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eon/go/src/genomic_security/genomic-security-journal-code/testResults/"/>
    </mc:Choice>
  </mc:AlternateContent>
  <xr:revisionPtr revIDLastSave="0" documentId="13_ncr:1_{F95F9AB0-4C10-5F4E-A6EA-E726F2217F5B}" xr6:coauthVersionLast="47" xr6:coauthVersionMax="47" xr10:uidLastSave="{00000000-0000-0000-0000-000000000000}"/>
  <bookViews>
    <workbookView xWindow="0" yWindow="0" windowWidth="28800" windowHeight="18000" activeTab="3" xr2:uid="{7D79FDE9-296F-2D44-8182-3DB97BA4E29B}"/>
  </bookViews>
  <sheets>
    <sheet name="RawData" sheetId="9" r:id="rId1"/>
    <sheet name="test0_compareElGamalandPaillier" sheetId="10" r:id="rId2"/>
    <sheet name="test1_offline_online" sheetId="3" r:id="rId3"/>
    <sheet name="test2_offline_online" sheetId="7" r:id="rId4"/>
    <sheet name="test2_4protocol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6" i="7" l="1"/>
  <c r="S60" i="7"/>
  <c r="S58" i="7"/>
  <c r="S54" i="7"/>
  <c r="S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1" i="7"/>
  <c r="H51" i="7"/>
  <c r="I51" i="7"/>
  <c r="E66" i="3"/>
  <c r="F66" i="3"/>
  <c r="G66" i="3"/>
  <c r="H66" i="3"/>
  <c r="I66" i="3"/>
  <c r="J66" i="3"/>
  <c r="K66" i="3"/>
  <c r="L66" i="3"/>
  <c r="M66" i="3"/>
  <c r="E67" i="3"/>
  <c r="F67" i="3"/>
  <c r="T44" i="3" s="1"/>
  <c r="G67" i="3"/>
  <c r="U44" i="3" s="1"/>
  <c r="H67" i="3"/>
  <c r="I67" i="3"/>
  <c r="J67" i="3"/>
  <c r="X44" i="3" s="1"/>
  <c r="K67" i="3"/>
  <c r="Y44" i="3" s="1"/>
  <c r="L67" i="3"/>
  <c r="M67" i="3"/>
  <c r="E68" i="3"/>
  <c r="E45" i="3" s="1"/>
  <c r="F68" i="3"/>
  <c r="F45" i="3" s="1"/>
  <c r="G68" i="3"/>
  <c r="H68" i="3"/>
  <c r="I68" i="3"/>
  <c r="I45" i="3" s="1"/>
  <c r="J68" i="3"/>
  <c r="J45" i="3" s="1"/>
  <c r="K68" i="3"/>
  <c r="L68" i="3"/>
  <c r="M68" i="3"/>
  <c r="M45" i="3" s="1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U45" i="3" s="1"/>
  <c r="H71" i="3"/>
  <c r="I71" i="3"/>
  <c r="J71" i="3"/>
  <c r="K71" i="3"/>
  <c r="Y45" i="3" s="1"/>
  <c r="L71" i="3"/>
  <c r="M71" i="3"/>
  <c r="E72" i="3"/>
  <c r="F72" i="3"/>
  <c r="G72" i="3"/>
  <c r="H72" i="3"/>
  <c r="I72" i="3"/>
  <c r="J72" i="3"/>
  <c r="K72" i="3"/>
  <c r="L72" i="3"/>
  <c r="M72" i="3"/>
  <c r="E73" i="3"/>
  <c r="S45" i="3" s="1"/>
  <c r="F73" i="3"/>
  <c r="G73" i="3"/>
  <c r="H73" i="3"/>
  <c r="V45" i="3" s="1"/>
  <c r="I73" i="3"/>
  <c r="W45" i="3" s="1"/>
  <c r="J73" i="3"/>
  <c r="K73" i="3"/>
  <c r="L73" i="3"/>
  <c r="Z45" i="3" s="1"/>
  <c r="M73" i="3"/>
  <c r="AA45" i="3" s="1"/>
  <c r="D67" i="3"/>
  <c r="D68" i="3"/>
  <c r="D69" i="3"/>
  <c r="D70" i="3"/>
  <c r="D71" i="3"/>
  <c r="D72" i="3"/>
  <c r="D73" i="3"/>
  <c r="D66" i="3"/>
  <c r="D63" i="3"/>
  <c r="E63" i="3"/>
  <c r="F63" i="3"/>
  <c r="G63" i="3"/>
  <c r="H63" i="3"/>
  <c r="I63" i="3"/>
  <c r="J63" i="3"/>
  <c r="J44" i="3" s="1"/>
  <c r="K63" i="3"/>
  <c r="L63" i="3"/>
  <c r="M63" i="3"/>
  <c r="D64" i="3"/>
  <c r="E64" i="3"/>
  <c r="E44" i="3" s="1"/>
  <c r="F64" i="3"/>
  <c r="G64" i="3"/>
  <c r="H64" i="3"/>
  <c r="I64" i="3"/>
  <c r="I44" i="3" s="1"/>
  <c r="J64" i="3"/>
  <c r="K64" i="3"/>
  <c r="L64" i="3"/>
  <c r="M64" i="3"/>
  <c r="M44" i="3" s="1"/>
  <c r="E62" i="3"/>
  <c r="F62" i="3"/>
  <c r="G62" i="3"/>
  <c r="H62" i="3"/>
  <c r="H44" i="3" s="1"/>
  <c r="I62" i="3"/>
  <c r="J62" i="3"/>
  <c r="K62" i="3"/>
  <c r="L62" i="3"/>
  <c r="L44" i="3" s="1"/>
  <c r="M62" i="3"/>
  <c r="D62" i="3"/>
  <c r="D61" i="3"/>
  <c r="E61" i="3"/>
  <c r="F61" i="3"/>
  <c r="G61" i="3"/>
  <c r="U43" i="3" s="1"/>
  <c r="H61" i="3"/>
  <c r="I61" i="3"/>
  <c r="J61" i="3"/>
  <c r="K61" i="3"/>
  <c r="Y43" i="3" s="1"/>
  <c r="L61" i="3"/>
  <c r="M61" i="3"/>
  <c r="E60" i="3"/>
  <c r="F60" i="3"/>
  <c r="G60" i="3"/>
  <c r="H60" i="3"/>
  <c r="V43" i="3" s="1"/>
  <c r="I60" i="3"/>
  <c r="J60" i="3"/>
  <c r="K60" i="3"/>
  <c r="L60" i="3"/>
  <c r="Z43" i="3" s="1"/>
  <c r="M60" i="3"/>
  <c r="D60" i="3"/>
  <c r="E58" i="3"/>
  <c r="F58" i="3"/>
  <c r="G58" i="3"/>
  <c r="G43" i="3" s="1"/>
  <c r="H58" i="3"/>
  <c r="H43" i="3" s="1"/>
  <c r="I58" i="3"/>
  <c r="J58" i="3"/>
  <c r="K58" i="3"/>
  <c r="L58" i="3"/>
  <c r="L43" i="3" s="1"/>
  <c r="M58" i="3"/>
  <c r="D58" i="3"/>
  <c r="D43" i="3" s="1"/>
  <c r="E56" i="3"/>
  <c r="F56" i="3"/>
  <c r="G56" i="3"/>
  <c r="H56" i="3"/>
  <c r="I56" i="3"/>
  <c r="J56" i="3"/>
  <c r="K56" i="3"/>
  <c r="L56" i="3"/>
  <c r="M56" i="3"/>
  <c r="D56" i="3"/>
  <c r="D55" i="3"/>
  <c r="E55" i="3"/>
  <c r="F55" i="3"/>
  <c r="G55" i="3"/>
  <c r="U42" i="3" s="1"/>
  <c r="H55" i="3"/>
  <c r="I55" i="3"/>
  <c r="J55" i="3"/>
  <c r="K55" i="3"/>
  <c r="Y42" i="3" s="1"/>
  <c r="L55" i="3"/>
  <c r="M55" i="3"/>
  <c r="E54" i="3"/>
  <c r="F54" i="3"/>
  <c r="G54" i="3"/>
  <c r="H54" i="3"/>
  <c r="I54" i="3"/>
  <c r="J54" i="3"/>
  <c r="K54" i="3"/>
  <c r="L54" i="3"/>
  <c r="M54" i="3"/>
  <c r="D54" i="3"/>
  <c r="E52" i="3"/>
  <c r="F52" i="3"/>
  <c r="G52" i="3"/>
  <c r="H52" i="3"/>
  <c r="H42" i="3" s="1"/>
  <c r="I52" i="3"/>
  <c r="J52" i="3"/>
  <c r="K52" i="3"/>
  <c r="L52" i="3"/>
  <c r="M52" i="3"/>
  <c r="D52" i="3"/>
  <c r="E51" i="3"/>
  <c r="F51" i="3"/>
  <c r="G51" i="3"/>
  <c r="H51" i="3"/>
  <c r="I51" i="3"/>
  <c r="J51" i="3"/>
  <c r="K51" i="3"/>
  <c r="L51" i="3"/>
  <c r="M51" i="3"/>
  <c r="D51" i="3"/>
  <c r="T45" i="3"/>
  <c r="X45" i="3"/>
  <c r="R45" i="3"/>
  <c r="S44" i="3"/>
  <c r="V44" i="3"/>
  <c r="W44" i="3"/>
  <c r="Z44" i="3"/>
  <c r="AA44" i="3"/>
  <c r="R44" i="3"/>
  <c r="S43" i="3"/>
  <c r="T43" i="3"/>
  <c r="W43" i="3"/>
  <c r="X43" i="3"/>
  <c r="AA43" i="3"/>
  <c r="R43" i="3"/>
  <c r="S42" i="3"/>
  <c r="T42" i="3"/>
  <c r="V42" i="3"/>
  <c r="W42" i="3"/>
  <c r="X42" i="3"/>
  <c r="Z42" i="3"/>
  <c r="AA42" i="3"/>
  <c r="R42" i="3"/>
  <c r="G45" i="3"/>
  <c r="H45" i="3"/>
  <c r="K45" i="3"/>
  <c r="L45" i="3"/>
  <c r="D45" i="3"/>
  <c r="F44" i="3"/>
  <c r="E43" i="3"/>
  <c r="F43" i="3"/>
  <c r="I43" i="3"/>
  <c r="J43" i="3"/>
  <c r="K43" i="3"/>
  <c r="M43" i="3"/>
  <c r="E42" i="3"/>
  <c r="F42" i="3"/>
  <c r="G42" i="3"/>
  <c r="I42" i="3"/>
  <c r="J42" i="3"/>
  <c r="K42" i="3"/>
  <c r="M42" i="3"/>
  <c r="D42" i="3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78" i="9"/>
  <c r="R64" i="9"/>
  <c r="I60" i="7" s="1"/>
  <c r="S64" i="7" s="1"/>
  <c r="R65" i="9"/>
  <c r="I61" i="7" s="1"/>
  <c r="S65" i="7" s="1"/>
  <c r="R66" i="9"/>
  <c r="I62" i="7" s="1"/>
  <c r="S67" i="7" s="1"/>
  <c r="X4" i="7" s="1"/>
  <c r="X4" i="8" s="1"/>
  <c r="R67" i="9"/>
  <c r="I63" i="7" s="1"/>
  <c r="S68" i="7" s="1"/>
  <c r="R68" i="9"/>
  <c r="I64" i="7" s="1"/>
  <c r="S69" i="7" s="1"/>
  <c r="R69" i="9"/>
  <c r="I65" i="7" s="1"/>
  <c r="S70" i="7" s="1"/>
  <c r="R70" i="9"/>
  <c r="I66" i="7" s="1"/>
  <c r="S71" i="7" s="1"/>
  <c r="R71" i="9"/>
  <c r="I67" i="7" s="1"/>
  <c r="S72" i="7" s="1"/>
  <c r="R72" i="9"/>
  <c r="I68" i="7" s="1"/>
  <c r="S73" i="7" s="1"/>
  <c r="R73" i="9"/>
  <c r="I69" i="7" s="1"/>
  <c r="S74" i="7" s="1"/>
  <c r="R63" i="9"/>
  <c r="I59" i="7" s="1"/>
  <c r="S63" i="7" s="1"/>
  <c r="J4" i="7" s="1"/>
  <c r="J4" i="8" s="1"/>
  <c r="Q64" i="9"/>
  <c r="H60" i="7" s="1"/>
  <c r="R64" i="7" s="1"/>
  <c r="Q65" i="9"/>
  <c r="H61" i="7" s="1"/>
  <c r="R65" i="7" s="1"/>
  <c r="Q66" i="9"/>
  <c r="H62" i="7" s="1"/>
  <c r="R67" i="7" s="1"/>
  <c r="Q67" i="9"/>
  <c r="H63" i="7" s="1"/>
  <c r="R68" i="7" s="1"/>
  <c r="Q68" i="9"/>
  <c r="H64" i="7" s="1"/>
  <c r="R69" i="7" s="1"/>
  <c r="Q69" i="9"/>
  <c r="H65" i="7" s="1"/>
  <c r="R70" i="7" s="1"/>
  <c r="Q70" i="9"/>
  <c r="H66" i="7" s="1"/>
  <c r="R71" i="7" s="1"/>
  <c r="Q71" i="9"/>
  <c r="H67" i="7" s="1"/>
  <c r="R72" i="7" s="1"/>
  <c r="W5" i="7" s="1"/>
  <c r="W5" i="8" s="1"/>
  <c r="Q72" i="9"/>
  <c r="H68" i="7" s="1"/>
  <c r="R73" i="7" s="1"/>
  <c r="Q73" i="9"/>
  <c r="H69" i="7" s="1"/>
  <c r="R74" i="7" s="1"/>
  <c r="Q63" i="9"/>
  <c r="H59" i="7" s="1"/>
  <c r="R63" i="7" s="1"/>
  <c r="P64" i="9"/>
  <c r="G60" i="7" s="1"/>
  <c r="Q64" i="7" s="1"/>
  <c r="P65" i="9"/>
  <c r="G61" i="7" s="1"/>
  <c r="Q65" i="7" s="1"/>
  <c r="P66" i="9"/>
  <c r="G62" i="7" s="1"/>
  <c r="Q67" i="7" s="1"/>
  <c r="P67" i="9"/>
  <c r="G63" i="7" s="1"/>
  <c r="Q68" i="7" s="1"/>
  <c r="P68" i="9"/>
  <c r="G64" i="7" s="1"/>
  <c r="Q69" i="7" s="1"/>
  <c r="H5" i="7" s="1"/>
  <c r="H5" i="8" s="1"/>
  <c r="P69" i="9"/>
  <c r="G65" i="7" s="1"/>
  <c r="Q70" i="7" s="1"/>
  <c r="P70" i="9"/>
  <c r="G66" i="7" s="1"/>
  <c r="Q71" i="7" s="1"/>
  <c r="P71" i="9"/>
  <c r="G67" i="7" s="1"/>
  <c r="Q72" i="7" s="1"/>
  <c r="P72" i="9"/>
  <c r="G68" i="7" s="1"/>
  <c r="Q73" i="7" s="1"/>
  <c r="P73" i="9"/>
  <c r="G69" i="7" s="1"/>
  <c r="Q74" i="7" s="1"/>
  <c r="P63" i="9"/>
  <c r="G59" i="7" s="1"/>
  <c r="Q63" i="7" s="1"/>
  <c r="O56" i="9"/>
  <c r="F52" i="7" s="1"/>
  <c r="P53" i="7" s="1"/>
  <c r="O57" i="9"/>
  <c r="F53" i="7" s="1"/>
  <c r="P55" i="7" s="1"/>
  <c r="U2" i="7" s="1"/>
  <c r="U2" i="8" s="1"/>
  <c r="O58" i="9"/>
  <c r="F54" i="7" s="1"/>
  <c r="P56" i="7" s="1"/>
  <c r="O59" i="9"/>
  <c r="F55" i="7" s="1"/>
  <c r="P57" i="7" s="1"/>
  <c r="O60" i="9"/>
  <c r="F56" i="7" s="1"/>
  <c r="P59" i="7" s="1"/>
  <c r="O61" i="9"/>
  <c r="F57" i="7" s="1"/>
  <c r="P61" i="7" s="1"/>
  <c r="U3" i="7" s="1"/>
  <c r="U3" i="8" s="1"/>
  <c r="O62" i="9"/>
  <c r="F58" i="7" s="1"/>
  <c r="P62" i="7" s="1"/>
  <c r="O63" i="9"/>
  <c r="F59" i="7" s="1"/>
  <c r="P63" i="7" s="1"/>
  <c r="O64" i="9"/>
  <c r="F60" i="7" s="1"/>
  <c r="P64" i="7" s="1"/>
  <c r="O65" i="9"/>
  <c r="F61" i="7" s="1"/>
  <c r="P65" i="7" s="1"/>
  <c r="O66" i="9"/>
  <c r="F62" i="7" s="1"/>
  <c r="P67" i="7" s="1"/>
  <c r="O67" i="9"/>
  <c r="F63" i="7" s="1"/>
  <c r="P68" i="7" s="1"/>
  <c r="O68" i="9"/>
  <c r="F64" i="7" s="1"/>
  <c r="P69" i="7" s="1"/>
  <c r="O69" i="9"/>
  <c r="F65" i="7" s="1"/>
  <c r="P70" i="7" s="1"/>
  <c r="O70" i="9"/>
  <c r="F66" i="7" s="1"/>
  <c r="P71" i="7" s="1"/>
  <c r="O71" i="9"/>
  <c r="F67" i="7" s="1"/>
  <c r="P72" i="7" s="1"/>
  <c r="O72" i="9"/>
  <c r="F68" i="7" s="1"/>
  <c r="P73" i="7" s="1"/>
  <c r="O73" i="9"/>
  <c r="F69" i="7" s="1"/>
  <c r="P74" i="7" s="1"/>
  <c r="O55" i="9"/>
  <c r="F51" i="7" s="1"/>
  <c r="P52" i="7" s="1"/>
  <c r="N56" i="9"/>
  <c r="E52" i="7" s="1"/>
  <c r="O53" i="7" s="1"/>
  <c r="N57" i="9"/>
  <c r="E53" i="7" s="1"/>
  <c r="O55" i="7" s="1"/>
  <c r="N58" i="9"/>
  <c r="E54" i="7" s="1"/>
  <c r="O56" i="7" s="1"/>
  <c r="N59" i="9"/>
  <c r="E55" i="7" s="1"/>
  <c r="O57" i="7" s="1"/>
  <c r="N60" i="9"/>
  <c r="E56" i="7" s="1"/>
  <c r="O59" i="7" s="1"/>
  <c r="N61" i="9"/>
  <c r="E57" i="7" s="1"/>
  <c r="O61" i="7" s="1"/>
  <c r="N62" i="9"/>
  <c r="E58" i="7" s="1"/>
  <c r="O62" i="7" s="1"/>
  <c r="N63" i="9"/>
  <c r="E59" i="7" s="1"/>
  <c r="O63" i="7" s="1"/>
  <c r="N64" i="9"/>
  <c r="E60" i="7" s="1"/>
  <c r="O64" i="7" s="1"/>
  <c r="N65" i="9"/>
  <c r="E61" i="7" s="1"/>
  <c r="O65" i="7" s="1"/>
  <c r="N66" i="9"/>
  <c r="E62" i="7" s="1"/>
  <c r="O67" i="7" s="1"/>
  <c r="N67" i="9"/>
  <c r="E63" i="7" s="1"/>
  <c r="O68" i="7" s="1"/>
  <c r="N68" i="9"/>
  <c r="E64" i="7" s="1"/>
  <c r="O69" i="7" s="1"/>
  <c r="N69" i="9"/>
  <c r="E65" i="7" s="1"/>
  <c r="O70" i="7" s="1"/>
  <c r="N70" i="9"/>
  <c r="E66" i="7" s="1"/>
  <c r="O71" i="7" s="1"/>
  <c r="N71" i="9"/>
  <c r="E67" i="7" s="1"/>
  <c r="O72" i="7" s="1"/>
  <c r="N72" i="9"/>
  <c r="E68" i="7" s="1"/>
  <c r="O73" i="7" s="1"/>
  <c r="N73" i="9"/>
  <c r="E69" i="7" s="1"/>
  <c r="O74" i="7" s="1"/>
  <c r="N55" i="9"/>
  <c r="E51" i="7" s="1"/>
  <c r="O52" i="7" s="1"/>
  <c r="R52" i="7" s="1"/>
  <c r="M56" i="9"/>
  <c r="D52" i="7" s="1"/>
  <c r="N53" i="7" s="1"/>
  <c r="M57" i="9"/>
  <c r="D53" i="7" s="1"/>
  <c r="N55" i="7" s="1"/>
  <c r="M58" i="9"/>
  <c r="D54" i="7" s="1"/>
  <c r="N56" i="7" s="1"/>
  <c r="M59" i="9"/>
  <c r="D55" i="7" s="1"/>
  <c r="N57" i="7" s="1"/>
  <c r="M60" i="9"/>
  <c r="D56" i="7" s="1"/>
  <c r="N59" i="7" s="1"/>
  <c r="M61" i="9"/>
  <c r="D57" i="7" s="1"/>
  <c r="N61" i="7" s="1"/>
  <c r="M62" i="9"/>
  <c r="D58" i="7" s="1"/>
  <c r="N62" i="7" s="1"/>
  <c r="M63" i="9"/>
  <c r="D59" i="7" s="1"/>
  <c r="N63" i="7" s="1"/>
  <c r="M64" i="9"/>
  <c r="D60" i="7" s="1"/>
  <c r="N64" i="7" s="1"/>
  <c r="M65" i="9"/>
  <c r="D61" i="7" s="1"/>
  <c r="N65" i="7" s="1"/>
  <c r="M66" i="9"/>
  <c r="D62" i="7" s="1"/>
  <c r="N67" i="7" s="1"/>
  <c r="M67" i="9"/>
  <c r="D63" i="7" s="1"/>
  <c r="N68" i="7" s="1"/>
  <c r="M68" i="9"/>
  <c r="D64" i="7" s="1"/>
  <c r="N69" i="7" s="1"/>
  <c r="M69" i="9"/>
  <c r="D65" i="7" s="1"/>
  <c r="N70" i="7" s="1"/>
  <c r="M70" i="9"/>
  <c r="D66" i="7" s="1"/>
  <c r="N71" i="7" s="1"/>
  <c r="M71" i="9"/>
  <c r="D67" i="7" s="1"/>
  <c r="N72" i="7" s="1"/>
  <c r="S5" i="7" s="1"/>
  <c r="S5" i="8" s="1"/>
  <c r="M72" i="9"/>
  <c r="D68" i="7" s="1"/>
  <c r="N73" i="7" s="1"/>
  <c r="M73" i="9"/>
  <c r="D69" i="7" s="1"/>
  <c r="N74" i="7" s="1"/>
  <c r="M55" i="9"/>
  <c r="D51" i="7" s="1"/>
  <c r="N52" i="7" s="1"/>
  <c r="E2" i="7" s="1"/>
  <c r="E2" i="8" s="1"/>
  <c r="V35" i="9"/>
  <c r="M12" i="3" s="1"/>
  <c r="V36" i="9"/>
  <c r="M14" i="3" s="1"/>
  <c r="V37" i="9"/>
  <c r="M15" i="3" s="1"/>
  <c r="V38" i="9"/>
  <c r="M16" i="3" s="1"/>
  <c r="M3" i="3" s="1"/>
  <c r="V39" i="9"/>
  <c r="M18" i="3" s="1"/>
  <c r="V40" i="9"/>
  <c r="V41" i="9"/>
  <c r="V42" i="9"/>
  <c r="M22" i="3" s="1"/>
  <c r="V43" i="9"/>
  <c r="M23" i="3" s="1"/>
  <c r="V44" i="9"/>
  <c r="M24" i="3" s="1"/>
  <c r="V45" i="9"/>
  <c r="V46" i="9"/>
  <c r="V47" i="9"/>
  <c r="M28" i="3" s="1"/>
  <c r="M5" i="3" s="1"/>
  <c r="V48" i="9"/>
  <c r="M29" i="3" s="1"/>
  <c r="V49" i="9"/>
  <c r="M30" i="3" s="1"/>
  <c r="V50" i="9"/>
  <c r="M31" i="3" s="1"/>
  <c r="AA5" i="3" s="1"/>
  <c r="V51" i="9"/>
  <c r="M32" i="3" s="1"/>
  <c r="V52" i="9"/>
  <c r="M33" i="3" s="1"/>
  <c r="V34" i="9"/>
  <c r="M11" i="3" s="1"/>
  <c r="U35" i="9"/>
  <c r="L12" i="3" s="1"/>
  <c r="L2" i="3" s="1"/>
  <c r="U36" i="9"/>
  <c r="L14" i="3" s="1"/>
  <c r="U37" i="9"/>
  <c r="L15" i="3" s="1"/>
  <c r="U38" i="9"/>
  <c r="L16" i="3" s="1"/>
  <c r="U39" i="9"/>
  <c r="L18" i="3" s="1"/>
  <c r="U40" i="9"/>
  <c r="U41" i="9"/>
  <c r="U42" i="9"/>
  <c r="L22" i="3" s="1"/>
  <c r="U43" i="9"/>
  <c r="L23" i="3" s="1"/>
  <c r="U44" i="9"/>
  <c r="L24" i="3" s="1"/>
  <c r="L4" i="3" s="1"/>
  <c r="U45" i="9"/>
  <c r="U46" i="9"/>
  <c r="L27" i="3" s="1"/>
  <c r="U47" i="9"/>
  <c r="L28" i="3" s="1"/>
  <c r="U48" i="9"/>
  <c r="L29" i="3" s="1"/>
  <c r="U49" i="9"/>
  <c r="L30" i="3" s="1"/>
  <c r="U50" i="9"/>
  <c r="L31" i="3" s="1"/>
  <c r="U51" i="9"/>
  <c r="L32" i="3" s="1"/>
  <c r="U52" i="9"/>
  <c r="L33" i="3" s="1"/>
  <c r="U34" i="9"/>
  <c r="L11" i="3" s="1"/>
  <c r="T35" i="9"/>
  <c r="K12" i="3" s="1"/>
  <c r="T36" i="9"/>
  <c r="K14" i="3" s="1"/>
  <c r="T37" i="9"/>
  <c r="K15" i="3" s="1"/>
  <c r="T38" i="9"/>
  <c r="K16" i="3" s="1"/>
  <c r="T39" i="9"/>
  <c r="K18" i="3" s="1"/>
  <c r="K3" i="3" s="1"/>
  <c r="T40" i="9"/>
  <c r="T41" i="9"/>
  <c r="T42" i="9"/>
  <c r="K22" i="3" s="1"/>
  <c r="T43" i="9"/>
  <c r="K23" i="3" s="1"/>
  <c r="T44" i="9"/>
  <c r="K24" i="3" s="1"/>
  <c r="T45" i="9"/>
  <c r="K20" i="3" s="1"/>
  <c r="T46" i="9"/>
  <c r="K27" i="3" s="1"/>
  <c r="T47" i="9"/>
  <c r="K28" i="3" s="1"/>
  <c r="T48" i="9"/>
  <c r="K29" i="3" s="1"/>
  <c r="T49" i="9"/>
  <c r="K30" i="3" s="1"/>
  <c r="K5" i="3" s="1"/>
  <c r="T50" i="9"/>
  <c r="K31" i="3" s="1"/>
  <c r="T51" i="9"/>
  <c r="K32" i="3" s="1"/>
  <c r="T52" i="9"/>
  <c r="K33" i="3" s="1"/>
  <c r="T34" i="9"/>
  <c r="K11" i="3" s="1"/>
  <c r="K2" i="3" s="1"/>
  <c r="S35" i="9"/>
  <c r="J12" i="3" s="1"/>
  <c r="S36" i="9"/>
  <c r="J14" i="3" s="1"/>
  <c r="S37" i="9"/>
  <c r="J15" i="3" s="1"/>
  <c r="S38" i="9"/>
  <c r="J16" i="3" s="1"/>
  <c r="J3" i="3" s="1"/>
  <c r="S39" i="9"/>
  <c r="J18" i="3" s="1"/>
  <c r="S40" i="9"/>
  <c r="S41" i="9"/>
  <c r="S42" i="9"/>
  <c r="J22" i="3" s="1"/>
  <c r="S43" i="9"/>
  <c r="J23" i="3" s="1"/>
  <c r="S44" i="9"/>
  <c r="J24" i="3" s="1"/>
  <c r="S45" i="9"/>
  <c r="J26" i="3" s="1"/>
  <c r="S46" i="9"/>
  <c r="J21" i="3" s="1"/>
  <c r="S47" i="9"/>
  <c r="J28" i="3" s="1"/>
  <c r="S48" i="9"/>
  <c r="J29" i="3" s="1"/>
  <c r="S49" i="9"/>
  <c r="J30" i="3" s="1"/>
  <c r="S50" i="9"/>
  <c r="J31" i="3" s="1"/>
  <c r="S51" i="9"/>
  <c r="J32" i="3" s="1"/>
  <c r="S52" i="9"/>
  <c r="J33" i="3" s="1"/>
  <c r="S34" i="9"/>
  <c r="J11" i="3" s="1"/>
  <c r="J2" i="3" s="1"/>
  <c r="R35" i="9"/>
  <c r="I12" i="3" s="1"/>
  <c r="R36" i="9"/>
  <c r="I14" i="3" s="1"/>
  <c r="R37" i="9"/>
  <c r="I15" i="3" s="1"/>
  <c r="W2" i="3" s="1"/>
  <c r="R38" i="9"/>
  <c r="I16" i="3" s="1"/>
  <c r="I3" i="3" s="1"/>
  <c r="R39" i="9"/>
  <c r="I18" i="3" s="1"/>
  <c r="R40" i="9"/>
  <c r="R41" i="9"/>
  <c r="R42" i="9"/>
  <c r="I22" i="3" s="1"/>
  <c r="R43" i="9"/>
  <c r="I23" i="3" s="1"/>
  <c r="R44" i="9"/>
  <c r="I24" i="3" s="1"/>
  <c r="R45" i="9"/>
  <c r="R46" i="9"/>
  <c r="R47" i="9"/>
  <c r="I28" i="3" s="1"/>
  <c r="R48" i="9"/>
  <c r="I29" i="3" s="1"/>
  <c r="I5" i="3" s="1"/>
  <c r="R49" i="9"/>
  <c r="I30" i="3" s="1"/>
  <c r="R50" i="9"/>
  <c r="I31" i="3" s="1"/>
  <c r="R51" i="9"/>
  <c r="I32" i="3" s="1"/>
  <c r="R52" i="9"/>
  <c r="I33" i="3" s="1"/>
  <c r="R34" i="9"/>
  <c r="I11" i="3" s="1"/>
  <c r="Q35" i="9"/>
  <c r="H12" i="3" s="1"/>
  <c r="H2" i="3" s="1"/>
  <c r="Q36" i="9"/>
  <c r="H14" i="3" s="1"/>
  <c r="Q37" i="9"/>
  <c r="H15" i="3" s="1"/>
  <c r="Q38" i="9"/>
  <c r="H16" i="3" s="1"/>
  <c r="Q39" i="9"/>
  <c r="H18" i="3" s="1"/>
  <c r="Q40" i="9"/>
  <c r="Q41" i="9"/>
  <c r="Q42" i="9"/>
  <c r="H22" i="3" s="1"/>
  <c r="Q43" i="9"/>
  <c r="H23" i="3" s="1"/>
  <c r="Q44" i="9"/>
  <c r="H24" i="3" s="1"/>
  <c r="H4" i="3" s="1"/>
  <c r="Q45" i="9"/>
  <c r="Q46" i="9"/>
  <c r="H27" i="3" s="1"/>
  <c r="Q47" i="9"/>
  <c r="H28" i="3" s="1"/>
  <c r="Q48" i="9"/>
  <c r="H29" i="3" s="1"/>
  <c r="Q49" i="9"/>
  <c r="H30" i="3" s="1"/>
  <c r="Q50" i="9"/>
  <c r="H31" i="3" s="1"/>
  <c r="Q51" i="9"/>
  <c r="H32" i="3" s="1"/>
  <c r="Q52" i="9"/>
  <c r="H33" i="3" s="1"/>
  <c r="V5" i="3" s="1"/>
  <c r="Q34" i="9"/>
  <c r="H11" i="3" s="1"/>
  <c r="P35" i="9"/>
  <c r="G12" i="3" s="1"/>
  <c r="P36" i="9"/>
  <c r="G14" i="3" s="1"/>
  <c r="U2" i="3" s="1"/>
  <c r="P37" i="9"/>
  <c r="G15" i="3" s="1"/>
  <c r="P38" i="9"/>
  <c r="G16" i="3" s="1"/>
  <c r="P39" i="9"/>
  <c r="G18" i="3" s="1"/>
  <c r="G3" i="3" s="1"/>
  <c r="P40" i="9"/>
  <c r="P41" i="9"/>
  <c r="P42" i="9"/>
  <c r="G22" i="3" s="1"/>
  <c r="P43" i="9"/>
  <c r="G23" i="3" s="1"/>
  <c r="P44" i="9"/>
  <c r="G24" i="3" s="1"/>
  <c r="P45" i="9"/>
  <c r="G26" i="3" s="1"/>
  <c r="U4" i="3" s="1"/>
  <c r="P46" i="9"/>
  <c r="G27" i="3" s="1"/>
  <c r="P47" i="9"/>
  <c r="G28" i="3" s="1"/>
  <c r="P48" i="9"/>
  <c r="G29" i="3" s="1"/>
  <c r="G5" i="3" s="1"/>
  <c r="P49" i="9"/>
  <c r="G30" i="3" s="1"/>
  <c r="P50" i="9"/>
  <c r="G31" i="3" s="1"/>
  <c r="U5" i="3" s="1"/>
  <c r="P51" i="9"/>
  <c r="G32" i="3" s="1"/>
  <c r="P52" i="9"/>
  <c r="G33" i="3" s="1"/>
  <c r="P34" i="9"/>
  <c r="G11" i="3" s="1"/>
  <c r="O35" i="9"/>
  <c r="F12" i="3" s="1"/>
  <c r="O36" i="9"/>
  <c r="F14" i="3" s="1"/>
  <c r="O37" i="9"/>
  <c r="F15" i="3" s="1"/>
  <c r="O38" i="9"/>
  <c r="F16" i="3" s="1"/>
  <c r="O39" i="9"/>
  <c r="F18" i="3" s="1"/>
  <c r="O40" i="9"/>
  <c r="O41" i="9"/>
  <c r="O42" i="9"/>
  <c r="F22" i="3" s="1"/>
  <c r="O43" i="9"/>
  <c r="F23" i="3" s="1"/>
  <c r="O44" i="9"/>
  <c r="F24" i="3" s="1"/>
  <c r="O45" i="9"/>
  <c r="F26" i="3" s="1"/>
  <c r="O46" i="9"/>
  <c r="F21" i="3" s="1"/>
  <c r="O47" i="9"/>
  <c r="F28" i="3" s="1"/>
  <c r="O48" i="9"/>
  <c r="F29" i="3" s="1"/>
  <c r="O49" i="9"/>
  <c r="F30" i="3" s="1"/>
  <c r="O50" i="9"/>
  <c r="F31" i="3" s="1"/>
  <c r="O51" i="9"/>
  <c r="F32" i="3" s="1"/>
  <c r="O52" i="9"/>
  <c r="F33" i="3" s="1"/>
  <c r="O34" i="9"/>
  <c r="F11" i="3" s="1"/>
  <c r="F2" i="3" s="1"/>
  <c r="N35" i="9"/>
  <c r="E12" i="3" s="1"/>
  <c r="N36" i="9"/>
  <c r="E14" i="3" s="1"/>
  <c r="N37" i="9"/>
  <c r="E15" i="3" s="1"/>
  <c r="S2" i="3" s="1"/>
  <c r="N38" i="9"/>
  <c r="E16" i="3" s="1"/>
  <c r="E3" i="3" s="1"/>
  <c r="N39" i="9"/>
  <c r="E18" i="3" s="1"/>
  <c r="N40" i="9"/>
  <c r="N41" i="9"/>
  <c r="N42" i="9"/>
  <c r="E22" i="3" s="1"/>
  <c r="N43" i="9"/>
  <c r="E23" i="3" s="1"/>
  <c r="N44" i="9"/>
  <c r="E24" i="3" s="1"/>
  <c r="N45" i="9"/>
  <c r="N46" i="9"/>
  <c r="N47" i="9"/>
  <c r="E28" i="3" s="1"/>
  <c r="N48" i="9"/>
  <c r="E29" i="3" s="1"/>
  <c r="N49" i="9"/>
  <c r="E30" i="3" s="1"/>
  <c r="N50" i="9"/>
  <c r="E31" i="3" s="1"/>
  <c r="N51" i="9"/>
  <c r="E32" i="3" s="1"/>
  <c r="N52" i="9"/>
  <c r="E33" i="3" s="1"/>
  <c r="S5" i="3" s="1"/>
  <c r="N34" i="9"/>
  <c r="E11" i="3" s="1"/>
  <c r="M35" i="9"/>
  <c r="D12" i="3" s="1"/>
  <c r="M36" i="9"/>
  <c r="D14" i="3" s="1"/>
  <c r="R2" i="3" s="1"/>
  <c r="M37" i="9"/>
  <c r="D15" i="3" s="1"/>
  <c r="M38" i="9"/>
  <c r="D16" i="3" s="1"/>
  <c r="D3" i="3" s="1"/>
  <c r="M39" i="9"/>
  <c r="D18" i="3" s="1"/>
  <c r="M40" i="9"/>
  <c r="M41" i="9"/>
  <c r="M42" i="9"/>
  <c r="D22" i="3" s="1"/>
  <c r="M43" i="9"/>
  <c r="D23" i="3" s="1"/>
  <c r="D4" i="3" s="1"/>
  <c r="M44" i="9"/>
  <c r="D24" i="3" s="1"/>
  <c r="M45" i="9"/>
  <c r="D26" i="3" s="1"/>
  <c r="M46" i="9"/>
  <c r="D27" i="3" s="1"/>
  <c r="R4" i="3" s="1"/>
  <c r="M47" i="9"/>
  <c r="D28" i="3" s="1"/>
  <c r="M48" i="9"/>
  <c r="D29" i="3" s="1"/>
  <c r="D5" i="3" s="1"/>
  <c r="M49" i="9"/>
  <c r="D30" i="3" s="1"/>
  <c r="M50" i="9"/>
  <c r="D31" i="3" s="1"/>
  <c r="M51" i="9"/>
  <c r="D32" i="3" s="1"/>
  <c r="M52" i="9"/>
  <c r="D33" i="3" s="1"/>
  <c r="M34" i="9"/>
  <c r="D11" i="3" s="1"/>
  <c r="D2" i="3" s="1"/>
  <c r="P17" i="9"/>
  <c r="E22" i="10" s="1"/>
  <c r="P18" i="9"/>
  <c r="E23" i="10" s="1"/>
  <c r="P19" i="9"/>
  <c r="E24" i="10" s="1"/>
  <c r="P20" i="9"/>
  <c r="E25" i="10" s="1"/>
  <c r="D48" i="10" s="1"/>
  <c r="P21" i="9"/>
  <c r="E26" i="10" s="1"/>
  <c r="P16" i="9"/>
  <c r="E21" i="10" s="1"/>
  <c r="O17" i="9"/>
  <c r="D22" i="10" s="1"/>
  <c r="O18" i="9"/>
  <c r="D23" i="10" s="1"/>
  <c r="O19" i="9"/>
  <c r="D24" i="10" s="1"/>
  <c r="C48" i="10" s="1"/>
  <c r="O20" i="9"/>
  <c r="D25" i="10" s="1"/>
  <c r="O21" i="9"/>
  <c r="D26" i="10" s="1"/>
  <c r="O16" i="9"/>
  <c r="D21" i="10" s="1"/>
  <c r="C47" i="10" s="1"/>
  <c r="P12" i="9"/>
  <c r="E16" i="10" s="1"/>
  <c r="P13" i="9"/>
  <c r="E17" i="10" s="1"/>
  <c r="P14" i="9"/>
  <c r="E19" i="10" s="1"/>
  <c r="P15" i="9"/>
  <c r="E20" i="10" s="1"/>
  <c r="P11" i="9"/>
  <c r="E15" i="10" s="1"/>
  <c r="D45" i="10" s="1"/>
  <c r="O12" i="9"/>
  <c r="D16" i="10" s="1"/>
  <c r="O13" i="9"/>
  <c r="D17" i="10" s="1"/>
  <c r="O14" i="9"/>
  <c r="D19" i="10" s="1"/>
  <c r="O15" i="9"/>
  <c r="D20" i="10" s="1"/>
  <c r="O11" i="9"/>
  <c r="D15" i="10" s="1"/>
  <c r="P8" i="9"/>
  <c r="E11" i="10" s="1"/>
  <c r="P9" i="9"/>
  <c r="E13" i="10" s="1"/>
  <c r="P10" i="9"/>
  <c r="E14" i="10" s="1"/>
  <c r="P7" i="9"/>
  <c r="E9" i="10" s="1"/>
  <c r="D43" i="10" s="1"/>
  <c r="O8" i="9"/>
  <c r="D11" i="10" s="1"/>
  <c r="O9" i="9"/>
  <c r="D13" i="10" s="1"/>
  <c r="O10" i="9"/>
  <c r="D14" i="10" s="1"/>
  <c r="O7" i="9"/>
  <c r="D9" i="10" s="1"/>
  <c r="C43" i="10" s="1"/>
  <c r="O4" i="9"/>
  <c r="D5" i="10" s="1"/>
  <c r="O5" i="9"/>
  <c r="D7" i="10" s="1"/>
  <c r="O6" i="9"/>
  <c r="D8" i="10" s="1"/>
  <c r="O3" i="9"/>
  <c r="D4" i="10" s="1"/>
  <c r="C41" i="10" s="1"/>
  <c r="R66" i="7"/>
  <c r="Q66" i="7"/>
  <c r="P66" i="7"/>
  <c r="O66" i="7"/>
  <c r="N66" i="7"/>
  <c r="R60" i="7"/>
  <c r="Q60" i="7"/>
  <c r="P60" i="7"/>
  <c r="O60" i="7"/>
  <c r="N60" i="7"/>
  <c r="R58" i="7"/>
  <c r="Q58" i="7"/>
  <c r="P58" i="7"/>
  <c r="O58" i="7"/>
  <c r="N58" i="7"/>
  <c r="O54" i="7"/>
  <c r="P54" i="7"/>
  <c r="Q54" i="7"/>
  <c r="R54" i="7"/>
  <c r="N54" i="7"/>
  <c r="O51" i="7"/>
  <c r="P51" i="7"/>
  <c r="Q51" i="7"/>
  <c r="R51" i="7"/>
  <c r="N51" i="7"/>
  <c r="Z5" i="3"/>
  <c r="F3" i="3"/>
  <c r="G2" i="3"/>
  <c r="C44" i="10" l="1"/>
  <c r="C46" i="10"/>
  <c r="D46" i="10"/>
  <c r="C42" i="10"/>
  <c r="D44" i="10"/>
  <c r="C45" i="10"/>
  <c r="D47" i="10"/>
  <c r="S4" i="7"/>
  <c r="S4" i="8" s="1"/>
  <c r="I4" i="7"/>
  <c r="I4" i="8" s="1"/>
  <c r="Q52" i="7"/>
  <c r="F5" i="7"/>
  <c r="F5" i="8" s="1"/>
  <c r="E4" i="3"/>
  <c r="M4" i="3"/>
  <c r="Q62" i="7"/>
  <c r="R62" i="7" s="1"/>
  <c r="T3" i="7"/>
  <c r="T3" i="8" s="1"/>
  <c r="S61" i="7"/>
  <c r="Q61" i="7"/>
  <c r="R61" i="7"/>
  <c r="E2" i="3"/>
  <c r="I2" i="3"/>
  <c r="S2" i="7"/>
  <c r="S2" i="8" s="1"/>
  <c r="Q55" i="7"/>
  <c r="R55" i="7"/>
  <c r="S53" i="7"/>
  <c r="R53" i="7"/>
  <c r="I2" i="7" s="1"/>
  <c r="I2" i="8" s="1"/>
  <c r="Q53" i="7"/>
  <c r="U5" i="7"/>
  <c r="U5" i="8" s="1"/>
  <c r="H4" i="7"/>
  <c r="H4" i="8" s="1"/>
  <c r="Z2" i="3"/>
  <c r="E5" i="7"/>
  <c r="E5" i="8" s="1"/>
  <c r="Q59" i="7"/>
  <c r="R59" i="7"/>
  <c r="F3" i="7"/>
  <c r="F3" i="8" s="1"/>
  <c r="R57" i="7"/>
  <c r="I3" i="7" s="1"/>
  <c r="I3" i="8" s="1"/>
  <c r="Q57" i="7"/>
  <c r="H3" i="7" s="1"/>
  <c r="H3" i="8" s="1"/>
  <c r="E4" i="7"/>
  <c r="E4" i="8" s="1"/>
  <c r="S57" i="7"/>
  <c r="E3" i="7"/>
  <c r="E3" i="8" s="1"/>
  <c r="F2" i="7"/>
  <c r="F2" i="8" s="1"/>
  <c r="S52" i="7"/>
  <c r="J2" i="7" s="1"/>
  <c r="J2" i="8" s="1"/>
  <c r="T4" i="7"/>
  <c r="T4" i="8" s="1"/>
  <c r="G20" i="3"/>
  <c r="H21" i="3"/>
  <c r="F27" i="3"/>
  <c r="T4" i="3" s="1"/>
  <c r="I4" i="3"/>
  <c r="E21" i="3"/>
  <c r="E27" i="3"/>
  <c r="M21" i="3"/>
  <c r="M27" i="3"/>
  <c r="R56" i="7"/>
  <c r="T2" i="7"/>
  <c r="T2" i="8" s="1"/>
  <c r="S55" i="7"/>
  <c r="G5" i="7"/>
  <c r="G5" i="8" s="1"/>
  <c r="V5" i="7"/>
  <c r="V5" i="8" s="1"/>
  <c r="W4" i="7"/>
  <c r="W4" i="8" s="1"/>
  <c r="D20" i="3"/>
  <c r="F20" i="3"/>
  <c r="T3" i="3" s="1"/>
  <c r="G21" i="3"/>
  <c r="U3" i="3" s="1"/>
  <c r="K26" i="3"/>
  <c r="Y4" i="3" s="1"/>
  <c r="U4" i="7"/>
  <c r="U4" i="8" s="1"/>
  <c r="V4" i="7"/>
  <c r="V4" i="8" s="1"/>
  <c r="H2" i="7"/>
  <c r="H2" i="8" s="1"/>
  <c r="I21" i="3"/>
  <c r="I27" i="3"/>
  <c r="E26" i="3"/>
  <c r="E20" i="3"/>
  <c r="I26" i="3"/>
  <c r="I20" i="3"/>
  <c r="W3" i="3" s="1"/>
  <c r="X2" i="3"/>
  <c r="M2" i="3"/>
  <c r="M26" i="3"/>
  <c r="AA4" i="3" s="1"/>
  <c r="M20" i="3"/>
  <c r="AA3" i="3" s="1"/>
  <c r="S3" i="7"/>
  <c r="S3" i="8" s="1"/>
  <c r="S59" i="7"/>
  <c r="G4" i="7"/>
  <c r="G4" i="8" s="1"/>
  <c r="G3" i="7"/>
  <c r="G3" i="8" s="1"/>
  <c r="J5" i="7"/>
  <c r="J5" i="8" s="1"/>
  <c r="L21" i="3"/>
  <c r="D21" i="3"/>
  <c r="E5" i="3"/>
  <c r="T5" i="3"/>
  <c r="F5" i="3"/>
  <c r="H5" i="3"/>
  <c r="H26" i="3"/>
  <c r="H20" i="3"/>
  <c r="V3" i="3" s="1"/>
  <c r="W5" i="3"/>
  <c r="X5" i="3"/>
  <c r="J5" i="3"/>
  <c r="Y5" i="3"/>
  <c r="L5" i="3"/>
  <c r="L26" i="3"/>
  <c r="L20" i="3"/>
  <c r="Z3" i="3" s="1"/>
  <c r="AA2" i="3"/>
  <c r="T5" i="7"/>
  <c r="T5" i="8" s="1"/>
  <c r="F4" i="7"/>
  <c r="F4" i="8" s="1"/>
  <c r="G2" i="7"/>
  <c r="G2" i="8" s="1"/>
  <c r="I5" i="7"/>
  <c r="I5" i="8" s="1"/>
  <c r="X5" i="7"/>
  <c r="X5" i="8" s="1"/>
  <c r="J20" i="3"/>
  <c r="X3" i="3" s="1"/>
  <c r="K21" i="3"/>
  <c r="Y3" i="3" s="1"/>
  <c r="J27" i="3"/>
  <c r="X4" i="3" s="1"/>
  <c r="Q56" i="7"/>
  <c r="S56" i="7" s="1"/>
  <c r="K44" i="3"/>
  <c r="G44" i="3"/>
  <c r="D44" i="3"/>
  <c r="L42" i="3"/>
  <c r="T2" i="3"/>
  <c r="Y2" i="3"/>
  <c r="R5" i="3"/>
  <c r="J4" i="3"/>
  <c r="F4" i="3"/>
  <c r="K4" i="3"/>
  <c r="G4" i="3"/>
  <c r="Z4" i="3"/>
  <c r="V4" i="3"/>
  <c r="L3" i="3"/>
  <c r="H3" i="3"/>
  <c r="V2" i="3"/>
  <c r="V3" i="7" l="1"/>
  <c r="V3" i="8" s="1"/>
  <c r="W4" i="3"/>
  <c r="J3" i="7"/>
  <c r="J3" i="8" s="1"/>
  <c r="R3" i="3"/>
  <c r="X2" i="7"/>
  <c r="X2" i="8" s="1"/>
  <c r="S4" i="3"/>
  <c r="W2" i="7"/>
  <c r="W2" i="8" s="1"/>
  <c r="S3" i="3"/>
  <c r="V2" i="7"/>
  <c r="V2" i="8" s="1"/>
  <c r="W3" i="7"/>
  <c r="W3" i="8" s="1"/>
  <c r="S62" i="7"/>
  <c r="X3" i="7" s="1"/>
  <c r="X3" i="8" s="1"/>
</calcChain>
</file>

<file path=xl/sharedStrings.xml><?xml version="1.0" encoding="utf-8"?>
<sst xmlns="http://schemas.openxmlformats.org/spreadsheetml/2006/main" count="531" uniqueCount="43">
  <si>
    <t>wpes13</t>
  </si>
  <si>
    <t>E</t>
  </si>
  <si>
    <t>secure</t>
  </si>
  <si>
    <t>sae</t>
  </si>
  <si>
    <t>mes</t>
  </si>
  <si>
    <t>n:m</t>
  </si>
  <si>
    <t>on</t>
  </si>
  <si>
    <t>off</t>
  </si>
  <si>
    <t>match</t>
  </si>
  <si>
    <t>(ms)</t>
  </si>
  <si>
    <t>n=10000</t>
  </si>
  <si>
    <t>n:  10000 , s:  1000 , e:  6000</t>
  </si>
  <si>
    <t>n:  100000 , s:  10000 , e:  60000</t>
  </si>
  <si>
    <t>n:  1000000 , s:  100000 , e:  600000</t>
  </si>
  <si>
    <t>n:  10000000 , s:  1000000 , e:  6000000</t>
  </si>
  <si>
    <t>n:  100000000 , s:  10000000 , e:  60000000</t>
  </si>
  <si>
    <t>n</t>
  </si>
  <si>
    <t>fixed n:m</t>
  </si>
  <si>
    <t>&lt;-approx)</t>
  </si>
  <si>
    <t>offline</t>
  </si>
  <si>
    <t>online</t>
  </si>
  <si>
    <t>Alice</t>
  </si>
  <si>
    <t>Tester</t>
  </si>
  <si>
    <t>SL</t>
  </si>
  <si>
    <t>secureElGamal</t>
  </si>
  <si>
    <t>securePaillier</t>
  </si>
  <si>
    <t>saeElGamal</t>
  </si>
  <si>
    <t>saePaillier</t>
  </si>
  <si>
    <t>mesElGamal</t>
  </si>
  <si>
    <t>mesPaillier</t>
  </si>
  <si>
    <t>ElGamal</t>
  </si>
  <si>
    <t>Paillier</t>
  </si>
  <si>
    <t>N/A</t>
  </si>
  <si>
    <t>onine</t>
  </si>
  <si>
    <t>n=10^6</t>
  </si>
  <si>
    <t>n:m=2:1</t>
  </si>
  <si>
    <t>maybe I should test this on larger n…likee 10^6</t>
  </si>
  <si>
    <t>&lt;-approx</t>
  </si>
  <si>
    <t>--------&gt;</t>
  </si>
  <si>
    <t xml:space="preserve">Format </t>
  </si>
  <si>
    <t>zerovalue</t>
  </si>
  <si>
    <t>n:  1000000000 , s:  100000000 , e:  600000000</t>
  </si>
  <si>
    <t>n=100000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</si>
</sst>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E+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20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quotePrefix="1"/>
    <xf numFmtId="0" fontId="1" fillId="0" borderId="0" xfId="0" applyFont="1" applyBorder="1"/>
    <xf numFmtId="0" fontId="0" fillId="0" borderId="0" xfId="0" applyBorder="1"/>
    <xf numFmtId="0" fontId="0" fillId="0" borderId="0" xfId="0" quotePrefix="1" applyBorder="1"/>
    <xf numFmtId="1" fontId="0" fillId="0" borderId="0" xfId="0" applyNumberFormat="1" applyBorder="1"/>
    <xf numFmtId="2" fontId="0" fillId="0" borderId="0" xfId="0" applyNumberFormat="1" applyBorder="1"/>
    <xf numFmtId="20" fontId="0" fillId="0" borderId="0" xfId="0" applyNumberFormat="1" applyBorder="1"/>
    <xf numFmtId="164" fontId="0" fillId="0" borderId="0" xfId="0" applyNumberForma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165" fontId="0" fillId="2" borderId="0" xfId="0" applyNumberFormat="1" applyFill="1" applyBorder="1"/>
    <xf numFmtId="0" fontId="4" fillId="0" borderId="0" xfId="1"/>
    <xf numFmtId="11" fontId="4" fillId="0" borderId="0" xfId="1" applyNumberFormat="1"/>
    <xf numFmtId="0" fontId="0" fillId="0" borderId="1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test0_compareElGamalandPaillier!$C$40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test0_compareElGamalandPaillier!$C$41:$C$48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F-194A-9F1A-8F9FA43A0373}"/>
            </c:ext>
          </c:extLst>
        </c:ser>
        <c:ser>
          <c:idx val="1"/>
          <c:order val="1"/>
          <c:tx>
            <c:strRef>
              <c:f>test0_compareElGamalandPaillier!$D$40</c:f>
              <c:strCache>
                <c:ptCount val="1"/>
                <c:pt idx="0">
                  <c:v>Paillier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test0_compareElGamalandPaillier!$D$41:$D$48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F-194A-9F1A-8F9FA43A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7680"/>
        <c:axId val="1901420192"/>
      </c:barChart>
      <c:catAx>
        <c:axId val="1863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0192"/>
        <c:crosses val="autoZero"/>
        <c:auto val="1"/>
        <c:lblAlgn val="ctr"/>
        <c:lblOffset val="100"/>
        <c:noMultiLvlLbl val="0"/>
      </c:catAx>
      <c:valAx>
        <c:axId val="19014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test1_offline_online!$A$10:$C$10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test1_offline_online!$D$10:$M$10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F-D042-871D-4034CE5EF686}"/>
            </c:ext>
          </c:extLst>
        </c:ser>
        <c:ser>
          <c:idx val="1"/>
          <c:order val="1"/>
          <c:tx>
            <c:strRef>
              <c:f>test1_offline_online!$A$11:$C$11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test1_offline_online!$D$11:$M$11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F-D042-871D-4034CE5EF686}"/>
            </c:ext>
          </c:extLst>
        </c:ser>
        <c:ser>
          <c:idx val="2"/>
          <c:order val="2"/>
          <c:tx>
            <c:strRef>
              <c:f>test1_offline_online!$A$12:$C$12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test1_offline_online!$D$12:$M$12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F-D042-871D-4034CE5EF686}"/>
            </c:ext>
          </c:extLst>
        </c:ser>
        <c:ser>
          <c:idx val="3"/>
          <c:order val="3"/>
          <c:tx>
            <c:strRef>
              <c:f>test1_offline_online!$A$13:$C$13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F-D042-871D-4034CE5EF686}"/>
            </c:ext>
          </c:extLst>
        </c:ser>
        <c:ser>
          <c:idx val="4"/>
          <c:order val="4"/>
          <c:tx>
            <c:strRef>
              <c:f>test1_offline_online!$A$14:$C$14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test1_offline_online!$D$14:$M$14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F-D042-871D-4034CE5EF686}"/>
            </c:ext>
          </c:extLst>
        </c:ser>
        <c:ser>
          <c:idx val="5"/>
          <c:order val="5"/>
          <c:tx>
            <c:strRef>
              <c:f>test1_offline_online!$A$15:$C$15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test1_offline_online!$D$15:$M$15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F-D042-871D-4034CE5E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test1_offline_online!$A$16:$C$16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test1_offline_online!$D$16:$M$16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9-2A42-AEE2-7CC560A3592B}"/>
            </c:ext>
          </c:extLst>
        </c:ser>
        <c:ser>
          <c:idx val="1"/>
          <c:order val="1"/>
          <c:tx>
            <c:strRef>
              <c:f>test1_offline_online!$A$17:$C$17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test1_offline_online!$D$17:$M$17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9-2A42-AEE2-7CC560A3592B}"/>
            </c:ext>
          </c:extLst>
        </c:ser>
        <c:ser>
          <c:idx val="2"/>
          <c:order val="2"/>
          <c:tx>
            <c:strRef>
              <c:f>test1_offline_online!$A$18:$C$18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test1_offline_online!$D$18:$M$18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9-2A42-AEE2-7CC560A3592B}"/>
            </c:ext>
          </c:extLst>
        </c:ser>
        <c:ser>
          <c:idx val="3"/>
          <c:order val="3"/>
          <c:tx>
            <c:strRef>
              <c:f>test1_offline_online!$A$19:$C$19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test1_offline_online!$D$19:$M$19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9-2A42-AEE2-7CC560A3592B}"/>
            </c:ext>
          </c:extLst>
        </c:ser>
        <c:ser>
          <c:idx val="4"/>
          <c:order val="4"/>
          <c:tx>
            <c:strRef>
              <c:f>test1_offline_online!$A$20:$C$20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test1_offline_online!$D$20:$M$20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9-2A42-AEE2-7CC560A3592B}"/>
            </c:ext>
          </c:extLst>
        </c:ser>
        <c:ser>
          <c:idx val="5"/>
          <c:order val="5"/>
          <c:tx>
            <c:strRef>
              <c:f>test1_offline_online!$A$21:$C$21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test1_offline_online!$D$21:$M$21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9-2A42-AEE2-7CC560A3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test1_offline_online!$A$22:$C$22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test1_offline_online!$D$22:$M$22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1-C043-B019-939C9D070A95}"/>
            </c:ext>
          </c:extLst>
        </c:ser>
        <c:ser>
          <c:idx val="1"/>
          <c:order val="1"/>
          <c:tx>
            <c:strRef>
              <c:f>test1_offline_online!$A$23:$C$23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test1_offline_online!$D$23:$M$23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1-C043-B019-939C9D070A95}"/>
            </c:ext>
          </c:extLst>
        </c:ser>
        <c:ser>
          <c:idx val="2"/>
          <c:order val="2"/>
          <c:tx>
            <c:strRef>
              <c:f>test1_offline_online!$A$24:$C$24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test1_offline_online!$D$24:$M$24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1-C043-B019-939C9D070A95}"/>
            </c:ext>
          </c:extLst>
        </c:ser>
        <c:ser>
          <c:idx val="3"/>
          <c:order val="3"/>
          <c:tx>
            <c:strRef>
              <c:f>test1_offline_online!$A$25:$C$25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test1_offline_online!$D$25:$M$25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1-C043-B019-939C9D070A95}"/>
            </c:ext>
          </c:extLst>
        </c:ser>
        <c:ser>
          <c:idx val="4"/>
          <c:order val="4"/>
          <c:tx>
            <c:strRef>
              <c:f>test1_offline_online!$A$26:$C$26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test1_offline_online!$D$26:$M$26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1-C043-B019-939C9D070A95}"/>
            </c:ext>
          </c:extLst>
        </c:ser>
        <c:ser>
          <c:idx val="5"/>
          <c:order val="5"/>
          <c:tx>
            <c:strRef>
              <c:f>test1_offline_online!$A$27:$C$27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test1_offline_online!$D$27:$M$27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1-C043-B019-939C9D07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test1_offline_online!$A$28:$C$28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test1_offline_online!$D$28:$M$28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E-BE4B-88CB-5E6A42AEE50A}"/>
            </c:ext>
          </c:extLst>
        </c:ser>
        <c:ser>
          <c:idx val="1"/>
          <c:order val="1"/>
          <c:tx>
            <c:strRef>
              <c:f>test1_offline_online!$A$29:$C$29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test1_offline_online!$D$29:$M$29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E-BE4B-88CB-5E6A42AEE50A}"/>
            </c:ext>
          </c:extLst>
        </c:ser>
        <c:ser>
          <c:idx val="2"/>
          <c:order val="2"/>
          <c:tx>
            <c:strRef>
              <c:f>test1_offline_online!$A$30:$C$30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test1_offline_online!$D$30:$M$30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E-BE4B-88CB-5E6A42AEE50A}"/>
            </c:ext>
          </c:extLst>
        </c:ser>
        <c:ser>
          <c:idx val="3"/>
          <c:order val="3"/>
          <c:tx>
            <c:strRef>
              <c:f>test1_offline_online!$A$31:$C$31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test1_offline_online!$D$31:$M$31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E-BE4B-88CB-5E6A42AEE50A}"/>
            </c:ext>
          </c:extLst>
        </c:ser>
        <c:ser>
          <c:idx val="4"/>
          <c:order val="4"/>
          <c:tx>
            <c:strRef>
              <c:f>test1_offline_online!$A$32:$C$32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test1_offline_online!$D$32:$M$32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E-BE4B-88CB-5E6A42AEE50A}"/>
            </c:ext>
          </c:extLst>
        </c:ser>
        <c:ser>
          <c:idx val="5"/>
          <c:order val="5"/>
          <c:tx>
            <c:strRef>
              <c:f>test1_offline_online!$A$33:$C$33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test1_offline_online!$D$33:$M$33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E-BE4B-88CB-5E6A42AE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phase vs increasing ratio</a:t>
            </a:r>
            <a:r>
              <a:rPr lang="en-US" baseline="0"/>
              <a:t> of n:m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test1_offline_online!$B$42:$C$42</c:f>
              <c:strCache>
                <c:ptCount val="2"/>
                <c:pt idx="0">
                  <c:v>wpes13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test1_offline_online!$D$42:$M$42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1-5841-9564-2C3BE300A791}"/>
            </c:ext>
          </c:extLst>
        </c:ser>
        <c:ser>
          <c:idx val="1"/>
          <c:order val="1"/>
          <c:tx>
            <c:strRef>
              <c:f>test1_offline_online!$B$43:$C$43</c:f>
              <c:strCache>
                <c:ptCount val="2"/>
                <c:pt idx="0">
                  <c:v>secure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test1_offline_online!$D$43:$M$43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1-5841-9564-2C3BE300A791}"/>
            </c:ext>
          </c:extLst>
        </c:ser>
        <c:ser>
          <c:idx val="2"/>
          <c:order val="2"/>
          <c:tx>
            <c:strRef>
              <c:f>test1_offline_online!$B$44:$C$44</c:f>
              <c:strCache>
                <c:ptCount val="2"/>
                <c:pt idx="0">
                  <c:v>sae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test1_offline_online!$D$44:$M$44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1-5841-9564-2C3BE300A791}"/>
            </c:ext>
          </c:extLst>
        </c:ser>
        <c:ser>
          <c:idx val="3"/>
          <c:order val="3"/>
          <c:tx>
            <c:strRef>
              <c:f>test1_offline_online!$B$45:$C$45</c:f>
              <c:strCache>
                <c:ptCount val="2"/>
                <c:pt idx="0">
                  <c:v>mes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test1_offline_online!$D$45:$M$45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1-5841-9564-2C3BE300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88800"/>
        <c:axId val="1882211312"/>
      </c:lineChart>
      <c:catAx>
        <c:axId val="1836388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1312"/>
        <c:crosses val="autoZero"/>
        <c:auto val="1"/>
        <c:lblAlgn val="ctr"/>
        <c:lblOffset val="100"/>
        <c:noMultiLvlLbl val="0"/>
      </c:catAx>
      <c:valAx>
        <c:axId val="18822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phase vs increasing ratio of n:m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test1_offline_online!$P$42:$Q$42</c:f>
              <c:strCache>
                <c:ptCount val="2"/>
                <c:pt idx="0">
                  <c:v>wpes13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test1_offline_online!$R$42:$AA$42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5-0146-A460-55D47C155B18}"/>
            </c:ext>
          </c:extLst>
        </c:ser>
        <c:ser>
          <c:idx val="1"/>
          <c:order val="1"/>
          <c:tx>
            <c:strRef>
              <c:f>test1_offline_online!$P$43:$Q$43</c:f>
              <c:strCache>
                <c:ptCount val="2"/>
                <c:pt idx="0">
                  <c:v>secure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test1_offline_online!$R$43:$AA$43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5-0146-A460-55D47C155B18}"/>
            </c:ext>
          </c:extLst>
        </c:ser>
        <c:ser>
          <c:idx val="2"/>
          <c:order val="2"/>
          <c:tx>
            <c:strRef>
              <c:f>test1_offline_online!$P$44:$Q$44</c:f>
              <c:strCache>
                <c:ptCount val="2"/>
                <c:pt idx="0">
                  <c:v>sae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test1_offline_online!$R$44:$AA$44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5-0146-A460-55D47C155B18}"/>
            </c:ext>
          </c:extLst>
        </c:ser>
        <c:ser>
          <c:idx val="3"/>
          <c:order val="3"/>
          <c:tx>
            <c:strRef>
              <c:f>test1_offline_online!$P$45:$Q$45</c:f>
              <c:strCache>
                <c:ptCount val="2"/>
                <c:pt idx="0">
                  <c:v>mes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test1_offline_online!$R$45:$AA$45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5-0146-A460-55D47C15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831760"/>
        <c:axId val="1881424672"/>
      </c:lineChart>
      <c:catAx>
        <c:axId val="192583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24672"/>
        <c:crosses val="autoZero"/>
        <c:auto val="1"/>
        <c:lblAlgn val="ctr"/>
        <c:lblOffset val="100"/>
        <c:noMultiLvlLbl val="0"/>
      </c:catAx>
      <c:valAx>
        <c:axId val="1881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test1_offline_online!$A$50:$C$50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test1_offline_online!$D$50:$M$50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0-8741-BFA1-2625BF968D0E}"/>
            </c:ext>
          </c:extLst>
        </c:ser>
        <c:ser>
          <c:idx val="1"/>
          <c:order val="1"/>
          <c:tx>
            <c:strRef>
              <c:f>test1_offline_online!$A$51:$C$51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test1_offline_online!$D$51:$M$51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0-8741-BFA1-2625BF968D0E}"/>
            </c:ext>
          </c:extLst>
        </c:ser>
        <c:ser>
          <c:idx val="2"/>
          <c:order val="2"/>
          <c:tx>
            <c:strRef>
              <c:f>test1_offline_online!$A$52:$C$52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test1_offline_online!$D$52:$M$52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0-8741-BFA1-2625BF968D0E}"/>
            </c:ext>
          </c:extLst>
        </c:ser>
        <c:ser>
          <c:idx val="3"/>
          <c:order val="3"/>
          <c:tx>
            <c:strRef>
              <c:f>test1_offline_online!$A$53:$C$53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test1_offline_online!$D$53:$M$53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0-8741-BFA1-2625BF968D0E}"/>
            </c:ext>
          </c:extLst>
        </c:ser>
        <c:ser>
          <c:idx val="4"/>
          <c:order val="4"/>
          <c:tx>
            <c:strRef>
              <c:f>test1_offline_online!$A$54:$C$54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test1_offline_online!$D$54:$M$54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0-8741-BFA1-2625BF968D0E}"/>
            </c:ext>
          </c:extLst>
        </c:ser>
        <c:ser>
          <c:idx val="5"/>
          <c:order val="5"/>
          <c:tx>
            <c:strRef>
              <c:f>test1_offline_online!$A$55:$C$55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test1_offline_online!$D$55:$M$55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A0-8741-BFA1-2625BF96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test1_offline_online!$A$56:$C$56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test1_offline_online!$D$56:$M$56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F-AC4B-8AE3-E07A7AD508E1}"/>
            </c:ext>
          </c:extLst>
        </c:ser>
        <c:ser>
          <c:idx val="1"/>
          <c:order val="1"/>
          <c:tx>
            <c:strRef>
              <c:f>test1_offline_online!$A$57:$C$57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test1_offline_online!$D$57:$M$57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F-AC4B-8AE3-E07A7AD508E1}"/>
            </c:ext>
          </c:extLst>
        </c:ser>
        <c:ser>
          <c:idx val="2"/>
          <c:order val="2"/>
          <c:tx>
            <c:strRef>
              <c:f>test1_offline_online!$A$58:$C$58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test1_offline_online!$D$58:$M$58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F-AC4B-8AE3-E07A7AD508E1}"/>
            </c:ext>
          </c:extLst>
        </c:ser>
        <c:ser>
          <c:idx val="3"/>
          <c:order val="3"/>
          <c:tx>
            <c:strRef>
              <c:f>test1_offline_online!$A$59:$C$59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test1_offline_online!$D$59:$M$59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F-AC4B-8AE3-E07A7AD508E1}"/>
            </c:ext>
          </c:extLst>
        </c:ser>
        <c:ser>
          <c:idx val="4"/>
          <c:order val="4"/>
          <c:tx>
            <c:strRef>
              <c:f>test1_offline_online!$A$60:$C$60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test1_offline_online!$D$60:$M$60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4F-AC4B-8AE3-E07A7AD508E1}"/>
            </c:ext>
          </c:extLst>
        </c:ser>
        <c:ser>
          <c:idx val="5"/>
          <c:order val="5"/>
          <c:tx>
            <c:strRef>
              <c:f>test1_offline_online!$A$61:$C$61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test1_offline_online!$D$61:$M$61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4F-AC4B-8AE3-E07A7AD5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test1_offline_online!$A$62:$C$62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test1_offline_online!$D$62:$M$62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3942-B9C3-AB0B265078B8}"/>
            </c:ext>
          </c:extLst>
        </c:ser>
        <c:ser>
          <c:idx val="1"/>
          <c:order val="1"/>
          <c:tx>
            <c:strRef>
              <c:f>test1_offline_online!$A$63:$C$63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test1_offline_online!$D$63:$M$63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3942-B9C3-AB0B265078B8}"/>
            </c:ext>
          </c:extLst>
        </c:ser>
        <c:ser>
          <c:idx val="2"/>
          <c:order val="2"/>
          <c:tx>
            <c:strRef>
              <c:f>test1_offline_online!$A$64:$C$64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test1_offline_online!$D$64:$M$64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3942-B9C3-AB0B265078B8}"/>
            </c:ext>
          </c:extLst>
        </c:ser>
        <c:ser>
          <c:idx val="3"/>
          <c:order val="3"/>
          <c:tx>
            <c:strRef>
              <c:f>test1_offline_online!$A$65:$C$65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test1_offline_online!$D$65:$M$65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3942-B9C3-AB0B265078B8}"/>
            </c:ext>
          </c:extLst>
        </c:ser>
        <c:ser>
          <c:idx val="4"/>
          <c:order val="4"/>
          <c:tx>
            <c:strRef>
              <c:f>test1_offline_online!$A$66:$C$66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test1_offline_online!$D$66:$M$66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3942-B9C3-AB0B265078B8}"/>
            </c:ext>
          </c:extLst>
        </c:ser>
        <c:ser>
          <c:idx val="5"/>
          <c:order val="5"/>
          <c:tx>
            <c:strRef>
              <c:f>test1_offline_online!$A$67:$C$67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test1_offline_online!$D$67:$M$67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3942-B9C3-AB0B2650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test1_offline_online!$A$68:$C$68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test1_offline_online!$D$68:$M$68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D-2D4E-BE6E-1CACAEC5D163}"/>
            </c:ext>
          </c:extLst>
        </c:ser>
        <c:ser>
          <c:idx val="1"/>
          <c:order val="1"/>
          <c:tx>
            <c:strRef>
              <c:f>test1_offline_online!$A$69:$C$69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test1_offline_online!$D$69:$M$69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D-2D4E-BE6E-1CACAEC5D163}"/>
            </c:ext>
          </c:extLst>
        </c:ser>
        <c:ser>
          <c:idx val="2"/>
          <c:order val="2"/>
          <c:tx>
            <c:strRef>
              <c:f>test1_offline_online!$A$70:$C$70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test1_offline_online!$D$70:$M$70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D-2D4E-BE6E-1CACAEC5D163}"/>
            </c:ext>
          </c:extLst>
        </c:ser>
        <c:ser>
          <c:idx val="3"/>
          <c:order val="3"/>
          <c:tx>
            <c:strRef>
              <c:f>test1_offline_online!$A$71:$C$71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test1_offline_online!$D$71:$M$71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D-2D4E-BE6E-1CACAEC5D163}"/>
            </c:ext>
          </c:extLst>
        </c:ser>
        <c:ser>
          <c:idx val="4"/>
          <c:order val="4"/>
          <c:tx>
            <c:strRef>
              <c:f>test1_offline_online!$A$72:$C$72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test1_offline_online!$D$72:$M$72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D-2D4E-BE6E-1CACAEC5D163}"/>
            </c:ext>
          </c:extLst>
        </c:ser>
        <c:ser>
          <c:idx val="5"/>
          <c:order val="5"/>
          <c:tx>
            <c:strRef>
              <c:f>test1_offline_online!$A$73:$C$73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test1_offline_online!$D$73:$M$73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D-2D4E-BE6E-1CACAEC5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</a:t>
            </a:r>
            <a:r>
              <a:rPr lang="en-US" baseline="0"/>
              <a:t> 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test0_compareElGamalandPaillier!$C$40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test0_compareElGamalandPaillier!$C$41:$C$48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E-EE48-BFA3-109C00F981F5}"/>
            </c:ext>
          </c:extLst>
        </c:ser>
        <c:ser>
          <c:idx val="1"/>
          <c:order val="1"/>
          <c:tx>
            <c:strRef>
              <c:f>test0_compareElGamalandPaillier!$D$40</c:f>
              <c:strCache>
                <c:ptCount val="1"/>
                <c:pt idx="0">
                  <c:v>Paillier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test0_compareElGamalandPaillier!$D$41:$D$48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E-EE48-BFA3-109C00F9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7680"/>
        <c:axId val="1901420192"/>
      </c:barChart>
      <c:catAx>
        <c:axId val="1863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0192"/>
        <c:crosses val="autoZero"/>
        <c:auto val="1"/>
        <c:lblAlgn val="ctr"/>
        <c:lblOffset val="100"/>
        <c:noMultiLvlLbl val="0"/>
      </c:catAx>
      <c:valAx>
        <c:axId val="1901420192"/>
        <c:scaling>
          <c:orientation val="minMax"/>
          <c:max val="6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(ms) vs whole</a:t>
            </a:r>
            <a:r>
              <a:rPr lang="en-US" baseline="0"/>
              <a:t> genome size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test2_offline_online!$C$2:$D$2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test2_offline_online!$E$2:$I$2</c:f>
              <c:numCache>
                <c:formatCode>0.00E+00</c:formatCode>
                <c:ptCount val="5"/>
                <c:pt idx="0">
                  <c:v>290535342.10000002</c:v>
                </c:pt>
                <c:pt idx="1">
                  <c:v>2905387518.0999999</c:v>
                </c:pt>
                <c:pt idx="2">
                  <c:v>29057227805.099998</c:v>
                </c:pt>
                <c:pt idx="3">
                  <c:v>290539126878.09998</c:v>
                </c:pt>
                <c:pt idx="4">
                  <c:v>2905391302878.0996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E94-B349-9099-2D63613EED1E}"/>
            </c:ext>
          </c:extLst>
        </c:ser>
        <c:ser>
          <c:idx val="3"/>
          <c:order val="1"/>
          <c:tx>
            <c:strRef>
              <c:f>test2_offline_online!$C$3:$D$3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test2_offline_online!$E$3:$I$3</c:f>
              <c:numCache>
                <c:formatCode>0.00E+00</c:formatCode>
                <c:ptCount val="5"/>
                <c:pt idx="0">
                  <c:v>294848282.10000002</c:v>
                </c:pt>
                <c:pt idx="1">
                  <c:v>2959536207.0999999</c:v>
                </c:pt>
                <c:pt idx="2">
                  <c:v>29164150182.099998</c:v>
                </c:pt>
                <c:pt idx="3">
                  <c:v>296075207957.09998</c:v>
                </c:pt>
                <c:pt idx="4">
                  <c:v>2960763132957.0996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E94-B349-9099-2D63613EED1E}"/>
            </c:ext>
          </c:extLst>
        </c:ser>
        <c:ser>
          <c:idx val="4"/>
          <c:order val="2"/>
          <c:tx>
            <c:strRef>
              <c:f>test2_offline_online!$C$4:$D$4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test2_offline_online!$E$4:$I$4</c:f>
              <c:numCache>
                <c:formatCode>0.E+00</c:formatCode>
                <c:ptCount val="5"/>
                <c:pt idx="0">
                  <c:v>359544</c:v>
                </c:pt>
                <c:pt idx="1">
                  <c:v>3060681</c:v>
                </c:pt>
                <c:pt idx="2">
                  <c:v>30549056</c:v>
                </c:pt>
                <c:pt idx="3">
                  <c:v>309886311</c:v>
                </c:pt>
                <c:pt idx="4">
                  <c:v>3021409027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7E94-B349-9099-2D63613EED1E}"/>
            </c:ext>
          </c:extLst>
        </c:ser>
        <c:ser>
          <c:idx val="0"/>
          <c:order val="3"/>
          <c:tx>
            <c:strRef>
              <c:f>test2_offline_online!$C$5:$D$5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test2_offline_online!$E$5:$I$5</c:f>
              <c:numCache>
                <c:formatCode>0.E+00</c:formatCode>
                <c:ptCount val="5"/>
                <c:pt idx="0">
                  <c:v>359030</c:v>
                </c:pt>
                <c:pt idx="1">
                  <c:v>3061814</c:v>
                </c:pt>
                <c:pt idx="2">
                  <c:v>30862490</c:v>
                </c:pt>
                <c:pt idx="3">
                  <c:v>302340373</c:v>
                </c:pt>
                <c:pt idx="4">
                  <c:v>3027252242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C-3144-BB0C-0BD0BA94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252208"/>
        <c:axId val="1475253856"/>
      </c:lineChart>
      <c:catAx>
        <c:axId val="1475252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3856"/>
        <c:crosses val="autoZero"/>
        <c:auto val="1"/>
        <c:lblAlgn val="ctr"/>
        <c:lblOffset val="100"/>
        <c:noMultiLvlLbl val="0"/>
      </c:catAx>
      <c:valAx>
        <c:axId val="1475253856"/>
        <c:scaling>
          <c:logBase val="10"/>
          <c:orientation val="minMax"/>
          <c:max val="300000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Online (ms) vs whole genome size (n)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test2_offline_online!$Q$2:$R$2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test2_offline_online!$S$2:$W$2</c:f>
              <c:numCache>
                <c:formatCode>0.E+00</c:formatCode>
                <c:ptCount val="5"/>
                <c:pt idx="0">
                  <c:v>205332.1</c:v>
                </c:pt>
                <c:pt idx="1">
                  <c:v>1969590.1</c:v>
                </c:pt>
                <c:pt idx="2">
                  <c:v>19954366.100000001</c:v>
                </c:pt>
                <c:pt idx="3">
                  <c:v>196038412.09999999</c:v>
                </c:pt>
                <c:pt idx="4">
                  <c:v>1960300412.0999999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F-1148-B4FD-FBF4D5E3B442}"/>
            </c:ext>
          </c:extLst>
        </c:ser>
        <c:ser>
          <c:idx val="1"/>
          <c:order val="1"/>
          <c:tx>
            <c:strRef>
              <c:f>test2_offline_online!$Q$3:$R$3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test2_offline_online!$S$3:$W$3</c:f>
              <c:numCache>
                <c:formatCode>0.E+00</c:formatCode>
                <c:ptCount val="5"/>
                <c:pt idx="0">
                  <c:v>978454.1</c:v>
                </c:pt>
                <c:pt idx="1">
                  <c:v>9699798.0999999996</c:v>
                </c:pt>
                <c:pt idx="2">
                  <c:v>101996084.09999999</c:v>
                </c:pt>
                <c:pt idx="3">
                  <c:v>969049735.10000002</c:v>
                </c:pt>
                <c:pt idx="4">
                  <c:v>9690412735.1000004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F-1148-B4FD-FBF4D5E3B442}"/>
            </c:ext>
          </c:extLst>
        </c:ser>
        <c:ser>
          <c:idx val="2"/>
          <c:order val="2"/>
          <c:tx>
            <c:strRef>
              <c:f>test2_offline_online!$Q$4:$R$4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test2_offline_online!$S$4:$W$4</c:f>
              <c:numCache>
                <c:formatCode>0.E+00</c:formatCode>
                <c:ptCount val="5"/>
                <c:pt idx="0">
                  <c:v>267740.09999999998</c:v>
                </c:pt>
                <c:pt idx="1">
                  <c:v>2676905.1</c:v>
                </c:pt>
                <c:pt idx="2">
                  <c:v>26827944.100000001</c:v>
                </c:pt>
                <c:pt idx="3">
                  <c:v>269273527.10000002</c:v>
                </c:pt>
                <c:pt idx="4">
                  <c:v>2686538707.0999999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EF-1148-B4FD-FBF4D5E3B442}"/>
            </c:ext>
          </c:extLst>
        </c:ser>
        <c:ser>
          <c:idx val="3"/>
          <c:order val="3"/>
          <c:tx>
            <c:strRef>
              <c:f>test2_offline_online!$Q$5:$R$5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test2_offline_online!$S$5:$W$5</c:f>
              <c:numCache>
                <c:formatCode>0.E+00</c:formatCode>
                <c:ptCount val="5"/>
                <c:pt idx="0">
                  <c:v>886025</c:v>
                </c:pt>
                <c:pt idx="1">
                  <c:v>1670547</c:v>
                </c:pt>
                <c:pt idx="2">
                  <c:v>9735019</c:v>
                </c:pt>
                <c:pt idx="3">
                  <c:v>90494082</c:v>
                </c:pt>
                <c:pt idx="4">
                  <c:v>895842375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4-BC45-A5C7-34721B4A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43312"/>
        <c:axId val="1517502272"/>
      </c:scatterChart>
      <c:valAx>
        <c:axId val="1537243312"/>
        <c:scaling>
          <c:logBase val="10"/>
          <c:orientation val="minMax"/>
          <c:max val="100000000"/>
          <c:min val="100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02272"/>
        <c:crosses val="autoZero"/>
        <c:crossBetween val="midCat"/>
      </c:valAx>
      <c:valAx>
        <c:axId val="1517502272"/>
        <c:scaling>
          <c:logBase val="10"/>
          <c:orientation val="minMax"/>
          <c:max val="10000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test2_offline_online!$K$51:$M$51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test2_offline_online!$N$51:$S$51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3-3745-ABC1-BFAE129E3F15}"/>
            </c:ext>
          </c:extLst>
        </c:ser>
        <c:ser>
          <c:idx val="1"/>
          <c:order val="1"/>
          <c:tx>
            <c:strRef>
              <c:f>test2_offline_online!$K$52:$M$52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test2_offline_online!$N$52:$S$52</c:f>
              <c:numCache>
                <c:formatCode>0.E+00</c:formatCode>
                <c:ptCount val="6"/>
                <c:pt idx="0">
                  <c:v>193475923</c:v>
                </c:pt>
                <c:pt idx="1">
                  <c:v>1933183626</c:v>
                </c:pt>
                <c:pt idx="2">
                  <c:v>19328057642</c:v>
                </c:pt>
                <c:pt idx="3">
                  <c:v>193301030955.99997</c:v>
                </c:pt>
                <c:pt idx="4">
                  <c:v>1933008733955.9998</c:v>
                </c:pt>
                <c:pt idx="5">
                  <c:v>19330085763956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3-3745-ABC1-BFAE129E3F15}"/>
            </c:ext>
          </c:extLst>
        </c:ser>
        <c:ser>
          <c:idx val="2"/>
          <c:order val="2"/>
          <c:tx>
            <c:strRef>
              <c:f>test2_offline_online!$K$53:$M$53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test2_offline_online!$N$53:$S$53</c:f>
              <c:numCache>
                <c:formatCode>0.E+00</c:formatCode>
                <c:ptCount val="6"/>
                <c:pt idx="0">
                  <c:v>97059419</c:v>
                </c:pt>
                <c:pt idx="1">
                  <c:v>972203892</c:v>
                </c:pt>
                <c:pt idx="2">
                  <c:v>9729170163</c:v>
                </c:pt>
                <c:pt idx="3">
                  <c:v>97238095921.999985</c:v>
                </c:pt>
                <c:pt idx="4">
                  <c:v>972382568921.99988</c:v>
                </c:pt>
                <c:pt idx="5">
                  <c:v>9723827298922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3-3745-ABC1-BFAE129E3F15}"/>
            </c:ext>
          </c:extLst>
        </c:ser>
        <c:ser>
          <c:idx val="3"/>
          <c:order val="3"/>
          <c:tx>
            <c:strRef>
              <c:f>test2_offline_online!$K$54:$M$54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test2_offline_online!$N$54:$S$54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3-3745-ABC1-BFAE129E3F15}"/>
            </c:ext>
          </c:extLst>
        </c:ser>
        <c:ser>
          <c:idx val="4"/>
          <c:order val="4"/>
          <c:tx>
            <c:strRef>
              <c:f>test2_offline_online!$K$55:$M$55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test2_offline_online!$N$55:$S$55</c:f>
              <c:numCache>
                <c:formatCode>0.E+00</c:formatCode>
                <c:ptCount val="6"/>
                <c:pt idx="0">
                  <c:v>205264</c:v>
                </c:pt>
                <c:pt idx="1">
                  <c:v>1969526</c:v>
                </c:pt>
                <c:pt idx="2">
                  <c:v>19954300</c:v>
                </c:pt>
                <c:pt idx="3">
                  <c:v>196038346</c:v>
                </c:pt>
                <c:pt idx="4">
                  <c:v>1960300346</c:v>
                </c:pt>
                <c:pt idx="5">
                  <c:v>19602920346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3-3745-ABC1-BFAE129E3F15}"/>
            </c:ext>
          </c:extLst>
        </c:ser>
        <c:ser>
          <c:idx val="5"/>
          <c:order val="5"/>
          <c:tx>
            <c:strRef>
              <c:f>test2_offline_online!$K$56:$M$56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test2_offline_online!$N$56:$S$56</c:f>
              <c:numCache>
                <c:formatCode>0.E+00</c:formatCode>
                <c:ptCount val="6"/>
                <c:pt idx="0">
                  <c:v>68</c:v>
                </c:pt>
                <c:pt idx="1">
                  <c:v>64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65.333333333333329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83-3745-ABC1-BFAE129E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test2_offline_online!$K$57:$M$57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test2_offline_online!$N$57:$S$57</c:f>
              <c:numCache>
                <c:formatCode>0.E+00</c:formatCode>
                <c:ptCount val="6"/>
                <c:pt idx="0">
                  <c:v>196879850</c:v>
                </c:pt>
                <c:pt idx="1">
                  <c:v>1976480290</c:v>
                </c:pt>
                <c:pt idx="2">
                  <c:v>19436622998</c:v>
                </c:pt>
                <c:pt idx="3">
                  <c:v>197732528690</c:v>
                </c:pt>
                <c:pt idx="4">
                  <c:v>1977332968689.9998</c:v>
                </c:pt>
                <c:pt idx="5">
                  <c:v>19773337368690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8-A743-ABB1-2BB5CB0853A0}"/>
            </c:ext>
          </c:extLst>
        </c:ser>
        <c:ser>
          <c:idx val="1"/>
          <c:order val="1"/>
          <c:tx>
            <c:strRef>
              <c:f>test2_offline_online!$K$58:$M$58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test2_offline_online!$N$58:$S$58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8-A743-ABB1-2BB5CB0853A0}"/>
            </c:ext>
          </c:extLst>
        </c:ser>
        <c:ser>
          <c:idx val="2"/>
          <c:order val="2"/>
          <c:tx>
            <c:strRef>
              <c:f>test2_offline_online!$K$59:$M$59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test2_offline_online!$N$59:$S$59</c:f>
              <c:numCache>
                <c:formatCode>0.E+00</c:formatCode>
                <c:ptCount val="6"/>
                <c:pt idx="0">
                  <c:v>97968432</c:v>
                </c:pt>
                <c:pt idx="1">
                  <c:v>983055917</c:v>
                </c:pt>
                <c:pt idx="2">
                  <c:v>9727527184</c:v>
                </c:pt>
                <c:pt idx="3">
                  <c:v>98342679266.999985</c:v>
                </c:pt>
                <c:pt idx="4">
                  <c:v>983430164266.99988</c:v>
                </c:pt>
                <c:pt idx="5">
                  <c:v>9834305014267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8-A743-ABB1-2BB5CB0853A0}"/>
            </c:ext>
          </c:extLst>
        </c:ser>
        <c:ser>
          <c:idx val="3"/>
          <c:order val="3"/>
          <c:tx>
            <c:strRef>
              <c:f>test2_offline_online!$K$60:$M$60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test2_offline_online!$N$60:$S$60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8-A743-ABB1-2BB5CB0853A0}"/>
            </c:ext>
          </c:extLst>
        </c:ser>
        <c:ser>
          <c:idx val="4"/>
          <c:order val="4"/>
          <c:tx>
            <c:strRef>
              <c:f>test2_offline_online!$K$61:$M$61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test2_offline_online!$N$61:$S$61</c:f>
              <c:numCache>
                <c:formatCode>0.E+00</c:formatCode>
                <c:ptCount val="6"/>
                <c:pt idx="0">
                  <c:v>978388</c:v>
                </c:pt>
                <c:pt idx="1">
                  <c:v>9699751</c:v>
                </c:pt>
                <c:pt idx="2">
                  <c:v>101996035</c:v>
                </c:pt>
                <c:pt idx="3">
                  <c:v>969049681</c:v>
                </c:pt>
                <c:pt idx="4">
                  <c:v>9690412681</c:v>
                </c:pt>
                <c:pt idx="5">
                  <c:v>96904042681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8-A743-ABB1-2BB5CB0853A0}"/>
            </c:ext>
          </c:extLst>
        </c:ser>
        <c:ser>
          <c:idx val="5"/>
          <c:order val="5"/>
          <c:tx>
            <c:strRef>
              <c:f>test2_offline_online!$K$62:$M$62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test2_offline_online!$N$62:$S$62</c:f>
              <c:numCache>
                <c:formatCode>0.E+00</c:formatCode>
                <c:ptCount val="6"/>
                <c:pt idx="0">
                  <c:v>66</c:v>
                </c:pt>
                <c:pt idx="1">
                  <c:v>47</c:v>
                </c:pt>
                <c:pt idx="2">
                  <c:v>49</c:v>
                </c:pt>
                <c:pt idx="3">
                  <c:v>54</c:v>
                </c:pt>
                <c:pt idx="4">
                  <c:v>54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8-A743-ABB1-2BB5CB08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test2_offline_online!$K$63:$M$63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test2_offline_online!$N$63:$S$63</c:f>
              <c:numCache>
                <c:formatCode>0.E+00</c:formatCode>
                <c:ptCount val="6"/>
                <c:pt idx="0">
                  <c:v>238228</c:v>
                </c:pt>
                <c:pt idx="1">
                  <c:v>2028160</c:v>
                </c:pt>
                <c:pt idx="2">
                  <c:v>20276531</c:v>
                </c:pt>
                <c:pt idx="3">
                  <c:v>207839333</c:v>
                </c:pt>
                <c:pt idx="4">
                  <c:v>2004313627</c:v>
                </c:pt>
                <c:pt idx="5">
                  <c:v>20059661883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BF45-BE24-2385B308874C}"/>
            </c:ext>
          </c:extLst>
        </c:ser>
        <c:ser>
          <c:idx val="1"/>
          <c:order val="1"/>
          <c:tx>
            <c:strRef>
              <c:f>test2_offline_online!$K$64:$M$64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test2_offline_online!$N$64:$S$64</c:f>
              <c:numCache>
                <c:formatCode>0.E+00</c:formatCode>
                <c:ptCount val="6"/>
                <c:pt idx="0">
                  <c:v>4972</c:v>
                </c:pt>
                <c:pt idx="1">
                  <c:v>43713</c:v>
                </c:pt>
                <c:pt idx="2">
                  <c:v>428941</c:v>
                </c:pt>
                <c:pt idx="3">
                  <c:v>4380118</c:v>
                </c:pt>
                <c:pt idx="4">
                  <c:v>42791681</c:v>
                </c:pt>
                <c:pt idx="5">
                  <c:v>437903700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BF45-BE24-2385B308874C}"/>
            </c:ext>
          </c:extLst>
        </c:ser>
        <c:ser>
          <c:idx val="2"/>
          <c:order val="2"/>
          <c:tx>
            <c:strRef>
              <c:f>test2_offline_online!$K$65:$M$65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test2_offline_online!$N$65:$S$65</c:f>
              <c:numCache>
                <c:formatCode>0.E+00</c:formatCode>
                <c:ptCount val="6"/>
                <c:pt idx="0">
                  <c:v>116344</c:v>
                </c:pt>
                <c:pt idx="1">
                  <c:v>988808</c:v>
                </c:pt>
                <c:pt idx="2">
                  <c:v>9843584</c:v>
                </c:pt>
                <c:pt idx="3">
                  <c:v>97666860</c:v>
                </c:pt>
                <c:pt idx="4">
                  <c:v>974303719</c:v>
                </c:pt>
                <c:pt idx="5">
                  <c:v>9743578514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D-BF45-BE24-2385B308874C}"/>
            </c:ext>
          </c:extLst>
        </c:ser>
        <c:ser>
          <c:idx val="3"/>
          <c:order val="3"/>
          <c:tx>
            <c:strRef>
              <c:f>test2_offline_online!$K$66:$M$66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test2_offline_online!$N$66:$S$66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D-BF45-BE24-2385B308874C}"/>
            </c:ext>
          </c:extLst>
        </c:ser>
        <c:ser>
          <c:idx val="4"/>
          <c:order val="4"/>
          <c:tx>
            <c:strRef>
              <c:f>test2_offline_online!$K$67:$M$67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test2_offline_online!$N$67:$S$67</c:f>
              <c:numCache>
                <c:formatCode>0.E+00</c:formatCode>
                <c:ptCount val="6"/>
                <c:pt idx="0">
                  <c:v>267431</c:v>
                </c:pt>
                <c:pt idx="1">
                  <c:v>2674740</c:v>
                </c:pt>
                <c:pt idx="2">
                  <c:v>26819347</c:v>
                </c:pt>
                <c:pt idx="3">
                  <c:v>268978775</c:v>
                </c:pt>
                <c:pt idx="4">
                  <c:v>2685358783</c:v>
                </c:pt>
                <c:pt idx="5">
                  <c:v>27105738867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D-BF45-BE24-2385B308874C}"/>
            </c:ext>
          </c:extLst>
        </c:ser>
        <c:ser>
          <c:idx val="5"/>
          <c:order val="5"/>
          <c:tx>
            <c:strRef>
              <c:f>test2_offline_online!$K$68:$M$68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test2_offline_online!$N$68:$S$68</c:f>
              <c:numCache>
                <c:formatCode>0.E+00</c:formatCode>
                <c:ptCount val="6"/>
                <c:pt idx="0">
                  <c:v>309</c:v>
                </c:pt>
                <c:pt idx="1">
                  <c:v>2165</c:v>
                </c:pt>
                <c:pt idx="2">
                  <c:v>8597</c:v>
                </c:pt>
                <c:pt idx="3">
                  <c:v>294752</c:v>
                </c:pt>
                <c:pt idx="4">
                  <c:v>1179924</c:v>
                </c:pt>
                <c:pt idx="5">
                  <c:v>33797078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D-BF45-BE24-2385B308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mes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test2_offline_online!$K$69:$M$69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test2_offline_online!$N$69:$S$69</c:f>
              <c:numCache>
                <c:formatCode>0.E+00</c:formatCode>
                <c:ptCount val="6"/>
                <c:pt idx="0">
                  <c:v>237878</c:v>
                </c:pt>
                <c:pt idx="1">
                  <c:v>2030473</c:v>
                </c:pt>
                <c:pt idx="2">
                  <c:v>20670060</c:v>
                </c:pt>
                <c:pt idx="3">
                  <c:v>201263116</c:v>
                </c:pt>
                <c:pt idx="4">
                  <c:v>2010130653</c:v>
                </c:pt>
                <c:pt idx="5">
                  <c:v>20021215358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D-5243-9C5C-A1D6858832CB}"/>
            </c:ext>
          </c:extLst>
        </c:ser>
        <c:ser>
          <c:idx val="1"/>
          <c:order val="1"/>
          <c:tx>
            <c:strRef>
              <c:f>test2_offline_online!$K$70:$M$70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test2_offline_online!$N$70:$S$70</c:f>
              <c:numCache>
                <c:formatCode>0.E+00</c:formatCode>
                <c:ptCount val="6"/>
                <c:pt idx="0">
                  <c:v>4975</c:v>
                </c:pt>
                <c:pt idx="1">
                  <c:v>43940</c:v>
                </c:pt>
                <c:pt idx="2">
                  <c:v>433422</c:v>
                </c:pt>
                <c:pt idx="3">
                  <c:v>4292542</c:v>
                </c:pt>
                <c:pt idx="4">
                  <c:v>43482920</c:v>
                </c:pt>
                <c:pt idx="5">
                  <c:v>436997804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D-5243-9C5C-A1D6858832CB}"/>
            </c:ext>
          </c:extLst>
        </c:ser>
        <c:ser>
          <c:idx val="2"/>
          <c:order val="2"/>
          <c:tx>
            <c:strRef>
              <c:f>test2_offline_online!$K$71:$M$71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test2_offline_online!$N$71:$S$71</c:f>
              <c:numCache>
                <c:formatCode>0.E+00</c:formatCode>
                <c:ptCount val="6"/>
                <c:pt idx="0">
                  <c:v>116177</c:v>
                </c:pt>
                <c:pt idx="1">
                  <c:v>987401</c:v>
                </c:pt>
                <c:pt idx="2">
                  <c:v>9759008</c:v>
                </c:pt>
                <c:pt idx="3">
                  <c:v>96784715</c:v>
                </c:pt>
                <c:pt idx="4">
                  <c:v>973638669</c:v>
                </c:pt>
                <c:pt idx="5">
                  <c:v>9735825206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D-5243-9C5C-A1D6858832CB}"/>
            </c:ext>
          </c:extLst>
        </c:ser>
        <c:ser>
          <c:idx val="3"/>
          <c:order val="3"/>
          <c:tx>
            <c:strRef>
              <c:f>test2_offline_online!$K$72:$M$72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test2_offline_online!$N$72:$S$72</c:f>
              <c:numCache>
                <c:formatCode>0.E+00</c:formatCode>
                <c:ptCount val="6"/>
                <c:pt idx="0">
                  <c:v>505556</c:v>
                </c:pt>
                <c:pt idx="1">
                  <c:v>499141</c:v>
                </c:pt>
                <c:pt idx="2">
                  <c:v>509991</c:v>
                </c:pt>
                <c:pt idx="3">
                  <c:v>533335</c:v>
                </c:pt>
                <c:pt idx="4">
                  <c:v>932404</c:v>
                </c:pt>
                <c:pt idx="5">
                  <c:v>1104166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D-5243-9C5C-A1D6858832CB}"/>
            </c:ext>
          </c:extLst>
        </c:ser>
        <c:ser>
          <c:idx val="4"/>
          <c:order val="4"/>
          <c:tx>
            <c:strRef>
              <c:f>test2_offline_online!$K$73:$M$73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test2_offline_online!$N$73:$S$73</c:f>
              <c:numCache>
                <c:formatCode>0.E+00</c:formatCode>
                <c:ptCount val="6"/>
                <c:pt idx="0">
                  <c:v>380323</c:v>
                </c:pt>
                <c:pt idx="1">
                  <c:v>1169631</c:v>
                </c:pt>
                <c:pt idx="2">
                  <c:v>9213550</c:v>
                </c:pt>
                <c:pt idx="3">
                  <c:v>89790396</c:v>
                </c:pt>
                <c:pt idx="4">
                  <c:v>894675342</c:v>
                </c:pt>
                <c:pt idx="5">
                  <c:v>8933965911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D-5243-9C5C-A1D6858832CB}"/>
            </c:ext>
          </c:extLst>
        </c:ser>
        <c:ser>
          <c:idx val="5"/>
          <c:order val="5"/>
          <c:tx>
            <c:strRef>
              <c:f>test2_offline_online!$K$74:$M$74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test2_offline_online!$N$74:$S$74</c:f>
              <c:numCache>
                <c:formatCode>0.E+00</c:formatCode>
                <c:ptCount val="6"/>
                <c:pt idx="0">
                  <c:v>146</c:v>
                </c:pt>
                <c:pt idx="1">
                  <c:v>1775</c:v>
                </c:pt>
                <c:pt idx="2">
                  <c:v>11478</c:v>
                </c:pt>
                <c:pt idx="3">
                  <c:v>170351</c:v>
                </c:pt>
                <c:pt idx="4">
                  <c:v>234629</c:v>
                </c:pt>
                <c:pt idx="5">
                  <c:v>18546370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6D-5243-9C5C-A1D68588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test2_offline_online!$K$51:$M$51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test2_offline_online!$N$51:$S$51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8-9E4D-9252-2A908F2B12E6}"/>
            </c:ext>
          </c:extLst>
        </c:ser>
        <c:ser>
          <c:idx val="1"/>
          <c:order val="1"/>
          <c:tx>
            <c:strRef>
              <c:f>test2_offline_online!$K$52:$M$52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test2_offline_online!$N$52:$S$52</c:f>
              <c:numCache>
                <c:formatCode>0.E+00</c:formatCode>
                <c:ptCount val="6"/>
                <c:pt idx="0">
                  <c:v>193475923</c:v>
                </c:pt>
                <c:pt idx="1">
                  <c:v>1933183626</c:v>
                </c:pt>
                <c:pt idx="2">
                  <c:v>19328057642</c:v>
                </c:pt>
                <c:pt idx="3">
                  <c:v>193301030955.99997</c:v>
                </c:pt>
                <c:pt idx="4">
                  <c:v>1933008733955.9998</c:v>
                </c:pt>
                <c:pt idx="5">
                  <c:v>19330085763956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8-9E4D-9252-2A908F2B12E6}"/>
            </c:ext>
          </c:extLst>
        </c:ser>
        <c:ser>
          <c:idx val="2"/>
          <c:order val="2"/>
          <c:tx>
            <c:strRef>
              <c:f>test2_offline_online!$K$53:$M$53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test2_offline_online!$N$53:$S$53</c:f>
              <c:numCache>
                <c:formatCode>0.E+00</c:formatCode>
                <c:ptCount val="6"/>
                <c:pt idx="0">
                  <c:v>97059419</c:v>
                </c:pt>
                <c:pt idx="1">
                  <c:v>972203892</c:v>
                </c:pt>
                <c:pt idx="2">
                  <c:v>9729170163</c:v>
                </c:pt>
                <c:pt idx="3">
                  <c:v>97238095921.999985</c:v>
                </c:pt>
                <c:pt idx="4">
                  <c:v>972382568921.99988</c:v>
                </c:pt>
                <c:pt idx="5">
                  <c:v>9723827298922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8-9E4D-9252-2A908F2B12E6}"/>
            </c:ext>
          </c:extLst>
        </c:ser>
        <c:ser>
          <c:idx val="3"/>
          <c:order val="3"/>
          <c:tx>
            <c:strRef>
              <c:f>test2_offline_online!$K$54:$M$54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test2_offline_online!$N$54:$S$54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08-9E4D-9252-2A908F2B12E6}"/>
            </c:ext>
          </c:extLst>
        </c:ser>
        <c:ser>
          <c:idx val="4"/>
          <c:order val="4"/>
          <c:tx>
            <c:strRef>
              <c:f>test2_offline_online!$K$55:$M$55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test2_offline_online!$N$55:$S$55</c:f>
              <c:numCache>
                <c:formatCode>0.E+00</c:formatCode>
                <c:ptCount val="6"/>
                <c:pt idx="0">
                  <c:v>205264</c:v>
                </c:pt>
                <c:pt idx="1">
                  <c:v>1969526</c:v>
                </c:pt>
                <c:pt idx="2">
                  <c:v>19954300</c:v>
                </c:pt>
                <c:pt idx="3">
                  <c:v>196038346</c:v>
                </c:pt>
                <c:pt idx="4">
                  <c:v>1960300346</c:v>
                </c:pt>
                <c:pt idx="5">
                  <c:v>19602920346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08-9E4D-9252-2A908F2B12E6}"/>
            </c:ext>
          </c:extLst>
        </c:ser>
        <c:ser>
          <c:idx val="5"/>
          <c:order val="5"/>
          <c:tx>
            <c:strRef>
              <c:f>test2_offline_online!$K$56:$M$56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test2_offline_online!$N$56:$S$56</c:f>
              <c:numCache>
                <c:formatCode>0.E+00</c:formatCode>
                <c:ptCount val="6"/>
                <c:pt idx="0">
                  <c:v>68</c:v>
                </c:pt>
                <c:pt idx="1">
                  <c:v>64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08-9E4D-9252-2A908F2B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test2_offline_online!$K$63:$M$63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test2_offline_online!$N$63:$S$63</c:f>
              <c:numCache>
                <c:formatCode>0.E+00</c:formatCode>
                <c:ptCount val="6"/>
                <c:pt idx="0">
                  <c:v>238228</c:v>
                </c:pt>
                <c:pt idx="1">
                  <c:v>2028160</c:v>
                </c:pt>
                <c:pt idx="2">
                  <c:v>20276531</c:v>
                </c:pt>
                <c:pt idx="3">
                  <c:v>207839333</c:v>
                </c:pt>
                <c:pt idx="4">
                  <c:v>2004313627</c:v>
                </c:pt>
                <c:pt idx="5">
                  <c:v>20059661883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D-D84D-A779-32241E498A0A}"/>
            </c:ext>
          </c:extLst>
        </c:ser>
        <c:ser>
          <c:idx val="1"/>
          <c:order val="1"/>
          <c:tx>
            <c:strRef>
              <c:f>test2_offline_online!$K$64:$M$64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test2_offline_online!$N$64:$S$64</c:f>
              <c:numCache>
                <c:formatCode>0.E+00</c:formatCode>
                <c:ptCount val="6"/>
                <c:pt idx="0">
                  <c:v>4972</c:v>
                </c:pt>
                <c:pt idx="1">
                  <c:v>43713</c:v>
                </c:pt>
                <c:pt idx="2">
                  <c:v>428941</c:v>
                </c:pt>
                <c:pt idx="3">
                  <c:v>4380118</c:v>
                </c:pt>
                <c:pt idx="4">
                  <c:v>42791681</c:v>
                </c:pt>
                <c:pt idx="5">
                  <c:v>437903700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D-D84D-A779-32241E498A0A}"/>
            </c:ext>
          </c:extLst>
        </c:ser>
        <c:ser>
          <c:idx val="2"/>
          <c:order val="2"/>
          <c:tx>
            <c:strRef>
              <c:f>test2_offline_online!$K$65:$M$65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test2_offline_online!$N$65:$S$65</c:f>
              <c:numCache>
                <c:formatCode>0.E+00</c:formatCode>
                <c:ptCount val="6"/>
                <c:pt idx="0">
                  <c:v>116344</c:v>
                </c:pt>
                <c:pt idx="1">
                  <c:v>988808</c:v>
                </c:pt>
                <c:pt idx="2">
                  <c:v>9843584</c:v>
                </c:pt>
                <c:pt idx="3">
                  <c:v>97666860</c:v>
                </c:pt>
                <c:pt idx="4">
                  <c:v>974303719</c:v>
                </c:pt>
                <c:pt idx="5">
                  <c:v>9743578514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D-D84D-A779-32241E498A0A}"/>
            </c:ext>
          </c:extLst>
        </c:ser>
        <c:ser>
          <c:idx val="3"/>
          <c:order val="3"/>
          <c:tx>
            <c:strRef>
              <c:f>test2_offline_online!$K$66:$M$66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test2_offline_online!$N$66:$S$66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D-D84D-A779-32241E498A0A}"/>
            </c:ext>
          </c:extLst>
        </c:ser>
        <c:ser>
          <c:idx val="4"/>
          <c:order val="4"/>
          <c:tx>
            <c:strRef>
              <c:f>test2_offline_online!$K$67:$M$67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test2_offline_online!$N$67:$S$67</c:f>
              <c:numCache>
                <c:formatCode>0.E+00</c:formatCode>
                <c:ptCount val="6"/>
                <c:pt idx="0">
                  <c:v>267431</c:v>
                </c:pt>
                <c:pt idx="1">
                  <c:v>2674740</c:v>
                </c:pt>
                <c:pt idx="2">
                  <c:v>26819347</c:v>
                </c:pt>
                <c:pt idx="3">
                  <c:v>268978775</c:v>
                </c:pt>
                <c:pt idx="4">
                  <c:v>2685358783</c:v>
                </c:pt>
                <c:pt idx="5">
                  <c:v>27105738867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D-D84D-A779-32241E498A0A}"/>
            </c:ext>
          </c:extLst>
        </c:ser>
        <c:ser>
          <c:idx val="5"/>
          <c:order val="5"/>
          <c:tx>
            <c:strRef>
              <c:f>test2_offline_online!$K$68:$M$68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test2_offline_online!$N$68:$S$68</c:f>
              <c:numCache>
                <c:formatCode>0.E+00</c:formatCode>
                <c:ptCount val="6"/>
                <c:pt idx="0">
                  <c:v>309</c:v>
                </c:pt>
                <c:pt idx="1">
                  <c:v>2165</c:v>
                </c:pt>
                <c:pt idx="2">
                  <c:v>8597</c:v>
                </c:pt>
                <c:pt idx="3">
                  <c:v>294752</c:v>
                </c:pt>
                <c:pt idx="4">
                  <c:v>1179924</c:v>
                </c:pt>
                <c:pt idx="5">
                  <c:v>33797078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6D-D84D-A779-32241E49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test2_offline_online!$K$57:$M$57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test2_offline_online!$N$57:$S$57</c:f>
              <c:numCache>
                <c:formatCode>0.E+00</c:formatCode>
                <c:ptCount val="6"/>
                <c:pt idx="0">
                  <c:v>196879850</c:v>
                </c:pt>
                <c:pt idx="1">
                  <c:v>1976480290</c:v>
                </c:pt>
                <c:pt idx="2">
                  <c:v>19436622998</c:v>
                </c:pt>
                <c:pt idx="3">
                  <c:v>197732528690</c:v>
                </c:pt>
                <c:pt idx="4">
                  <c:v>1977332968689.9998</c:v>
                </c:pt>
                <c:pt idx="5">
                  <c:v>19773337368690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0-F24A-9BA6-EFEEDCE9452F}"/>
            </c:ext>
          </c:extLst>
        </c:ser>
        <c:ser>
          <c:idx val="1"/>
          <c:order val="1"/>
          <c:tx>
            <c:strRef>
              <c:f>test2_offline_online!$K$58:$M$58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test2_offline_online!$N$58:$S$58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0-F24A-9BA6-EFEEDCE9452F}"/>
            </c:ext>
          </c:extLst>
        </c:ser>
        <c:ser>
          <c:idx val="2"/>
          <c:order val="2"/>
          <c:tx>
            <c:strRef>
              <c:f>test2_offline_online!$K$59:$M$59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test2_offline_online!$N$59:$S$59</c:f>
              <c:numCache>
                <c:formatCode>0.E+00</c:formatCode>
                <c:ptCount val="6"/>
                <c:pt idx="0">
                  <c:v>97968432</c:v>
                </c:pt>
                <c:pt idx="1">
                  <c:v>983055917</c:v>
                </c:pt>
                <c:pt idx="2">
                  <c:v>9727527184</c:v>
                </c:pt>
                <c:pt idx="3">
                  <c:v>98342679266.999985</c:v>
                </c:pt>
                <c:pt idx="4">
                  <c:v>983430164266.99988</c:v>
                </c:pt>
                <c:pt idx="5">
                  <c:v>9834305014267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0-F24A-9BA6-EFEEDCE9452F}"/>
            </c:ext>
          </c:extLst>
        </c:ser>
        <c:ser>
          <c:idx val="3"/>
          <c:order val="3"/>
          <c:tx>
            <c:strRef>
              <c:f>test2_offline_online!$K$60:$M$60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test2_offline_online!$N$60:$S$60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0-F24A-9BA6-EFEEDCE9452F}"/>
            </c:ext>
          </c:extLst>
        </c:ser>
        <c:ser>
          <c:idx val="4"/>
          <c:order val="4"/>
          <c:tx>
            <c:strRef>
              <c:f>test2_offline_online!$K$61:$M$61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test2_offline_online!$N$61:$S$61</c:f>
              <c:numCache>
                <c:formatCode>0.E+00</c:formatCode>
                <c:ptCount val="6"/>
                <c:pt idx="0">
                  <c:v>978388</c:v>
                </c:pt>
                <c:pt idx="1">
                  <c:v>9699751</c:v>
                </c:pt>
                <c:pt idx="2">
                  <c:v>101996035</c:v>
                </c:pt>
                <c:pt idx="3">
                  <c:v>969049681</c:v>
                </c:pt>
                <c:pt idx="4">
                  <c:v>9690412681</c:v>
                </c:pt>
                <c:pt idx="5">
                  <c:v>96904042681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0-F24A-9BA6-EFEEDCE9452F}"/>
            </c:ext>
          </c:extLst>
        </c:ser>
        <c:ser>
          <c:idx val="5"/>
          <c:order val="5"/>
          <c:tx>
            <c:strRef>
              <c:f>test2_offline_online!$K$62:$M$62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test2_offline_online!$N$62:$S$62</c:f>
              <c:numCache>
                <c:formatCode>0.E+00</c:formatCode>
                <c:ptCount val="6"/>
                <c:pt idx="0">
                  <c:v>66</c:v>
                </c:pt>
                <c:pt idx="1">
                  <c:v>47</c:v>
                </c:pt>
                <c:pt idx="2">
                  <c:v>49</c:v>
                </c:pt>
                <c:pt idx="3">
                  <c:v>54</c:v>
                </c:pt>
                <c:pt idx="4">
                  <c:v>54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70-F24A-9BA6-EFEEDCE9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mes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test2_offline_online!$K$69:$M$69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test2_offline_online!$N$69:$S$69</c:f>
              <c:numCache>
                <c:formatCode>0.E+00</c:formatCode>
                <c:ptCount val="6"/>
                <c:pt idx="0">
                  <c:v>237878</c:v>
                </c:pt>
                <c:pt idx="1">
                  <c:v>2030473</c:v>
                </c:pt>
                <c:pt idx="2">
                  <c:v>20670060</c:v>
                </c:pt>
                <c:pt idx="3">
                  <c:v>201263116</c:v>
                </c:pt>
                <c:pt idx="4">
                  <c:v>2010130653</c:v>
                </c:pt>
                <c:pt idx="5">
                  <c:v>20021215358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A-3A46-8E71-DA68D4B0ACCD}"/>
            </c:ext>
          </c:extLst>
        </c:ser>
        <c:ser>
          <c:idx val="1"/>
          <c:order val="1"/>
          <c:tx>
            <c:strRef>
              <c:f>test2_offline_online!$K$70:$M$70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test2_offline_online!$N$70:$S$70</c:f>
              <c:numCache>
                <c:formatCode>0.E+00</c:formatCode>
                <c:ptCount val="6"/>
                <c:pt idx="0">
                  <c:v>4975</c:v>
                </c:pt>
                <c:pt idx="1">
                  <c:v>43940</c:v>
                </c:pt>
                <c:pt idx="2">
                  <c:v>433422</c:v>
                </c:pt>
                <c:pt idx="3">
                  <c:v>4292542</c:v>
                </c:pt>
                <c:pt idx="4">
                  <c:v>43482920</c:v>
                </c:pt>
                <c:pt idx="5">
                  <c:v>436997804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A-3A46-8E71-DA68D4B0ACCD}"/>
            </c:ext>
          </c:extLst>
        </c:ser>
        <c:ser>
          <c:idx val="2"/>
          <c:order val="2"/>
          <c:tx>
            <c:strRef>
              <c:f>test2_offline_online!$K$71:$M$71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test2_offline_online!$N$71:$S$71</c:f>
              <c:numCache>
                <c:formatCode>0.E+00</c:formatCode>
                <c:ptCount val="6"/>
                <c:pt idx="0">
                  <c:v>116177</c:v>
                </c:pt>
                <c:pt idx="1">
                  <c:v>987401</c:v>
                </c:pt>
                <c:pt idx="2">
                  <c:v>9759008</c:v>
                </c:pt>
                <c:pt idx="3">
                  <c:v>96784715</c:v>
                </c:pt>
                <c:pt idx="4">
                  <c:v>973638669</c:v>
                </c:pt>
                <c:pt idx="5">
                  <c:v>9735825206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A-3A46-8E71-DA68D4B0ACCD}"/>
            </c:ext>
          </c:extLst>
        </c:ser>
        <c:ser>
          <c:idx val="3"/>
          <c:order val="3"/>
          <c:tx>
            <c:strRef>
              <c:f>test2_offline_online!$K$72:$M$72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test2_offline_online!$N$72:$S$72</c:f>
              <c:numCache>
                <c:formatCode>0.E+00</c:formatCode>
                <c:ptCount val="6"/>
                <c:pt idx="0">
                  <c:v>505556</c:v>
                </c:pt>
                <c:pt idx="1">
                  <c:v>499141</c:v>
                </c:pt>
                <c:pt idx="2">
                  <c:v>509991</c:v>
                </c:pt>
                <c:pt idx="3">
                  <c:v>533335</c:v>
                </c:pt>
                <c:pt idx="4">
                  <c:v>932404</c:v>
                </c:pt>
                <c:pt idx="5">
                  <c:v>1104166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A-3A46-8E71-DA68D4B0ACCD}"/>
            </c:ext>
          </c:extLst>
        </c:ser>
        <c:ser>
          <c:idx val="4"/>
          <c:order val="4"/>
          <c:tx>
            <c:strRef>
              <c:f>test2_offline_online!$K$73:$M$73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test2_offline_online!$N$73:$S$73</c:f>
              <c:numCache>
                <c:formatCode>0.E+00</c:formatCode>
                <c:ptCount val="6"/>
                <c:pt idx="0">
                  <c:v>380323</c:v>
                </c:pt>
                <c:pt idx="1">
                  <c:v>1169631</c:v>
                </c:pt>
                <c:pt idx="2">
                  <c:v>9213550</c:v>
                </c:pt>
                <c:pt idx="3">
                  <c:v>89790396</c:v>
                </c:pt>
                <c:pt idx="4">
                  <c:v>894675342</c:v>
                </c:pt>
                <c:pt idx="5">
                  <c:v>8933965911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A-3A46-8E71-DA68D4B0ACCD}"/>
            </c:ext>
          </c:extLst>
        </c:ser>
        <c:ser>
          <c:idx val="5"/>
          <c:order val="5"/>
          <c:tx>
            <c:strRef>
              <c:f>test2_offline_online!$K$74:$M$74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test2_offline_online!$N$74:$S$74</c:f>
              <c:numCache>
                <c:formatCode>0.E+00</c:formatCode>
                <c:ptCount val="6"/>
                <c:pt idx="0">
                  <c:v>146</c:v>
                </c:pt>
                <c:pt idx="1">
                  <c:v>1775</c:v>
                </c:pt>
                <c:pt idx="2">
                  <c:v>11478</c:v>
                </c:pt>
                <c:pt idx="3">
                  <c:v>170351</c:v>
                </c:pt>
                <c:pt idx="4">
                  <c:v>234629</c:v>
                </c:pt>
                <c:pt idx="5">
                  <c:v>18546370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A-3A46-8E71-DA68D4B0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test0_compareElGamalandPaillier!$A$3:$C$3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test0_compareElGamalandPaillier!$D$3:$E$3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B-FB42-94A5-BF2E06DB22D3}"/>
            </c:ext>
          </c:extLst>
        </c:ser>
        <c:ser>
          <c:idx val="1"/>
          <c:order val="1"/>
          <c:tx>
            <c:strRef>
              <c:f>test0_compareElGamalandPaillier!$A$4:$C$4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test0_compareElGamalandPaillier!$D$4:$E$4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B-FB42-94A5-BF2E06DB22D3}"/>
            </c:ext>
          </c:extLst>
        </c:ser>
        <c:ser>
          <c:idx val="2"/>
          <c:order val="2"/>
          <c:tx>
            <c:strRef>
              <c:f>test0_compareElGamalandPaillier!$A$5:$C$5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test0_compareElGamalandPaillier!$D$5:$E$5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B-FB42-94A5-BF2E06DB22D3}"/>
            </c:ext>
          </c:extLst>
        </c:ser>
        <c:ser>
          <c:idx val="3"/>
          <c:order val="3"/>
          <c:tx>
            <c:strRef>
              <c:f>test0_compareElGamalandPaillier!$A$6:$C$6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test0_compareElGamalandPaillier!$D$6:$E$6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B-FB42-94A5-BF2E06DB22D3}"/>
            </c:ext>
          </c:extLst>
        </c:ser>
        <c:ser>
          <c:idx val="4"/>
          <c:order val="4"/>
          <c:tx>
            <c:strRef>
              <c:f>test0_compareElGamalandPaillier!$A$7:$C$7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test0_compareElGamalandPaillier!$D$7:$E$7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B-FB42-94A5-BF2E06DB22D3}"/>
            </c:ext>
          </c:extLst>
        </c:ser>
        <c:ser>
          <c:idx val="5"/>
          <c:order val="5"/>
          <c:tx>
            <c:strRef>
              <c:f>test0_compareElGamalandPaillier!$A$8:$C$8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test0_compareElGamalandPaillier!$D$8:$E$8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B-FB42-94A5-BF2E06DB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992752"/>
        <c:axId val="1934693296"/>
      </c:barChart>
      <c:catAx>
        <c:axId val="19219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93296"/>
        <c:crosses val="autoZero"/>
        <c:auto val="1"/>
        <c:lblAlgn val="ctr"/>
        <c:lblOffset val="100"/>
        <c:noMultiLvlLbl val="0"/>
      </c:catAx>
      <c:valAx>
        <c:axId val="19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0.00E+00</c:formatCode>
                <c:ptCount val="5"/>
                <c:pt idx="0">
                  <c:v>294848282.10000002</c:v>
                </c:pt>
                <c:pt idx="1">
                  <c:v>2959536207.0999999</c:v>
                </c:pt>
                <c:pt idx="2">
                  <c:v>29164150182.099998</c:v>
                </c:pt>
                <c:pt idx="3">
                  <c:v>296075207957.09998</c:v>
                </c:pt>
                <c:pt idx="4">
                  <c:v>2960763132957.0996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F-4046-A3F7-48B7EF40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0.00E+00</c:formatCode>
                <c:ptCount val="5"/>
                <c:pt idx="0">
                  <c:v>294848282.10000002</c:v>
                </c:pt>
                <c:pt idx="1">
                  <c:v>2959536207.0999999</c:v>
                </c:pt>
                <c:pt idx="2">
                  <c:v>29164150182.099998</c:v>
                </c:pt>
                <c:pt idx="3">
                  <c:v>296075207957.09998</c:v>
                </c:pt>
                <c:pt idx="4">
                  <c:v>2960763132957.0996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C-A942-9FDD-632C0738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0.00E+00</c:formatCode>
                <c:ptCount val="5"/>
                <c:pt idx="0">
                  <c:v>359544</c:v>
                </c:pt>
                <c:pt idx="1">
                  <c:v>3060681</c:v>
                </c:pt>
                <c:pt idx="2">
                  <c:v>30549056</c:v>
                </c:pt>
                <c:pt idx="3">
                  <c:v>309886311</c:v>
                </c:pt>
                <c:pt idx="4">
                  <c:v>3021409027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A748-8D3A-01F622B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0.00E+00</c:formatCode>
                <c:ptCount val="5"/>
                <c:pt idx="0">
                  <c:v>359544</c:v>
                </c:pt>
                <c:pt idx="1">
                  <c:v>3060681</c:v>
                </c:pt>
                <c:pt idx="2">
                  <c:v>30549056</c:v>
                </c:pt>
                <c:pt idx="3">
                  <c:v>309886311</c:v>
                </c:pt>
                <c:pt idx="4">
                  <c:v>3021409027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FE48-B7D0-1A3EF943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0.00E+00</c:formatCode>
                <c:ptCount val="5"/>
                <c:pt idx="0">
                  <c:v>359030</c:v>
                </c:pt>
                <c:pt idx="1">
                  <c:v>3061814</c:v>
                </c:pt>
                <c:pt idx="2">
                  <c:v>30862490</c:v>
                </c:pt>
                <c:pt idx="3">
                  <c:v>302340373</c:v>
                </c:pt>
                <c:pt idx="4">
                  <c:v>3027252242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3-4E4E-9CB3-306706F6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0.00E+00</c:formatCode>
                <c:ptCount val="5"/>
                <c:pt idx="0">
                  <c:v>359030</c:v>
                </c:pt>
                <c:pt idx="1">
                  <c:v>3061814</c:v>
                </c:pt>
                <c:pt idx="2">
                  <c:v>30862490</c:v>
                </c:pt>
                <c:pt idx="3">
                  <c:v>302340373</c:v>
                </c:pt>
                <c:pt idx="4">
                  <c:v>3027252242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F-FA4C-BFD4-F878F36A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0.E+00</c:formatCode>
                <c:ptCount val="5"/>
                <c:pt idx="0">
                  <c:v>205332.1</c:v>
                </c:pt>
                <c:pt idx="1">
                  <c:v>1969590.1</c:v>
                </c:pt>
                <c:pt idx="2">
                  <c:v>19954366.100000001</c:v>
                </c:pt>
                <c:pt idx="3">
                  <c:v>196038412.09999999</c:v>
                </c:pt>
                <c:pt idx="4">
                  <c:v>1960300412.0999999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2-464D-A6C7-77E030A1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0.00E+00</c:formatCode>
                <c:ptCount val="5"/>
                <c:pt idx="0">
                  <c:v>290535342.10000002</c:v>
                </c:pt>
                <c:pt idx="1">
                  <c:v>2905387518.0999999</c:v>
                </c:pt>
                <c:pt idx="2">
                  <c:v>29057227805.099998</c:v>
                </c:pt>
                <c:pt idx="3">
                  <c:v>290539126878.09998</c:v>
                </c:pt>
                <c:pt idx="4">
                  <c:v>2905391302878.0996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6-AA40-BB7F-4682F604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0.00E+00</c:formatCode>
                <c:ptCount val="5"/>
                <c:pt idx="0">
                  <c:v>290535342.10000002</c:v>
                </c:pt>
                <c:pt idx="1">
                  <c:v>2905387518.0999999</c:v>
                </c:pt>
                <c:pt idx="2">
                  <c:v>29057227805.099998</c:v>
                </c:pt>
                <c:pt idx="3">
                  <c:v>290539126878.09998</c:v>
                </c:pt>
                <c:pt idx="4">
                  <c:v>2905391302878.0996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8347-A5AD-8964D12D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0.E+00</c:formatCode>
                <c:ptCount val="5"/>
                <c:pt idx="0">
                  <c:v>205332.1</c:v>
                </c:pt>
                <c:pt idx="1">
                  <c:v>1969590.1</c:v>
                </c:pt>
                <c:pt idx="2">
                  <c:v>19954366.100000001</c:v>
                </c:pt>
                <c:pt idx="3">
                  <c:v>196038412.09999999</c:v>
                </c:pt>
                <c:pt idx="4">
                  <c:v>1960300412.0999999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BE4B-8266-FB28280D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test0_compareElGamalandPaillier!$A$9:$C$9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test0_compareElGamalandPaillier!$D$9:$E$9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694D-8688-4A5B86B653D2}"/>
            </c:ext>
          </c:extLst>
        </c:ser>
        <c:ser>
          <c:idx val="1"/>
          <c:order val="1"/>
          <c:tx>
            <c:strRef>
              <c:f>test0_compareElGamalandPaillier!$A$10:$C$10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test0_compareElGamalandPaillier!$D$10:$E$10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7-694D-8688-4A5B86B653D2}"/>
            </c:ext>
          </c:extLst>
        </c:ser>
        <c:ser>
          <c:idx val="2"/>
          <c:order val="2"/>
          <c:tx>
            <c:strRef>
              <c:f>test0_compareElGamalandPaillier!$A$11:$C$11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test0_compareElGamalandPaillier!$D$11:$E$11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7-694D-8688-4A5B86B653D2}"/>
            </c:ext>
          </c:extLst>
        </c:ser>
        <c:ser>
          <c:idx val="3"/>
          <c:order val="3"/>
          <c:tx>
            <c:strRef>
              <c:f>test0_compareElGamalandPaillier!$A$12:$C$12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test0_compareElGamalandPaillier!$D$12:$E$12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B7-694D-8688-4A5B86B653D2}"/>
            </c:ext>
          </c:extLst>
        </c:ser>
        <c:ser>
          <c:idx val="4"/>
          <c:order val="4"/>
          <c:tx>
            <c:strRef>
              <c:f>test0_compareElGamalandPaillier!$A$13:$C$13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test0_compareElGamalandPaillier!$D$13:$E$13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B7-694D-8688-4A5B86B653D2}"/>
            </c:ext>
          </c:extLst>
        </c:ser>
        <c:ser>
          <c:idx val="5"/>
          <c:order val="5"/>
          <c:tx>
            <c:strRef>
              <c:f>test0_compareElGamalandPaillier!$A$14:$C$14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test0_compareElGamalandPaillier!$D$14:$E$14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7-694D-8688-4A5B86B6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992480"/>
        <c:axId val="1925115584"/>
      </c:barChart>
      <c:catAx>
        <c:axId val="19249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15584"/>
        <c:crosses val="autoZero"/>
        <c:auto val="1"/>
        <c:lblAlgn val="ctr"/>
        <c:lblOffset val="100"/>
        <c:noMultiLvlLbl val="0"/>
      </c:catAx>
      <c:valAx>
        <c:axId val="19251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0.E+00</c:formatCode>
                <c:ptCount val="5"/>
                <c:pt idx="0">
                  <c:v>978454.1</c:v>
                </c:pt>
                <c:pt idx="1">
                  <c:v>9699798.0999999996</c:v>
                </c:pt>
                <c:pt idx="2">
                  <c:v>101996084.09999999</c:v>
                </c:pt>
                <c:pt idx="3">
                  <c:v>969049735.10000002</c:v>
                </c:pt>
                <c:pt idx="4">
                  <c:v>9690412735.1000004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B-C84F-BECC-B072D19D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0.E+00</c:formatCode>
                <c:ptCount val="5"/>
                <c:pt idx="0">
                  <c:v>978454.1</c:v>
                </c:pt>
                <c:pt idx="1">
                  <c:v>9699798.0999999996</c:v>
                </c:pt>
                <c:pt idx="2">
                  <c:v>101996084.09999999</c:v>
                </c:pt>
                <c:pt idx="3">
                  <c:v>969049735.10000002</c:v>
                </c:pt>
                <c:pt idx="4">
                  <c:v>9690412735.1000004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7349-B8A5-657B1ACC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0.E+00</c:formatCode>
                <c:ptCount val="5"/>
                <c:pt idx="0">
                  <c:v>267740.09999999998</c:v>
                </c:pt>
                <c:pt idx="1">
                  <c:v>2676905.1</c:v>
                </c:pt>
                <c:pt idx="2">
                  <c:v>26827944.100000001</c:v>
                </c:pt>
                <c:pt idx="3">
                  <c:v>269273527.10000002</c:v>
                </c:pt>
                <c:pt idx="4">
                  <c:v>2686538707.0999999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AD44-A827-302A9428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0.E+00</c:formatCode>
                <c:ptCount val="5"/>
                <c:pt idx="0">
                  <c:v>267740.09999999998</c:v>
                </c:pt>
                <c:pt idx="1">
                  <c:v>2676905.1</c:v>
                </c:pt>
                <c:pt idx="2">
                  <c:v>26827944.100000001</c:v>
                </c:pt>
                <c:pt idx="3">
                  <c:v>269273527.10000002</c:v>
                </c:pt>
                <c:pt idx="4">
                  <c:v>2686538707.0999999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4-9744-88E6-E0D1309A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0.E+00</c:formatCode>
                <c:ptCount val="5"/>
                <c:pt idx="0">
                  <c:v>886025</c:v>
                </c:pt>
                <c:pt idx="1">
                  <c:v>1670547</c:v>
                </c:pt>
                <c:pt idx="2">
                  <c:v>9735019</c:v>
                </c:pt>
                <c:pt idx="3">
                  <c:v>90494082</c:v>
                </c:pt>
                <c:pt idx="4">
                  <c:v>895842375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D-7B46-8220-511D1C14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0.E+00</c:formatCode>
                <c:ptCount val="5"/>
                <c:pt idx="0">
                  <c:v>886025</c:v>
                </c:pt>
                <c:pt idx="1">
                  <c:v>1670547</c:v>
                </c:pt>
                <c:pt idx="2">
                  <c:v>9735019</c:v>
                </c:pt>
                <c:pt idx="3">
                  <c:v>90494082</c:v>
                </c:pt>
                <c:pt idx="4">
                  <c:v>895842375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4-2F4D-88E4-2A2178D4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test0_compareElGamalandPaillier!$A$15:$C$15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test0_compareElGamalandPaillier!$D$15:$E$15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2-E440-95EA-8C2E992DB9B0}"/>
            </c:ext>
          </c:extLst>
        </c:ser>
        <c:ser>
          <c:idx val="1"/>
          <c:order val="1"/>
          <c:tx>
            <c:strRef>
              <c:f>test0_compareElGamalandPaillier!$A$16:$C$16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test0_compareElGamalandPaillier!$D$16:$E$16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2-E440-95EA-8C2E992DB9B0}"/>
            </c:ext>
          </c:extLst>
        </c:ser>
        <c:ser>
          <c:idx val="2"/>
          <c:order val="2"/>
          <c:tx>
            <c:strRef>
              <c:f>test0_compareElGamalandPaillier!$A$17:$C$17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test0_compareElGamalandPaillier!$D$17:$E$17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2-E440-95EA-8C2E992DB9B0}"/>
            </c:ext>
          </c:extLst>
        </c:ser>
        <c:ser>
          <c:idx val="3"/>
          <c:order val="3"/>
          <c:tx>
            <c:strRef>
              <c:f>test0_compareElGamalandPaillier!$A$18:$C$18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test0_compareElGamalandPaillier!$D$18:$E$18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2-E440-95EA-8C2E992DB9B0}"/>
            </c:ext>
          </c:extLst>
        </c:ser>
        <c:ser>
          <c:idx val="4"/>
          <c:order val="4"/>
          <c:tx>
            <c:strRef>
              <c:f>test0_compareElGamalandPaillier!$A$19:$C$19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test0_compareElGamalandPaillier!$D$19:$E$19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2-E440-95EA-8C2E992DB9B0}"/>
            </c:ext>
          </c:extLst>
        </c:ser>
        <c:ser>
          <c:idx val="5"/>
          <c:order val="5"/>
          <c:tx>
            <c:strRef>
              <c:f>test0_compareElGamalandPaillier!$A$20:$C$20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test0_compareElGamalandPaillier!$D$20:$E$20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02-E440-95EA-8C2E992D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656048"/>
        <c:axId val="1901619376"/>
      </c:barChart>
      <c:catAx>
        <c:axId val="19016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19376"/>
        <c:crosses val="autoZero"/>
        <c:auto val="1"/>
        <c:lblAlgn val="ctr"/>
        <c:lblOffset val="100"/>
        <c:noMultiLvlLbl val="0"/>
      </c:catAx>
      <c:valAx>
        <c:axId val="19016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test0_compareElGamalandPaillier!$A$21:$C$21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test0_compareElGamalandPaillier!$D$21:$E$21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6-924E-AE3A-DF99B3A0594F}"/>
            </c:ext>
          </c:extLst>
        </c:ser>
        <c:ser>
          <c:idx val="1"/>
          <c:order val="1"/>
          <c:tx>
            <c:strRef>
              <c:f>test0_compareElGamalandPaillier!$A$22:$C$22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test0_compareElGamalandPaillier!$D$22:$E$22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6-924E-AE3A-DF99B3A0594F}"/>
            </c:ext>
          </c:extLst>
        </c:ser>
        <c:ser>
          <c:idx val="2"/>
          <c:order val="2"/>
          <c:tx>
            <c:strRef>
              <c:f>test0_compareElGamalandPaillier!$A$23:$C$23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test0_compareElGamalandPaillier!$D$23:$E$23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36-924E-AE3A-DF99B3A0594F}"/>
            </c:ext>
          </c:extLst>
        </c:ser>
        <c:ser>
          <c:idx val="3"/>
          <c:order val="3"/>
          <c:tx>
            <c:strRef>
              <c:f>test0_compareElGamalandPaillier!$A$24:$C$24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test0_compareElGamalandPaillier!$D$24:$E$24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36-924E-AE3A-DF99B3A0594F}"/>
            </c:ext>
          </c:extLst>
        </c:ser>
        <c:ser>
          <c:idx val="4"/>
          <c:order val="4"/>
          <c:tx>
            <c:strRef>
              <c:f>test0_compareElGamalandPaillier!$A$25:$C$25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test0_compareElGamalandPaillier!$D$25:$E$25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36-924E-AE3A-DF99B3A0594F}"/>
            </c:ext>
          </c:extLst>
        </c:ser>
        <c:ser>
          <c:idx val="5"/>
          <c:order val="5"/>
          <c:tx>
            <c:strRef>
              <c:f>test0_compareElGamalandPaillier!$A$26:$C$26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test0_compareElGamalandPaillier!$D$26:$E$26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36-924E-AE3A-DF99B3A0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498512"/>
        <c:axId val="1879719200"/>
      </c:barChart>
      <c:catAx>
        <c:axId val="18794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19200"/>
        <c:crosses val="autoZero"/>
        <c:auto val="1"/>
        <c:lblAlgn val="ctr"/>
        <c:lblOffset val="100"/>
        <c:noMultiLvlLbl val="0"/>
      </c:catAx>
      <c:valAx>
        <c:axId val="1879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</a:t>
            </a:r>
            <a:r>
              <a:rPr lang="en-US" baseline="0"/>
              <a:t> In 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test0_compareElGamalandPaillier!$C$40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test0_compareElGamalandPaillier!$C$41:$C$48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4-BB44-ACDA-BBC126F2826B}"/>
            </c:ext>
          </c:extLst>
        </c:ser>
        <c:ser>
          <c:idx val="1"/>
          <c:order val="1"/>
          <c:tx>
            <c:strRef>
              <c:f>test0_compareElGamalandPaillier!$D$40</c:f>
              <c:strCache>
                <c:ptCount val="1"/>
                <c:pt idx="0">
                  <c:v>Paillier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test0_compareElGamalandPaillier!$D$41:$D$48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4-BB44-ACDA-BBC126F2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7680"/>
        <c:axId val="1901420192"/>
      </c:barChart>
      <c:catAx>
        <c:axId val="1863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0192"/>
        <c:crosses val="autoZero"/>
        <c:auto val="1"/>
        <c:lblAlgn val="ctr"/>
        <c:lblOffset val="100"/>
        <c:noMultiLvlLbl val="0"/>
      </c:catAx>
      <c:valAx>
        <c:axId val="1901420192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phase vs increasing ratio</a:t>
            </a:r>
            <a:r>
              <a:rPr lang="en-US" baseline="0"/>
              <a:t> of n:m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test1_offline_online!$B$2:$C$2</c:f>
              <c:strCache>
                <c:ptCount val="2"/>
                <c:pt idx="0">
                  <c:v>wpes13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test1_offline_online!$D$2:$M$2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B-B449-BABC-EA8713B9F0BD}"/>
            </c:ext>
          </c:extLst>
        </c:ser>
        <c:ser>
          <c:idx val="1"/>
          <c:order val="1"/>
          <c:tx>
            <c:strRef>
              <c:f>test1_offline_online!$B$3:$C$3</c:f>
              <c:strCache>
                <c:ptCount val="2"/>
                <c:pt idx="0">
                  <c:v>secure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test1_offline_online!$D$3:$M$3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B-B449-BABC-EA8713B9F0BD}"/>
            </c:ext>
          </c:extLst>
        </c:ser>
        <c:ser>
          <c:idx val="2"/>
          <c:order val="2"/>
          <c:tx>
            <c:strRef>
              <c:f>test1_offline_online!$B$4:$C$4</c:f>
              <c:strCache>
                <c:ptCount val="2"/>
                <c:pt idx="0">
                  <c:v>sae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test1_offline_online!$D$4:$M$4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B-B449-BABC-EA8713B9F0BD}"/>
            </c:ext>
          </c:extLst>
        </c:ser>
        <c:ser>
          <c:idx val="3"/>
          <c:order val="3"/>
          <c:tx>
            <c:strRef>
              <c:f>test1_offline_online!$B$5:$C$5</c:f>
              <c:strCache>
                <c:ptCount val="2"/>
                <c:pt idx="0">
                  <c:v>mes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test1_offline_online!$D$5:$M$5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B-B449-BABC-EA8713B9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88800"/>
        <c:axId val="1882211312"/>
      </c:lineChart>
      <c:catAx>
        <c:axId val="1836388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1312"/>
        <c:crosses val="autoZero"/>
        <c:auto val="1"/>
        <c:lblAlgn val="ctr"/>
        <c:lblOffset val="100"/>
        <c:noMultiLvlLbl val="0"/>
      </c:catAx>
      <c:valAx>
        <c:axId val="18822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phase vs increasing ratio of n:m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test1_offline_online!$P$2:$Q$2</c:f>
              <c:strCache>
                <c:ptCount val="2"/>
                <c:pt idx="0">
                  <c:v>wpes13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test1_offline_online!$R$2:$AA$2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914D-9E5B-9164CA4E1AA8}"/>
            </c:ext>
          </c:extLst>
        </c:ser>
        <c:ser>
          <c:idx val="1"/>
          <c:order val="1"/>
          <c:tx>
            <c:strRef>
              <c:f>test1_offline_online!$P$3:$Q$3</c:f>
              <c:strCache>
                <c:ptCount val="2"/>
                <c:pt idx="0">
                  <c:v>secure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test1_offline_online!$R$3:$AA$3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914D-9E5B-9164CA4E1AA8}"/>
            </c:ext>
          </c:extLst>
        </c:ser>
        <c:ser>
          <c:idx val="2"/>
          <c:order val="2"/>
          <c:tx>
            <c:strRef>
              <c:f>test1_offline_online!$P$4:$Q$4</c:f>
              <c:strCache>
                <c:ptCount val="2"/>
                <c:pt idx="0">
                  <c:v>sae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test1_offline_online!$R$4:$AA$4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F-914D-9E5B-9164CA4E1AA8}"/>
            </c:ext>
          </c:extLst>
        </c:ser>
        <c:ser>
          <c:idx val="3"/>
          <c:order val="3"/>
          <c:tx>
            <c:strRef>
              <c:f>test1_offline_online!$P$5:$Q$5</c:f>
              <c:strCache>
                <c:ptCount val="2"/>
                <c:pt idx="0">
                  <c:v>mes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test1_offline_online!$R$5:$AA$5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F-914D-9E5B-9164CA4E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831760"/>
        <c:axId val="1881424672"/>
      </c:lineChart>
      <c:catAx>
        <c:axId val="192583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24672"/>
        <c:crosses val="autoZero"/>
        <c:auto val="1"/>
        <c:lblAlgn val="ctr"/>
        <c:lblOffset val="100"/>
        <c:noMultiLvlLbl val="0"/>
      </c:catAx>
      <c:valAx>
        <c:axId val="1881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50</xdr:row>
      <xdr:rowOff>152400</xdr:rowOff>
    </xdr:from>
    <xdr:to>
      <xdr:col>10</xdr:col>
      <xdr:colOff>127000</xdr:colOff>
      <xdr:row>76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2BCF4B-30B6-0542-8E08-1B0DF94B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50</xdr:row>
      <xdr:rowOff>139700</xdr:rowOff>
    </xdr:from>
    <xdr:to>
      <xdr:col>20</xdr:col>
      <xdr:colOff>819150</xdr:colOff>
      <xdr:row>76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3FA702-7D17-3E43-ACD3-9CAE064AE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0</xdr:row>
      <xdr:rowOff>184150</xdr:rowOff>
    </xdr:from>
    <xdr:to>
      <xdr:col>11</xdr:col>
      <xdr:colOff>469900</xdr:colOff>
      <xdr:row>14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E7AD13-959A-E646-8531-251F46B75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82550</xdr:rowOff>
    </xdr:from>
    <xdr:to>
      <xdr:col>11</xdr:col>
      <xdr:colOff>444500</xdr:colOff>
      <xdr:row>28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7D7D55-5F81-A64C-9BAD-BE2CA448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107950</xdr:rowOff>
    </xdr:from>
    <xdr:to>
      <xdr:col>17</xdr:col>
      <xdr:colOff>444500</xdr:colOff>
      <xdr:row>14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88A4DC-5648-0E4A-A7DD-47093AF10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15</xdr:row>
      <xdr:rowOff>69850</xdr:rowOff>
    </xdr:from>
    <xdr:to>
      <xdr:col>17</xdr:col>
      <xdr:colOff>444500</xdr:colOff>
      <xdr:row>28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8776C5-97FC-AD46-9A30-AF3C94BB0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393700</xdr:colOff>
      <xdr:row>50</xdr:row>
      <xdr:rowOff>127000</xdr:rowOff>
    </xdr:from>
    <xdr:to>
      <xdr:col>31</xdr:col>
      <xdr:colOff>717550</xdr:colOff>
      <xdr:row>76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0C3130-90EC-DF43-A749-5C5649F5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7</xdr:row>
      <xdr:rowOff>184150</xdr:rowOff>
    </xdr:from>
    <xdr:to>
      <xdr:col>19</xdr:col>
      <xdr:colOff>146050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AD66D-C42D-8640-8A54-4A88D20E0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412750</xdr:colOff>
      <xdr:row>7</xdr:row>
      <xdr:rowOff>171450</xdr:rowOff>
    </xdr:from>
    <xdr:to>
      <xdr:col>24</xdr:col>
      <xdr:colOff>539750</xdr:colOff>
      <xdr:row>21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DBED8-B441-0148-8691-FECC5F5A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527050</xdr:colOff>
      <xdr:row>22</xdr:row>
      <xdr:rowOff>57150</xdr:rowOff>
    </xdr:from>
    <xdr:to>
      <xdr:col>19</xdr:col>
      <xdr:colOff>158750</xdr:colOff>
      <xdr:row>35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DC4296-300D-9F44-BE49-C2F5E4B0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457200</xdr:colOff>
      <xdr:row>22</xdr:row>
      <xdr:rowOff>88900</xdr:rowOff>
    </xdr:from>
    <xdr:to>
      <xdr:col>24</xdr:col>
      <xdr:colOff>584200</xdr:colOff>
      <xdr:row>35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0E5973-B857-F54E-A1F8-403D7C86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838200</xdr:colOff>
      <xdr:row>22</xdr:row>
      <xdr:rowOff>76200</xdr:rowOff>
    </xdr:from>
    <xdr:to>
      <xdr:col>30</xdr:col>
      <xdr:colOff>266700</xdr:colOff>
      <xdr:row>35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F1A8C0-6B10-024C-B276-3961FF13C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431800</xdr:colOff>
      <xdr:row>22</xdr:row>
      <xdr:rowOff>88900</xdr:rowOff>
    </xdr:from>
    <xdr:to>
      <xdr:col>36</xdr:col>
      <xdr:colOff>50800</xdr:colOff>
      <xdr:row>35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E141A8-7991-5A4F-87E0-23A99BFFB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19</xdr:col>
      <xdr:colOff>457200</xdr:colOff>
      <xdr:row>61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24EDF7-4C56-0C4E-9037-85C2FE23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48</xdr:row>
      <xdr:rowOff>0</xdr:rowOff>
    </xdr:from>
    <xdr:to>
      <xdr:col>25</xdr:col>
      <xdr:colOff>127000</xdr:colOff>
      <xdr:row>61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E4D0CB-4D0F-9647-AC45-0276296B4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457200</xdr:colOff>
      <xdr:row>75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8697B6-297F-9843-8156-505FAD13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25</xdr:col>
      <xdr:colOff>127000</xdr:colOff>
      <xdr:row>75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7E806F-4A4A-6C48-BD78-3910E3C5B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368300</xdr:colOff>
      <xdr:row>61</xdr:row>
      <xdr:rowOff>177800</xdr:rowOff>
    </xdr:from>
    <xdr:to>
      <xdr:col>30</xdr:col>
      <xdr:colOff>685800</xdr:colOff>
      <xdr:row>75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94A64C1-C33C-3D4B-AE6A-994011F96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62</xdr:row>
      <xdr:rowOff>0</xdr:rowOff>
    </xdr:from>
    <xdr:to>
      <xdr:col>36</xdr:col>
      <xdr:colOff>444500</xdr:colOff>
      <xdr:row>75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36C460-23CC-4040-986E-707A56AEF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7</xdr:row>
      <xdr:rowOff>127000</xdr:rowOff>
    </xdr:from>
    <xdr:to>
      <xdr:col>10</xdr:col>
      <xdr:colOff>342900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4AE59-772E-AE45-BF75-1CBBDD6D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7</xdr:row>
      <xdr:rowOff>12700</xdr:rowOff>
    </xdr:from>
    <xdr:to>
      <xdr:col>22</xdr:col>
      <xdr:colOff>876300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9BD54-6294-DD44-ABC8-3C31FF90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552450</xdr:colOff>
      <xdr:row>48</xdr:row>
      <xdr:rowOff>146050</xdr:rowOff>
    </xdr:from>
    <xdr:to>
      <xdr:col>24</xdr:col>
      <xdr:colOff>565150</xdr:colOff>
      <xdr:row>62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5A900-3AC6-7D45-9A57-E73180901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469900</xdr:colOff>
      <xdr:row>63</xdr:row>
      <xdr:rowOff>63500</xdr:rowOff>
    </xdr:from>
    <xdr:to>
      <xdr:col>24</xdr:col>
      <xdr:colOff>482600</xdr:colOff>
      <xdr:row>76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DB9C30-BF46-D04B-9942-A8FFA4937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330200</xdr:colOff>
      <xdr:row>48</xdr:row>
      <xdr:rowOff>139700</xdr:rowOff>
    </xdr:from>
    <xdr:to>
      <xdr:col>30</xdr:col>
      <xdr:colOff>774700</xdr:colOff>
      <xdr:row>62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CEA51E-AFD6-1F45-A25C-92189538C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393700</xdr:colOff>
      <xdr:row>63</xdr:row>
      <xdr:rowOff>25400</xdr:rowOff>
    </xdr:from>
    <xdr:to>
      <xdr:col>31</xdr:col>
      <xdr:colOff>12700</xdr:colOff>
      <xdr:row>76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05C5E9-5C18-434E-B3C4-0CF53A94F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584200</xdr:colOff>
      <xdr:row>78</xdr:row>
      <xdr:rowOff>114300</xdr:rowOff>
    </xdr:from>
    <xdr:to>
      <xdr:col>24</xdr:col>
      <xdr:colOff>596900</xdr:colOff>
      <xdr:row>92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E7F565-7DC4-8E46-AA83-C6FAACE88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431800</xdr:colOff>
      <xdr:row>78</xdr:row>
      <xdr:rowOff>88900</xdr:rowOff>
    </xdr:from>
    <xdr:to>
      <xdr:col>31</xdr:col>
      <xdr:colOff>50800</xdr:colOff>
      <xdr:row>91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E2DE25-CB97-E54B-A0E0-984A805D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622300</xdr:colOff>
      <xdr:row>93</xdr:row>
      <xdr:rowOff>127000</xdr:rowOff>
    </xdr:from>
    <xdr:to>
      <xdr:col>24</xdr:col>
      <xdr:colOff>635000</xdr:colOff>
      <xdr:row>107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DDD37F-B5B3-DB4C-9C44-1B448D707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546100</xdr:colOff>
      <xdr:row>93</xdr:row>
      <xdr:rowOff>88900</xdr:rowOff>
    </xdr:from>
    <xdr:to>
      <xdr:col>31</xdr:col>
      <xdr:colOff>165100</xdr:colOff>
      <xdr:row>106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3872A5-F6AE-234D-A5ED-BEA910599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9</xdr:row>
      <xdr:rowOff>38100</xdr:rowOff>
    </xdr:from>
    <xdr:to>
      <xdr:col>11</xdr:col>
      <xdr:colOff>647700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4AAAA-5AF4-3E43-B171-DA10CC4D1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25</xdr:row>
      <xdr:rowOff>190500</xdr:rowOff>
    </xdr:from>
    <xdr:to>
      <xdr:col>11</xdr:col>
      <xdr:colOff>698500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796A0-4D2B-CD43-A136-07420862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9</xdr:row>
      <xdr:rowOff>25400</xdr:rowOff>
    </xdr:from>
    <xdr:to>
      <xdr:col>18</xdr:col>
      <xdr:colOff>38100</xdr:colOff>
      <xdr:row>22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EC2DB-5CE8-724F-B746-29D033C5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444500</xdr:colOff>
      <xdr:row>25</xdr:row>
      <xdr:rowOff>177800</xdr:rowOff>
    </xdr:from>
    <xdr:to>
      <xdr:col>18</xdr:col>
      <xdr:colOff>63500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A51C-0513-444A-B315-768127C36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533400</xdr:colOff>
      <xdr:row>9</xdr:row>
      <xdr:rowOff>25400</xdr:rowOff>
    </xdr:from>
    <xdr:to>
      <xdr:col>24</xdr:col>
      <xdr:colOff>152400</xdr:colOff>
      <xdr:row>22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A72405-E8B7-534E-BE95-B6E155A0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584200</xdr:colOff>
      <xdr:row>25</xdr:row>
      <xdr:rowOff>177800</xdr:rowOff>
    </xdr:from>
    <xdr:to>
      <xdr:col>24</xdr:col>
      <xdr:colOff>203200</xdr:colOff>
      <xdr:row>39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2C6C88-25AB-A143-8BF8-5A7DB066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254000</xdr:colOff>
      <xdr:row>41</xdr:row>
      <xdr:rowOff>127000</xdr:rowOff>
    </xdr:from>
    <xdr:to>
      <xdr:col>5</xdr:col>
      <xdr:colOff>698500</xdr:colOff>
      <xdr:row>55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4E590-1CBB-F544-BC37-8763EC144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9</xdr:row>
      <xdr:rowOff>50800</xdr:rowOff>
    </xdr:from>
    <xdr:to>
      <xdr:col>5</xdr:col>
      <xdr:colOff>635000</xdr:colOff>
      <xdr:row>22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677AAE-5388-7548-BE69-FFE70A27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254000</xdr:colOff>
      <xdr:row>25</xdr:row>
      <xdr:rowOff>152400</xdr:rowOff>
    </xdr:from>
    <xdr:to>
      <xdr:col>5</xdr:col>
      <xdr:colOff>698500</xdr:colOff>
      <xdr:row>39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C29E3F-2B94-7C48-90D6-D30CDEBC8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56</xdr:row>
      <xdr:rowOff>127000</xdr:rowOff>
    </xdr:from>
    <xdr:to>
      <xdr:col>5</xdr:col>
      <xdr:colOff>711200</xdr:colOff>
      <xdr:row>70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F6DE9F-0D39-704E-97E4-8BBD09C4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228600</xdr:colOff>
      <xdr:row>41</xdr:row>
      <xdr:rowOff>127000</xdr:rowOff>
    </xdr:from>
    <xdr:to>
      <xdr:col>11</xdr:col>
      <xdr:colOff>673100</xdr:colOff>
      <xdr:row>55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D966CB-3269-784C-9A33-DCDE9F15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254000</xdr:colOff>
      <xdr:row>56</xdr:row>
      <xdr:rowOff>177800</xdr:rowOff>
    </xdr:from>
    <xdr:to>
      <xdr:col>11</xdr:col>
      <xdr:colOff>698500</xdr:colOff>
      <xdr:row>70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FF520B-79AE-5A40-A838-13E98249B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558800</xdr:colOff>
      <xdr:row>41</xdr:row>
      <xdr:rowOff>127000</xdr:rowOff>
    </xdr:from>
    <xdr:to>
      <xdr:col>18</xdr:col>
      <xdr:colOff>177800</xdr:colOff>
      <xdr:row>55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390BAE-66C5-6A4E-9BE0-9036AF79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584200</xdr:colOff>
      <xdr:row>56</xdr:row>
      <xdr:rowOff>152400</xdr:rowOff>
    </xdr:from>
    <xdr:to>
      <xdr:col>18</xdr:col>
      <xdr:colOff>203200</xdr:colOff>
      <xdr:row>70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A76634-CF98-2D4E-80C8-157F2FFBF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647700</xdr:colOff>
      <xdr:row>41</xdr:row>
      <xdr:rowOff>177800</xdr:rowOff>
    </xdr:from>
    <xdr:to>
      <xdr:col>24</xdr:col>
      <xdr:colOff>266700</xdr:colOff>
      <xdr:row>55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3F82BB-D245-074C-B36D-1182EA6D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685800</xdr:colOff>
      <xdr:row>56</xdr:row>
      <xdr:rowOff>177800</xdr:rowOff>
    </xdr:from>
    <xdr:to>
      <xdr:col>24</xdr:col>
      <xdr:colOff>304800</xdr:colOff>
      <xdr:row>70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FED6B9-D2A1-424B-B763-D91A4F6EC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E86D-BAF4-E045-9E7B-EE736AC44F80}">
  <dimension ref="A1:V332"/>
  <sheetViews>
    <sheetView topLeftCell="E40" workbookViewId="0">
      <selection activeCell="O58" sqref="O58"/>
    </sheetView>
  </sheetViews>
  <sheetFormatPr baseColWidth="10" defaultRowHeight="16" x14ac:dyDescent="0.2"/>
  <cols>
    <col min="5" max="5" width="13.5" bestFit="1" customWidth="1"/>
    <col min="10" max="14" width="16.33203125" bestFit="1" customWidth="1"/>
    <col min="15" max="15" width="19.33203125" bestFit="1" customWidth="1"/>
    <col min="16" max="16" width="18.33203125" bestFit="1" customWidth="1"/>
    <col min="17" max="21" width="16.33203125" bestFit="1" customWidth="1"/>
  </cols>
  <sheetData>
    <row r="1" spans="3:16" x14ac:dyDescent="0.2">
      <c r="C1" s="15"/>
      <c r="E1" t="s">
        <v>0</v>
      </c>
      <c r="F1" t="s">
        <v>19</v>
      </c>
      <c r="G1" t="s">
        <v>21</v>
      </c>
    </row>
    <row r="2" spans="3:16" x14ac:dyDescent="0.2">
      <c r="C2" s="15"/>
      <c r="G2" t="s">
        <v>22</v>
      </c>
      <c r="O2" t="s">
        <v>30</v>
      </c>
      <c r="P2" t="s">
        <v>31</v>
      </c>
    </row>
    <row r="3" spans="3:16" x14ac:dyDescent="0.2">
      <c r="C3" s="15"/>
      <c r="F3" t="s">
        <v>20</v>
      </c>
      <c r="G3" t="s">
        <v>22</v>
      </c>
      <c r="L3" t="s">
        <v>0</v>
      </c>
      <c r="M3" t="s">
        <v>19</v>
      </c>
      <c r="N3" t="s">
        <v>21</v>
      </c>
      <c r="O3" s="15">
        <f>H1</f>
        <v>0</v>
      </c>
      <c r="P3" t="s">
        <v>32</v>
      </c>
    </row>
    <row r="4" spans="3:16" x14ac:dyDescent="0.2">
      <c r="G4" t="s">
        <v>21</v>
      </c>
      <c r="N4" t="s">
        <v>22</v>
      </c>
      <c r="O4" s="15">
        <f t="shared" ref="O4:O6" si="0">H2</f>
        <v>0</v>
      </c>
      <c r="P4" t="s">
        <v>32</v>
      </c>
    </row>
    <row r="5" spans="3:16" x14ac:dyDescent="0.2">
      <c r="C5" s="15"/>
      <c r="E5" t="s">
        <v>24</v>
      </c>
      <c r="F5" t="s">
        <v>19</v>
      </c>
      <c r="G5" t="s">
        <v>23</v>
      </c>
      <c r="M5" t="s">
        <v>20</v>
      </c>
      <c r="N5" t="s">
        <v>22</v>
      </c>
      <c r="O5" s="15">
        <f t="shared" si="0"/>
        <v>0</v>
      </c>
      <c r="P5" t="s">
        <v>32</v>
      </c>
    </row>
    <row r="6" spans="3:16" x14ac:dyDescent="0.2">
      <c r="C6" s="15"/>
      <c r="G6" t="s">
        <v>22</v>
      </c>
      <c r="N6" t="s">
        <v>21</v>
      </c>
      <c r="O6" s="15">
        <f t="shared" si="0"/>
        <v>0</v>
      </c>
      <c r="P6" t="s">
        <v>32</v>
      </c>
    </row>
    <row r="7" spans="3:16" x14ac:dyDescent="0.2">
      <c r="C7" s="15"/>
      <c r="F7" t="s">
        <v>20</v>
      </c>
      <c r="G7" t="s">
        <v>22</v>
      </c>
      <c r="L7" t="s">
        <v>2</v>
      </c>
      <c r="M7" t="s">
        <v>19</v>
      </c>
      <c r="N7" t="s">
        <v>23</v>
      </c>
      <c r="O7" s="15">
        <f>H5</f>
        <v>0</v>
      </c>
      <c r="P7" s="15">
        <f>H9</f>
        <v>0</v>
      </c>
    </row>
    <row r="8" spans="3:16" x14ac:dyDescent="0.2">
      <c r="G8" t="s">
        <v>21</v>
      </c>
      <c r="N8" t="s">
        <v>22</v>
      </c>
      <c r="O8" s="15">
        <f t="shared" ref="O8:O10" si="1">H6</f>
        <v>0</v>
      </c>
      <c r="P8" s="15">
        <f t="shared" ref="P8:P10" si="2">H10</f>
        <v>0</v>
      </c>
    </row>
    <row r="9" spans="3:16" x14ac:dyDescent="0.2">
      <c r="C9" s="15"/>
      <c r="E9" t="s">
        <v>25</v>
      </c>
      <c r="F9" t="s">
        <v>19</v>
      </c>
      <c r="G9" t="s">
        <v>23</v>
      </c>
      <c r="M9" t="s">
        <v>20</v>
      </c>
      <c r="N9" t="s">
        <v>22</v>
      </c>
      <c r="O9" s="15">
        <f t="shared" si="1"/>
        <v>0</v>
      </c>
      <c r="P9" s="15">
        <f t="shared" si="2"/>
        <v>0</v>
      </c>
    </row>
    <row r="10" spans="3:16" x14ac:dyDescent="0.2">
      <c r="C10" s="15"/>
      <c r="G10" t="s">
        <v>22</v>
      </c>
      <c r="N10" t="s">
        <v>21</v>
      </c>
      <c r="O10" s="15">
        <f t="shared" si="1"/>
        <v>0</v>
      </c>
      <c r="P10" s="15">
        <f t="shared" si="2"/>
        <v>0</v>
      </c>
    </row>
    <row r="11" spans="3:16" x14ac:dyDescent="0.2">
      <c r="C11" s="15"/>
      <c r="F11" t="s">
        <v>20</v>
      </c>
      <c r="G11" t="s">
        <v>22</v>
      </c>
      <c r="L11" t="s">
        <v>3</v>
      </c>
      <c r="M11" t="s">
        <v>19</v>
      </c>
      <c r="N11" t="s">
        <v>23</v>
      </c>
      <c r="O11" s="15">
        <f>H13</f>
        <v>0</v>
      </c>
      <c r="P11" s="15">
        <f>H18</f>
        <v>0</v>
      </c>
    </row>
    <row r="12" spans="3:16" x14ac:dyDescent="0.2">
      <c r="G12" t="s">
        <v>21</v>
      </c>
      <c r="N12" t="s">
        <v>21</v>
      </c>
      <c r="O12" s="15">
        <f t="shared" ref="O12:O15" si="3">H14</f>
        <v>0</v>
      </c>
      <c r="P12" s="15">
        <f t="shared" ref="P12:P15" si="4">H19</f>
        <v>0</v>
      </c>
    </row>
    <row r="13" spans="3:16" x14ac:dyDescent="0.2">
      <c r="C13" s="15"/>
      <c r="E13" t="s">
        <v>26</v>
      </c>
      <c r="F13" t="s">
        <v>19</v>
      </c>
      <c r="G13" t="s">
        <v>23</v>
      </c>
      <c r="J13" s="15"/>
      <c r="N13" t="s">
        <v>22</v>
      </c>
      <c r="O13" s="15">
        <f t="shared" si="3"/>
        <v>0</v>
      </c>
      <c r="P13" s="15">
        <f t="shared" si="4"/>
        <v>0</v>
      </c>
    </row>
    <row r="14" spans="3:16" x14ac:dyDescent="0.2">
      <c r="G14" t="s">
        <v>21</v>
      </c>
      <c r="M14" t="s">
        <v>20</v>
      </c>
      <c r="N14" t="s">
        <v>22</v>
      </c>
      <c r="O14" s="15">
        <f t="shared" si="3"/>
        <v>0</v>
      </c>
      <c r="P14" s="15">
        <f t="shared" si="4"/>
        <v>0</v>
      </c>
    </row>
    <row r="15" spans="3:16" x14ac:dyDescent="0.2">
      <c r="C15" s="15"/>
      <c r="G15" t="s">
        <v>22</v>
      </c>
      <c r="J15" s="15"/>
      <c r="N15" t="s">
        <v>21</v>
      </c>
      <c r="O15" s="15">
        <f t="shared" si="3"/>
        <v>0</v>
      </c>
      <c r="P15" s="15">
        <f t="shared" si="4"/>
        <v>0</v>
      </c>
    </row>
    <row r="16" spans="3:16" x14ac:dyDescent="0.2">
      <c r="F16" t="s">
        <v>20</v>
      </c>
      <c r="G16" t="s">
        <v>22</v>
      </c>
      <c r="L16" t="s">
        <v>4</v>
      </c>
      <c r="M16" t="s">
        <v>19</v>
      </c>
      <c r="N16" t="s">
        <v>23</v>
      </c>
      <c r="O16" s="15">
        <f>H23</f>
        <v>0</v>
      </c>
      <c r="P16" s="15">
        <f>H29</f>
        <v>0</v>
      </c>
    </row>
    <row r="17" spans="3:16" x14ac:dyDescent="0.2">
      <c r="C17" s="15"/>
      <c r="G17" t="s">
        <v>21</v>
      </c>
      <c r="J17" s="15"/>
      <c r="N17" t="s">
        <v>21</v>
      </c>
      <c r="O17" s="15">
        <f t="shared" ref="O17:O21" si="5">H24</f>
        <v>0</v>
      </c>
      <c r="P17" s="15">
        <f t="shared" ref="P17:P21" si="6">H30</f>
        <v>0</v>
      </c>
    </row>
    <row r="18" spans="3:16" x14ac:dyDescent="0.2">
      <c r="E18" t="s">
        <v>27</v>
      </c>
      <c r="F18" t="s">
        <v>19</v>
      </c>
      <c r="G18" t="s">
        <v>23</v>
      </c>
      <c r="N18" t="s">
        <v>22</v>
      </c>
      <c r="O18" s="15">
        <f t="shared" si="5"/>
        <v>0</v>
      </c>
      <c r="P18" s="15">
        <f t="shared" si="6"/>
        <v>0</v>
      </c>
    </row>
    <row r="19" spans="3:16" x14ac:dyDescent="0.2">
      <c r="C19" s="15"/>
      <c r="G19" t="s">
        <v>21</v>
      </c>
      <c r="J19" s="15"/>
      <c r="M19" t="s">
        <v>20</v>
      </c>
      <c r="N19" t="s">
        <v>21</v>
      </c>
      <c r="O19" s="15">
        <f t="shared" si="5"/>
        <v>0</v>
      </c>
      <c r="P19" s="15">
        <f t="shared" si="6"/>
        <v>0</v>
      </c>
    </row>
    <row r="20" spans="3:16" x14ac:dyDescent="0.2">
      <c r="C20" s="15"/>
      <c r="G20" t="s">
        <v>22</v>
      </c>
      <c r="J20" s="15"/>
      <c r="N20" t="s">
        <v>22</v>
      </c>
      <c r="O20" s="15">
        <f t="shared" si="5"/>
        <v>0</v>
      </c>
      <c r="P20" s="15">
        <f t="shared" si="6"/>
        <v>0</v>
      </c>
    </row>
    <row r="21" spans="3:16" x14ac:dyDescent="0.2">
      <c r="C21" s="15"/>
      <c r="F21" t="s">
        <v>20</v>
      </c>
      <c r="G21" t="s">
        <v>22</v>
      </c>
      <c r="N21" t="s">
        <v>21</v>
      </c>
      <c r="O21" s="15">
        <f t="shared" si="5"/>
        <v>0</v>
      </c>
      <c r="P21" s="15">
        <f t="shared" si="6"/>
        <v>0</v>
      </c>
    </row>
    <row r="22" spans="3:16" x14ac:dyDescent="0.2">
      <c r="G22" t="s">
        <v>21</v>
      </c>
    </row>
    <row r="23" spans="3:16" x14ac:dyDescent="0.2">
      <c r="C23" s="15"/>
      <c r="E23" t="s">
        <v>28</v>
      </c>
      <c r="F23" t="s">
        <v>19</v>
      </c>
      <c r="G23" t="s">
        <v>23</v>
      </c>
    </row>
    <row r="24" spans="3:16" x14ac:dyDescent="0.2">
      <c r="G24" t="s">
        <v>21</v>
      </c>
    </row>
    <row r="25" spans="3:16" x14ac:dyDescent="0.2">
      <c r="C25" s="15"/>
      <c r="G25" t="s">
        <v>22</v>
      </c>
    </row>
    <row r="26" spans="3:16" x14ac:dyDescent="0.2">
      <c r="F26" t="s">
        <v>20</v>
      </c>
      <c r="G26" t="s">
        <v>21</v>
      </c>
    </row>
    <row r="27" spans="3:16" x14ac:dyDescent="0.2">
      <c r="C27" s="15"/>
      <c r="G27" t="s">
        <v>22</v>
      </c>
    </row>
    <row r="28" spans="3:16" x14ac:dyDescent="0.2">
      <c r="G28" t="s">
        <v>21</v>
      </c>
    </row>
    <row r="29" spans="3:16" x14ac:dyDescent="0.2">
      <c r="C29" s="15"/>
      <c r="E29" t="s">
        <v>29</v>
      </c>
      <c r="F29" t="s">
        <v>19</v>
      </c>
      <c r="G29" t="s">
        <v>23</v>
      </c>
    </row>
    <row r="30" spans="3:16" x14ac:dyDescent="0.2">
      <c r="G30" t="s">
        <v>21</v>
      </c>
    </row>
    <row r="31" spans="3:16" x14ac:dyDescent="0.2">
      <c r="C31" s="15"/>
      <c r="G31" t="s">
        <v>22</v>
      </c>
    </row>
    <row r="32" spans="3:16" x14ac:dyDescent="0.2">
      <c r="F32" t="s">
        <v>20</v>
      </c>
      <c r="G32" t="s">
        <v>21</v>
      </c>
    </row>
    <row r="33" spans="3:22" x14ac:dyDescent="0.2">
      <c r="G33" t="s">
        <v>22</v>
      </c>
      <c r="J33" t="s">
        <v>10</v>
      </c>
      <c r="M33" s="1">
        <v>0.41736111111111113</v>
      </c>
      <c r="N33" s="1">
        <v>0.41805555555555557</v>
      </c>
      <c r="O33" s="1">
        <v>0.41875000000000001</v>
      </c>
      <c r="P33" s="1">
        <v>0.41944444444444401</v>
      </c>
      <c r="Q33" s="1">
        <v>0.42013888888888901</v>
      </c>
      <c r="R33" s="1">
        <v>0.420833333333333</v>
      </c>
      <c r="S33" s="1">
        <v>0.421527777777778</v>
      </c>
      <c r="T33" s="1">
        <v>0.422222222222222</v>
      </c>
      <c r="U33" s="1">
        <v>0.422916666666667</v>
      </c>
      <c r="V33" s="1">
        <v>0.4236111111111111</v>
      </c>
    </row>
    <row r="34" spans="3:22" x14ac:dyDescent="0.2">
      <c r="C34" s="15"/>
      <c r="G34" t="s">
        <v>21</v>
      </c>
      <c r="J34" t="s">
        <v>0</v>
      </c>
      <c r="K34" t="s">
        <v>19</v>
      </c>
      <c r="L34" t="s">
        <v>21</v>
      </c>
      <c r="M34" s="15">
        <f>A36</f>
        <v>0</v>
      </c>
      <c r="N34" s="15">
        <f>A56</f>
        <v>0</v>
      </c>
      <c r="O34" s="15">
        <f>A76</f>
        <v>0</v>
      </c>
      <c r="P34" s="15">
        <f>A96</f>
        <v>0</v>
      </c>
      <c r="Q34" s="15">
        <f>A116</f>
        <v>0</v>
      </c>
      <c r="R34" s="15">
        <f>A136</f>
        <v>0</v>
      </c>
      <c r="S34" s="15">
        <f>A156</f>
        <v>0</v>
      </c>
      <c r="T34" s="15">
        <f>A176</f>
        <v>0</v>
      </c>
      <c r="U34" s="15">
        <f>A196</f>
        <v>0</v>
      </c>
      <c r="V34">
        <f>A216</f>
        <v>0</v>
      </c>
    </row>
    <row r="35" spans="3:22" x14ac:dyDescent="0.2">
      <c r="C35" s="15"/>
      <c r="L35" t="s">
        <v>22</v>
      </c>
      <c r="M35" s="15">
        <f t="shared" ref="M35:M52" si="7">A37</f>
        <v>0</v>
      </c>
      <c r="N35" s="15">
        <f t="shared" ref="N35:N52" si="8">A57</f>
        <v>0</v>
      </c>
      <c r="O35" s="15">
        <f t="shared" ref="O35:O52" si="9">A77</f>
        <v>0</v>
      </c>
      <c r="P35" s="15">
        <f t="shared" ref="P35:P52" si="10">A97</f>
        <v>0</v>
      </c>
      <c r="Q35" s="15">
        <f t="shared" ref="Q35:Q52" si="11">A117</f>
        <v>0</v>
      </c>
      <c r="R35" s="15">
        <f t="shared" ref="R35:R52" si="12">A137</f>
        <v>0</v>
      </c>
      <c r="S35" s="15">
        <f t="shared" ref="S35:S52" si="13">A157</f>
        <v>0</v>
      </c>
      <c r="T35" s="15">
        <f t="shared" ref="T35:T52" si="14">A177</f>
        <v>0</v>
      </c>
      <c r="U35" s="15">
        <f t="shared" ref="U35:U52" si="15">A197</f>
        <v>0</v>
      </c>
      <c r="V35">
        <f t="shared" ref="V35:V52" si="16">A217</f>
        <v>0</v>
      </c>
    </row>
    <row r="36" spans="3:22" x14ac:dyDescent="0.2">
      <c r="K36" t="s">
        <v>20</v>
      </c>
      <c r="L36" t="s">
        <v>22</v>
      </c>
      <c r="M36" s="15">
        <f t="shared" si="7"/>
        <v>0</v>
      </c>
      <c r="N36" s="15">
        <f t="shared" si="8"/>
        <v>0</v>
      </c>
      <c r="O36" s="15">
        <f t="shared" si="9"/>
        <v>0</v>
      </c>
      <c r="P36" s="15">
        <f t="shared" si="10"/>
        <v>0</v>
      </c>
      <c r="Q36" s="15">
        <f t="shared" si="11"/>
        <v>0</v>
      </c>
      <c r="R36" s="15">
        <f t="shared" si="12"/>
        <v>0</v>
      </c>
      <c r="S36" s="15">
        <f t="shared" si="13"/>
        <v>0</v>
      </c>
      <c r="T36" s="15">
        <f t="shared" si="14"/>
        <v>0</v>
      </c>
      <c r="U36" s="15">
        <f t="shared" si="15"/>
        <v>0</v>
      </c>
      <c r="V36">
        <f t="shared" si="16"/>
        <v>0</v>
      </c>
    </row>
    <row r="37" spans="3:22" x14ac:dyDescent="0.2">
      <c r="L37" t="s">
        <v>21</v>
      </c>
      <c r="M37" s="15">
        <f t="shared" si="7"/>
        <v>0</v>
      </c>
      <c r="N37" s="15">
        <f t="shared" si="8"/>
        <v>0</v>
      </c>
      <c r="O37" s="15">
        <f t="shared" si="9"/>
        <v>0</v>
      </c>
      <c r="P37" s="15">
        <f t="shared" si="10"/>
        <v>0</v>
      </c>
      <c r="Q37" s="15">
        <f t="shared" si="11"/>
        <v>0</v>
      </c>
      <c r="R37" s="15">
        <f t="shared" si="12"/>
        <v>0</v>
      </c>
      <c r="S37" s="15">
        <f t="shared" si="13"/>
        <v>0</v>
      </c>
      <c r="T37" s="15">
        <f t="shared" si="14"/>
        <v>0</v>
      </c>
      <c r="U37" s="15">
        <f t="shared" si="15"/>
        <v>0</v>
      </c>
      <c r="V37">
        <f t="shared" si="16"/>
        <v>0</v>
      </c>
    </row>
    <row r="38" spans="3:22" x14ac:dyDescent="0.2">
      <c r="C38" s="15"/>
      <c r="J38" t="s">
        <v>24</v>
      </c>
      <c r="K38" t="s">
        <v>19</v>
      </c>
      <c r="L38" t="s">
        <v>23</v>
      </c>
      <c r="M38" s="15">
        <f t="shared" si="7"/>
        <v>0</v>
      </c>
      <c r="N38" s="15">
        <f t="shared" si="8"/>
        <v>0</v>
      </c>
      <c r="O38" s="15">
        <f t="shared" si="9"/>
        <v>0</v>
      </c>
      <c r="P38" s="15">
        <f t="shared" si="10"/>
        <v>0</v>
      </c>
      <c r="Q38" s="15">
        <f t="shared" si="11"/>
        <v>0</v>
      </c>
      <c r="R38" s="15">
        <f t="shared" si="12"/>
        <v>0</v>
      </c>
      <c r="S38" s="15">
        <f t="shared" si="13"/>
        <v>0</v>
      </c>
      <c r="T38" s="15">
        <f t="shared" si="14"/>
        <v>0</v>
      </c>
      <c r="U38" s="15">
        <f t="shared" si="15"/>
        <v>0</v>
      </c>
      <c r="V38">
        <f t="shared" si="16"/>
        <v>0</v>
      </c>
    </row>
    <row r="39" spans="3:22" x14ac:dyDescent="0.2">
      <c r="C39" s="15"/>
      <c r="L39" t="s">
        <v>22</v>
      </c>
      <c r="M39" s="15">
        <f t="shared" si="7"/>
        <v>0</v>
      </c>
      <c r="N39" s="15">
        <f t="shared" si="8"/>
        <v>0</v>
      </c>
      <c r="O39" s="15">
        <f t="shared" si="9"/>
        <v>0</v>
      </c>
      <c r="P39" s="15">
        <f t="shared" si="10"/>
        <v>0</v>
      </c>
      <c r="Q39" s="15">
        <f t="shared" si="11"/>
        <v>0</v>
      </c>
      <c r="R39" s="15">
        <f t="shared" si="12"/>
        <v>0</v>
      </c>
      <c r="S39" s="15">
        <f t="shared" si="13"/>
        <v>0</v>
      </c>
      <c r="T39" s="15">
        <f t="shared" si="14"/>
        <v>0</v>
      </c>
      <c r="U39" s="15">
        <f t="shared" si="15"/>
        <v>0</v>
      </c>
      <c r="V39">
        <f t="shared" si="16"/>
        <v>0</v>
      </c>
    </row>
    <row r="40" spans="3:22" x14ac:dyDescent="0.2">
      <c r="K40" t="s">
        <v>20</v>
      </c>
      <c r="L40" t="s">
        <v>22</v>
      </c>
      <c r="M40" s="15">
        <f t="shared" si="7"/>
        <v>0</v>
      </c>
      <c r="N40" s="15">
        <f t="shared" si="8"/>
        <v>0</v>
      </c>
      <c r="O40" s="15">
        <f t="shared" si="9"/>
        <v>0</v>
      </c>
      <c r="P40" s="15">
        <f t="shared" si="10"/>
        <v>0</v>
      </c>
      <c r="Q40" s="15">
        <f t="shared" si="11"/>
        <v>0</v>
      </c>
      <c r="R40" s="15">
        <f t="shared" si="12"/>
        <v>0</v>
      </c>
      <c r="S40" s="15">
        <f t="shared" si="13"/>
        <v>0</v>
      </c>
      <c r="T40" s="15">
        <f t="shared" si="14"/>
        <v>0</v>
      </c>
      <c r="U40" s="15">
        <f t="shared" si="15"/>
        <v>0</v>
      </c>
      <c r="V40">
        <f t="shared" si="16"/>
        <v>0</v>
      </c>
    </row>
    <row r="41" spans="3:22" x14ac:dyDescent="0.2">
      <c r="L41" t="s">
        <v>21</v>
      </c>
      <c r="M41" s="15">
        <f t="shared" si="7"/>
        <v>0</v>
      </c>
      <c r="N41" s="15">
        <f t="shared" si="8"/>
        <v>0</v>
      </c>
      <c r="O41" s="15">
        <f t="shared" si="9"/>
        <v>0</v>
      </c>
      <c r="P41" s="15">
        <f t="shared" si="10"/>
        <v>0</v>
      </c>
      <c r="Q41" s="15">
        <f t="shared" si="11"/>
        <v>0</v>
      </c>
      <c r="R41" s="15">
        <f t="shared" si="12"/>
        <v>0</v>
      </c>
      <c r="S41" s="15">
        <f t="shared" si="13"/>
        <v>0</v>
      </c>
      <c r="T41" s="15">
        <f t="shared" si="14"/>
        <v>0</v>
      </c>
      <c r="U41" s="15">
        <f t="shared" si="15"/>
        <v>0</v>
      </c>
      <c r="V41">
        <f t="shared" si="16"/>
        <v>0</v>
      </c>
    </row>
    <row r="42" spans="3:22" x14ac:dyDescent="0.2">
      <c r="J42" t="s">
        <v>26</v>
      </c>
      <c r="K42" t="s">
        <v>19</v>
      </c>
      <c r="L42" t="s">
        <v>23</v>
      </c>
      <c r="M42" s="15">
        <f t="shared" si="7"/>
        <v>0</v>
      </c>
      <c r="N42" s="15">
        <f t="shared" si="8"/>
        <v>0</v>
      </c>
      <c r="O42" s="15">
        <f t="shared" si="9"/>
        <v>0</v>
      </c>
      <c r="P42" s="15">
        <f t="shared" si="10"/>
        <v>0</v>
      </c>
      <c r="Q42" s="15">
        <f t="shared" si="11"/>
        <v>0</v>
      </c>
      <c r="R42" s="15">
        <f t="shared" si="12"/>
        <v>0</v>
      </c>
      <c r="S42" s="15">
        <f t="shared" si="13"/>
        <v>0</v>
      </c>
      <c r="T42" s="15">
        <f t="shared" si="14"/>
        <v>0</v>
      </c>
      <c r="U42" s="15">
        <f t="shared" si="15"/>
        <v>0</v>
      </c>
      <c r="V42">
        <f t="shared" si="16"/>
        <v>0</v>
      </c>
    </row>
    <row r="43" spans="3:22" x14ac:dyDescent="0.2">
      <c r="L43" t="s">
        <v>21</v>
      </c>
      <c r="M43" s="15">
        <f t="shared" si="7"/>
        <v>0</v>
      </c>
      <c r="N43" s="15">
        <f t="shared" si="8"/>
        <v>0</v>
      </c>
      <c r="O43" s="15">
        <f t="shared" si="9"/>
        <v>0</v>
      </c>
      <c r="P43" s="15">
        <f t="shared" si="10"/>
        <v>0</v>
      </c>
      <c r="Q43" s="15">
        <f t="shared" si="11"/>
        <v>0</v>
      </c>
      <c r="R43" s="15">
        <f t="shared" si="12"/>
        <v>0</v>
      </c>
      <c r="S43" s="15">
        <f t="shared" si="13"/>
        <v>0</v>
      </c>
      <c r="T43" s="15">
        <f t="shared" si="14"/>
        <v>0</v>
      </c>
      <c r="U43" s="15">
        <f t="shared" si="15"/>
        <v>0</v>
      </c>
      <c r="V43">
        <f t="shared" si="16"/>
        <v>0</v>
      </c>
    </row>
    <row r="44" spans="3:22" x14ac:dyDescent="0.2">
      <c r="L44" t="s">
        <v>22</v>
      </c>
      <c r="M44" s="15">
        <f t="shared" si="7"/>
        <v>0</v>
      </c>
      <c r="N44" s="15">
        <f t="shared" si="8"/>
        <v>0</v>
      </c>
      <c r="O44" s="15">
        <f t="shared" si="9"/>
        <v>0</v>
      </c>
      <c r="P44" s="15">
        <f t="shared" si="10"/>
        <v>0</v>
      </c>
      <c r="Q44" s="15">
        <f t="shared" si="11"/>
        <v>0</v>
      </c>
      <c r="R44" s="15">
        <f t="shared" si="12"/>
        <v>0</v>
      </c>
      <c r="S44" s="15">
        <f t="shared" si="13"/>
        <v>0</v>
      </c>
      <c r="T44" s="15">
        <f t="shared" si="14"/>
        <v>0</v>
      </c>
      <c r="U44" s="15">
        <f t="shared" si="15"/>
        <v>0</v>
      </c>
      <c r="V44">
        <f t="shared" si="16"/>
        <v>0</v>
      </c>
    </row>
    <row r="45" spans="3:22" x14ac:dyDescent="0.2">
      <c r="K45" t="s">
        <v>20</v>
      </c>
      <c r="L45" t="s">
        <v>22</v>
      </c>
      <c r="M45" s="15">
        <f t="shared" si="7"/>
        <v>0</v>
      </c>
      <c r="N45" s="15">
        <f t="shared" si="8"/>
        <v>0</v>
      </c>
      <c r="O45" s="15">
        <f t="shared" si="9"/>
        <v>0</v>
      </c>
      <c r="P45" s="15">
        <f t="shared" si="10"/>
        <v>0</v>
      </c>
      <c r="Q45" s="15">
        <f t="shared" si="11"/>
        <v>0</v>
      </c>
      <c r="R45" s="15">
        <f t="shared" si="12"/>
        <v>0</v>
      </c>
      <c r="S45" s="15">
        <f t="shared" si="13"/>
        <v>0</v>
      </c>
      <c r="T45" s="15">
        <f t="shared" si="14"/>
        <v>0</v>
      </c>
      <c r="U45" s="15">
        <f t="shared" si="15"/>
        <v>0</v>
      </c>
      <c r="V45">
        <f t="shared" si="16"/>
        <v>0</v>
      </c>
    </row>
    <row r="46" spans="3:22" x14ac:dyDescent="0.2">
      <c r="L46" t="s">
        <v>21</v>
      </c>
      <c r="M46" s="15">
        <f t="shared" si="7"/>
        <v>0</v>
      </c>
      <c r="N46" s="15">
        <f t="shared" si="8"/>
        <v>0</v>
      </c>
      <c r="O46" s="15">
        <f t="shared" si="9"/>
        <v>0</v>
      </c>
      <c r="P46" s="15">
        <f t="shared" si="10"/>
        <v>0</v>
      </c>
      <c r="Q46" s="15">
        <f t="shared" si="11"/>
        <v>0</v>
      </c>
      <c r="R46" s="15">
        <f t="shared" si="12"/>
        <v>0</v>
      </c>
      <c r="S46" s="15">
        <f t="shared" si="13"/>
        <v>0</v>
      </c>
      <c r="T46" s="15">
        <f t="shared" si="14"/>
        <v>0</v>
      </c>
      <c r="U46" s="15">
        <f t="shared" si="15"/>
        <v>0</v>
      </c>
      <c r="V46">
        <f t="shared" si="16"/>
        <v>0</v>
      </c>
    </row>
    <row r="47" spans="3:22" x14ac:dyDescent="0.2">
      <c r="J47" t="s">
        <v>28</v>
      </c>
      <c r="K47" t="s">
        <v>19</v>
      </c>
      <c r="L47" t="s">
        <v>23</v>
      </c>
      <c r="M47" s="15">
        <f t="shared" si="7"/>
        <v>0</v>
      </c>
      <c r="N47" s="15">
        <f t="shared" si="8"/>
        <v>0</v>
      </c>
      <c r="O47" s="15">
        <f t="shared" si="9"/>
        <v>0</v>
      </c>
      <c r="P47" s="15">
        <f t="shared" si="10"/>
        <v>0</v>
      </c>
      <c r="Q47" s="15">
        <f t="shared" si="11"/>
        <v>0</v>
      </c>
      <c r="R47" s="15">
        <f t="shared" si="12"/>
        <v>0</v>
      </c>
      <c r="S47" s="15">
        <f t="shared" si="13"/>
        <v>0</v>
      </c>
      <c r="T47" s="15">
        <f t="shared" si="14"/>
        <v>0</v>
      </c>
      <c r="U47" s="15">
        <f t="shared" si="15"/>
        <v>0</v>
      </c>
      <c r="V47">
        <f t="shared" si="16"/>
        <v>0</v>
      </c>
    </row>
    <row r="48" spans="3:22" x14ac:dyDescent="0.2">
      <c r="L48" t="s">
        <v>21</v>
      </c>
      <c r="M48" s="15">
        <f t="shared" si="7"/>
        <v>0</v>
      </c>
      <c r="N48" s="15">
        <f t="shared" si="8"/>
        <v>0</v>
      </c>
      <c r="O48" s="15">
        <f t="shared" si="9"/>
        <v>0</v>
      </c>
      <c r="P48" s="15">
        <f t="shared" si="10"/>
        <v>0</v>
      </c>
      <c r="Q48" s="15">
        <f t="shared" si="11"/>
        <v>0</v>
      </c>
      <c r="R48" s="15">
        <f t="shared" si="12"/>
        <v>0</v>
      </c>
      <c r="S48" s="15">
        <f t="shared" si="13"/>
        <v>0</v>
      </c>
      <c r="T48" s="15">
        <f t="shared" si="14"/>
        <v>0</v>
      </c>
      <c r="U48" s="15">
        <f t="shared" si="15"/>
        <v>0</v>
      </c>
      <c r="V48">
        <f t="shared" si="16"/>
        <v>0</v>
      </c>
    </row>
    <row r="49" spans="3:22" x14ac:dyDescent="0.2">
      <c r="L49" t="s">
        <v>22</v>
      </c>
      <c r="M49" s="15">
        <f t="shared" si="7"/>
        <v>0</v>
      </c>
      <c r="N49" s="15">
        <f t="shared" si="8"/>
        <v>0</v>
      </c>
      <c r="O49" s="15">
        <f t="shared" si="9"/>
        <v>0</v>
      </c>
      <c r="P49" s="15">
        <f t="shared" si="10"/>
        <v>0</v>
      </c>
      <c r="Q49" s="15">
        <f t="shared" si="11"/>
        <v>0</v>
      </c>
      <c r="R49" s="15">
        <f t="shared" si="12"/>
        <v>0</v>
      </c>
      <c r="S49" s="15">
        <f t="shared" si="13"/>
        <v>0</v>
      </c>
      <c r="T49" s="15">
        <f t="shared" si="14"/>
        <v>0</v>
      </c>
      <c r="U49" s="15">
        <f t="shared" si="15"/>
        <v>0</v>
      </c>
      <c r="V49">
        <f t="shared" si="16"/>
        <v>0</v>
      </c>
    </row>
    <row r="50" spans="3:22" x14ac:dyDescent="0.2">
      <c r="K50" t="s">
        <v>20</v>
      </c>
      <c r="L50" t="s">
        <v>21</v>
      </c>
      <c r="M50" s="15">
        <f t="shared" si="7"/>
        <v>0</v>
      </c>
      <c r="N50" s="15">
        <f t="shared" si="8"/>
        <v>0</v>
      </c>
      <c r="O50" s="15">
        <f t="shared" si="9"/>
        <v>0</v>
      </c>
      <c r="P50" s="15">
        <f t="shared" si="10"/>
        <v>0</v>
      </c>
      <c r="Q50" s="15">
        <f t="shared" si="11"/>
        <v>0</v>
      </c>
      <c r="R50" s="15">
        <f t="shared" si="12"/>
        <v>0</v>
      </c>
      <c r="S50" s="15">
        <f t="shared" si="13"/>
        <v>0</v>
      </c>
      <c r="T50" s="15">
        <f t="shared" si="14"/>
        <v>0</v>
      </c>
      <c r="U50" s="15">
        <f t="shared" si="15"/>
        <v>0</v>
      </c>
      <c r="V50">
        <f t="shared" si="16"/>
        <v>0</v>
      </c>
    </row>
    <row r="51" spans="3:22" x14ac:dyDescent="0.2">
      <c r="L51" t="s">
        <v>22</v>
      </c>
      <c r="M51" s="15">
        <f t="shared" si="7"/>
        <v>0</v>
      </c>
      <c r="N51" s="15">
        <f t="shared" si="8"/>
        <v>0</v>
      </c>
      <c r="O51" s="15">
        <f t="shared" si="9"/>
        <v>0</v>
      </c>
      <c r="P51" s="15">
        <f t="shared" si="10"/>
        <v>0</v>
      </c>
      <c r="Q51" s="15">
        <f t="shared" si="11"/>
        <v>0</v>
      </c>
      <c r="R51" s="15">
        <f t="shared" si="12"/>
        <v>0</v>
      </c>
      <c r="S51" s="15">
        <f t="shared" si="13"/>
        <v>0</v>
      </c>
      <c r="T51" s="15">
        <f t="shared" si="14"/>
        <v>0</v>
      </c>
      <c r="U51" s="15">
        <f t="shared" si="15"/>
        <v>0</v>
      </c>
      <c r="V51">
        <f t="shared" si="16"/>
        <v>0</v>
      </c>
    </row>
    <row r="52" spans="3:22" x14ac:dyDescent="0.2">
      <c r="L52" t="s">
        <v>21</v>
      </c>
      <c r="M52" s="15">
        <f t="shared" si="7"/>
        <v>0</v>
      </c>
      <c r="N52" s="15">
        <f t="shared" si="8"/>
        <v>0</v>
      </c>
      <c r="O52" s="15">
        <f t="shared" si="9"/>
        <v>0</v>
      </c>
      <c r="P52" s="15">
        <f t="shared" si="10"/>
        <v>0</v>
      </c>
      <c r="Q52" s="15">
        <f t="shared" si="11"/>
        <v>0</v>
      </c>
      <c r="R52" s="15">
        <f t="shared" si="12"/>
        <v>0</v>
      </c>
      <c r="S52" s="15">
        <f t="shared" si="13"/>
        <v>0</v>
      </c>
      <c r="T52" s="15">
        <f t="shared" si="14"/>
        <v>0</v>
      </c>
      <c r="U52" s="15">
        <f t="shared" si="15"/>
        <v>0</v>
      </c>
      <c r="V52">
        <f t="shared" si="16"/>
        <v>0</v>
      </c>
    </row>
    <row r="53" spans="3:22" x14ac:dyDescent="0.2">
      <c r="C53" s="15"/>
    </row>
    <row r="54" spans="3:22" x14ac:dyDescent="0.2">
      <c r="C54" s="15"/>
      <c r="J54" s="1">
        <v>0.4201388888888889</v>
      </c>
      <c r="M54">
        <v>10000</v>
      </c>
      <c r="N54">
        <v>100000</v>
      </c>
      <c r="O54">
        <v>1000000</v>
      </c>
      <c r="P54">
        <v>10000000</v>
      </c>
      <c r="Q54">
        <v>100000000</v>
      </c>
      <c r="R54">
        <v>1000000000</v>
      </c>
    </row>
    <row r="55" spans="3:22" x14ac:dyDescent="0.2">
      <c r="J55" t="s">
        <v>0</v>
      </c>
      <c r="K55" t="s">
        <v>19</v>
      </c>
      <c r="L55" t="s">
        <v>21</v>
      </c>
      <c r="M55" s="15">
        <f>A238</f>
        <v>193475923</v>
      </c>
      <c r="N55" s="15">
        <f>A258</f>
        <v>1933183626</v>
      </c>
      <c r="O55" s="15">
        <f>A278</f>
        <v>19328057642</v>
      </c>
    </row>
    <row r="56" spans="3:22" x14ac:dyDescent="0.2">
      <c r="L56" t="s">
        <v>22</v>
      </c>
      <c r="M56" s="15">
        <f t="shared" ref="M56:M73" si="17">A239</f>
        <v>97059419</v>
      </c>
      <c r="N56" s="15">
        <f t="shared" ref="N56:N73" si="18">A259</f>
        <v>972203892</v>
      </c>
      <c r="O56" s="15">
        <f t="shared" ref="O56:O73" si="19">A279</f>
        <v>9729170163</v>
      </c>
    </row>
    <row r="57" spans="3:22" x14ac:dyDescent="0.2">
      <c r="C57" s="15"/>
      <c r="K57" t="s">
        <v>20</v>
      </c>
      <c r="L57" t="s">
        <v>22</v>
      </c>
      <c r="M57" s="15">
        <f t="shared" si="17"/>
        <v>205264</v>
      </c>
      <c r="N57" s="15">
        <f t="shared" si="18"/>
        <v>1969526</v>
      </c>
      <c r="O57" s="15">
        <f t="shared" si="19"/>
        <v>19954300</v>
      </c>
    </row>
    <row r="58" spans="3:22" x14ac:dyDescent="0.2">
      <c r="C58" s="15"/>
      <c r="L58" t="s">
        <v>21</v>
      </c>
      <c r="M58" s="15">
        <f t="shared" si="17"/>
        <v>68</v>
      </c>
      <c r="N58" s="15">
        <f t="shared" si="18"/>
        <v>64</v>
      </c>
      <c r="O58" s="15">
        <f t="shared" si="19"/>
        <v>66</v>
      </c>
    </row>
    <row r="59" spans="3:22" x14ac:dyDescent="0.2">
      <c r="J59" t="s">
        <v>24</v>
      </c>
      <c r="K59" t="s">
        <v>19</v>
      </c>
      <c r="L59" t="s">
        <v>23</v>
      </c>
      <c r="M59" s="15">
        <f t="shared" si="17"/>
        <v>196879850</v>
      </c>
      <c r="N59" s="15">
        <f t="shared" si="18"/>
        <v>1976480290</v>
      </c>
      <c r="O59" s="15">
        <f t="shared" si="19"/>
        <v>19436622998</v>
      </c>
    </row>
    <row r="60" spans="3:22" x14ac:dyDescent="0.2">
      <c r="L60" t="s">
        <v>22</v>
      </c>
      <c r="M60" s="15">
        <f t="shared" si="17"/>
        <v>97968432</v>
      </c>
      <c r="N60" s="15">
        <f t="shared" si="18"/>
        <v>983055917</v>
      </c>
      <c r="O60" s="15">
        <f t="shared" si="19"/>
        <v>9727527184</v>
      </c>
    </row>
    <row r="61" spans="3:22" x14ac:dyDescent="0.2">
      <c r="K61" t="s">
        <v>20</v>
      </c>
      <c r="L61" t="s">
        <v>22</v>
      </c>
      <c r="M61" s="15">
        <f t="shared" si="17"/>
        <v>978388</v>
      </c>
      <c r="N61" s="15">
        <f t="shared" si="18"/>
        <v>9699751</v>
      </c>
      <c r="O61" s="15">
        <f t="shared" si="19"/>
        <v>101996035</v>
      </c>
    </row>
    <row r="62" spans="3:22" x14ac:dyDescent="0.2">
      <c r="L62" t="s">
        <v>21</v>
      </c>
      <c r="M62" s="15">
        <f t="shared" si="17"/>
        <v>66</v>
      </c>
      <c r="N62" s="15">
        <f t="shared" si="18"/>
        <v>47</v>
      </c>
      <c r="O62" s="15">
        <f t="shared" si="19"/>
        <v>49</v>
      </c>
    </row>
    <row r="63" spans="3:22" x14ac:dyDescent="0.2">
      <c r="J63" t="s">
        <v>26</v>
      </c>
      <c r="K63" t="s">
        <v>19</v>
      </c>
      <c r="L63" t="s">
        <v>23</v>
      </c>
      <c r="M63" s="15">
        <f t="shared" si="17"/>
        <v>238228</v>
      </c>
      <c r="N63" s="15">
        <f t="shared" si="18"/>
        <v>2028160</v>
      </c>
      <c r="O63" s="15">
        <f t="shared" si="19"/>
        <v>20276531</v>
      </c>
      <c r="P63" s="15">
        <f>A298</f>
        <v>207839333</v>
      </c>
      <c r="Q63" s="15">
        <f>A310</f>
        <v>2004313627</v>
      </c>
      <c r="R63" s="15">
        <f>A322</f>
        <v>20059661883</v>
      </c>
    </row>
    <row r="64" spans="3:22" x14ac:dyDescent="0.2">
      <c r="L64" t="s">
        <v>21</v>
      </c>
      <c r="M64" s="15">
        <f t="shared" si="17"/>
        <v>4972</v>
      </c>
      <c r="N64" s="15">
        <f t="shared" si="18"/>
        <v>43713</v>
      </c>
      <c r="O64" s="15">
        <f t="shared" si="19"/>
        <v>428941</v>
      </c>
      <c r="P64" s="15">
        <f t="shared" ref="P64:P73" si="20">A299</f>
        <v>4380118</v>
      </c>
      <c r="Q64" s="15">
        <f t="shared" ref="Q64:Q73" si="21">A311</f>
        <v>42791681</v>
      </c>
      <c r="R64" s="15">
        <f t="shared" ref="R64:R73" si="22">A323</f>
        <v>437903700</v>
      </c>
    </row>
    <row r="65" spans="3:22" x14ac:dyDescent="0.2">
      <c r="L65" t="s">
        <v>22</v>
      </c>
      <c r="M65" s="15">
        <f t="shared" si="17"/>
        <v>116344</v>
      </c>
      <c r="N65" s="15">
        <f t="shared" si="18"/>
        <v>988808</v>
      </c>
      <c r="O65" s="15">
        <f t="shared" si="19"/>
        <v>9843584</v>
      </c>
      <c r="P65" s="15">
        <f t="shared" si="20"/>
        <v>97666860</v>
      </c>
      <c r="Q65" s="15">
        <f t="shared" si="21"/>
        <v>974303719</v>
      </c>
      <c r="R65" s="15">
        <f t="shared" si="22"/>
        <v>9743578514</v>
      </c>
    </row>
    <row r="66" spans="3:22" x14ac:dyDescent="0.2">
      <c r="K66" t="s">
        <v>20</v>
      </c>
      <c r="L66" t="s">
        <v>22</v>
      </c>
      <c r="M66" s="15">
        <f t="shared" si="17"/>
        <v>267431</v>
      </c>
      <c r="N66" s="15">
        <f t="shared" si="18"/>
        <v>2674740</v>
      </c>
      <c r="O66" s="15">
        <f t="shared" si="19"/>
        <v>26819347</v>
      </c>
      <c r="P66" s="15">
        <f t="shared" si="20"/>
        <v>268978775</v>
      </c>
      <c r="Q66" s="15">
        <f t="shared" si="21"/>
        <v>2685358783</v>
      </c>
      <c r="R66" s="15">
        <f t="shared" si="22"/>
        <v>27105738867</v>
      </c>
    </row>
    <row r="67" spans="3:22" x14ac:dyDescent="0.2">
      <c r="L67" t="s">
        <v>21</v>
      </c>
      <c r="M67" s="15">
        <f t="shared" si="17"/>
        <v>309</v>
      </c>
      <c r="N67" s="15">
        <f t="shared" si="18"/>
        <v>2165</v>
      </c>
      <c r="O67" s="15">
        <f t="shared" si="19"/>
        <v>8597</v>
      </c>
      <c r="P67" s="15">
        <f t="shared" si="20"/>
        <v>294752</v>
      </c>
      <c r="Q67" s="15">
        <f t="shared" si="21"/>
        <v>1179924</v>
      </c>
      <c r="R67" s="15">
        <f t="shared" si="22"/>
        <v>33797078</v>
      </c>
    </row>
    <row r="68" spans="3:22" x14ac:dyDescent="0.2">
      <c r="J68" t="s">
        <v>28</v>
      </c>
      <c r="K68" t="s">
        <v>19</v>
      </c>
      <c r="L68" t="s">
        <v>23</v>
      </c>
      <c r="M68" s="15">
        <f t="shared" si="17"/>
        <v>237878</v>
      </c>
      <c r="N68" s="15">
        <f t="shared" si="18"/>
        <v>2030473</v>
      </c>
      <c r="O68" s="15">
        <f t="shared" si="19"/>
        <v>20670060</v>
      </c>
      <c r="P68" s="15">
        <f t="shared" si="20"/>
        <v>201263116</v>
      </c>
      <c r="Q68" s="15">
        <f t="shared" si="21"/>
        <v>2010130653</v>
      </c>
      <c r="R68" s="15">
        <f t="shared" si="22"/>
        <v>20021215358</v>
      </c>
    </row>
    <row r="69" spans="3:22" x14ac:dyDescent="0.2">
      <c r="L69" t="s">
        <v>21</v>
      </c>
      <c r="M69" s="15">
        <f t="shared" si="17"/>
        <v>4975</v>
      </c>
      <c r="N69" s="15">
        <f t="shared" si="18"/>
        <v>43940</v>
      </c>
      <c r="O69" s="15">
        <f t="shared" si="19"/>
        <v>433422</v>
      </c>
      <c r="P69" s="15">
        <f t="shared" si="20"/>
        <v>4292542</v>
      </c>
      <c r="Q69" s="15">
        <f t="shared" si="21"/>
        <v>43482920</v>
      </c>
      <c r="R69" s="15">
        <f t="shared" si="22"/>
        <v>436997804</v>
      </c>
    </row>
    <row r="70" spans="3:22" x14ac:dyDescent="0.2">
      <c r="L70" t="s">
        <v>22</v>
      </c>
      <c r="M70" s="15">
        <f t="shared" si="17"/>
        <v>116177</v>
      </c>
      <c r="N70" s="15">
        <f t="shared" si="18"/>
        <v>987401</v>
      </c>
      <c r="O70" s="15">
        <f t="shared" si="19"/>
        <v>9759008</v>
      </c>
      <c r="P70" s="15">
        <f t="shared" si="20"/>
        <v>96784715</v>
      </c>
      <c r="Q70" s="15">
        <f t="shared" si="21"/>
        <v>973638669</v>
      </c>
      <c r="R70" s="15">
        <f t="shared" si="22"/>
        <v>9735825206</v>
      </c>
    </row>
    <row r="71" spans="3:22" x14ac:dyDescent="0.2">
      <c r="K71" t="s">
        <v>20</v>
      </c>
      <c r="L71" t="s">
        <v>21</v>
      </c>
      <c r="M71" s="15">
        <f t="shared" si="17"/>
        <v>505556</v>
      </c>
      <c r="N71" s="15">
        <f t="shared" si="18"/>
        <v>499141</v>
      </c>
      <c r="O71" s="15">
        <f t="shared" si="19"/>
        <v>509991</v>
      </c>
      <c r="P71" s="15">
        <f t="shared" si="20"/>
        <v>533335</v>
      </c>
      <c r="Q71" s="15">
        <f t="shared" si="21"/>
        <v>932404</v>
      </c>
      <c r="R71" s="15">
        <f t="shared" si="22"/>
        <v>1104166</v>
      </c>
    </row>
    <row r="72" spans="3:22" x14ac:dyDescent="0.2">
      <c r="C72" s="15"/>
      <c r="L72" t="s">
        <v>22</v>
      </c>
      <c r="M72" s="15">
        <f t="shared" si="17"/>
        <v>380323</v>
      </c>
      <c r="N72" s="15">
        <f t="shared" si="18"/>
        <v>1169631</v>
      </c>
      <c r="O72" s="15">
        <f t="shared" si="19"/>
        <v>9213550</v>
      </c>
      <c r="P72" s="15">
        <f t="shared" si="20"/>
        <v>89790396</v>
      </c>
      <c r="Q72" s="15">
        <f t="shared" si="21"/>
        <v>894675342</v>
      </c>
      <c r="R72" s="15">
        <f t="shared" si="22"/>
        <v>8933965911</v>
      </c>
    </row>
    <row r="73" spans="3:22" x14ac:dyDescent="0.2">
      <c r="C73" s="15"/>
      <c r="L73" t="s">
        <v>21</v>
      </c>
      <c r="M73" s="15">
        <f t="shared" si="17"/>
        <v>146</v>
      </c>
      <c r="N73" s="15">
        <f t="shared" si="18"/>
        <v>1775</v>
      </c>
      <c r="O73" s="15">
        <f t="shared" si="19"/>
        <v>11478</v>
      </c>
      <c r="P73" s="15">
        <f t="shared" si="20"/>
        <v>170351</v>
      </c>
      <c r="Q73" s="15">
        <f t="shared" si="21"/>
        <v>234629</v>
      </c>
      <c r="R73" s="15">
        <f t="shared" si="22"/>
        <v>18546370</v>
      </c>
    </row>
    <row r="76" spans="3:22" x14ac:dyDescent="0.2">
      <c r="C76" s="15"/>
    </row>
    <row r="77" spans="3:22" x14ac:dyDescent="0.2">
      <c r="C77" s="15"/>
      <c r="J77" t="s">
        <v>42</v>
      </c>
      <c r="M77" s="1">
        <v>0.41736111111111113</v>
      </c>
      <c r="N77" s="1">
        <v>0.41805555555555557</v>
      </c>
      <c r="O77" s="1">
        <v>0.41875000000000001</v>
      </c>
      <c r="P77" s="1">
        <v>0.41944444444444401</v>
      </c>
      <c r="Q77" s="1">
        <v>0.42013888888888901</v>
      </c>
      <c r="R77" s="1">
        <v>0.420833333333333</v>
      </c>
      <c r="S77" s="1">
        <v>0.421527777777778</v>
      </c>
      <c r="T77" s="1">
        <v>0.422222222222222</v>
      </c>
      <c r="U77" s="1">
        <v>0.422916666666667</v>
      </c>
      <c r="V77" s="1">
        <v>0.4236111111111111</v>
      </c>
    </row>
    <row r="78" spans="3:22" x14ac:dyDescent="0.2">
      <c r="J78" t="s">
        <v>0</v>
      </c>
      <c r="K78" t="s">
        <v>19</v>
      </c>
      <c r="L78" t="s">
        <v>21</v>
      </c>
      <c r="M78" s="15">
        <f>C36</f>
        <v>0</v>
      </c>
      <c r="N78" s="15">
        <f>C56</f>
        <v>0</v>
      </c>
      <c r="O78" s="15">
        <f>C76</f>
        <v>0</v>
      </c>
      <c r="P78" s="15">
        <f>C96</f>
        <v>0</v>
      </c>
      <c r="Q78" s="15">
        <f>C116</f>
        <v>0</v>
      </c>
      <c r="R78" s="15">
        <f>C136</f>
        <v>0</v>
      </c>
      <c r="S78" s="15">
        <f>C156</f>
        <v>0</v>
      </c>
      <c r="T78" s="15">
        <f>C176</f>
        <v>0</v>
      </c>
      <c r="U78" s="15">
        <f>C196</f>
        <v>0</v>
      </c>
      <c r="V78" s="15">
        <f>C216</f>
        <v>0</v>
      </c>
    </row>
    <row r="79" spans="3:22" x14ac:dyDescent="0.2">
      <c r="L79" t="s">
        <v>22</v>
      </c>
      <c r="M79" s="15">
        <f t="shared" ref="M79:M96" si="23">C37</f>
        <v>0</v>
      </c>
      <c r="N79" s="15">
        <f t="shared" ref="N79:N96" si="24">C57</f>
        <v>0</v>
      </c>
      <c r="O79" s="15">
        <f t="shared" ref="O79:O96" si="25">C77</f>
        <v>0</v>
      </c>
      <c r="P79" s="15">
        <f t="shared" ref="P79:P96" si="26">C97</f>
        <v>0</v>
      </c>
      <c r="Q79" s="15">
        <f t="shared" ref="Q79:Q96" si="27">C117</f>
        <v>0</v>
      </c>
      <c r="R79" s="15">
        <f t="shared" ref="R79:R96" si="28">C137</f>
        <v>0</v>
      </c>
      <c r="S79" s="15">
        <f t="shared" ref="S79:S96" si="29">C157</f>
        <v>0</v>
      </c>
      <c r="T79" s="15">
        <f t="shared" ref="T79:T96" si="30">C177</f>
        <v>0</v>
      </c>
      <c r="U79" s="15">
        <f t="shared" ref="U79:U96" si="31">C197</f>
        <v>0</v>
      </c>
      <c r="V79" s="15">
        <f t="shared" ref="V79:V96" si="32">C217</f>
        <v>0</v>
      </c>
    </row>
    <row r="80" spans="3:22" x14ac:dyDescent="0.2">
      <c r="K80" t="s">
        <v>20</v>
      </c>
      <c r="L80" t="s">
        <v>22</v>
      </c>
      <c r="M80" s="15">
        <f t="shared" si="23"/>
        <v>0</v>
      </c>
      <c r="N80" s="15">
        <f t="shared" si="24"/>
        <v>0</v>
      </c>
      <c r="O80" s="15">
        <f t="shared" si="25"/>
        <v>0</v>
      </c>
      <c r="P80" s="15">
        <f t="shared" si="26"/>
        <v>0</v>
      </c>
      <c r="Q80" s="15">
        <f t="shared" si="27"/>
        <v>0</v>
      </c>
      <c r="R80" s="15">
        <f t="shared" si="28"/>
        <v>0</v>
      </c>
      <c r="S80" s="15">
        <f t="shared" si="29"/>
        <v>0</v>
      </c>
      <c r="T80" s="15">
        <f t="shared" si="30"/>
        <v>0</v>
      </c>
      <c r="U80" s="15">
        <f t="shared" si="31"/>
        <v>0</v>
      </c>
      <c r="V80" s="15">
        <f t="shared" si="32"/>
        <v>0</v>
      </c>
    </row>
    <row r="81" spans="3:22" x14ac:dyDescent="0.2">
      <c r="L81" t="s">
        <v>21</v>
      </c>
      <c r="M81" s="15">
        <f t="shared" si="23"/>
        <v>0</v>
      </c>
      <c r="N81" s="15">
        <f t="shared" si="24"/>
        <v>0</v>
      </c>
      <c r="O81" s="15">
        <f t="shared" si="25"/>
        <v>0</v>
      </c>
      <c r="P81" s="15">
        <f t="shared" si="26"/>
        <v>0</v>
      </c>
      <c r="Q81" s="15">
        <f t="shared" si="27"/>
        <v>0</v>
      </c>
      <c r="R81" s="15">
        <f t="shared" si="28"/>
        <v>0</v>
      </c>
      <c r="S81" s="15">
        <f t="shared" si="29"/>
        <v>0</v>
      </c>
      <c r="T81" s="15">
        <f t="shared" si="30"/>
        <v>0</v>
      </c>
      <c r="U81" s="15">
        <f t="shared" si="31"/>
        <v>0</v>
      </c>
      <c r="V81" s="15">
        <f t="shared" si="32"/>
        <v>0</v>
      </c>
    </row>
    <row r="82" spans="3:22" x14ac:dyDescent="0.2">
      <c r="J82" t="s">
        <v>24</v>
      </c>
      <c r="K82" t="s">
        <v>19</v>
      </c>
      <c r="L82" t="s">
        <v>23</v>
      </c>
      <c r="M82" s="15">
        <f t="shared" si="23"/>
        <v>0</v>
      </c>
      <c r="N82" s="15">
        <f t="shared" si="24"/>
        <v>0</v>
      </c>
      <c r="O82" s="15">
        <f t="shared" si="25"/>
        <v>0</v>
      </c>
      <c r="P82" s="15">
        <f t="shared" si="26"/>
        <v>0</v>
      </c>
      <c r="Q82" s="15">
        <f t="shared" si="27"/>
        <v>0</v>
      </c>
      <c r="R82" s="15">
        <f t="shared" si="28"/>
        <v>0</v>
      </c>
      <c r="S82" s="15">
        <f t="shared" si="29"/>
        <v>0</v>
      </c>
      <c r="T82" s="15">
        <f t="shared" si="30"/>
        <v>0</v>
      </c>
      <c r="U82" s="15">
        <f t="shared" si="31"/>
        <v>0</v>
      </c>
      <c r="V82" s="15">
        <f t="shared" si="32"/>
        <v>0</v>
      </c>
    </row>
    <row r="83" spans="3:22" x14ac:dyDescent="0.2">
      <c r="L83" t="s">
        <v>22</v>
      </c>
      <c r="M83" s="15">
        <f t="shared" si="23"/>
        <v>0</v>
      </c>
      <c r="N83" s="15">
        <f t="shared" si="24"/>
        <v>0</v>
      </c>
      <c r="O83" s="15">
        <f t="shared" si="25"/>
        <v>0</v>
      </c>
      <c r="P83" s="15">
        <f t="shared" si="26"/>
        <v>0</v>
      </c>
      <c r="Q83" s="15">
        <f t="shared" si="27"/>
        <v>0</v>
      </c>
      <c r="R83" s="15">
        <f t="shared" si="28"/>
        <v>0</v>
      </c>
      <c r="S83" s="15">
        <f t="shared" si="29"/>
        <v>0</v>
      </c>
      <c r="T83" s="15">
        <f t="shared" si="30"/>
        <v>0</v>
      </c>
      <c r="U83" s="15">
        <f t="shared" si="31"/>
        <v>0</v>
      </c>
      <c r="V83" s="15">
        <f t="shared" si="32"/>
        <v>0</v>
      </c>
    </row>
    <row r="84" spans="3:22" x14ac:dyDescent="0.2">
      <c r="K84" t="s">
        <v>20</v>
      </c>
      <c r="L84" t="s">
        <v>22</v>
      </c>
      <c r="M84" s="15">
        <f t="shared" si="23"/>
        <v>0</v>
      </c>
      <c r="N84" s="15">
        <f t="shared" si="24"/>
        <v>0</v>
      </c>
      <c r="O84" s="15">
        <f t="shared" si="25"/>
        <v>0</v>
      </c>
      <c r="P84" s="15">
        <f t="shared" si="26"/>
        <v>0</v>
      </c>
      <c r="Q84" s="15">
        <f t="shared" si="27"/>
        <v>0</v>
      </c>
      <c r="R84" s="15">
        <f t="shared" si="28"/>
        <v>0</v>
      </c>
      <c r="S84" s="15">
        <f t="shared" si="29"/>
        <v>0</v>
      </c>
      <c r="T84" s="15">
        <f t="shared" si="30"/>
        <v>0</v>
      </c>
      <c r="U84" s="15">
        <f t="shared" si="31"/>
        <v>0</v>
      </c>
      <c r="V84" s="15">
        <f t="shared" si="32"/>
        <v>0</v>
      </c>
    </row>
    <row r="85" spans="3:22" x14ac:dyDescent="0.2">
      <c r="L85" t="s">
        <v>21</v>
      </c>
      <c r="M85" s="15">
        <f t="shared" si="23"/>
        <v>0</v>
      </c>
      <c r="N85" s="15">
        <f t="shared" si="24"/>
        <v>0</v>
      </c>
      <c r="O85" s="15">
        <f t="shared" si="25"/>
        <v>0</v>
      </c>
      <c r="P85" s="15">
        <f t="shared" si="26"/>
        <v>0</v>
      </c>
      <c r="Q85" s="15">
        <f t="shared" si="27"/>
        <v>0</v>
      </c>
      <c r="R85" s="15">
        <f t="shared" si="28"/>
        <v>0</v>
      </c>
      <c r="S85" s="15">
        <f t="shared" si="29"/>
        <v>0</v>
      </c>
      <c r="T85" s="15">
        <f t="shared" si="30"/>
        <v>0</v>
      </c>
      <c r="U85" s="15">
        <f t="shared" si="31"/>
        <v>0</v>
      </c>
      <c r="V85" s="15">
        <f t="shared" si="32"/>
        <v>0</v>
      </c>
    </row>
    <row r="86" spans="3:22" x14ac:dyDescent="0.2">
      <c r="J86" t="s">
        <v>26</v>
      </c>
      <c r="K86" t="s">
        <v>19</v>
      </c>
      <c r="L86" t="s">
        <v>23</v>
      </c>
      <c r="M86" s="15">
        <f t="shared" si="23"/>
        <v>0</v>
      </c>
      <c r="N86" s="15">
        <f t="shared" si="24"/>
        <v>0</v>
      </c>
      <c r="O86" s="15">
        <f t="shared" si="25"/>
        <v>0</v>
      </c>
      <c r="P86" s="15">
        <f t="shared" si="26"/>
        <v>0</v>
      </c>
      <c r="Q86" s="15">
        <f t="shared" si="27"/>
        <v>0</v>
      </c>
      <c r="R86" s="15">
        <f t="shared" si="28"/>
        <v>0</v>
      </c>
      <c r="S86" s="15">
        <f t="shared" si="29"/>
        <v>0</v>
      </c>
      <c r="T86" s="15">
        <f t="shared" si="30"/>
        <v>0</v>
      </c>
      <c r="U86" s="15">
        <f t="shared" si="31"/>
        <v>0</v>
      </c>
      <c r="V86" s="15">
        <f t="shared" si="32"/>
        <v>0</v>
      </c>
    </row>
    <row r="87" spans="3:22" x14ac:dyDescent="0.2">
      <c r="L87" t="s">
        <v>21</v>
      </c>
      <c r="M87" s="15">
        <f t="shared" si="23"/>
        <v>0</v>
      </c>
      <c r="N87" s="15">
        <f t="shared" si="24"/>
        <v>0</v>
      </c>
      <c r="O87" s="15">
        <f t="shared" si="25"/>
        <v>0</v>
      </c>
      <c r="P87" s="15">
        <f t="shared" si="26"/>
        <v>0</v>
      </c>
      <c r="Q87" s="15">
        <f t="shared" si="27"/>
        <v>0</v>
      </c>
      <c r="R87" s="15">
        <f t="shared" si="28"/>
        <v>0</v>
      </c>
      <c r="S87" s="15">
        <f t="shared" si="29"/>
        <v>0</v>
      </c>
      <c r="T87" s="15">
        <f t="shared" si="30"/>
        <v>0</v>
      </c>
      <c r="U87" s="15">
        <f t="shared" si="31"/>
        <v>0</v>
      </c>
      <c r="V87" s="15">
        <f t="shared" si="32"/>
        <v>0</v>
      </c>
    </row>
    <row r="88" spans="3:22" x14ac:dyDescent="0.2">
      <c r="L88" t="s">
        <v>22</v>
      </c>
      <c r="M88" s="15">
        <f t="shared" si="23"/>
        <v>0</v>
      </c>
      <c r="N88" s="15">
        <f t="shared" si="24"/>
        <v>0</v>
      </c>
      <c r="O88" s="15">
        <f t="shared" si="25"/>
        <v>0</v>
      </c>
      <c r="P88" s="15">
        <f t="shared" si="26"/>
        <v>0</v>
      </c>
      <c r="Q88" s="15">
        <f t="shared" si="27"/>
        <v>0</v>
      </c>
      <c r="R88" s="15">
        <f t="shared" si="28"/>
        <v>0</v>
      </c>
      <c r="S88" s="15">
        <f t="shared" si="29"/>
        <v>0</v>
      </c>
      <c r="T88" s="15">
        <f t="shared" si="30"/>
        <v>0</v>
      </c>
      <c r="U88" s="15">
        <f t="shared" si="31"/>
        <v>0</v>
      </c>
      <c r="V88" s="15">
        <f t="shared" si="32"/>
        <v>0</v>
      </c>
    </row>
    <row r="89" spans="3:22" x14ac:dyDescent="0.2">
      <c r="K89" t="s">
        <v>20</v>
      </c>
      <c r="L89" t="s">
        <v>22</v>
      </c>
      <c r="M89" s="15">
        <f t="shared" si="23"/>
        <v>0</v>
      </c>
      <c r="N89" s="15">
        <f t="shared" si="24"/>
        <v>0</v>
      </c>
      <c r="O89" s="15">
        <f t="shared" si="25"/>
        <v>0</v>
      </c>
      <c r="P89" s="15">
        <f t="shared" si="26"/>
        <v>0</v>
      </c>
      <c r="Q89" s="15">
        <f t="shared" si="27"/>
        <v>0</v>
      </c>
      <c r="R89" s="15">
        <f t="shared" si="28"/>
        <v>0</v>
      </c>
      <c r="S89" s="15">
        <f t="shared" si="29"/>
        <v>0</v>
      </c>
      <c r="T89" s="15">
        <f t="shared" si="30"/>
        <v>0</v>
      </c>
      <c r="U89" s="15">
        <f t="shared" si="31"/>
        <v>0</v>
      </c>
      <c r="V89" s="15">
        <f t="shared" si="32"/>
        <v>0</v>
      </c>
    </row>
    <row r="90" spans="3:22" x14ac:dyDescent="0.2">
      <c r="L90" t="s">
        <v>21</v>
      </c>
      <c r="M90" s="15">
        <f t="shared" si="23"/>
        <v>0</v>
      </c>
      <c r="N90" s="15">
        <f t="shared" si="24"/>
        <v>0</v>
      </c>
      <c r="O90" s="15">
        <f t="shared" si="25"/>
        <v>0</v>
      </c>
      <c r="P90" s="15">
        <f t="shared" si="26"/>
        <v>0</v>
      </c>
      <c r="Q90" s="15">
        <f t="shared" si="27"/>
        <v>0</v>
      </c>
      <c r="R90" s="15">
        <f t="shared" si="28"/>
        <v>0</v>
      </c>
      <c r="S90" s="15">
        <f t="shared" si="29"/>
        <v>0</v>
      </c>
      <c r="T90" s="15">
        <f t="shared" si="30"/>
        <v>0</v>
      </c>
      <c r="U90" s="15">
        <f t="shared" si="31"/>
        <v>0</v>
      </c>
      <c r="V90" s="15">
        <f t="shared" si="32"/>
        <v>0</v>
      </c>
    </row>
    <row r="91" spans="3:22" x14ac:dyDescent="0.2">
      <c r="C91" s="15"/>
      <c r="J91" t="s">
        <v>28</v>
      </c>
      <c r="K91" t="s">
        <v>19</v>
      </c>
      <c r="L91" t="s">
        <v>23</v>
      </c>
      <c r="M91" s="15">
        <f t="shared" si="23"/>
        <v>0</v>
      </c>
      <c r="N91" s="15">
        <f t="shared" si="24"/>
        <v>0</v>
      </c>
      <c r="O91" s="15">
        <f t="shared" si="25"/>
        <v>0</v>
      </c>
      <c r="P91" s="15">
        <f t="shared" si="26"/>
        <v>0</v>
      </c>
      <c r="Q91" s="15">
        <f t="shared" si="27"/>
        <v>0</v>
      </c>
      <c r="R91" s="15">
        <f t="shared" si="28"/>
        <v>0</v>
      </c>
      <c r="S91" s="15">
        <f t="shared" si="29"/>
        <v>0</v>
      </c>
      <c r="T91" s="15">
        <f t="shared" si="30"/>
        <v>0</v>
      </c>
      <c r="U91" s="15">
        <f t="shared" si="31"/>
        <v>0</v>
      </c>
      <c r="V91" s="15">
        <f t="shared" si="32"/>
        <v>0</v>
      </c>
    </row>
    <row r="92" spans="3:22" x14ac:dyDescent="0.2">
      <c r="C92" s="15"/>
      <c r="L92" t="s">
        <v>21</v>
      </c>
      <c r="M92" s="15">
        <f t="shared" si="23"/>
        <v>0</v>
      </c>
      <c r="N92" s="15">
        <f t="shared" si="24"/>
        <v>0</v>
      </c>
      <c r="O92" s="15">
        <f t="shared" si="25"/>
        <v>0</v>
      </c>
      <c r="P92" s="15">
        <f t="shared" si="26"/>
        <v>0</v>
      </c>
      <c r="Q92" s="15">
        <f t="shared" si="27"/>
        <v>0</v>
      </c>
      <c r="R92" s="15">
        <f t="shared" si="28"/>
        <v>0</v>
      </c>
      <c r="S92" s="15">
        <f t="shared" si="29"/>
        <v>0</v>
      </c>
      <c r="T92" s="15">
        <f t="shared" si="30"/>
        <v>0</v>
      </c>
      <c r="U92" s="15">
        <f t="shared" si="31"/>
        <v>0</v>
      </c>
      <c r="V92" s="15">
        <f t="shared" si="32"/>
        <v>0</v>
      </c>
    </row>
    <row r="93" spans="3:22" x14ac:dyDescent="0.2">
      <c r="L93" t="s">
        <v>22</v>
      </c>
      <c r="M93" s="15">
        <f t="shared" si="23"/>
        <v>0</v>
      </c>
      <c r="N93" s="15">
        <f t="shared" si="24"/>
        <v>0</v>
      </c>
      <c r="O93" s="15">
        <f t="shared" si="25"/>
        <v>0</v>
      </c>
      <c r="P93" s="15">
        <f t="shared" si="26"/>
        <v>0</v>
      </c>
      <c r="Q93" s="15">
        <f t="shared" si="27"/>
        <v>0</v>
      </c>
      <c r="R93" s="15">
        <f t="shared" si="28"/>
        <v>0</v>
      </c>
      <c r="S93" s="15">
        <f t="shared" si="29"/>
        <v>0</v>
      </c>
      <c r="T93" s="15">
        <f t="shared" si="30"/>
        <v>0</v>
      </c>
      <c r="U93" s="15">
        <f t="shared" si="31"/>
        <v>0</v>
      </c>
      <c r="V93" s="15">
        <f t="shared" si="32"/>
        <v>0</v>
      </c>
    </row>
    <row r="94" spans="3:22" x14ac:dyDescent="0.2">
      <c r="K94" t="s">
        <v>20</v>
      </c>
      <c r="L94" t="s">
        <v>21</v>
      </c>
      <c r="M94" s="15">
        <f t="shared" si="23"/>
        <v>0</v>
      </c>
      <c r="N94" s="15">
        <f t="shared" si="24"/>
        <v>0</v>
      </c>
      <c r="O94" s="15">
        <f t="shared" si="25"/>
        <v>0</v>
      </c>
      <c r="P94" s="15">
        <f t="shared" si="26"/>
        <v>0</v>
      </c>
      <c r="Q94" s="15">
        <f t="shared" si="27"/>
        <v>0</v>
      </c>
      <c r="R94" s="15">
        <f t="shared" si="28"/>
        <v>0</v>
      </c>
      <c r="S94" s="15">
        <f t="shared" si="29"/>
        <v>0</v>
      </c>
      <c r="T94" s="15">
        <f t="shared" si="30"/>
        <v>0</v>
      </c>
      <c r="U94" s="15">
        <f t="shared" si="31"/>
        <v>0</v>
      </c>
      <c r="V94" s="15">
        <f t="shared" si="32"/>
        <v>0</v>
      </c>
    </row>
    <row r="95" spans="3:22" x14ac:dyDescent="0.2">
      <c r="C95" s="15"/>
      <c r="L95" t="s">
        <v>22</v>
      </c>
      <c r="M95" s="15">
        <f t="shared" si="23"/>
        <v>0</v>
      </c>
      <c r="N95" s="15">
        <f t="shared" si="24"/>
        <v>0</v>
      </c>
      <c r="O95" s="15">
        <f t="shared" si="25"/>
        <v>0</v>
      </c>
      <c r="P95" s="15">
        <f t="shared" si="26"/>
        <v>0</v>
      </c>
      <c r="Q95" s="15">
        <f t="shared" si="27"/>
        <v>0</v>
      </c>
      <c r="R95" s="15">
        <f t="shared" si="28"/>
        <v>0</v>
      </c>
      <c r="S95" s="15">
        <f t="shared" si="29"/>
        <v>0</v>
      </c>
      <c r="T95" s="15">
        <f t="shared" si="30"/>
        <v>0</v>
      </c>
      <c r="U95" s="15">
        <f t="shared" si="31"/>
        <v>0</v>
      </c>
      <c r="V95" s="15">
        <f t="shared" si="32"/>
        <v>0</v>
      </c>
    </row>
    <row r="96" spans="3:22" x14ac:dyDescent="0.2">
      <c r="C96" s="15"/>
      <c r="L96" t="s">
        <v>21</v>
      </c>
      <c r="M96" s="15">
        <f t="shared" si="23"/>
        <v>0</v>
      </c>
      <c r="N96" s="15">
        <f t="shared" si="24"/>
        <v>0</v>
      </c>
      <c r="O96" s="15">
        <f t="shared" si="25"/>
        <v>0</v>
      </c>
      <c r="P96" s="15">
        <f t="shared" si="26"/>
        <v>0</v>
      </c>
      <c r="Q96" s="15">
        <f t="shared" si="27"/>
        <v>0</v>
      </c>
      <c r="R96" s="15">
        <f t="shared" si="28"/>
        <v>0</v>
      </c>
      <c r="S96" s="15">
        <f t="shared" si="29"/>
        <v>0</v>
      </c>
      <c r="T96" s="15">
        <f t="shared" si="30"/>
        <v>0</v>
      </c>
      <c r="U96" s="15">
        <f t="shared" si="31"/>
        <v>0</v>
      </c>
      <c r="V96" s="15">
        <f t="shared" si="32"/>
        <v>0</v>
      </c>
    </row>
    <row r="110" spans="3:3" x14ac:dyDescent="0.2">
      <c r="C110" s="15"/>
    </row>
    <row r="111" spans="3:3" x14ac:dyDescent="0.2">
      <c r="C111" s="15"/>
    </row>
    <row r="114" spans="3:3" x14ac:dyDescent="0.2">
      <c r="C114" s="15"/>
    </row>
    <row r="115" spans="3:3" x14ac:dyDescent="0.2">
      <c r="C115" s="15"/>
    </row>
    <row r="129" spans="3:3" x14ac:dyDescent="0.2">
      <c r="C129" s="15"/>
    </row>
    <row r="130" spans="3:3" x14ac:dyDescent="0.2">
      <c r="C130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48" spans="3:3" x14ac:dyDescent="0.2">
      <c r="C148" s="15"/>
    </row>
    <row r="149" spans="3:3" x14ac:dyDescent="0.2">
      <c r="C149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67" spans="3:3" x14ac:dyDescent="0.2">
      <c r="C167" s="15"/>
    </row>
    <row r="168" spans="3:3" x14ac:dyDescent="0.2">
      <c r="C168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86" spans="3:3" x14ac:dyDescent="0.2">
      <c r="C186" s="15"/>
    </row>
    <row r="187" spans="3:3" x14ac:dyDescent="0.2">
      <c r="C187" s="15"/>
    </row>
    <row r="190" spans="3:3" x14ac:dyDescent="0.2">
      <c r="C190" s="15"/>
    </row>
    <row r="191" spans="3:3" x14ac:dyDescent="0.2">
      <c r="C191" s="15"/>
    </row>
    <row r="192" spans="3:3" x14ac:dyDescent="0.2">
      <c r="C192" s="15"/>
    </row>
    <row r="207" spans="3:3" x14ac:dyDescent="0.2">
      <c r="C207" s="15"/>
    </row>
    <row r="208" spans="3:3" x14ac:dyDescent="0.2">
      <c r="C208" s="15"/>
    </row>
    <row r="211" spans="3:3" x14ac:dyDescent="0.2">
      <c r="C211" s="15"/>
    </row>
    <row r="212" spans="3:3" x14ac:dyDescent="0.2">
      <c r="C212" s="15"/>
    </row>
    <row r="226" spans="1:3" x14ac:dyDescent="0.2">
      <c r="C226" s="15"/>
    </row>
    <row r="227" spans="1:3" x14ac:dyDescent="0.2">
      <c r="C227" s="15"/>
    </row>
    <row r="228" spans="1:3" x14ac:dyDescent="0.2">
      <c r="C228" s="15"/>
    </row>
    <row r="230" spans="1:3" x14ac:dyDescent="0.2">
      <c r="C230" s="15"/>
    </row>
    <row r="231" spans="1:3" x14ac:dyDescent="0.2">
      <c r="C231" s="15"/>
    </row>
    <row r="232" spans="1:3" x14ac:dyDescent="0.2">
      <c r="C232" s="15"/>
    </row>
    <row r="234" spans="1:3" x14ac:dyDescent="0.2">
      <c r="C234" s="15"/>
    </row>
    <row r="237" spans="1:3" x14ac:dyDescent="0.2">
      <c r="A237" t="s">
        <v>11</v>
      </c>
    </row>
    <row r="238" spans="1:3" x14ac:dyDescent="0.2">
      <c r="A238">
        <v>193475923</v>
      </c>
      <c r="C238" s="15"/>
    </row>
    <row r="239" spans="1:3" x14ac:dyDescent="0.2">
      <c r="A239">
        <v>97059419</v>
      </c>
    </row>
    <row r="240" spans="1:3" x14ac:dyDescent="0.2">
      <c r="A240">
        <v>205264</v>
      </c>
    </row>
    <row r="241" spans="1:3" x14ac:dyDescent="0.2">
      <c r="A241">
        <v>68</v>
      </c>
    </row>
    <row r="242" spans="1:3" x14ac:dyDescent="0.2">
      <c r="A242">
        <v>196879850</v>
      </c>
      <c r="C242" s="15"/>
    </row>
    <row r="243" spans="1:3" x14ac:dyDescent="0.2">
      <c r="A243">
        <v>97968432</v>
      </c>
    </row>
    <row r="244" spans="1:3" x14ac:dyDescent="0.2">
      <c r="A244">
        <v>978388</v>
      </c>
    </row>
    <row r="245" spans="1:3" x14ac:dyDescent="0.2">
      <c r="A245">
        <v>66</v>
      </c>
      <c r="C245" s="15"/>
    </row>
    <row r="246" spans="1:3" x14ac:dyDescent="0.2">
      <c r="A246">
        <v>238228</v>
      </c>
      <c r="C246" s="15"/>
    </row>
    <row r="247" spans="1:3" x14ac:dyDescent="0.2">
      <c r="A247">
        <v>4972</v>
      </c>
      <c r="C247" s="15"/>
    </row>
    <row r="248" spans="1:3" x14ac:dyDescent="0.2">
      <c r="A248">
        <v>116344</v>
      </c>
    </row>
    <row r="249" spans="1:3" x14ac:dyDescent="0.2">
      <c r="A249">
        <v>267431</v>
      </c>
      <c r="C249" s="15"/>
    </row>
    <row r="250" spans="1:3" x14ac:dyDescent="0.2">
      <c r="A250">
        <v>309</v>
      </c>
      <c r="C250" s="15"/>
    </row>
    <row r="251" spans="1:3" x14ac:dyDescent="0.2">
      <c r="A251">
        <v>237878</v>
      </c>
      <c r="C251" s="15"/>
    </row>
    <row r="252" spans="1:3" x14ac:dyDescent="0.2">
      <c r="A252">
        <v>4975</v>
      </c>
    </row>
    <row r="253" spans="1:3" x14ac:dyDescent="0.2">
      <c r="A253">
        <v>116177</v>
      </c>
      <c r="C253" s="15"/>
    </row>
    <row r="254" spans="1:3" x14ac:dyDescent="0.2">
      <c r="A254">
        <v>505556</v>
      </c>
    </row>
    <row r="255" spans="1:3" x14ac:dyDescent="0.2">
      <c r="A255">
        <v>380323</v>
      </c>
      <c r="C255" s="15"/>
    </row>
    <row r="256" spans="1:3" x14ac:dyDescent="0.2">
      <c r="A256">
        <v>146</v>
      </c>
    </row>
    <row r="257" spans="1:3" x14ac:dyDescent="0.2">
      <c r="A257" t="s">
        <v>12</v>
      </c>
      <c r="C257" s="15"/>
    </row>
    <row r="258" spans="1:3" x14ac:dyDescent="0.2">
      <c r="A258">
        <v>1933183626</v>
      </c>
    </row>
    <row r="259" spans="1:3" x14ac:dyDescent="0.2">
      <c r="A259">
        <v>972203892</v>
      </c>
      <c r="C259" s="15"/>
    </row>
    <row r="260" spans="1:3" x14ac:dyDescent="0.2">
      <c r="A260">
        <v>1969526</v>
      </c>
    </row>
    <row r="261" spans="1:3" x14ac:dyDescent="0.2">
      <c r="A261">
        <v>64</v>
      </c>
      <c r="C261" s="15"/>
    </row>
    <row r="262" spans="1:3" x14ac:dyDescent="0.2">
      <c r="A262">
        <v>1976480290</v>
      </c>
    </row>
    <row r="263" spans="1:3" x14ac:dyDescent="0.2">
      <c r="A263">
        <v>983055917</v>
      </c>
    </row>
    <row r="264" spans="1:3" x14ac:dyDescent="0.2">
      <c r="A264">
        <v>9699751</v>
      </c>
      <c r="C264" s="15"/>
    </row>
    <row r="265" spans="1:3" x14ac:dyDescent="0.2">
      <c r="A265">
        <v>47</v>
      </c>
      <c r="C265" s="15"/>
    </row>
    <row r="266" spans="1:3" x14ac:dyDescent="0.2">
      <c r="A266">
        <v>2028160</v>
      </c>
      <c r="C266" s="15"/>
    </row>
    <row r="267" spans="1:3" x14ac:dyDescent="0.2">
      <c r="A267">
        <v>43713</v>
      </c>
    </row>
    <row r="268" spans="1:3" x14ac:dyDescent="0.2">
      <c r="A268">
        <v>988808</v>
      </c>
      <c r="C268" s="15"/>
    </row>
    <row r="269" spans="1:3" x14ac:dyDescent="0.2">
      <c r="A269">
        <v>2674740</v>
      </c>
      <c r="C269" s="15"/>
    </row>
    <row r="270" spans="1:3" x14ac:dyDescent="0.2">
      <c r="A270">
        <v>2165</v>
      </c>
      <c r="C270" s="15"/>
    </row>
    <row r="271" spans="1:3" x14ac:dyDescent="0.2">
      <c r="A271">
        <v>2030473</v>
      </c>
    </row>
    <row r="272" spans="1:3" x14ac:dyDescent="0.2">
      <c r="A272">
        <v>43940</v>
      </c>
      <c r="C272" s="15"/>
    </row>
    <row r="273" spans="1:3" x14ac:dyDescent="0.2">
      <c r="A273">
        <v>987401</v>
      </c>
    </row>
    <row r="274" spans="1:3" x14ac:dyDescent="0.2">
      <c r="A274">
        <v>499141</v>
      </c>
    </row>
    <row r="275" spans="1:3" x14ac:dyDescent="0.2">
      <c r="A275">
        <v>1169631</v>
      </c>
      <c r="C275" s="15"/>
    </row>
    <row r="276" spans="1:3" x14ac:dyDescent="0.2">
      <c r="A276">
        <v>1775</v>
      </c>
      <c r="C276" s="15"/>
    </row>
    <row r="277" spans="1:3" x14ac:dyDescent="0.2">
      <c r="A277" t="s">
        <v>13</v>
      </c>
      <c r="C277" s="15"/>
    </row>
    <row r="278" spans="1:3" x14ac:dyDescent="0.2">
      <c r="A278">
        <v>19328057642</v>
      </c>
    </row>
    <row r="279" spans="1:3" x14ac:dyDescent="0.2">
      <c r="A279">
        <v>9729170163</v>
      </c>
      <c r="C279" s="15"/>
    </row>
    <row r="280" spans="1:3" x14ac:dyDescent="0.2">
      <c r="A280">
        <v>19954300</v>
      </c>
      <c r="C280" s="15"/>
    </row>
    <row r="281" spans="1:3" x14ac:dyDescent="0.2">
      <c r="A281">
        <v>66</v>
      </c>
      <c r="C281" s="15"/>
    </row>
    <row r="282" spans="1:3" x14ac:dyDescent="0.2">
      <c r="A282">
        <v>19436622998</v>
      </c>
    </row>
    <row r="283" spans="1:3" x14ac:dyDescent="0.2">
      <c r="A283">
        <v>9727527184</v>
      </c>
      <c r="C283" s="15"/>
    </row>
    <row r="284" spans="1:3" x14ac:dyDescent="0.2">
      <c r="A284">
        <v>101996035</v>
      </c>
      <c r="C284" s="15"/>
    </row>
    <row r="285" spans="1:3" x14ac:dyDescent="0.2">
      <c r="A285">
        <v>49</v>
      </c>
    </row>
    <row r="286" spans="1:3" x14ac:dyDescent="0.2">
      <c r="A286">
        <v>20276531</v>
      </c>
    </row>
    <row r="287" spans="1:3" x14ac:dyDescent="0.2">
      <c r="A287">
        <v>428941</v>
      </c>
    </row>
    <row r="288" spans="1:3" x14ac:dyDescent="0.2">
      <c r="A288">
        <v>9843584</v>
      </c>
    </row>
    <row r="289" spans="1:1" x14ac:dyDescent="0.2">
      <c r="A289">
        <v>26819347</v>
      </c>
    </row>
    <row r="290" spans="1:1" x14ac:dyDescent="0.2">
      <c r="A290">
        <v>8597</v>
      </c>
    </row>
    <row r="291" spans="1:1" x14ac:dyDescent="0.2">
      <c r="A291">
        <v>20670060</v>
      </c>
    </row>
    <row r="292" spans="1:1" x14ac:dyDescent="0.2">
      <c r="A292">
        <v>433422</v>
      </c>
    </row>
    <row r="293" spans="1:1" x14ac:dyDescent="0.2">
      <c r="A293">
        <v>9759008</v>
      </c>
    </row>
    <row r="294" spans="1:1" x14ac:dyDescent="0.2">
      <c r="A294">
        <v>509991</v>
      </c>
    </row>
    <row r="295" spans="1:1" x14ac:dyDescent="0.2">
      <c r="A295">
        <v>9213550</v>
      </c>
    </row>
    <row r="296" spans="1:1" x14ac:dyDescent="0.2">
      <c r="A296">
        <v>11478</v>
      </c>
    </row>
    <row r="297" spans="1:1" x14ac:dyDescent="0.2">
      <c r="A297" t="s">
        <v>14</v>
      </c>
    </row>
    <row r="298" spans="1:1" x14ac:dyDescent="0.2">
      <c r="A298">
        <v>207839333</v>
      </c>
    </row>
    <row r="299" spans="1:1" x14ac:dyDescent="0.2">
      <c r="A299">
        <v>4380118</v>
      </c>
    </row>
    <row r="300" spans="1:1" x14ac:dyDescent="0.2">
      <c r="A300">
        <v>97666860</v>
      </c>
    </row>
    <row r="301" spans="1:1" x14ac:dyDescent="0.2">
      <c r="A301">
        <v>268978775</v>
      </c>
    </row>
    <row r="302" spans="1:1" x14ac:dyDescent="0.2">
      <c r="A302">
        <v>294752</v>
      </c>
    </row>
    <row r="303" spans="1:1" x14ac:dyDescent="0.2">
      <c r="A303">
        <v>201263116</v>
      </c>
    </row>
    <row r="304" spans="1:1" x14ac:dyDescent="0.2">
      <c r="A304">
        <v>4292542</v>
      </c>
    </row>
    <row r="305" spans="1:1" x14ac:dyDescent="0.2">
      <c r="A305">
        <v>96784715</v>
      </c>
    </row>
    <row r="306" spans="1:1" x14ac:dyDescent="0.2">
      <c r="A306">
        <v>533335</v>
      </c>
    </row>
    <row r="307" spans="1:1" x14ac:dyDescent="0.2">
      <c r="A307">
        <v>89790396</v>
      </c>
    </row>
    <row r="308" spans="1:1" x14ac:dyDescent="0.2">
      <c r="A308">
        <v>170351</v>
      </c>
    </row>
    <row r="309" spans="1:1" x14ac:dyDescent="0.2">
      <c r="A309" t="s">
        <v>15</v>
      </c>
    </row>
    <row r="310" spans="1:1" x14ac:dyDescent="0.2">
      <c r="A310">
        <v>2004313627</v>
      </c>
    </row>
    <row r="311" spans="1:1" x14ac:dyDescent="0.2">
      <c r="A311">
        <v>42791681</v>
      </c>
    </row>
    <row r="312" spans="1:1" x14ac:dyDescent="0.2">
      <c r="A312">
        <v>974303719</v>
      </c>
    </row>
    <row r="313" spans="1:1" x14ac:dyDescent="0.2">
      <c r="A313">
        <v>2685358783</v>
      </c>
    </row>
    <row r="314" spans="1:1" x14ac:dyDescent="0.2">
      <c r="A314">
        <v>1179924</v>
      </c>
    </row>
    <row r="315" spans="1:1" x14ac:dyDescent="0.2">
      <c r="A315">
        <v>2010130653</v>
      </c>
    </row>
    <row r="316" spans="1:1" x14ac:dyDescent="0.2">
      <c r="A316">
        <v>43482920</v>
      </c>
    </row>
    <row r="317" spans="1:1" x14ac:dyDescent="0.2">
      <c r="A317">
        <v>973638669</v>
      </c>
    </row>
    <row r="318" spans="1:1" x14ac:dyDescent="0.2">
      <c r="A318">
        <v>932404</v>
      </c>
    </row>
    <row r="319" spans="1:1" x14ac:dyDescent="0.2">
      <c r="A319">
        <v>894675342</v>
      </c>
    </row>
    <row r="320" spans="1:1" x14ac:dyDescent="0.2">
      <c r="A320">
        <v>234629</v>
      </c>
    </row>
    <row r="321" spans="1:1" x14ac:dyDescent="0.2">
      <c r="A321" t="s">
        <v>41</v>
      </c>
    </row>
    <row r="322" spans="1:1" x14ac:dyDescent="0.2">
      <c r="A322">
        <v>20059661883</v>
      </c>
    </row>
    <row r="323" spans="1:1" x14ac:dyDescent="0.2">
      <c r="A323">
        <v>437903700</v>
      </c>
    </row>
    <row r="324" spans="1:1" x14ac:dyDescent="0.2">
      <c r="A324">
        <v>9743578514</v>
      </c>
    </row>
    <row r="325" spans="1:1" x14ac:dyDescent="0.2">
      <c r="A325">
        <v>27105738867</v>
      </c>
    </row>
    <row r="326" spans="1:1" x14ac:dyDescent="0.2">
      <c r="A326">
        <v>33797078</v>
      </c>
    </row>
    <row r="327" spans="1:1" x14ac:dyDescent="0.2">
      <c r="A327">
        <v>20021215358</v>
      </c>
    </row>
    <row r="328" spans="1:1" x14ac:dyDescent="0.2">
      <c r="A328">
        <v>436997804</v>
      </c>
    </row>
    <row r="329" spans="1:1" x14ac:dyDescent="0.2">
      <c r="A329">
        <v>9735825206</v>
      </c>
    </row>
    <row r="330" spans="1:1" x14ac:dyDescent="0.2">
      <c r="A330">
        <v>1104166</v>
      </c>
    </row>
    <row r="331" spans="1:1" x14ac:dyDescent="0.2">
      <c r="A331">
        <v>8933965911</v>
      </c>
    </row>
    <row r="332" spans="1:1" x14ac:dyDescent="0.2">
      <c r="A332">
        <v>18546370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C2F4-997E-1C40-BBE6-BFA3A0EC9B53}">
  <dimension ref="A1:E48"/>
  <sheetViews>
    <sheetView workbookViewId="0">
      <selection activeCell="H42" sqref="H42"/>
    </sheetView>
  </sheetViews>
  <sheetFormatPr baseColWidth="10" defaultRowHeight="16" x14ac:dyDescent="0.2"/>
  <cols>
    <col min="3" max="4" width="14.6640625" bestFit="1" customWidth="1"/>
  </cols>
  <sheetData>
    <row r="1" spans="1:5" x14ac:dyDescent="0.2">
      <c r="A1" s="5" t="s">
        <v>34</v>
      </c>
      <c r="B1" s="5" t="s">
        <v>35</v>
      </c>
    </row>
    <row r="2" spans="1:5" x14ac:dyDescent="0.2">
      <c r="D2" t="s">
        <v>30</v>
      </c>
      <c r="E2" t="s">
        <v>31</v>
      </c>
    </row>
    <row r="3" spans="1:5" x14ac:dyDescent="0.2">
      <c r="A3" t="s">
        <v>0</v>
      </c>
      <c r="B3" t="s">
        <v>19</v>
      </c>
      <c r="C3" s="18" t="s">
        <v>23</v>
      </c>
      <c r="D3" s="19">
        <v>0</v>
      </c>
      <c r="E3" s="19">
        <v>0</v>
      </c>
    </row>
    <row r="4" spans="1:5" x14ac:dyDescent="0.2">
      <c r="C4" t="s">
        <v>21</v>
      </c>
      <c r="D4" s="15">
        <f>RawData!O3</f>
        <v>0</v>
      </c>
      <c r="E4">
        <v>0</v>
      </c>
    </row>
    <row r="5" spans="1:5" x14ac:dyDescent="0.2">
      <c r="C5" t="s">
        <v>22</v>
      </c>
      <c r="D5" s="15">
        <f>RawData!O4</f>
        <v>0</v>
      </c>
      <c r="E5">
        <v>0</v>
      </c>
    </row>
    <row r="6" spans="1:5" x14ac:dyDescent="0.2">
      <c r="B6" t="s">
        <v>20</v>
      </c>
      <c r="C6" s="18" t="s">
        <v>21</v>
      </c>
      <c r="D6" s="18">
        <v>0</v>
      </c>
      <c r="E6" s="18">
        <v>0</v>
      </c>
    </row>
    <row r="7" spans="1:5" x14ac:dyDescent="0.2">
      <c r="C7" t="s">
        <v>22</v>
      </c>
      <c r="D7" s="15">
        <f>RawData!O5</f>
        <v>0</v>
      </c>
      <c r="E7">
        <v>0</v>
      </c>
    </row>
    <row r="8" spans="1:5" x14ac:dyDescent="0.2">
      <c r="C8" t="s">
        <v>21</v>
      </c>
      <c r="D8" s="15">
        <f>RawData!O6</f>
        <v>0</v>
      </c>
      <c r="E8">
        <v>0</v>
      </c>
    </row>
    <row r="9" spans="1:5" x14ac:dyDescent="0.2">
      <c r="A9" t="s">
        <v>2</v>
      </c>
      <c r="B9" t="s">
        <v>19</v>
      </c>
      <c r="C9" t="s">
        <v>23</v>
      </c>
      <c r="D9" s="15">
        <f>RawData!O7</f>
        <v>0</v>
      </c>
      <c r="E9" s="15">
        <f>RawData!P7</f>
        <v>0</v>
      </c>
    </row>
    <row r="10" spans="1:5" x14ac:dyDescent="0.2">
      <c r="C10" s="18" t="s">
        <v>21</v>
      </c>
      <c r="D10" s="19">
        <v>0</v>
      </c>
      <c r="E10" s="18">
        <v>0</v>
      </c>
    </row>
    <row r="11" spans="1:5" x14ac:dyDescent="0.2">
      <c r="C11" t="s">
        <v>22</v>
      </c>
      <c r="D11" s="15">
        <f>RawData!O8</f>
        <v>0</v>
      </c>
      <c r="E11" s="15">
        <f>RawData!P8</f>
        <v>0</v>
      </c>
    </row>
    <row r="12" spans="1:5" x14ac:dyDescent="0.2">
      <c r="B12" t="s">
        <v>20</v>
      </c>
      <c r="C12" s="18" t="s">
        <v>21</v>
      </c>
      <c r="D12" s="19">
        <v>0</v>
      </c>
      <c r="E12" s="18">
        <v>0</v>
      </c>
    </row>
    <row r="13" spans="1:5" x14ac:dyDescent="0.2">
      <c r="C13" t="s">
        <v>22</v>
      </c>
      <c r="D13" s="15">
        <f>RawData!O9</f>
        <v>0</v>
      </c>
      <c r="E13" s="15">
        <f>RawData!P9</f>
        <v>0</v>
      </c>
    </row>
    <row r="14" spans="1:5" x14ac:dyDescent="0.2">
      <c r="C14" t="s">
        <v>21</v>
      </c>
      <c r="D14" s="15">
        <f>RawData!O10</f>
        <v>0</v>
      </c>
      <c r="E14" s="15">
        <f>RawData!P10</f>
        <v>0</v>
      </c>
    </row>
    <row r="15" spans="1:5" x14ac:dyDescent="0.2">
      <c r="A15" t="s">
        <v>3</v>
      </c>
      <c r="B15" t="s">
        <v>19</v>
      </c>
      <c r="C15" t="s">
        <v>23</v>
      </c>
      <c r="D15" s="15">
        <f>RawData!O11</f>
        <v>0</v>
      </c>
      <c r="E15" s="15">
        <f>RawData!P11</f>
        <v>0</v>
      </c>
    </row>
    <row r="16" spans="1:5" x14ac:dyDescent="0.2">
      <c r="C16" t="s">
        <v>21</v>
      </c>
      <c r="D16" s="15">
        <f>RawData!O12</f>
        <v>0</v>
      </c>
      <c r="E16" s="15">
        <f>RawData!P12</f>
        <v>0</v>
      </c>
    </row>
    <row r="17" spans="1:5" x14ac:dyDescent="0.2">
      <c r="C17" t="s">
        <v>22</v>
      </c>
      <c r="D17" s="15">
        <f>RawData!O13</f>
        <v>0</v>
      </c>
      <c r="E17" s="15">
        <f>RawData!P13</f>
        <v>0</v>
      </c>
    </row>
    <row r="18" spans="1:5" x14ac:dyDescent="0.2">
      <c r="B18" t="s">
        <v>20</v>
      </c>
      <c r="C18" s="18" t="s">
        <v>21</v>
      </c>
      <c r="D18" s="18">
        <v>0</v>
      </c>
      <c r="E18" s="18">
        <v>0</v>
      </c>
    </row>
    <row r="19" spans="1:5" x14ac:dyDescent="0.2">
      <c r="C19" t="s">
        <v>22</v>
      </c>
      <c r="D19" s="15">
        <f>RawData!O14</f>
        <v>0</v>
      </c>
      <c r="E19" s="15">
        <f>RawData!P14</f>
        <v>0</v>
      </c>
    </row>
    <row r="20" spans="1:5" x14ac:dyDescent="0.2">
      <c r="C20" t="s">
        <v>21</v>
      </c>
      <c r="D20" s="15">
        <f>RawData!O15</f>
        <v>0</v>
      </c>
      <c r="E20" s="15">
        <f>RawData!P15</f>
        <v>0</v>
      </c>
    </row>
    <row r="21" spans="1:5" x14ac:dyDescent="0.2">
      <c r="A21" t="s">
        <v>4</v>
      </c>
      <c r="B21" t="s">
        <v>19</v>
      </c>
      <c r="C21" t="s">
        <v>23</v>
      </c>
      <c r="D21" s="15">
        <f>RawData!O16</f>
        <v>0</v>
      </c>
      <c r="E21" s="15">
        <f>RawData!P16</f>
        <v>0</v>
      </c>
    </row>
    <row r="22" spans="1:5" x14ac:dyDescent="0.2">
      <c r="C22" t="s">
        <v>21</v>
      </c>
      <c r="D22" s="15">
        <f>RawData!O17</f>
        <v>0</v>
      </c>
      <c r="E22" s="15">
        <f>RawData!P17</f>
        <v>0</v>
      </c>
    </row>
    <row r="23" spans="1:5" x14ac:dyDescent="0.2">
      <c r="C23" t="s">
        <v>22</v>
      </c>
      <c r="D23" s="15">
        <f>RawData!O18</f>
        <v>0</v>
      </c>
      <c r="E23" s="15">
        <f>RawData!P18</f>
        <v>0</v>
      </c>
    </row>
    <row r="24" spans="1:5" x14ac:dyDescent="0.2">
      <c r="B24" t="s">
        <v>20</v>
      </c>
      <c r="C24" t="s">
        <v>21</v>
      </c>
      <c r="D24" s="15">
        <f>RawData!O19</f>
        <v>0</v>
      </c>
      <c r="E24" s="15">
        <f>RawData!P19</f>
        <v>0</v>
      </c>
    </row>
    <row r="25" spans="1:5" x14ac:dyDescent="0.2">
      <c r="C25" t="s">
        <v>22</v>
      </c>
      <c r="D25" s="15">
        <f>RawData!O20</f>
        <v>0</v>
      </c>
      <c r="E25" s="15">
        <f>RawData!P20</f>
        <v>0</v>
      </c>
    </row>
    <row r="26" spans="1:5" x14ac:dyDescent="0.2">
      <c r="C26" t="s">
        <v>21</v>
      </c>
      <c r="D26" s="15">
        <f>RawData!O21</f>
        <v>0</v>
      </c>
      <c r="E26" s="15">
        <f>RawData!P21</f>
        <v>0</v>
      </c>
    </row>
    <row r="40" spans="1:4" x14ac:dyDescent="0.2">
      <c r="C40" t="s">
        <v>30</v>
      </c>
      <c r="D40" t="s">
        <v>31</v>
      </c>
    </row>
    <row r="41" spans="1:4" x14ac:dyDescent="0.2">
      <c r="A41" t="s">
        <v>0</v>
      </c>
      <c r="B41" t="s">
        <v>19</v>
      </c>
      <c r="C41" s="4">
        <f>SUM(D4:D5)</f>
        <v>0</v>
      </c>
      <c r="D41" s="4" t="s">
        <v>32</v>
      </c>
    </row>
    <row r="42" spans="1:4" x14ac:dyDescent="0.2">
      <c r="B42" t="s">
        <v>33</v>
      </c>
      <c r="C42" s="4">
        <f>SUM(D7:D8)</f>
        <v>0</v>
      </c>
      <c r="D42" s="4" t="s">
        <v>32</v>
      </c>
    </row>
    <row r="43" spans="1:4" x14ac:dyDescent="0.2">
      <c r="A43" t="s">
        <v>2</v>
      </c>
      <c r="B43" t="s">
        <v>19</v>
      </c>
      <c r="C43" s="4">
        <f>SUM(D9:D11)</f>
        <v>0</v>
      </c>
      <c r="D43" s="4">
        <f>SUM(E9:E11)</f>
        <v>0</v>
      </c>
    </row>
    <row r="44" spans="1:4" x14ac:dyDescent="0.2">
      <c r="B44" t="s">
        <v>33</v>
      </c>
      <c r="C44" s="4">
        <f>SUM(D13:D14)</f>
        <v>0</v>
      </c>
      <c r="D44" s="4">
        <f>SUM(E13:E14)</f>
        <v>0</v>
      </c>
    </row>
    <row r="45" spans="1:4" x14ac:dyDescent="0.2">
      <c r="A45" t="s">
        <v>3</v>
      </c>
      <c r="B45" t="s">
        <v>19</v>
      </c>
      <c r="C45" s="4">
        <f>SUM(D15:D17)</f>
        <v>0</v>
      </c>
      <c r="D45" s="4">
        <f>SUM(E15:E17)</f>
        <v>0</v>
      </c>
    </row>
    <row r="46" spans="1:4" x14ac:dyDescent="0.2">
      <c r="B46" t="s">
        <v>33</v>
      </c>
      <c r="C46" s="4">
        <f>SUM(D19:D20)</f>
        <v>0</v>
      </c>
      <c r="D46" s="4">
        <f>SUM(E19:E20)</f>
        <v>0</v>
      </c>
    </row>
    <row r="47" spans="1:4" x14ac:dyDescent="0.2">
      <c r="A47" t="s">
        <v>4</v>
      </c>
      <c r="B47" t="s">
        <v>19</v>
      </c>
      <c r="C47" s="4">
        <f>SUM(D21:D23)</f>
        <v>0</v>
      </c>
      <c r="D47" s="4">
        <f>SUM(E21:E23)</f>
        <v>0</v>
      </c>
    </row>
    <row r="48" spans="1:4" x14ac:dyDescent="0.2">
      <c r="B48" t="s">
        <v>33</v>
      </c>
      <c r="C48" s="4">
        <f>SUM(D24:D26)</f>
        <v>0</v>
      </c>
      <c r="D48" s="4">
        <f>SUM(E24:E26)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BC2B-46CE-E14B-9E29-18F05D139183}">
  <dimension ref="A1:AB73"/>
  <sheetViews>
    <sheetView workbookViewId="0">
      <selection activeCell="L76" sqref="L76"/>
    </sheetView>
  </sheetViews>
  <sheetFormatPr baseColWidth="10" defaultRowHeight="16" x14ac:dyDescent="0.2"/>
  <cols>
    <col min="4" max="13" width="13.6640625" bestFit="1" customWidth="1"/>
    <col min="19" max="19" width="10.6640625" bestFit="1" customWidth="1"/>
    <col min="20" max="27" width="11.6640625" bestFit="1" customWidth="1"/>
  </cols>
  <sheetData>
    <row r="1" spans="1:28" x14ac:dyDescent="0.2">
      <c r="A1" t="s">
        <v>5</v>
      </c>
      <c r="D1" s="1">
        <v>0.41736111111111113</v>
      </c>
      <c r="E1" s="1">
        <v>0.41805555555555557</v>
      </c>
      <c r="F1" s="1">
        <v>0.41875000000000001</v>
      </c>
      <c r="G1" s="1">
        <v>0.41944444444444401</v>
      </c>
      <c r="H1" s="1">
        <v>0.42013888888888901</v>
      </c>
      <c r="I1" s="1">
        <v>0.420833333333333</v>
      </c>
      <c r="J1" s="1">
        <v>0.421527777777778</v>
      </c>
      <c r="K1" s="1">
        <v>0.422222222222222</v>
      </c>
      <c r="L1" s="1">
        <v>0.422916666666667</v>
      </c>
      <c r="M1" s="1">
        <v>0.4236111111111111</v>
      </c>
      <c r="O1" t="s">
        <v>5</v>
      </c>
      <c r="R1" s="1">
        <v>0.41736111111111113</v>
      </c>
      <c r="S1" s="1">
        <v>0.41805555555555557</v>
      </c>
      <c r="T1" s="1">
        <v>0.41875000000000001</v>
      </c>
      <c r="U1" s="1">
        <v>0.41944444444444401</v>
      </c>
      <c r="V1" s="1">
        <v>0.42013888888888901</v>
      </c>
      <c r="W1" s="1">
        <v>0.420833333333333</v>
      </c>
      <c r="X1" s="1">
        <v>0.421527777777778</v>
      </c>
      <c r="Y1" s="1">
        <v>0.422222222222222</v>
      </c>
      <c r="Z1" s="1">
        <v>0.422916666666667</v>
      </c>
      <c r="AA1" s="1">
        <v>0.4236111111111111</v>
      </c>
    </row>
    <row r="2" spans="1:28" x14ac:dyDescent="0.2">
      <c r="A2" t="s">
        <v>1</v>
      </c>
      <c r="B2" t="s">
        <v>0</v>
      </c>
      <c r="C2" t="s">
        <v>19</v>
      </c>
      <c r="D2" s="13">
        <f t="shared" ref="D2:M2" si="0">SUM(D10:D12)</f>
        <v>0</v>
      </c>
      <c r="E2" s="13">
        <f t="shared" si="0"/>
        <v>0</v>
      </c>
      <c r="F2" s="13">
        <f t="shared" si="0"/>
        <v>0</v>
      </c>
      <c r="G2" s="13">
        <f t="shared" si="0"/>
        <v>0</v>
      </c>
      <c r="H2" s="13">
        <f t="shared" si="0"/>
        <v>0</v>
      </c>
      <c r="I2" s="13">
        <f t="shared" si="0"/>
        <v>0</v>
      </c>
      <c r="J2" s="13">
        <f t="shared" si="0"/>
        <v>0</v>
      </c>
      <c r="K2" s="13">
        <f t="shared" si="0"/>
        <v>0</v>
      </c>
      <c r="L2" s="13">
        <f t="shared" si="0"/>
        <v>0</v>
      </c>
      <c r="M2" s="13">
        <f t="shared" si="0"/>
        <v>0</v>
      </c>
      <c r="O2" t="s">
        <v>1</v>
      </c>
      <c r="P2" t="s">
        <v>0</v>
      </c>
      <c r="Q2" t="s">
        <v>20</v>
      </c>
      <c r="R2" s="13">
        <f t="shared" ref="R2:AA2" si="1">SUM(D13:D15)</f>
        <v>0</v>
      </c>
      <c r="S2" s="13">
        <f t="shared" si="1"/>
        <v>0</v>
      </c>
      <c r="T2" s="13">
        <f t="shared" si="1"/>
        <v>0</v>
      </c>
      <c r="U2" s="13">
        <f t="shared" si="1"/>
        <v>0</v>
      </c>
      <c r="V2" s="13">
        <f t="shared" si="1"/>
        <v>0</v>
      </c>
      <c r="W2" s="13">
        <f t="shared" si="1"/>
        <v>0</v>
      </c>
      <c r="X2" s="13">
        <f t="shared" si="1"/>
        <v>0</v>
      </c>
      <c r="Y2" s="13">
        <f t="shared" si="1"/>
        <v>0</v>
      </c>
      <c r="Z2" s="13">
        <f t="shared" si="1"/>
        <v>0</v>
      </c>
      <c r="AA2" s="13">
        <f t="shared" si="1"/>
        <v>0</v>
      </c>
      <c r="AB2" s="14"/>
    </row>
    <row r="3" spans="1:28" x14ac:dyDescent="0.2">
      <c r="A3" t="s">
        <v>1</v>
      </c>
      <c r="B3" t="s">
        <v>2</v>
      </c>
      <c r="C3" t="s">
        <v>19</v>
      </c>
      <c r="D3" s="13">
        <f t="shared" ref="D3:M3" si="2">SUM(D16:D18)</f>
        <v>0</v>
      </c>
      <c r="E3" s="13">
        <f t="shared" si="2"/>
        <v>0</v>
      </c>
      <c r="F3" s="13">
        <f t="shared" si="2"/>
        <v>0</v>
      </c>
      <c r="G3" s="13">
        <f t="shared" si="2"/>
        <v>0</v>
      </c>
      <c r="H3" s="13">
        <f t="shared" si="2"/>
        <v>0</v>
      </c>
      <c r="I3" s="13">
        <f t="shared" si="2"/>
        <v>0</v>
      </c>
      <c r="J3" s="13">
        <f t="shared" si="2"/>
        <v>0</v>
      </c>
      <c r="K3" s="13">
        <f t="shared" si="2"/>
        <v>0</v>
      </c>
      <c r="L3" s="13">
        <f t="shared" si="2"/>
        <v>0</v>
      </c>
      <c r="M3" s="13">
        <f t="shared" si="2"/>
        <v>0</v>
      </c>
      <c r="O3" t="s">
        <v>1</v>
      </c>
      <c r="P3" t="s">
        <v>2</v>
      </c>
      <c r="Q3" t="s">
        <v>20</v>
      </c>
      <c r="R3" s="13">
        <f t="shared" ref="R3:AA3" si="3">SUM(D19:D21)</f>
        <v>0</v>
      </c>
      <c r="S3" s="13">
        <f t="shared" si="3"/>
        <v>0</v>
      </c>
      <c r="T3" s="13">
        <f t="shared" si="3"/>
        <v>0</v>
      </c>
      <c r="U3" s="13">
        <f t="shared" si="3"/>
        <v>0</v>
      </c>
      <c r="V3" s="13">
        <f t="shared" si="3"/>
        <v>0</v>
      </c>
      <c r="W3" s="13">
        <f t="shared" si="3"/>
        <v>0</v>
      </c>
      <c r="X3" s="13">
        <f t="shared" si="3"/>
        <v>0</v>
      </c>
      <c r="Y3" s="13">
        <f t="shared" si="3"/>
        <v>0</v>
      </c>
      <c r="Z3" s="13">
        <f t="shared" si="3"/>
        <v>0</v>
      </c>
      <c r="AA3" s="13">
        <f t="shared" si="3"/>
        <v>0</v>
      </c>
      <c r="AB3" s="14"/>
    </row>
    <row r="4" spans="1:28" x14ac:dyDescent="0.2">
      <c r="A4" t="s">
        <v>1</v>
      </c>
      <c r="B4" t="s">
        <v>3</v>
      </c>
      <c r="C4" t="s">
        <v>19</v>
      </c>
      <c r="D4" s="13">
        <f t="shared" ref="D4:M4" si="4">SUM(D22:D24)</f>
        <v>0</v>
      </c>
      <c r="E4" s="13">
        <f t="shared" si="4"/>
        <v>0</v>
      </c>
      <c r="F4" s="13">
        <f t="shared" si="4"/>
        <v>0</v>
      </c>
      <c r="G4" s="13">
        <f t="shared" si="4"/>
        <v>0</v>
      </c>
      <c r="H4" s="13">
        <f t="shared" si="4"/>
        <v>0</v>
      </c>
      <c r="I4" s="13">
        <f t="shared" si="4"/>
        <v>0</v>
      </c>
      <c r="J4" s="13">
        <f t="shared" si="4"/>
        <v>0</v>
      </c>
      <c r="K4" s="13">
        <f t="shared" si="4"/>
        <v>0</v>
      </c>
      <c r="L4" s="13">
        <f t="shared" si="4"/>
        <v>0</v>
      </c>
      <c r="M4" s="13">
        <f t="shared" si="4"/>
        <v>0</v>
      </c>
      <c r="O4" t="s">
        <v>1</v>
      </c>
      <c r="P4" t="s">
        <v>3</v>
      </c>
      <c r="Q4" t="s">
        <v>20</v>
      </c>
      <c r="R4" s="13">
        <f t="shared" ref="R4:AA4" si="5">SUM(D25:D27)</f>
        <v>0</v>
      </c>
      <c r="S4" s="13">
        <f t="shared" si="5"/>
        <v>0</v>
      </c>
      <c r="T4" s="13">
        <f t="shared" si="5"/>
        <v>0</v>
      </c>
      <c r="U4" s="13">
        <f t="shared" si="5"/>
        <v>0</v>
      </c>
      <c r="V4" s="13">
        <f t="shared" si="5"/>
        <v>0</v>
      </c>
      <c r="W4" s="13">
        <f t="shared" si="5"/>
        <v>0</v>
      </c>
      <c r="X4" s="13">
        <f t="shared" si="5"/>
        <v>0</v>
      </c>
      <c r="Y4" s="13">
        <f t="shared" si="5"/>
        <v>0</v>
      </c>
      <c r="Z4" s="13">
        <f t="shared" si="5"/>
        <v>0</v>
      </c>
      <c r="AA4" s="13">
        <f t="shared" si="5"/>
        <v>0</v>
      </c>
      <c r="AB4" s="14"/>
    </row>
    <row r="5" spans="1:28" x14ac:dyDescent="0.2">
      <c r="A5" s="2" t="s">
        <v>1</v>
      </c>
      <c r="B5" s="2" t="s">
        <v>4</v>
      </c>
      <c r="C5" t="s">
        <v>19</v>
      </c>
      <c r="D5" s="13">
        <f t="shared" ref="D5:M5" si="6">SUM(D28:D30)</f>
        <v>0</v>
      </c>
      <c r="E5" s="13">
        <f t="shared" si="6"/>
        <v>0</v>
      </c>
      <c r="F5" s="13">
        <f t="shared" si="6"/>
        <v>0</v>
      </c>
      <c r="G5" s="13">
        <f t="shared" si="6"/>
        <v>0</v>
      </c>
      <c r="H5" s="13">
        <f t="shared" si="6"/>
        <v>0</v>
      </c>
      <c r="I5" s="13">
        <f t="shared" si="6"/>
        <v>0</v>
      </c>
      <c r="J5" s="13">
        <f t="shared" si="6"/>
        <v>0</v>
      </c>
      <c r="K5" s="13">
        <f t="shared" si="6"/>
        <v>0</v>
      </c>
      <c r="L5" s="13">
        <f t="shared" si="6"/>
        <v>0</v>
      </c>
      <c r="M5" s="13">
        <f t="shared" si="6"/>
        <v>0</v>
      </c>
      <c r="O5" s="2" t="s">
        <v>1</v>
      </c>
      <c r="P5" s="2" t="s">
        <v>4</v>
      </c>
      <c r="Q5" t="s">
        <v>20</v>
      </c>
      <c r="R5" s="13">
        <f t="shared" ref="R5:AA5" si="7">SUM(D31:D33)</f>
        <v>0</v>
      </c>
      <c r="S5" s="13">
        <f t="shared" si="7"/>
        <v>0</v>
      </c>
      <c r="T5" s="13">
        <f t="shared" si="7"/>
        <v>0</v>
      </c>
      <c r="U5" s="13">
        <f t="shared" si="7"/>
        <v>0</v>
      </c>
      <c r="V5" s="13">
        <f t="shared" si="7"/>
        <v>0</v>
      </c>
      <c r="W5" s="13">
        <f t="shared" si="7"/>
        <v>0</v>
      </c>
      <c r="X5" s="13">
        <f t="shared" si="7"/>
        <v>0</v>
      </c>
      <c r="Y5" s="13">
        <f t="shared" si="7"/>
        <v>0</v>
      </c>
      <c r="Z5" s="13">
        <f t="shared" si="7"/>
        <v>0</v>
      </c>
      <c r="AA5" s="13">
        <f t="shared" si="7"/>
        <v>0</v>
      </c>
      <c r="AB5" s="14"/>
    </row>
    <row r="9" spans="1:28" x14ac:dyDescent="0.2">
      <c r="A9" s="5" t="s">
        <v>10</v>
      </c>
      <c r="D9" s="4">
        <v>1000</v>
      </c>
      <c r="E9" s="4">
        <v>2000</v>
      </c>
      <c r="F9" s="4">
        <v>3000</v>
      </c>
      <c r="G9" s="4">
        <v>4000</v>
      </c>
      <c r="H9" s="4">
        <v>5000</v>
      </c>
      <c r="I9" s="4">
        <v>6000</v>
      </c>
      <c r="J9" s="4">
        <v>7000</v>
      </c>
      <c r="K9" s="4">
        <v>8000</v>
      </c>
      <c r="L9" s="4">
        <v>9000</v>
      </c>
      <c r="M9" s="4">
        <v>10000</v>
      </c>
    </row>
    <row r="10" spans="1:28" x14ac:dyDescent="0.2">
      <c r="A10" t="s">
        <v>0</v>
      </c>
      <c r="B10" t="s">
        <v>19</v>
      </c>
      <c r="C10" s="18" t="s">
        <v>23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</row>
    <row r="11" spans="1:28" x14ac:dyDescent="0.2">
      <c r="C11" t="s">
        <v>21</v>
      </c>
      <c r="D11" s="15">
        <f>RawData!M34</f>
        <v>0</v>
      </c>
      <c r="E11" s="15">
        <f>RawData!N34</f>
        <v>0</v>
      </c>
      <c r="F11" s="15">
        <f>RawData!O34</f>
        <v>0</v>
      </c>
      <c r="G11" s="15">
        <f>RawData!P34</f>
        <v>0</v>
      </c>
      <c r="H11" s="15">
        <f>RawData!Q34</f>
        <v>0</v>
      </c>
      <c r="I11" s="15">
        <f>RawData!R34</f>
        <v>0</v>
      </c>
      <c r="J11" s="15">
        <f>RawData!S34</f>
        <v>0</v>
      </c>
      <c r="K11" s="15">
        <f>RawData!T34</f>
        <v>0</v>
      </c>
      <c r="L11" s="15">
        <f>RawData!U34</f>
        <v>0</v>
      </c>
      <c r="M11" s="15">
        <f>RawData!V34</f>
        <v>0</v>
      </c>
    </row>
    <row r="12" spans="1:28" x14ac:dyDescent="0.2">
      <c r="C12" t="s">
        <v>22</v>
      </c>
      <c r="D12" s="15">
        <f>RawData!M35</f>
        <v>0</v>
      </c>
      <c r="E12" s="15">
        <f>RawData!N35</f>
        <v>0</v>
      </c>
      <c r="F12" s="15">
        <f>RawData!O35</f>
        <v>0</v>
      </c>
      <c r="G12" s="15">
        <f>RawData!P35</f>
        <v>0</v>
      </c>
      <c r="H12" s="15">
        <f>RawData!Q35</f>
        <v>0</v>
      </c>
      <c r="I12" s="15">
        <f>RawData!R35</f>
        <v>0</v>
      </c>
      <c r="J12" s="15">
        <f>RawData!S35</f>
        <v>0</v>
      </c>
      <c r="K12" s="15">
        <f>RawData!T35</f>
        <v>0</v>
      </c>
      <c r="L12" s="15">
        <f>RawData!U35</f>
        <v>0</v>
      </c>
      <c r="M12" s="15">
        <f>RawData!V35</f>
        <v>0</v>
      </c>
    </row>
    <row r="13" spans="1:28" x14ac:dyDescent="0.2">
      <c r="B13" t="s">
        <v>20</v>
      </c>
      <c r="C13" s="18" t="s">
        <v>21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</row>
    <row r="14" spans="1:28" x14ac:dyDescent="0.2">
      <c r="C14" t="s">
        <v>22</v>
      </c>
      <c r="D14" s="15">
        <f>RawData!M36</f>
        <v>0</v>
      </c>
      <c r="E14" s="15">
        <f>RawData!N36</f>
        <v>0</v>
      </c>
      <c r="F14" s="15">
        <f>RawData!O36</f>
        <v>0</v>
      </c>
      <c r="G14" s="15">
        <f>RawData!P36</f>
        <v>0</v>
      </c>
      <c r="H14" s="15">
        <f>RawData!Q36</f>
        <v>0</v>
      </c>
      <c r="I14" s="15">
        <f>RawData!R36</f>
        <v>0</v>
      </c>
      <c r="J14" s="15">
        <f>RawData!S36</f>
        <v>0</v>
      </c>
      <c r="K14" s="15">
        <f>RawData!T36</f>
        <v>0</v>
      </c>
      <c r="L14" s="15">
        <f>RawData!U36</f>
        <v>0</v>
      </c>
      <c r="M14" s="15">
        <f>RawData!V36</f>
        <v>0</v>
      </c>
    </row>
    <row r="15" spans="1:28" x14ac:dyDescent="0.2">
      <c r="C15" t="s">
        <v>21</v>
      </c>
      <c r="D15" s="15">
        <f>RawData!M37</f>
        <v>0</v>
      </c>
      <c r="E15" s="15">
        <f>RawData!N37</f>
        <v>0</v>
      </c>
      <c r="F15" s="15">
        <f>RawData!O37</f>
        <v>0</v>
      </c>
      <c r="G15" s="15">
        <f>RawData!P37</f>
        <v>0</v>
      </c>
      <c r="H15" s="15">
        <f>RawData!Q37</f>
        <v>0</v>
      </c>
      <c r="I15" s="15">
        <f>RawData!R37</f>
        <v>0</v>
      </c>
      <c r="J15" s="15">
        <f>RawData!S37</f>
        <v>0</v>
      </c>
      <c r="K15" s="15">
        <f>RawData!T37</f>
        <v>0</v>
      </c>
      <c r="L15" s="15">
        <f>RawData!U37</f>
        <v>0</v>
      </c>
      <c r="M15" s="15">
        <f>RawData!V37</f>
        <v>0</v>
      </c>
    </row>
    <row r="16" spans="1:28" x14ac:dyDescent="0.2">
      <c r="A16" t="s">
        <v>24</v>
      </c>
      <c r="B16" t="s">
        <v>19</v>
      </c>
      <c r="C16" t="s">
        <v>23</v>
      </c>
      <c r="D16" s="15">
        <f>RawData!M38</f>
        <v>0</v>
      </c>
      <c r="E16" s="15">
        <f>RawData!N38</f>
        <v>0</v>
      </c>
      <c r="F16" s="15">
        <f>RawData!O38</f>
        <v>0</v>
      </c>
      <c r="G16" s="15">
        <f>RawData!P38</f>
        <v>0</v>
      </c>
      <c r="H16" s="15">
        <f>RawData!Q38</f>
        <v>0</v>
      </c>
      <c r="I16" s="15">
        <f>RawData!R38</f>
        <v>0</v>
      </c>
      <c r="J16" s="15">
        <f>RawData!S38</f>
        <v>0</v>
      </c>
      <c r="K16" s="15">
        <f>RawData!T38</f>
        <v>0</v>
      </c>
      <c r="L16" s="15">
        <f>RawData!U38</f>
        <v>0</v>
      </c>
      <c r="M16" s="15">
        <f>RawData!V38</f>
        <v>0</v>
      </c>
    </row>
    <row r="17" spans="1:13" x14ac:dyDescent="0.2">
      <c r="C17" s="18" t="s">
        <v>21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</row>
    <row r="18" spans="1:13" x14ac:dyDescent="0.2">
      <c r="C18" t="s">
        <v>22</v>
      </c>
      <c r="D18" s="15">
        <f>RawData!M39</f>
        <v>0</v>
      </c>
      <c r="E18" s="15">
        <f>RawData!N39</f>
        <v>0</v>
      </c>
      <c r="F18" s="15">
        <f>RawData!O39</f>
        <v>0</v>
      </c>
      <c r="G18" s="15">
        <f>RawData!P39</f>
        <v>0</v>
      </c>
      <c r="H18" s="15">
        <f>RawData!Q39</f>
        <v>0</v>
      </c>
      <c r="I18" s="15">
        <f>RawData!R39</f>
        <v>0</v>
      </c>
      <c r="J18" s="15">
        <f>RawData!S39</f>
        <v>0</v>
      </c>
      <c r="K18" s="15">
        <f>RawData!T39</f>
        <v>0</v>
      </c>
      <c r="L18" s="15">
        <f>RawData!U39</f>
        <v>0</v>
      </c>
      <c r="M18" s="15">
        <f>RawData!V39</f>
        <v>0</v>
      </c>
    </row>
    <row r="19" spans="1:13" x14ac:dyDescent="0.2">
      <c r="B19" t="s">
        <v>20</v>
      </c>
      <c r="C19" s="18" t="s">
        <v>21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</row>
    <row r="20" spans="1:13" x14ac:dyDescent="0.2">
      <c r="C20" t="s">
        <v>22</v>
      </c>
      <c r="D20" s="15">
        <f>RawData!M45</f>
        <v>0</v>
      </c>
      <c r="E20" s="15">
        <f>RawData!N45</f>
        <v>0</v>
      </c>
      <c r="F20" s="15">
        <f>RawData!O45</f>
        <v>0</v>
      </c>
      <c r="G20" s="15">
        <f>RawData!P45</f>
        <v>0</v>
      </c>
      <c r="H20" s="15">
        <f>RawData!Q45</f>
        <v>0</v>
      </c>
      <c r="I20" s="15">
        <f>RawData!R45</f>
        <v>0</v>
      </c>
      <c r="J20" s="15">
        <f>RawData!S45</f>
        <v>0</v>
      </c>
      <c r="K20" s="15">
        <f>RawData!T45</f>
        <v>0</v>
      </c>
      <c r="L20" s="15">
        <f>RawData!U45</f>
        <v>0</v>
      </c>
      <c r="M20" s="15">
        <f>RawData!V45</f>
        <v>0</v>
      </c>
    </row>
    <row r="21" spans="1:13" x14ac:dyDescent="0.2">
      <c r="C21" t="s">
        <v>21</v>
      </c>
      <c r="D21" s="15">
        <f>RawData!M46</f>
        <v>0</v>
      </c>
      <c r="E21" s="15">
        <f>RawData!N46</f>
        <v>0</v>
      </c>
      <c r="F21" s="15">
        <f>RawData!O46</f>
        <v>0</v>
      </c>
      <c r="G21" s="15">
        <f>RawData!P46</f>
        <v>0</v>
      </c>
      <c r="H21" s="15">
        <f>RawData!Q46</f>
        <v>0</v>
      </c>
      <c r="I21" s="15">
        <f>RawData!R46</f>
        <v>0</v>
      </c>
      <c r="J21" s="15">
        <f>RawData!S46</f>
        <v>0</v>
      </c>
      <c r="K21" s="15">
        <f>RawData!T46</f>
        <v>0</v>
      </c>
      <c r="L21" s="15">
        <f>RawData!U46</f>
        <v>0</v>
      </c>
      <c r="M21" s="15">
        <f>RawData!V46</f>
        <v>0</v>
      </c>
    </row>
    <row r="22" spans="1:13" x14ac:dyDescent="0.2">
      <c r="A22" t="s">
        <v>26</v>
      </c>
      <c r="B22" t="s">
        <v>19</v>
      </c>
      <c r="C22" t="s">
        <v>23</v>
      </c>
      <c r="D22" s="15">
        <f>RawData!M42</f>
        <v>0</v>
      </c>
      <c r="E22" s="15">
        <f>RawData!N42</f>
        <v>0</v>
      </c>
      <c r="F22" s="15">
        <f>RawData!O42</f>
        <v>0</v>
      </c>
      <c r="G22" s="15">
        <f>RawData!P42</f>
        <v>0</v>
      </c>
      <c r="H22" s="15">
        <f>RawData!Q42</f>
        <v>0</v>
      </c>
      <c r="I22" s="15">
        <f>RawData!R42</f>
        <v>0</v>
      </c>
      <c r="J22" s="15">
        <f>RawData!S42</f>
        <v>0</v>
      </c>
      <c r="K22" s="15">
        <f>RawData!T42</f>
        <v>0</v>
      </c>
      <c r="L22" s="15">
        <f>RawData!U42</f>
        <v>0</v>
      </c>
      <c r="M22" s="15">
        <f>RawData!V42</f>
        <v>0</v>
      </c>
    </row>
    <row r="23" spans="1:13" x14ac:dyDescent="0.2">
      <c r="C23" t="s">
        <v>21</v>
      </c>
      <c r="D23" s="15">
        <f>RawData!M43</f>
        <v>0</v>
      </c>
      <c r="E23" s="15">
        <f>RawData!N43</f>
        <v>0</v>
      </c>
      <c r="F23" s="15">
        <f>RawData!O43</f>
        <v>0</v>
      </c>
      <c r="G23" s="15">
        <f>RawData!P43</f>
        <v>0</v>
      </c>
      <c r="H23" s="15">
        <f>RawData!Q43</f>
        <v>0</v>
      </c>
      <c r="I23" s="15">
        <f>RawData!R43</f>
        <v>0</v>
      </c>
      <c r="J23" s="15">
        <f>RawData!S43</f>
        <v>0</v>
      </c>
      <c r="K23" s="15">
        <f>RawData!T43</f>
        <v>0</v>
      </c>
      <c r="L23" s="15">
        <f>RawData!U43</f>
        <v>0</v>
      </c>
      <c r="M23" s="15">
        <f>RawData!V43</f>
        <v>0</v>
      </c>
    </row>
    <row r="24" spans="1:13" x14ac:dyDescent="0.2">
      <c r="C24" t="s">
        <v>22</v>
      </c>
      <c r="D24" s="15">
        <f>RawData!M44</f>
        <v>0</v>
      </c>
      <c r="E24" s="15">
        <f>RawData!N44</f>
        <v>0</v>
      </c>
      <c r="F24" s="15">
        <f>RawData!O44</f>
        <v>0</v>
      </c>
      <c r="G24" s="15">
        <f>RawData!P44</f>
        <v>0</v>
      </c>
      <c r="H24" s="15">
        <f>RawData!Q44</f>
        <v>0</v>
      </c>
      <c r="I24" s="15">
        <f>RawData!R44</f>
        <v>0</v>
      </c>
      <c r="J24" s="15">
        <f>RawData!S44</f>
        <v>0</v>
      </c>
      <c r="K24" s="15">
        <f>RawData!T44</f>
        <v>0</v>
      </c>
      <c r="L24" s="15">
        <f>RawData!U44</f>
        <v>0</v>
      </c>
      <c r="M24" s="15">
        <f>RawData!V44</f>
        <v>0</v>
      </c>
    </row>
    <row r="25" spans="1:13" x14ac:dyDescent="0.2">
      <c r="B25" t="s">
        <v>20</v>
      </c>
      <c r="C25" s="18" t="s">
        <v>21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</row>
    <row r="26" spans="1:13" x14ac:dyDescent="0.2">
      <c r="C26" t="s">
        <v>22</v>
      </c>
      <c r="D26" s="15">
        <f>RawData!M45</f>
        <v>0</v>
      </c>
      <c r="E26" s="15">
        <f>RawData!N45</f>
        <v>0</v>
      </c>
      <c r="F26" s="15">
        <f>RawData!O45</f>
        <v>0</v>
      </c>
      <c r="G26" s="15">
        <f>RawData!P45</f>
        <v>0</v>
      </c>
      <c r="H26" s="15">
        <f>RawData!Q45</f>
        <v>0</v>
      </c>
      <c r="I26" s="15">
        <f>RawData!R45</f>
        <v>0</v>
      </c>
      <c r="J26" s="15">
        <f>RawData!S45</f>
        <v>0</v>
      </c>
      <c r="K26" s="15">
        <f>RawData!T45</f>
        <v>0</v>
      </c>
      <c r="L26" s="15">
        <f>RawData!U45</f>
        <v>0</v>
      </c>
      <c r="M26" s="15">
        <f>RawData!V45</f>
        <v>0</v>
      </c>
    </row>
    <row r="27" spans="1:13" x14ac:dyDescent="0.2">
      <c r="C27" t="s">
        <v>21</v>
      </c>
      <c r="D27" s="15">
        <f>RawData!M46</f>
        <v>0</v>
      </c>
      <c r="E27" s="15">
        <f>RawData!N46</f>
        <v>0</v>
      </c>
      <c r="F27" s="15">
        <f>RawData!O46</f>
        <v>0</v>
      </c>
      <c r="G27" s="15">
        <f>RawData!P46</f>
        <v>0</v>
      </c>
      <c r="H27" s="15">
        <f>RawData!Q46</f>
        <v>0</v>
      </c>
      <c r="I27" s="15">
        <f>RawData!R46</f>
        <v>0</v>
      </c>
      <c r="J27" s="15">
        <f>RawData!S46</f>
        <v>0</v>
      </c>
      <c r="K27" s="15">
        <f>RawData!T46</f>
        <v>0</v>
      </c>
      <c r="L27" s="15">
        <f>RawData!U46</f>
        <v>0</v>
      </c>
      <c r="M27" s="15">
        <f>RawData!V46</f>
        <v>0</v>
      </c>
    </row>
    <row r="28" spans="1:13" x14ac:dyDescent="0.2">
      <c r="A28" t="s">
        <v>28</v>
      </c>
      <c r="B28" t="s">
        <v>19</v>
      </c>
      <c r="C28" t="s">
        <v>23</v>
      </c>
      <c r="D28" s="15">
        <f>RawData!M47</f>
        <v>0</v>
      </c>
      <c r="E28" s="15">
        <f>RawData!N47</f>
        <v>0</v>
      </c>
      <c r="F28" s="15">
        <f>RawData!O47</f>
        <v>0</v>
      </c>
      <c r="G28" s="15">
        <f>RawData!P47</f>
        <v>0</v>
      </c>
      <c r="H28" s="15">
        <f>RawData!Q47</f>
        <v>0</v>
      </c>
      <c r="I28" s="15">
        <f>RawData!R47</f>
        <v>0</v>
      </c>
      <c r="J28" s="15">
        <f>RawData!S47</f>
        <v>0</v>
      </c>
      <c r="K28" s="15">
        <f>RawData!T47</f>
        <v>0</v>
      </c>
      <c r="L28" s="15">
        <f>RawData!U47</f>
        <v>0</v>
      </c>
      <c r="M28" s="15">
        <f>RawData!V47</f>
        <v>0</v>
      </c>
    </row>
    <row r="29" spans="1:13" x14ac:dyDescent="0.2">
      <c r="C29" t="s">
        <v>21</v>
      </c>
      <c r="D29" s="15">
        <f>RawData!M48</f>
        <v>0</v>
      </c>
      <c r="E29" s="15">
        <f>RawData!N48</f>
        <v>0</v>
      </c>
      <c r="F29" s="15">
        <f>RawData!O48</f>
        <v>0</v>
      </c>
      <c r="G29" s="15">
        <f>RawData!P48</f>
        <v>0</v>
      </c>
      <c r="H29" s="15">
        <f>RawData!Q48</f>
        <v>0</v>
      </c>
      <c r="I29" s="15">
        <f>RawData!R48</f>
        <v>0</v>
      </c>
      <c r="J29" s="15">
        <f>RawData!S48</f>
        <v>0</v>
      </c>
      <c r="K29" s="15">
        <f>RawData!T48</f>
        <v>0</v>
      </c>
      <c r="L29" s="15">
        <f>RawData!U48</f>
        <v>0</v>
      </c>
      <c r="M29" s="15">
        <f>RawData!V48</f>
        <v>0</v>
      </c>
    </row>
    <row r="30" spans="1:13" x14ac:dyDescent="0.2">
      <c r="C30" t="s">
        <v>22</v>
      </c>
      <c r="D30" s="15">
        <f>RawData!M49</f>
        <v>0</v>
      </c>
      <c r="E30" s="15">
        <f>RawData!N49</f>
        <v>0</v>
      </c>
      <c r="F30" s="15">
        <f>RawData!O49</f>
        <v>0</v>
      </c>
      <c r="G30" s="15">
        <f>RawData!P49</f>
        <v>0</v>
      </c>
      <c r="H30" s="15">
        <f>RawData!Q49</f>
        <v>0</v>
      </c>
      <c r="I30" s="15">
        <f>RawData!R49</f>
        <v>0</v>
      </c>
      <c r="J30" s="15">
        <f>RawData!S49</f>
        <v>0</v>
      </c>
      <c r="K30" s="15">
        <f>RawData!T49</f>
        <v>0</v>
      </c>
      <c r="L30" s="15">
        <f>RawData!U49</f>
        <v>0</v>
      </c>
      <c r="M30" s="15">
        <f>RawData!V49</f>
        <v>0</v>
      </c>
    </row>
    <row r="31" spans="1:13" x14ac:dyDescent="0.2">
      <c r="B31" t="s">
        <v>20</v>
      </c>
      <c r="C31" t="s">
        <v>21</v>
      </c>
      <c r="D31" s="15">
        <f>RawData!M50</f>
        <v>0</v>
      </c>
      <c r="E31" s="15">
        <f>RawData!N50</f>
        <v>0</v>
      </c>
      <c r="F31" s="15">
        <f>RawData!O50</f>
        <v>0</v>
      </c>
      <c r="G31" s="15">
        <f>RawData!P50</f>
        <v>0</v>
      </c>
      <c r="H31" s="15">
        <f>RawData!Q50</f>
        <v>0</v>
      </c>
      <c r="I31" s="15">
        <f>RawData!R50</f>
        <v>0</v>
      </c>
      <c r="J31" s="15">
        <f>RawData!S50</f>
        <v>0</v>
      </c>
      <c r="K31" s="15">
        <f>RawData!T50</f>
        <v>0</v>
      </c>
      <c r="L31" s="15">
        <f>RawData!U50</f>
        <v>0</v>
      </c>
      <c r="M31" s="15">
        <f>RawData!V50</f>
        <v>0</v>
      </c>
    </row>
    <row r="32" spans="1:13" x14ac:dyDescent="0.2">
      <c r="C32" t="s">
        <v>22</v>
      </c>
      <c r="D32" s="15">
        <f>RawData!M51</f>
        <v>0</v>
      </c>
      <c r="E32" s="15">
        <f>RawData!N51</f>
        <v>0</v>
      </c>
      <c r="F32" s="15">
        <f>RawData!O51</f>
        <v>0</v>
      </c>
      <c r="G32" s="15">
        <f>RawData!P51</f>
        <v>0</v>
      </c>
      <c r="H32" s="15">
        <f>RawData!Q51</f>
        <v>0</v>
      </c>
      <c r="I32" s="15">
        <f>RawData!R51</f>
        <v>0</v>
      </c>
      <c r="J32" s="15">
        <f>RawData!S51</f>
        <v>0</v>
      </c>
      <c r="K32" s="15">
        <f>RawData!T51</f>
        <v>0</v>
      </c>
      <c r="L32" s="15">
        <f>RawData!U51</f>
        <v>0</v>
      </c>
      <c r="M32" s="15">
        <f>RawData!V51</f>
        <v>0</v>
      </c>
    </row>
    <row r="33" spans="1:27" x14ac:dyDescent="0.2">
      <c r="C33" t="s">
        <v>21</v>
      </c>
      <c r="D33" s="15">
        <f>RawData!M52</f>
        <v>0</v>
      </c>
      <c r="E33" s="15">
        <f>RawData!N52</f>
        <v>0</v>
      </c>
      <c r="F33" s="15">
        <f>RawData!O52</f>
        <v>0</v>
      </c>
      <c r="G33" s="15">
        <f>RawData!P52</f>
        <v>0</v>
      </c>
      <c r="H33" s="15">
        <f>RawData!Q52</f>
        <v>0</v>
      </c>
      <c r="I33" s="15">
        <f>RawData!R52</f>
        <v>0</v>
      </c>
      <c r="J33" s="15">
        <f>RawData!S52</f>
        <v>0</v>
      </c>
      <c r="K33" s="15">
        <f>RawData!T52</f>
        <v>0</v>
      </c>
      <c r="L33" s="15">
        <f>RawData!U52</f>
        <v>0</v>
      </c>
      <c r="M33" s="15">
        <f>RawData!V52</f>
        <v>0</v>
      </c>
    </row>
    <row r="36" spans="1:27" x14ac:dyDescent="0.2">
      <c r="A36" t="s">
        <v>36</v>
      </c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41" spans="1:27" x14ac:dyDescent="0.2">
      <c r="A41" t="s">
        <v>5</v>
      </c>
      <c r="D41" s="1">
        <v>0.41736111111111113</v>
      </c>
      <c r="E41" s="1">
        <v>0.41805555555555557</v>
      </c>
      <c r="F41" s="1">
        <v>0.41875000000000001</v>
      </c>
      <c r="G41" s="1">
        <v>0.41944444444444401</v>
      </c>
      <c r="H41" s="1">
        <v>0.42013888888888901</v>
      </c>
      <c r="I41" s="1">
        <v>0.420833333333333</v>
      </c>
      <c r="J41" s="1">
        <v>0.421527777777778</v>
      </c>
      <c r="K41" s="1">
        <v>0.422222222222222</v>
      </c>
      <c r="L41" s="1">
        <v>0.422916666666667</v>
      </c>
      <c r="M41" s="1">
        <v>0.4236111111111111</v>
      </c>
      <c r="O41" t="s">
        <v>5</v>
      </c>
      <c r="R41" s="1">
        <v>0.41736111111111113</v>
      </c>
      <c r="S41" s="1">
        <v>0.41805555555555557</v>
      </c>
      <c r="T41" s="1">
        <v>0.41875000000000001</v>
      </c>
      <c r="U41" s="1">
        <v>0.41944444444444401</v>
      </c>
      <c r="V41" s="1">
        <v>0.42013888888888901</v>
      </c>
      <c r="W41" s="1">
        <v>0.420833333333333</v>
      </c>
      <c r="X41" s="1">
        <v>0.421527777777778</v>
      </c>
      <c r="Y41" s="1">
        <v>0.422222222222222</v>
      </c>
      <c r="Z41" s="1">
        <v>0.422916666666667</v>
      </c>
      <c r="AA41" s="1">
        <v>0.4236111111111111</v>
      </c>
    </row>
    <row r="42" spans="1:27" x14ac:dyDescent="0.2">
      <c r="A42" t="s">
        <v>1</v>
      </c>
      <c r="B42" t="s">
        <v>0</v>
      </c>
      <c r="C42" t="s">
        <v>19</v>
      </c>
      <c r="D42" s="13">
        <f>SUM(D50:D52)</f>
        <v>0</v>
      </c>
      <c r="E42" s="13">
        <f t="shared" ref="E42:M42" si="8">SUM(E50:E52)</f>
        <v>0</v>
      </c>
      <c r="F42" s="13">
        <f t="shared" si="8"/>
        <v>0</v>
      </c>
      <c r="G42" s="13">
        <f t="shared" si="8"/>
        <v>0</v>
      </c>
      <c r="H42" s="13">
        <f t="shared" si="8"/>
        <v>0</v>
      </c>
      <c r="I42" s="13">
        <f t="shared" si="8"/>
        <v>0</v>
      </c>
      <c r="J42" s="13">
        <f t="shared" si="8"/>
        <v>0</v>
      </c>
      <c r="K42" s="13">
        <f t="shared" si="8"/>
        <v>0</v>
      </c>
      <c r="L42" s="13">
        <f t="shared" si="8"/>
        <v>0</v>
      </c>
      <c r="M42" s="13">
        <f t="shared" si="8"/>
        <v>0</v>
      </c>
      <c r="O42" t="s">
        <v>1</v>
      </c>
      <c r="P42" t="s">
        <v>0</v>
      </c>
      <c r="Q42" t="s">
        <v>20</v>
      </c>
      <c r="R42" s="13">
        <f>SUM(D53:D55)</f>
        <v>0</v>
      </c>
      <c r="S42" s="13">
        <f t="shared" ref="S42:AA42" si="9">SUM(E53:E55)</f>
        <v>0</v>
      </c>
      <c r="T42" s="13">
        <f t="shared" si="9"/>
        <v>0</v>
      </c>
      <c r="U42" s="13">
        <f t="shared" si="9"/>
        <v>0</v>
      </c>
      <c r="V42" s="13">
        <f t="shared" si="9"/>
        <v>0</v>
      </c>
      <c r="W42" s="13">
        <f t="shared" si="9"/>
        <v>0</v>
      </c>
      <c r="X42" s="13">
        <f t="shared" si="9"/>
        <v>0</v>
      </c>
      <c r="Y42" s="13">
        <f t="shared" si="9"/>
        <v>0</v>
      </c>
      <c r="Z42" s="13">
        <f t="shared" si="9"/>
        <v>0</v>
      </c>
      <c r="AA42" s="13">
        <f t="shared" si="9"/>
        <v>0</v>
      </c>
    </row>
    <row r="43" spans="1:27" x14ac:dyDescent="0.2">
      <c r="A43" t="s">
        <v>1</v>
      </c>
      <c r="B43" t="s">
        <v>2</v>
      </c>
      <c r="C43" t="s">
        <v>19</v>
      </c>
      <c r="D43" s="13">
        <f>SUM(D56:D58)</f>
        <v>0</v>
      </c>
      <c r="E43" s="13">
        <f t="shared" ref="E43:M43" si="10">SUM(E56:E58)</f>
        <v>0</v>
      </c>
      <c r="F43" s="13">
        <f t="shared" si="10"/>
        <v>0</v>
      </c>
      <c r="G43" s="13">
        <f t="shared" si="10"/>
        <v>0</v>
      </c>
      <c r="H43" s="13">
        <f t="shared" si="10"/>
        <v>0</v>
      </c>
      <c r="I43" s="13">
        <f t="shared" si="10"/>
        <v>0</v>
      </c>
      <c r="J43" s="13">
        <f t="shared" si="10"/>
        <v>0</v>
      </c>
      <c r="K43" s="13">
        <f t="shared" si="10"/>
        <v>0</v>
      </c>
      <c r="L43" s="13">
        <f t="shared" si="10"/>
        <v>0</v>
      </c>
      <c r="M43" s="13">
        <f t="shared" si="10"/>
        <v>0</v>
      </c>
      <c r="O43" t="s">
        <v>1</v>
      </c>
      <c r="P43" t="s">
        <v>2</v>
      </c>
      <c r="Q43" t="s">
        <v>20</v>
      </c>
      <c r="R43" s="13">
        <f>SUM(D59:D61)</f>
        <v>0</v>
      </c>
      <c r="S43" s="13">
        <f t="shared" ref="S43:AA43" si="11">SUM(E59:E61)</f>
        <v>0</v>
      </c>
      <c r="T43" s="13">
        <f t="shared" si="11"/>
        <v>0</v>
      </c>
      <c r="U43" s="13">
        <f t="shared" si="11"/>
        <v>0</v>
      </c>
      <c r="V43" s="13">
        <f t="shared" si="11"/>
        <v>0</v>
      </c>
      <c r="W43" s="13">
        <f t="shared" si="11"/>
        <v>0</v>
      </c>
      <c r="X43" s="13">
        <f t="shared" si="11"/>
        <v>0</v>
      </c>
      <c r="Y43" s="13">
        <f t="shared" si="11"/>
        <v>0</v>
      </c>
      <c r="Z43" s="13">
        <f t="shared" si="11"/>
        <v>0</v>
      </c>
      <c r="AA43" s="13">
        <f t="shared" si="11"/>
        <v>0</v>
      </c>
    </row>
    <row r="44" spans="1:27" x14ac:dyDescent="0.2">
      <c r="A44" t="s">
        <v>1</v>
      </c>
      <c r="B44" t="s">
        <v>3</v>
      </c>
      <c r="C44" t="s">
        <v>19</v>
      </c>
      <c r="D44" s="13">
        <f>SUM(D62:D64)</f>
        <v>0</v>
      </c>
      <c r="E44" s="13">
        <f t="shared" ref="E44:M44" si="12">SUM(E62:E64)</f>
        <v>0</v>
      </c>
      <c r="F44" s="13">
        <f t="shared" si="12"/>
        <v>0</v>
      </c>
      <c r="G44" s="13">
        <f t="shared" si="12"/>
        <v>0</v>
      </c>
      <c r="H44" s="13">
        <f t="shared" si="12"/>
        <v>0</v>
      </c>
      <c r="I44" s="13">
        <f t="shared" si="12"/>
        <v>0</v>
      </c>
      <c r="J44" s="13">
        <f t="shared" si="12"/>
        <v>0</v>
      </c>
      <c r="K44" s="13">
        <f t="shared" si="12"/>
        <v>0</v>
      </c>
      <c r="L44" s="13">
        <f t="shared" si="12"/>
        <v>0</v>
      </c>
      <c r="M44" s="13">
        <f t="shared" si="12"/>
        <v>0</v>
      </c>
      <c r="O44" t="s">
        <v>1</v>
      </c>
      <c r="P44" t="s">
        <v>3</v>
      </c>
      <c r="Q44" t="s">
        <v>20</v>
      </c>
      <c r="R44" s="13">
        <f>SUM(D65:D67)</f>
        <v>0</v>
      </c>
      <c r="S44" s="13">
        <f t="shared" ref="S44:AA44" si="13">SUM(E65:E67)</f>
        <v>0</v>
      </c>
      <c r="T44" s="13">
        <f t="shared" si="13"/>
        <v>0</v>
      </c>
      <c r="U44" s="13">
        <f t="shared" si="13"/>
        <v>0</v>
      </c>
      <c r="V44" s="13">
        <f t="shared" si="13"/>
        <v>0</v>
      </c>
      <c r="W44" s="13">
        <f t="shared" si="13"/>
        <v>0</v>
      </c>
      <c r="X44" s="13">
        <f t="shared" si="13"/>
        <v>0</v>
      </c>
      <c r="Y44" s="13">
        <f t="shared" si="13"/>
        <v>0</v>
      </c>
      <c r="Z44" s="13">
        <f t="shared" si="13"/>
        <v>0</v>
      </c>
      <c r="AA44" s="13">
        <f t="shared" si="13"/>
        <v>0</v>
      </c>
    </row>
    <row r="45" spans="1:27" x14ac:dyDescent="0.2">
      <c r="A45" s="2" t="s">
        <v>1</v>
      </c>
      <c r="B45" s="2" t="s">
        <v>4</v>
      </c>
      <c r="C45" t="s">
        <v>19</v>
      </c>
      <c r="D45" s="13">
        <f>SUM(D68:D70)</f>
        <v>0</v>
      </c>
      <c r="E45" s="13">
        <f t="shared" ref="E45:M45" si="14">SUM(E68:E70)</f>
        <v>0</v>
      </c>
      <c r="F45" s="13">
        <f t="shared" si="14"/>
        <v>0</v>
      </c>
      <c r="G45" s="13">
        <f t="shared" si="14"/>
        <v>0</v>
      </c>
      <c r="H45" s="13">
        <f t="shared" si="14"/>
        <v>0</v>
      </c>
      <c r="I45" s="13">
        <f t="shared" si="14"/>
        <v>0</v>
      </c>
      <c r="J45" s="13">
        <f t="shared" si="14"/>
        <v>0</v>
      </c>
      <c r="K45" s="13">
        <f t="shared" si="14"/>
        <v>0</v>
      </c>
      <c r="L45" s="13">
        <f t="shared" si="14"/>
        <v>0</v>
      </c>
      <c r="M45" s="13">
        <f t="shared" si="14"/>
        <v>0</v>
      </c>
      <c r="O45" s="2" t="s">
        <v>1</v>
      </c>
      <c r="P45" s="2" t="s">
        <v>4</v>
      </c>
      <c r="Q45" t="s">
        <v>20</v>
      </c>
      <c r="R45" s="13">
        <f>SUM(D71:D73)</f>
        <v>0</v>
      </c>
      <c r="S45" s="13">
        <f t="shared" ref="S45:AA45" si="15">SUM(E71:E73)</f>
        <v>0</v>
      </c>
      <c r="T45" s="13">
        <f t="shared" si="15"/>
        <v>0</v>
      </c>
      <c r="U45" s="13">
        <f t="shared" si="15"/>
        <v>0</v>
      </c>
      <c r="V45" s="13">
        <f t="shared" si="15"/>
        <v>0</v>
      </c>
      <c r="W45" s="13">
        <f t="shared" si="15"/>
        <v>0</v>
      </c>
      <c r="X45" s="13">
        <f t="shared" si="15"/>
        <v>0</v>
      </c>
      <c r="Y45" s="13">
        <f t="shared" si="15"/>
        <v>0</v>
      </c>
      <c r="Z45" s="13">
        <f t="shared" si="15"/>
        <v>0</v>
      </c>
      <c r="AA45" s="13">
        <f t="shared" si="15"/>
        <v>0</v>
      </c>
    </row>
    <row r="46" spans="1:27" x14ac:dyDescent="0.2">
      <c r="D46" s="15"/>
      <c r="E46" s="15"/>
    </row>
    <row r="47" spans="1:27" x14ac:dyDescent="0.2">
      <c r="D47" s="15"/>
      <c r="E47" s="15"/>
    </row>
    <row r="48" spans="1:27" x14ac:dyDescent="0.2">
      <c r="D48" s="15"/>
      <c r="E48" s="15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5" t="s">
        <v>42</v>
      </c>
      <c r="D49" s="4">
        <v>10000</v>
      </c>
      <c r="E49" s="4">
        <v>20000</v>
      </c>
      <c r="F49" s="4">
        <v>30000</v>
      </c>
      <c r="G49" s="4">
        <v>40000</v>
      </c>
      <c r="H49" s="4">
        <v>50000</v>
      </c>
      <c r="I49" s="4">
        <v>60000</v>
      </c>
      <c r="J49" s="4">
        <v>70000</v>
      </c>
      <c r="K49" s="4">
        <v>80000</v>
      </c>
      <c r="L49" s="4">
        <v>90000</v>
      </c>
      <c r="M49" s="4">
        <v>100000</v>
      </c>
    </row>
    <row r="50" spans="1:13" x14ac:dyDescent="0.2">
      <c r="A50" t="s">
        <v>0</v>
      </c>
      <c r="B50" t="s">
        <v>19</v>
      </c>
      <c r="C50" s="18" t="s">
        <v>23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</row>
    <row r="51" spans="1:13" x14ac:dyDescent="0.2">
      <c r="C51" t="s">
        <v>21</v>
      </c>
      <c r="D51" s="15">
        <f>RawData!M78</f>
        <v>0</v>
      </c>
      <c r="E51" s="15">
        <f>RawData!N78</f>
        <v>0</v>
      </c>
      <c r="F51" s="15">
        <f>RawData!O78</f>
        <v>0</v>
      </c>
      <c r="G51" s="15">
        <f>RawData!P78</f>
        <v>0</v>
      </c>
      <c r="H51" s="15">
        <f>RawData!Q78</f>
        <v>0</v>
      </c>
      <c r="I51" s="15">
        <f>RawData!R78</f>
        <v>0</v>
      </c>
      <c r="J51" s="15">
        <f>RawData!S78</f>
        <v>0</v>
      </c>
      <c r="K51" s="15">
        <f>RawData!T78</f>
        <v>0</v>
      </c>
      <c r="L51" s="15">
        <f>RawData!U78</f>
        <v>0</v>
      </c>
      <c r="M51" s="15">
        <f>RawData!V78</f>
        <v>0</v>
      </c>
    </row>
    <row r="52" spans="1:13" x14ac:dyDescent="0.2">
      <c r="C52" t="s">
        <v>22</v>
      </c>
      <c r="D52" s="15">
        <f>RawData!M79</f>
        <v>0</v>
      </c>
      <c r="E52" s="15">
        <f>RawData!N79</f>
        <v>0</v>
      </c>
      <c r="F52" s="15">
        <f>RawData!O79</f>
        <v>0</v>
      </c>
      <c r="G52" s="15">
        <f>RawData!P79</f>
        <v>0</v>
      </c>
      <c r="H52" s="15">
        <f>RawData!Q79</f>
        <v>0</v>
      </c>
      <c r="I52" s="15">
        <f>RawData!R79</f>
        <v>0</v>
      </c>
      <c r="J52" s="15">
        <f>RawData!S79</f>
        <v>0</v>
      </c>
      <c r="K52" s="15">
        <f>RawData!T79</f>
        <v>0</v>
      </c>
      <c r="L52" s="15">
        <f>RawData!U79</f>
        <v>0</v>
      </c>
      <c r="M52" s="15">
        <f>RawData!V79</f>
        <v>0</v>
      </c>
    </row>
    <row r="53" spans="1:13" x14ac:dyDescent="0.2">
      <c r="B53" t="s">
        <v>20</v>
      </c>
      <c r="C53" s="18" t="s">
        <v>21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</row>
    <row r="54" spans="1:13" x14ac:dyDescent="0.2">
      <c r="C54" t="s">
        <v>22</v>
      </c>
      <c r="D54" s="15">
        <f>RawData!M80</f>
        <v>0</v>
      </c>
      <c r="E54" s="15">
        <f>RawData!N80</f>
        <v>0</v>
      </c>
      <c r="F54" s="15">
        <f>RawData!O80</f>
        <v>0</v>
      </c>
      <c r="G54" s="15">
        <f>RawData!P80</f>
        <v>0</v>
      </c>
      <c r="H54" s="15">
        <f>RawData!Q80</f>
        <v>0</v>
      </c>
      <c r="I54" s="15">
        <f>RawData!R80</f>
        <v>0</v>
      </c>
      <c r="J54" s="15">
        <f>RawData!S80</f>
        <v>0</v>
      </c>
      <c r="K54" s="15">
        <f>RawData!T80</f>
        <v>0</v>
      </c>
      <c r="L54" s="15">
        <f>RawData!U80</f>
        <v>0</v>
      </c>
      <c r="M54" s="15">
        <f>RawData!V80</f>
        <v>0</v>
      </c>
    </row>
    <row r="55" spans="1:13" x14ac:dyDescent="0.2">
      <c r="C55" t="s">
        <v>21</v>
      </c>
      <c r="D55" s="15">
        <f>RawData!M81</f>
        <v>0</v>
      </c>
      <c r="E55" s="15">
        <f>RawData!N81</f>
        <v>0</v>
      </c>
      <c r="F55" s="15">
        <f>RawData!O81</f>
        <v>0</v>
      </c>
      <c r="G55" s="15">
        <f>RawData!P81</f>
        <v>0</v>
      </c>
      <c r="H55" s="15">
        <f>RawData!Q81</f>
        <v>0</v>
      </c>
      <c r="I55" s="15">
        <f>RawData!R81</f>
        <v>0</v>
      </c>
      <c r="J55" s="15">
        <f>RawData!S81</f>
        <v>0</v>
      </c>
      <c r="K55" s="15">
        <f>RawData!T81</f>
        <v>0</v>
      </c>
      <c r="L55" s="15">
        <f>RawData!U81</f>
        <v>0</v>
      </c>
      <c r="M55" s="15">
        <f>RawData!V81</f>
        <v>0</v>
      </c>
    </row>
    <row r="56" spans="1:13" x14ac:dyDescent="0.2">
      <c r="A56" t="s">
        <v>24</v>
      </c>
      <c r="B56" t="s">
        <v>19</v>
      </c>
      <c r="C56" t="s">
        <v>23</v>
      </c>
      <c r="D56" s="15">
        <f>RawData!M82</f>
        <v>0</v>
      </c>
      <c r="E56" s="15">
        <f>RawData!N82</f>
        <v>0</v>
      </c>
      <c r="F56" s="15">
        <f>RawData!O82</f>
        <v>0</v>
      </c>
      <c r="G56" s="15">
        <f>RawData!P82</f>
        <v>0</v>
      </c>
      <c r="H56" s="15">
        <f>RawData!Q82</f>
        <v>0</v>
      </c>
      <c r="I56" s="15">
        <f>RawData!R82</f>
        <v>0</v>
      </c>
      <c r="J56" s="15">
        <f>RawData!S82</f>
        <v>0</v>
      </c>
      <c r="K56" s="15">
        <f>RawData!T82</f>
        <v>0</v>
      </c>
      <c r="L56" s="15">
        <f>RawData!U82</f>
        <v>0</v>
      </c>
      <c r="M56" s="15">
        <f>RawData!V82</f>
        <v>0</v>
      </c>
    </row>
    <row r="57" spans="1:13" x14ac:dyDescent="0.2">
      <c r="C57" s="18" t="s">
        <v>21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</row>
    <row r="58" spans="1:13" x14ac:dyDescent="0.2">
      <c r="C58" t="s">
        <v>22</v>
      </c>
      <c r="D58" s="15">
        <f>RawData!M83</f>
        <v>0</v>
      </c>
      <c r="E58" s="15">
        <f>RawData!N83</f>
        <v>0</v>
      </c>
      <c r="F58" s="15">
        <f>RawData!O83</f>
        <v>0</v>
      </c>
      <c r="G58" s="15">
        <f>RawData!P83</f>
        <v>0</v>
      </c>
      <c r="H58" s="15">
        <f>RawData!Q83</f>
        <v>0</v>
      </c>
      <c r="I58" s="15">
        <f>RawData!R83</f>
        <v>0</v>
      </c>
      <c r="J58" s="15">
        <f>RawData!S83</f>
        <v>0</v>
      </c>
      <c r="K58" s="15">
        <f>RawData!T83</f>
        <v>0</v>
      </c>
      <c r="L58" s="15">
        <f>RawData!U83</f>
        <v>0</v>
      </c>
      <c r="M58" s="15">
        <f>RawData!V83</f>
        <v>0</v>
      </c>
    </row>
    <row r="59" spans="1:13" x14ac:dyDescent="0.2">
      <c r="B59" t="s">
        <v>20</v>
      </c>
      <c r="C59" s="18" t="s">
        <v>21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</row>
    <row r="60" spans="1:13" x14ac:dyDescent="0.2">
      <c r="C60" t="s">
        <v>22</v>
      </c>
      <c r="D60" s="15">
        <f>RawData!M84</f>
        <v>0</v>
      </c>
      <c r="E60" s="15">
        <f>RawData!N84</f>
        <v>0</v>
      </c>
      <c r="F60" s="15">
        <f>RawData!O84</f>
        <v>0</v>
      </c>
      <c r="G60" s="15">
        <f>RawData!P84</f>
        <v>0</v>
      </c>
      <c r="H60" s="15">
        <f>RawData!Q84</f>
        <v>0</v>
      </c>
      <c r="I60" s="15">
        <f>RawData!R84</f>
        <v>0</v>
      </c>
      <c r="J60" s="15">
        <f>RawData!S84</f>
        <v>0</v>
      </c>
      <c r="K60" s="15">
        <f>RawData!T84</f>
        <v>0</v>
      </c>
      <c r="L60" s="15">
        <f>RawData!U84</f>
        <v>0</v>
      </c>
      <c r="M60" s="15">
        <f>RawData!V84</f>
        <v>0</v>
      </c>
    </row>
    <row r="61" spans="1:13" x14ac:dyDescent="0.2">
      <c r="C61" t="s">
        <v>21</v>
      </c>
      <c r="D61" s="15">
        <f>RawData!M85</f>
        <v>0</v>
      </c>
      <c r="E61" s="15">
        <f>RawData!N85</f>
        <v>0</v>
      </c>
      <c r="F61" s="15">
        <f>RawData!O85</f>
        <v>0</v>
      </c>
      <c r="G61" s="15">
        <f>RawData!P85</f>
        <v>0</v>
      </c>
      <c r="H61" s="15">
        <f>RawData!Q85</f>
        <v>0</v>
      </c>
      <c r="I61" s="15">
        <f>RawData!R85</f>
        <v>0</v>
      </c>
      <c r="J61" s="15">
        <f>RawData!S85</f>
        <v>0</v>
      </c>
      <c r="K61" s="15">
        <f>RawData!T85</f>
        <v>0</v>
      </c>
      <c r="L61" s="15">
        <f>RawData!U85</f>
        <v>0</v>
      </c>
      <c r="M61" s="15">
        <f>RawData!V85</f>
        <v>0</v>
      </c>
    </row>
    <row r="62" spans="1:13" x14ac:dyDescent="0.2">
      <c r="A62" t="s">
        <v>26</v>
      </c>
      <c r="B62" t="s">
        <v>19</v>
      </c>
      <c r="C62" t="s">
        <v>23</v>
      </c>
      <c r="D62" s="15">
        <f>RawData!M86</f>
        <v>0</v>
      </c>
      <c r="E62" s="15">
        <f>RawData!N86</f>
        <v>0</v>
      </c>
      <c r="F62" s="15">
        <f>RawData!O86</f>
        <v>0</v>
      </c>
      <c r="G62" s="15">
        <f>RawData!P86</f>
        <v>0</v>
      </c>
      <c r="H62" s="15">
        <f>RawData!Q86</f>
        <v>0</v>
      </c>
      <c r="I62" s="15">
        <f>RawData!R86</f>
        <v>0</v>
      </c>
      <c r="J62" s="15">
        <f>RawData!S86</f>
        <v>0</v>
      </c>
      <c r="K62" s="15">
        <f>RawData!T86</f>
        <v>0</v>
      </c>
      <c r="L62" s="15">
        <f>RawData!U86</f>
        <v>0</v>
      </c>
      <c r="M62" s="15">
        <f>RawData!V86</f>
        <v>0</v>
      </c>
    </row>
    <row r="63" spans="1:13" x14ac:dyDescent="0.2">
      <c r="C63" t="s">
        <v>21</v>
      </c>
      <c r="D63" s="15">
        <f>RawData!M87</f>
        <v>0</v>
      </c>
      <c r="E63" s="15">
        <f>RawData!N87</f>
        <v>0</v>
      </c>
      <c r="F63" s="15">
        <f>RawData!O87</f>
        <v>0</v>
      </c>
      <c r="G63" s="15">
        <f>RawData!P87</f>
        <v>0</v>
      </c>
      <c r="H63" s="15">
        <f>RawData!Q87</f>
        <v>0</v>
      </c>
      <c r="I63" s="15">
        <f>RawData!R87</f>
        <v>0</v>
      </c>
      <c r="J63" s="15">
        <f>RawData!S87</f>
        <v>0</v>
      </c>
      <c r="K63" s="15">
        <f>RawData!T87</f>
        <v>0</v>
      </c>
      <c r="L63" s="15">
        <f>RawData!U87</f>
        <v>0</v>
      </c>
      <c r="M63" s="15">
        <f>RawData!V87</f>
        <v>0</v>
      </c>
    </row>
    <row r="64" spans="1:13" x14ac:dyDescent="0.2">
      <c r="C64" t="s">
        <v>22</v>
      </c>
      <c r="D64" s="15">
        <f>RawData!M88</f>
        <v>0</v>
      </c>
      <c r="E64" s="15">
        <f>RawData!N88</f>
        <v>0</v>
      </c>
      <c r="F64" s="15">
        <f>RawData!O88</f>
        <v>0</v>
      </c>
      <c r="G64" s="15">
        <f>RawData!P88</f>
        <v>0</v>
      </c>
      <c r="H64" s="15">
        <f>RawData!Q88</f>
        <v>0</v>
      </c>
      <c r="I64" s="15">
        <f>RawData!R88</f>
        <v>0</v>
      </c>
      <c r="J64" s="15">
        <f>RawData!S88</f>
        <v>0</v>
      </c>
      <c r="K64" s="15">
        <f>RawData!T88</f>
        <v>0</v>
      </c>
      <c r="L64" s="15">
        <f>RawData!U88</f>
        <v>0</v>
      </c>
      <c r="M64" s="15">
        <f>RawData!V88</f>
        <v>0</v>
      </c>
    </row>
    <row r="65" spans="1:13" x14ac:dyDescent="0.2">
      <c r="B65" t="s">
        <v>20</v>
      </c>
      <c r="C65" s="18" t="s">
        <v>21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</row>
    <row r="66" spans="1:13" x14ac:dyDescent="0.2">
      <c r="C66" t="s">
        <v>22</v>
      </c>
      <c r="D66" s="15">
        <f>RawData!M89</f>
        <v>0</v>
      </c>
      <c r="E66" s="15">
        <f>RawData!N89</f>
        <v>0</v>
      </c>
      <c r="F66" s="15">
        <f>RawData!O89</f>
        <v>0</v>
      </c>
      <c r="G66" s="15">
        <f>RawData!P89</f>
        <v>0</v>
      </c>
      <c r="H66" s="15">
        <f>RawData!Q89</f>
        <v>0</v>
      </c>
      <c r="I66" s="15">
        <f>RawData!R89</f>
        <v>0</v>
      </c>
      <c r="J66" s="15">
        <f>RawData!S89</f>
        <v>0</v>
      </c>
      <c r="K66" s="15">
        <f>RawData!T89</f>
        <v>0</v>
      </c>
      <c r="L66" s="15">
        <f>RawData!U89</f>
        <v>0</v>
      </c>
      <c r="M66" s="15">
        <f>RawData!V89</f>
        <v>0</v>
      </c>
    </row>
    <row r="67" spans="1:13" x14ac:dyDescent="0.2">
      <c r="C67" t="s">
        <v>21</v>
      </c>
      <c r="D67" s="15">
        <f>RawData!M90</f>
        <v>0</v>
      </c>
      <c r="E67" s="15">
        <f>RawData!N90</f>
        <v>0</v>
      </c>
      <c r="F67" s="15">
        <f>RawData!O90</f>
        <v>0</v>
      </c>
      <c r="G67" s="15">
        <f>RawData!P90</f>
        <v>0</v>
      </c>
      <c r="H67" s="15">
        <f>RawData!Q90</f>
        <v>0</v>
      </c>
      <c r="I67" s="15">
        <f>RawData!R90</f>
        <v>0</v>
      </c>
      <c r="J67" s="15">
        <f>RawData!S90</f>
        <v>0</v>
      </c>
      <c r="K67" s="15">
        <f>RawData!T90</f>
        <v>0</v>
      </c>
      <c r="L67" s="15">
        <f>RawData!U90</f>
        <v>0</v>
      </c>
      <c r="M67" s="15">
        <f>RawData!V90</f>
        <v>0</v>
      </c>
    </row>
    <row r="68" spans="1:13" x14ac:dyDescent="0.2">
      <c r="A68" t="s">
        <v>28</v>
      </c>
      <c r="B68" t="s">
        <v>19</v>
      </c>
      <c r="C68" t="s">
        <v>23</v>
      </c>
      <c r="D68" s="15">
        <f>RawData!M91</f>
        <v>0</v>
      </c>
      <c r="E68" s="15">
        <f>RawData!N91</f>
        <v>0</v>
      </c>
      <c r="F68" s="15">
        <f>RawData!O91</f>
        <v>0</v>
      </c>
      <c r="G68" s="15">
        <f>RawData!P91</f>
        <v>0</v>
      </c>
      <c r="H68" s="15">
        <f>RawData!Q91</f>
        <v>0</v>
      </c>
      <c r="I68" s="15">
        <f>RawData!R91</f>
        <v>0</v>
      </c>
      <c r="J68" s="15">
        <f>RawData!S91</f>
        <v>0</v>
      </c>
      <c r="K68" s="15">
        <f>RawData!T91</f>
        <v>0</v>
      </c>
      <c r="L68" s="15">
        <f>RawData!U91</f>
        <v>0</v>
      </c>
      <c r="M68" s="15">
        <f>RawData!V91</f>
        <v>0</v>
      </c>
    </row>
    <row r="69" spans="1:13" x14ac:dyDescent="0.2">
      <c r="C69" t="s">
        <v>21</v>
      </c>
      <c r="D69" s="15">
        <f>RawData!M92</f>
        <v>0</v>
      </c>
      <c r="E69" s="15">
        <f>RawData!N92</f>
        <v>0</v>
      </c>
      <c r="F69" s="15">
        <f>RawData!O92</f>
        <v>0</v>
      </c>
      <c r="G69" s="15">
        <f>RawData!P92</f>
        <v>0</v>
      </c>
      <c r="H69" s="15">
        <f>RawData!Q92</f>
        <v>0</v>
      </c>
      <c r="I69" s="15">
        <f>RawData!R92</f>
        <v>0</v>
      </c>
      <c r="J69" s="15">
        <f>RawData!S92</f>
        <v>0</v>
      </c>
      <c r="K69" s="15">
        <f>RawData!T92</f>
        <v>0</v>
      </c>
      <c r="L69" s="15">
        <f>RawData!U92</f>
        <v>0</v>
      </c>
      <c r="M69" s="15">
        <f>RawData!V92</f>
        <v>0</v>
      </c>
    </row>
    <row r="70" spans="1:13" x14ac:dyDescent="0.2">
      <c r="C70" t="s">
        <v>22</v>
      </c>
      <c r="D70" s="15">
        <f>RawData!M93</f>
        <v>0</v>
      </c>
      <c r="E70" s="15">
        <f>RawData!N93</f>
        <v>0</v>
      </c>
      <c r="F70" s="15">
        <f>RawData!O93</f>
        <v>0</v>
      </c>
      <c r="G70" s="15">
        <f>RawData!P93</f>
        <v>0</v>
      </c>
      <c r="H70" s="15">
        <f>RawData!Q93</f>
        <v>0</v>
      </c>
      <c r="I70" s="15">
        <f>RawData!R93</f>
        <v>0</v>
      </c>
      <c r="J70" s="15">
        <f>RawData!S93</f>
        <v>0</v>
      </c>
      <c r="K70" s="15">
        <f>RawData!T93</f>
        <v>0</v>
      </c>
      <c r="L70" s="15">
        <f>RawData!U93</f>
        <v>0</v>
      </c>
      <c r="M70" s="15">
        <f>RawData!V93</f>
        <v>0</v>
      </c>
    </row>
    <row r="71" spans="1:13" x14ac:dyDescent="0.2">
      <c r="B71" t="s">
        <v>20</v>
      </c>
      <c r="C71" t="s">
        <v>21</v>
      </c>
      <c r="D71" s="15">
        <f>RawData!M94</f>
        <v>0</v>
      </c>
      <c r="E71" s="15">
        <f>RawData!N94</f>
        <v>0</v>
      </c>
      <c r="F71" s="15">
        <f>RawData!O94</f>
        <v>0</v>
      </c>
      <c r="G71" s="15">
        <f>RawData!P94</f>
        <v>0</v>
      </c>
      <c r="H71" s="15">
        <f>RawData!Q94</f>
        <v>0</v>
      </c>
      <c r="I71" s="15">
        <f>RawData!R94</f>
        <v>0</v>
      </c>
      <c r="J71" s="15">
        <f>RawData!S94</f>
        <v>0</v>
      </c>
      <c r="K71" s="15">
        <f>RawData!T94</f>
        <v>0</v>
      </c>
      <c r="L71" s="15">
        <f>RawData!U94</f>
        <v>0</v>
      </c>
      <c r="M71" s="15">
        <f>RawData!V94</f>
        <v>0</v>
      </c>
    </row>
    <row r="72" spans="1:13" x14ac:dyDescent="0.2">
      <c r="C72" t="s">
        <v>22</v>
      </c>
      <c r="D72" s="15">
        <f>RawData!M95</f>
        <v>0</v>
      </c>
      <c r="E72" s="15">
        <f>RawData!N95</f>
        <v>0</v>
      </c>
      <c r="F72" s="15">
        <f>RawData!O95</f>
        <v>0</v>
      </c>
      <c r="G72" s="15">
        <f>RawData!P95</f>
        <v>0</v>
      </c>
      <c r="H72" s="15">
        <f>RawData!Q95</f>
        <v>0</v>
      </c>
      <c r="I72" s="15">
        <f>RawData!R95</f>
        <v>0</v>
      </c>
      <c r="J72" s="15">
        <f>RawData!S95</f>
        <v>0</v>
      </c>
      <c r="K72" s="15">
        <f>RawData!T95</f>
        <v>0</v>
      </c>
      <c r="L72" s="15">
        <f>RawData!U95</f>
        <v>0</v>
      </c>
      <c r="M72" s="15">
        <f>RawData!V95</f>
        <v>0</v>
      </c>
    </row>
    <row r="73" spans="1:13" x14ac:dyDescent="0.2">
      <c r="C73" t="s">
        <v>21</v>
      </c>
      <c r="D73" s="15">
        <f>RawData!M96</f>
        <v>0</v>
      </c>
      <c r="E73" s="15">
        <f>RawData!N96</f>
        <v>0</v>
      </c>
      <c r="F73" s="15">
        <f>RawData!O96</f>
        <v>0</v>
      </c>
      <c r="G73" s="15">
        <f>RawData!P96</f>
        <v>0</v>
      </c>
      <c r="H73" s="15">
        <f>RawData!Q96</f>
        <v>0</v>
      </c>
      <c r="I73" s="15">
        <f>RawData!R96</f>
        <v>0</v>
      </c>
      <c r="J73" s="15">
        <f>RawData!S96</f>
        <v>0</v>
      </c>
      <c r="K73" s="15">
        <f>RawData!T96</f>
        <v>0</v>
      </c>
      <c r="L73" s="15">
        <f>RawData!U96</f>
        <v>0</v>
      </c>
      <c r="M73" s="15">
        <f>RawData!V96</f>
        <v>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295C-35B3-E147-96CF-6B560C3C3EE3}">
  <dimension ref="A1:AA75"/>
  <sheetViews>
    <sheetView tabSelected="1" topLeftCell="D43" zoomScale="80" zoomScaleNormal="80" workbookViewId="0">
      <selection activeCell="S69" sqref="S69:S74"/>
    </sheetView>
  </sheetViews>
  <sheetFormatPr baseColWidth="10" defaultRowHeight="16" x14ac:dyDescent="0.2"/>
  <cols>
    <col min="4" max="4" width="8.6640625" bestFit="1" customWidth="1"/>
    <col min="8" max="8" width="11.6640625" bestFit="1" customWidth="1"/>
    <col min="9" max="9" width="12.6640625" bestFit="1" customWidth="1"/>
    <col min="10" max="10" width="13.6640625" bestFit="1" customWidth="1"/>
    <col min="14" max="14" width="12.6640625" bestFit="1" customWidth="1"/>
    <col min="15" max="15" width="13.6640625" bestFit="1" customWidth="1"/>
    <col min="16" max="16" width="14.6640625" bestFit="1" customWidth="1"/>
    <col min="17" max="17" width="15.6640625" bestFit="1" customWidth="1"/>
    <col min="18" max="18" width="16.83203125" bestFit="1" customWidth="1"/>
    <col min="19" max="20" width="11" bestFit="1" customWidth="1"/>
    <col min="21" max="21" width="11.6640625" bestFit="1" customWidth="1"/>
    <col min="22" max="22" width="12.6640625" bestFit="1" customWidth="1"/>
    <col min="23" max="23" width="13.6640625" bestFit="1" customWidth="1"/>
    <col min="24" max="24" width="11.1640625" bestFit="1" customWidth="1"/>
  </cols>
  <sheetData>
    <row r="1" spans="1:27" x14ac:dyDescent="0.2">
      <c r="B1" t="s">
        <v>16</v>
      </c>
      <c r="C1" t="s">
        <v>17</v>
      </c>
      <c r="D1" t="s">
        <v>9</v>
      </c>
      <c r="E1" s="4">
        <v>10000</v>
      </c>
      <c r="F1" s="4">
        <v>100000</v>
      </c>
      <c r="G1" s="4">
        <v>1000000</v>
      </c>
      <c r="H1" s="4">
        <v>10000000</v>
      </c>
      <c r="I1" s="4">
        <v>100000000</v>
      </c>
      <c r="J1" s="3">
        <v>1000000000</v>
      </c>
      <c r="K1" s="3"/>
      <c r="L1" s="3"/>
      <c r="M1" s="3"/>
      <c r="P1" t="s">
        <v>16</v>
      </c>
      <c r="Q1" t="s">
        <v>17</v>
      </c>
      <c r="R1" t="s">
        <v>9</v>
      </c>
      <c r="S1" s="4">
        <v>10000</v>
      </c>
      <c r="T1" s="4">
        <v>100000</v>
      </c>
      <c r="U1" s="4">
        <v>1000000</v>
      </c>
      <c r="V1" s="4">
        <v>10000000</v>
      </c>
      <c r="W1" s="4">
        <v>100000000</v>
      </c>
      <c r="X1" s="4">
        <v>1000000000</v>
      </c>
      <c r="Y1" s="1"/>
      <c r="Z1" s="1"/>
      <c r="AA1" s="1"/>
    </row>
    <row r="2" spans="1:27" x14ac:dyDescent="0.2">
      <c r="A2" t="s">
        <v>8</v>
      </c>
      <c r="B2" t="s">
        <v>7</v>
      </c>
      <c r="C2" t="s">
        <v>1</v>
      </c>
      <c r="D2" t="s">
        <v>0</v>
      </c>
      <c r="E2" s="15">
        <f>SUM(N51:N53)</f>
        <v>290535342.10000002</v>
      </c>
      <c r="F2" s="15">
        <f t="shared" ref="F2:J2" si="0">SUM(O51:O53)</f>
        <v>2905387518.0999999</v>
      </c>
      <c r="G2" s="15">
        <f t="shared" si="0"/>
        <v>29057227805.099998</v>
      </c>
      <c r="H2" s="15">
        <f t="shared" si="0"/>
        <v>290539126878.09998</v>
      </c>
      <c r="I2" s="15">
        <f t="shared" si="0"/>
        <v>2905391302878.0996</v>
      </c>
      <c r="J2" s="15">
        <f t="shared" si="0"/>
        <v>29053913062878.102</v>
      </c>
      <c r="K2" t="s">
        <v>18</v>
      </c>
      <c r="O2" t="s">
        <v>8</v>
      </c>
      <c r="P2" t="s">
        <v>6</v>
      </c>
      <c r="Q2" t="s">
        <v>1</v>
      </c>
      <c r="R2" t="s">
        <v>0</v>
      </c>
      <c r="S2" s="16">
        <f>SUM(N54:N56)</f>
        <v>205332.1</v>
      </c>
      <c r="T2" s="16">
        <f t="shared" ref="T2:X2" si="1">SUM(O54:O56)</f>
        <v>1969590.1</v>
      </c>
      <c r="U2" s="16">
        <f t="shared" si="1"/>
        <v>19954366.100000001</v>
      </c>
      <c r="V2" s="16">
        <f t="shared" si="1"/>
        <v>196038412.09999999</v>
      </c>
      <c r="W2" s="16">
        <f t="shared" si="1"/>
        <v>1960300412.0999999</v>
      </c>
      <c r="X2" s="16">
        <f t="shared" si="1"/>
        <v>19602920411.433331</v>
      </c>
      <c r="Y2" t="s">
        <v>18</v>
      </c>
      <c r="Z2" s="3"/>
      <c r="AA2" s="3"/>
    </row>
    <row r="3" spans="1:27" x14ac:dyDescent="0.2">
      <c r="A3" t="s">
        <v>8</v>
      </c>
      <c r="B3" t="s">
        <v>7</v>
      </c>
      <c r="C3" t="s">
        <v>1</v>
      </c>
      <c r="D3" t="s">
        <v>2</v>
      </c>
      <c r="E3" s="15">
        <f>SUM(N57:N59)</f>
        <v>294848282.10000002</v>
      </c>
      <c r="F3" s="15">
        <f t="shared" ref="F3:J3" si="2">SUM(O57:O59)</f>
        <v>2959536207.0999999</v>
      </c>
      <c r="G3" s="15">
        <f t="shared" si="2"/>
        <v>29164150182.099998</v>
      </c>
      <c r="H3" s="15">
        <f t="shared" si="2"/>
        <v>296075207957.09998</v>
      </c>
      <c r="I3" s="15">
        <f t="shared" si="2"/>
        <v>2960763132957.0996</v>
      </c>
      <c r="J3" s="15">
        <f t="shared" si="2"/>
        <v>29607642382957.102</v>
      </c>
      <c r="K3" t="s">
        <v>18</v>
      </c>
      <c r="O3" t="s">
        <v>8</v>
      </c>
      <c r="P3" t="s">
        <v>6</v>
      </c>
      <c r="Q3" t="s">
        <v>1</v>
      </c>
      <c r="R3" t="s">
        <v>2</v>
      </c>
      <c r="S3" s="16">
        <f>SUM(N60:N62)</f>
        <v>978454.1</v>
      </c>
      <c r="T3" s="16">
        <f t="shared" ref="T3:X3" si="3">SUM(O60:O62)</f>
        <v>9699798.0999999996</v>
      </c>
      <c r="U3" s="16">
        <f t="shared" si="3"/>
        <v>101996084.09999999</v>
      </c>
      <c r="V3" s="16">
        <f t="shared" si="3"/>
        <v>969049735.10000002</v>
      </c>
      <c r="W3" s="16">
        <f t="shared" si="3"/>
        <v>9690412735.1000004</v>
      </c>
      <c r="X3" s="16">
        <f t="shared" si="3"/>
        <v>96904042732.100006</v>
      </c>
      <c r="Y3" t="s">
        <v>18</v>
      </c>
      <c r="Z3" s="3"/>
    </row>
    <row r="4" spans="1:27" x14ac:dyDescent="0.2">
      <c r="A4" t="s">
        <v>8</v>
      </c>
      <c r="B4" t="s">
        <v>7</v>
      </c>
      <c r="C4" t="s">
        <v>1</v>
      </c>
      <c r="D4" t="s">
        <v>3</v>
      </c>
      <c r="E4" s="16">
        <f>SUM(N63:N65)</f>
        <v>359544</v>
      </c>
      <c r="F4" s="16">
        <f t="shared" ref="F4:J4" si="4">SUM(O63:O65)</f>
        <v>3060681</v>
      </c>
      <c r="G4" s="16">
        <f t="shared" si="4"/>
        <v>30549056</v>
      </c>
      <c r="H4" s="16">
        <f t="shared" si="4"/>
        <v>309886311</v>
      </c>
      <c r="I4" s="16">
        <f t="shared" si="4"/>
        <v>3021409027</v>
      </c>
      <c r="J4" s="16">
        <f t="shared" si="4"/>
        <v>30241144097</v>
      </c>
      <c r="K4" s="3"/>
      <c r="L4" s="3"/>
      <c r="M4" s="3"/>
      <c r="O4" t="s">
        <v>8</v>
      </c>
      <c r="P4" t="s">
        <v>6</v>
      </c>
      <c r="Q4" t="s">
        <v>1</v>
      </c>
      <c r="R4" t="s">
        <v>3</v>
      </c>
      <c r="S4" s="16">
        <f>SUM(N66:N68)</f>
        <v>267740.09999999998</v>
      </c>
      <c r="T4" s="16">
        <f t="shared" ref="T4:X4" si="5">SUM(O66:O68)</f>
        <v>2676905.1</v>
      </c>
      <c r="U4" s="16">
        <f t="shared" si="5"/>
        <v>26827944.100000001</v>
      </c>
      <c r="V4" s="16">
        <f t="shared" si="5"/>
        <v>269273527.10000002</v>
      </c>
      <c r="W4" s="16">
        <f t="shared" si="5"/>
        <v>2686538707.0999999</v>
      </c>
      <c r="X4" s="16">
        <f t="shared" si="5"/>
        <v>27139535945.099998</v>
      </c>
      <c r="Y4" s="3"/>
      <c r="Z4" s="3"/>
      <c r="AA4" s="3"/>
    </row>
    <row r="5" spans="1:27" x14ac:dyDescent="0.2">
      <c r="A5" s="2" t="s">
        <v>8</v>
      </c>
      <c r="B5" s="2" t="s">
        <v>7</v>
      </c>
      <c r="C5" s="2" t="s">
        <v>1</v>
      </c>
      <c r="D5" s="2" t="s">
        <v>4</v>
      </c>
      <c r="E5" s="16">
        <f>SUM(N69:N71)</f>
        <v>359030</v>
      </c>
      <c r="F5" s="16">
        <f t="shared" ref="F5:J5" si="6">SUM(O69:O71)</f>
        <v>3061814</v>
      </c>
      <c r="G5" s="16">
        <f t="shared" si="6"/>
        <v>30862490</v>
      </c>
      <c r="H5" s="16">
        <f t="shared" si="6"/>
        <v>302340373</v>
      </c>
      <c r="I5" s="16">
        <f t="shared" si="6"/>
        <v>3027252242</v>
      </c>
      <c r="J5" s="16">
        <f t="shared" si="6"/>
        <v>30194038368</v>
      </c>
      <c r="K5" s="3"/>
      <c r="L5" s="3"/>
      <c r="M5" s="3"/>
      <c r="O5" s="2" t="s">
        <v>8</v>
      </c>
      <c r="P5" s="2" t="s">
        <v>6</v>
      </c>
      <c r="Q5" s="2" t="s">
        <v>1</v>
      </c>
      <c r="R5" s="2" t="s">
        <v>4</v>
      </c>
      <c r="S5" s="16">
        <f>SUM(N72:N74)</f>
        <v>886025</v>
      </c>
      <c r="T5" s="16">
        <f t="shared" ref="T5:X5" si="7">SUM(O72:O74)</f>
        <v>1670547</v>
      </c>
      <c r="U5" s="16">
        <f t="shared" si="7"/>
        <v>9735019</v>
      </c>
      <c r="V5" s="16">
        <f t="shared" si="7"/>
        <v>90494082</v>
      </c>
      <c r="W5" s="16">
        <f t="shared" si="7"/>
        <v>895842375</v>
      </c>
      <c r="X5" s="16">
        <f t="shared" si="7"/>
        <v>8953616447</v>
      </c>
      <c r="Y5" s="3"/>
      <c r="Z5" s="3"/>
      <c r="AA5" s="3"/>
    </row>
    <row r="6" spans="1:27" x14ac:dyDescent="0.2">
      <c r="N6" s="6"/>
      <c r="O6" s="6"/>
    </row>
    <row r="7" spans="1:27" x14ac:dyDescent="0.2">
      <c r="N7" s="6"/>
      <c r="O7" s="6"/>
    </row>
    <row r="8" spans="1:27" x14ac:dyDescent="0.2">
      <c r="N8" s="6"/>
      <c r="O8" s="6"/>
    </row>
    <row r="9" spans="1:27" x14ac:dyDescent="0.2">
      <c r="N9" s="6"/>
      <c r="O9" s="6"/>
    </row>
    <row r="16" spans="1:27" x14ac:dyDescent="0.2">
      <c r="H16" s="6"/>
      <c r="I16" s="6"/>
    </row>
    <row r="17" spans="8:9" x14ac:dyDescent="0.2">
      <c r="H17" s="6"/>
      <c r="I17" s="6"/>
    </row>
    <row r="18" spans="8:9" x14ac:dyDescent="0.2">
      <c r="H18" s="6"/>
      <c r="I18" s="6"/>
    </row>
    <row r="19" spans="8:9" x14ac:dyDescent="0.2">
      <c r="H19" s="6"/>
      <c r="I19" s="6"/>
    </row>
    <row r="20" spans="8:9" x14ac:dyDescent="0.2">
      <c r="H20" s="6"/>
      <c r="I20" s="6"/>
    </row>
    <row r="21" spans="8:9" x14ac:dyDescent="0.2">
      <c r="H21" s="6"/>
      <c r="I21" s="6"/>
    </row>
    <row r="22" spans="8:9" x14ac:dyDescent="0.2">
      <c r="H22" s="2"/>
    </row>
    <row r="23" spans="8:9" x14ac:dyDescent="0.2">
      <c r="H23" s="2"/>
    </row>
    <row r="24" spans="8:9" x14ac:dyDescent="0.2">
      <c r="H24" s="2"/>
    </row>
    <row r="26" spans="8:9" x14ac:dyDescent="0.2">
      <c r="H26" s="2"/>
    </row>
    <row r="27" spans="8:9" x14ac:dyDescent="0.2">
      <c r="H27" s="2"/>
    </row>
    <row r="28" spans="8:9" x14ac:dyDescent="0.2">
      <c r="H28" s="2"/>
    </row>
    <row r="29" spans="8:9" x14ac:dyDescent="0.2">
      <c r="H29" s="2"/>
    </row>
    <row r="48" spans="13:14" x14ac:dyDescent="0.2">
      <c r="M48" t="s">
        <v>40</v>
      </c>
      <c r="N48">
        <v>0.1</v>
      </c>
    </row>
    <row r="49" spans="1:20" x14ac:dyDescent="0.2">
      <c r="J49" t="s">
        <v>39</v>
      </c>
    </row>
    <row r="50" spans="1:20" x14ac:dyDescent="0.2">
      <c r="A50" s="1">
        <v>0.4201388888888889</v>
      </c>
      <c r="D50">
        <v>10000</v>
      </c>
      <c r="E50">
        <v>100000</v>
      </c>
      <c r="F50">
        <v>1000000</v>
      </c>
      <c r="G50">
        <v>10000000</v>
      </c>
      <c r="H50">
        <v>100000000</v>
      </c>
      <c r="I50">
        <v>1000000000</v>
      </c>
      <c r="J50" s="6" t="s">
        <v>38</v>
      </c>
      <c r="N50">
        <v>10000</v>
      </c>
      <c r="O50">
        <v>100000</v>
      </c>
      <c r="P50">
        <v>1000000</v>
      </c>
      <c r="Q50">
        <v>10000000</v>
      </c>
      <c r="R50">
        <v>100000000</v>
      </c>
      <c r="S50">
        <v>1000000000</v>
      </c>
    </row>
    <row r="51" spans="1:20" x14ac:dyDescent="0.2">
      <c r="A51" t="s">
        <v>0</v>
      </c>
      <c r="B51" t="s">
        <v>19</v>
      </c>
      <c r="C51" t="s">
        <v>21</v>
      </c>
      <c r="D51" s="15">
        <f>RawData!M55</f>
        <v>193475923</v>
      </c>
      <c r="E51" s="15">
        <f>RawData!N55</f>
        <v>1933183626</v>
      </c>
      <c r="F51" s="15">
        <f>RawData!O55</f>
        <v>19328057642</v>
      </c>
      <c r="G51" s="15">
        <f>RawData!P55</f>
        <v>0</v>
      </c>
      <c r="H51" s="15">
        <f>RawData!Q55</f>
        <v>0</v>
      </c>
      <c r="I51" s="15">
        <f>RawData!R55</f>
        <v>0</v>
      </c>
      <c r="K51" t="s">
        <v>0</v>
      </c>
      <c r="L51" t="s">
        <v>19</v>
      </c>
      <c r="M51" t="s">
        <v>23</v>
      </c>
      <c r="N51" s="16">
        <f>$N$48</f>
        <v>0.1</v>
      </c>
      <c r="O51" s="16">
        <f t="shared" ref="O51:S51" si="8">$N$48</f>
        <v>0.1</v>
      </c>
      <c r="P51" s="16">
        <f t="shared" si="8"/>
        <v>0.1</v>
      </c>
      <c r="Q51" s="17">
        <f t="shared" si="8"/>
        <v>0.1</v>
      </c>
      <c r="R51" s="17">
        <f t="shared" si="8"/>
        <v>0.1</v>
      </c>
      <c r="S51" s="17">
        <f t="shared" si="8"/>
        <v>0.1</v>
      </c>
      <c r="T51" t="s">
        <v>37</v>
      </c>
    </row>
    <row r="52" spans="1:20" x14ac:dyDescent="0.2">
      <c r="C52" t="s">
        <v>22</v>
      </c>
      <c r="D52" s="15">
        <f>RawData!M56</f>
        <v>97059419</v>
      </c>
      <c r="E52" s="15">
        <f>RawData!N56</f>
        <v>972203892</v>
      </c>
      <c r="F52" s="15">
        <f>RawData!O56</f>
        <v>9729170163</v>
      </c>
      <c r="G52" s="15">
        <f>RawData!P56</f>
        <v>0</v>
      </c>
      <c r="H52" s="15">
        <f>RawData!Q56</f>
        <v>0</v>
      </c>
      <c r="I52" s="15">
        <f>RawData!R56</f>
        <v>0</v>
      </c>
      <c r="M52" t="s">
        <v>21</v>
      </c>
      <c r="N52" s="16">
        <f>D51</f>
        <v>193475923</v>
      </c>
      <c r="O52" s="16">
        <f t="shared" ref="O52:P52" si="9">E51</f>
        <v>1933183626</v>
      </c>
      <c r="P52" s="16">
        <f t="shared" si="9"/>
        <v>19328057642</v>
      </c>
      <c r="Q52" s="17">
        <f t="shared" ref="Q52:S53" si="10">($O52-$N52)/($O$50-$N$50)*(Q$50-$N$50)+$N52</f>
        <v>193301030955.99997</v>
      </c>
      <c r="R52" s="17">
        <f t="shared" si="10"/>
        <v>1933008733955.9998</v>
      </c>
      <c r="S52" s="17">
        <f t="shared" si="10"/>
        <v>19330085763956</v>
      </c>
    </row>
    <row r="53" spans="1:20" x14ac:dyDescent="0.2">
      <c r="B53" t="s">
        <v>20</v>
      </c>
      <c r="C53" t="s">
        <v>22</v>
      </c>
      <c r="D53" s="15">
        <f>RawData!M57</f>
        <v>205264</v>
      </c>
      <c r="E53" s="15">
        <f>RawData!N57</f>
        <v>1969526</v>
      </c>
      <c r="F53" s="15">
        <f>RawData!O57</f>
        <v>19954300</v>
      </c>
      <c r="G53" s="15">
        <f>RawData!P57</f>
        <v>0</v>
      </c>
      <c r="H53" s="15">
        <f>RawData!Q57</f>
        <v>0</v>
      </c>
      <c r="I53" s="15">
        <f>RawData!R57</f>
        <v>0</v>
      </c>
      <c r="M53" t="s">
        <v>22</v>
      </c>
      <c r="N53" s="16">
        <f>D52</f>
        <v>97059419</v>
      </c>
      <c r="O53" s="16">
        <f t="shared" ref="O53" si="11">E52</f>
        <v>972203892</v>
      </c>
      <c r="P53" s="16">
        <f t="shared" ref="P53" si="12">F52</f>
        <v>9729170163</v>
      </c>
      <c r="Q53" s="17">
        <f t="shared" si="10"/>
        <v>97238095921.999985</v>
      </c>
      <c r="R53" s="17">
        <f t="shared" si="10"/>
        <v>972382568921.99988</v>
      </c>
      <c r="S53" s="17">
        <f t="shared" si="10"/>
        <v>9723827298922</v>
      </c>
    </row>
    <row r="54" spans="1:20" x14ac:dyDescent="0.2">
      <c r="C54" t="s">
        <v>21</v>
      </c>
      <c r="D54" s="15">
        <f>RawData!M58</f>
        <v>68</v>
      </c>
      <c r="E54" s="15">
        <f>RawData!N58</f>
        <v>64</v>
      </c>
      <c r="F54" s="15">
        <f>RawData!O58</f>
        <v>66</v>
      </c>
      <c r="G54" s="15">
        <f>RawData!P58</f>
        <v>0</v>
      </c>
      <c r="H54" s="15">
        <f>RawData!Q58</f>
        <v>0</v>
      </c>
      <c r="I54" s="15">
        <f>RawData!R58</f>
        <v>0</v>
      </c>
      <c r="L54" t="s">
        <v>20</v>
      </c>
      <c r="M54" t="s">
        <v>21</v>
      </c>
      <c r="N54" s="16">
        <f>$N$48</f>
        <v>0.1</v>
      </c>
      <c r="O54" s="16">
        <f t="shared" ref="O54:S54" si="13">$N$48</f>
        <v>0.1</v>
      </c>
      <c r="P54" s="16">
        <f t="shared" si="13"/>
        <v>0.1</v>
      </c>
      <c r="Q54" s="17">
        <f t="shared" si="13"/>
        <v>0.1</v>
      </c>
      <c r="R54" s="17">
        <f t="shared" si="13"/>
        <v>0.1</v>
      </c>
      <c r="S54" s="17">
        <f t="shared" si="13"/>
        <v>0.1</v>
      </c>
    </row>
    <row r="55" spans="1:20" x14ac:dyDescent="0.2">
      <c r="A55" t="s">
        <v>24</v>
      </c>
      <c r="B55" t="s">
        <v>19</v>
      </c>
      <c r="C55" t="s">
        <v>23</v>
      </c>
      <c r="D55" s="15">
        <f>RawData!M59</f>
        <v>196879850</v>
      </c>
      <c r="E55" s="15">
        <f>RawData!N59</f>
        <v>1976480290</v>
      </c>
      <c r="F55" s="15">
        <f>RawData!O59</f>
        <v>19436622998</v>
      </c>
      <c r="G55" s="15">
        <f>RawData!P59</f>
        <v>0</v>
      </c>
      <c r="H55" s="15">
        <f>RawData!Q59</f>
        <v>0</v>
      </c>
      <c r="I55" s="15">
        <f>RawData!R59</f>
        <v>0</v>
      </c>
      <c r="M55" t="s">
        <v>22</v>
      </c>
      <c r="N55" s="16">
        <f>D53</f>
        <v>205264</v>
      </c>
      <c r="O55" s="16">
        <f t="shared" ref="O55:P55" si="14">E53</f>
        <v>1969526</v>
      </c>
      <c r="P55" s="16">
        <f t="shared" si="14"/>
        <v>19954300</v>
      </c>
      <c r="Q55" s="17">
        <f>($O55-$N55)/($O$50-$N$50)*(Q$50-$N$50)+$N55</f>
        <v>196038346</v>
      </c>
      <c r="R55" s="17">
        <f>($O55-$N55)/($O$50-$N$50)*(R$50-$N$50)+$N55</f>
        <v>1960300346</v>
      </c>
      <c r="S55" s="17">
        <f>($O55-$N55)/($O$50-$N$50)*(S$50-$N$50)+$N55</f>
        <v>19602920346</v>
      </c>
    </row>
    <row r="56" spans="1:20" x14ac:dyDescent="0.2">
      <c r="C56" t="s">
        <v>22</v>
      </c>
      <c r="D56" s="15">
        <f>RawData!M60</f>
        <v>97968432</v>
      </c>
      <c r="E56" s="15">
        <f>RawData!N60</f>
        <v>983055917</v>
      </c>
      <c r="F56" s="15">
        <f>RawData!O60</f>
        <v>9727527184</v>
      </c>
      <c r="G56" s="15">
        <f>RawData!P60</f>
        <v>0</v>
      </c>
      <c r="H56" s="15">
        <f>RawData!Q60</f>
        <v>0</v>
      </c>
      <c r="I56" s="15">
        <f>RawData!R60</f>
        <v>0</v>
      </c>
      <c r="M56" t="s">
        <v>21</v>
      </c>
      <c r="N56" s="16">
        <f>D54</f>
        <v>68</v>
      </c>
      <c r="O56" s="16">
        <f t="shared" ref="O56:O57" si="15">E54</f>
        <v>64</v>
      </c>
      <c r="P56" s="16">
        <f t="shared" ref="P56:P57" si="16">F54</f>
        <v>66</v>
      </c>
      <c r="Q56" s="17">
        <f>AVERAGE(N56:P56)</f>
        <v>66</v>
      </c>
      <c r="R56" s="17">
        <f>AVERAGE(N56:P56)</f>
        <v>66</v>
      </c>
      <c r="S56" s="17">
        <f>AVERAGE(O56:Q56)</f>
        <v>65.333333333333329</v>
      </c>
    </row>
    <row r="57" spans="1:20" x14ac:dyDescent="0.2">
      <c r="B57" t="s">
        <v>20</v>
      </c>
      <c r="C57" t="s">
        <v>22</v>
      </c>
      <c r="D57" s="15">
        <f>RawData!M61</f>
        <v>978388</v>
      </c>
      <c r="E57" s="15">
        <f>RawData!N61</f>
        <v>9699751</v>
      </c>
      <c r="F57" s="15">
        <f>RawData!O61</f>
        <v>101996035</v>
      </c>
      <c r="G57" s="15">
        <f>RawData!P61</f>
        <v>0</v>
      </c>
      <c r="H57" s="15">
        <f>RawData!Q61</f>
        <v>0</v>
      </c>
      <c r="I57" s="15">
        <f>RawData!R61</f>
        <v>0</v>
      </c>
      <c r="K57" t="s">
        <v>2</v>
      </c>
      <c r="L57" t="s">
        <v>19</v>
      </c>
      <c r="M57" t="s">
        <v>23</v>
      </c>
      <c r="N57" s="16">
        <f>D55</f>
        <v>196879850</v>
      </c>
      <c r="O57" s="16">
        <f t="shared" si="15"/>
        <v>1976480290</v>
      </c>
      <c r="P57" s="16">
        <f t="shared" si="16"/>
        <v>19436622998</v>
      </c>
      <c r="Q57" s="17">
        <f t="shared" ref="Q57:S61" si="17">($O57-$N57)/($O$50-$N$50)*(Q$50-$N$50)+$N57</f>
        <v>197732528690</v>
      </c>
      <c r="R57" s="17">
        <f t="shared" si="17"/>
        <v>1977332968689.9998</v>
      </c>
      <c r="S57" s="17">
        <f t="shared" si="17"/>
        <v>19773337368690</v>
      </c>
    </row>
    <row r="58" spans="1:20" x14ac:dyDescent="0.2">
      <c r="C58" t="s">
        <v>21</v>
      </c>
      <c r="D58" s="15">
        <f>RawData!M62</f>
        <v>66</v>
      </c>
      <c r="E58" s="15">
        <f>RawData!N62</f>
        <v>47</v>
      </c>
      <c r="F58" s="15">
        <f>RawData!O62</f>
        <v>49</v>
      </c>
      <c r="G58" s="15">
        <f>RawData!P62</f>
        <v>0</v>
      </c>
      <c r="H58" s="15">
        <f>RawData!Q62</f>
        <v>0</v>
      </c>
      <c r="I58" s="15">
        <f>RawData!R62</f>
        <v>0</v>
      </c>
      <c r="M58" t="s">
        <v>21</v>
      </c>
      <c r="N58" s="16">
        <f>$N$48</f>
        <v>0.1</v>
      </c>
      <c r="O58" s="16">
        <f t="shared" ref="O58:S58" si="18">$N$48</f>
        <v>0.1</v>
      </c>
      <c r="P58" s="16">
        <f t="shared" si="18"/>
        <v>0.1</v>
      </c>
      <c r="Q58" s="17">
        <f t="shared" si="18"/>
        <v>0.1</v>
      </c>
      <c r="R58" s="17">
        <f t="shared" si="18"/>
        <v>0.1</v>
      </c>
      <c r="S58" s="17">
        <f t="shared" si="18"/>
        <v>0.1</v>
      </c>
    </row>
    <row r="59" spans="1:20" x14ac:dyDescent="0.2">
      <c r="A59" t="s">
        <v>26</v>
      </c>
      <c r="B59" t="s">
        <v>19</v>
      </c>
      <c r="C59" t="s">
        <v>23</v>
      </c>
      <c r="D59" s="15">
        <f>RawData!M63</f>
        <v>238228</v>
      </c>
      <c r="E59" s="15">
        <f>RawData!N63</f>
        <v>2028160</v>
      </c>
      <c r="F59" s="15">
        <f>RawData!O63</f>
        <v>20276531</v>
      </c>
      <c r="G59" s="15">
        <f>RawData!P63</f>
        <v>207839333</v>
      </c>
      <c r="H59" s="15">
        <f>RawData!Q63</f>
        <v>2004313627</v>
      </c>
      <c r="I59" s="15">
        <f>RawData!R63</f>
        <v>20059661883</v>
      </c>
      <c r="M59" t="s">
        <v>22</v>
      </c>
      <c r="N59" s="16">
        <f>D56</f>
        <v>97968432</v>
      </c>
      <c r="O59" s="16">
        <f t="shared" ref="O59:P59" si="19">E56</f>
        <v>983055917</v>
      </c>
      <c r="P59" s="16">
        <f t="shared" si="19"/>
        <v>9727527184</v>
      </c>
      <c r="Q59" s="17">
        <f t="shared" si="17"/>
        <v>98342679266.999985</v>
      </c>
      <c r="R59" s="17">
        <f t="shared" si="17"/>
        <v>983430164266.99988</v>
      </c>
      <c r="S59" s="17">
        <f t="shared" si="17"/>
        <v>9834305014267</v>
      </c>
    </row>
    <row r="60" spans="1:20" x14ac:dyDescent="0.2">
      <c r="C60" t="s">
        <v>21</v>
      </c>
      <c r="D60" s="15">
        <f>RawData!M64</f>
        <v>4972</v>
      </c>
      <c r="E60" s="15">
        <f>RawData!N64</f>
        <v>43713</v>
      </c>
      <c r="F60" s="15">
        <f>RawData!O64</f>
        <v>428941</v>
      </c>
      <c r="G60" s="15">
        <f>RawData!P64</f>
        <v>4380118</v>
      </c>
      <c r="H60" s="15">
        <f>RawData!Q64</f>
        <v>42791681</v>
      </c>
      <c r="I60" s="15">
        <f>RawData!R64</f>
        <v>437903700</v>
      </c>
      <c r="L60" t="s">
        <v>20</v>
      </c>
      <c r="M60" t="s">
        <v>21</v>
      </c>
      <c r="N60" s="16">
        <f>$N$48</f>
        <v>0.1</v>
      </c>
      <c r="O60" s="16">
        <f t="shared" ref="O60:S60" si="20">$N$48</f>
        <v>0.1</v>
      </c>
      <c r="P60" s="16">
        <f t="shared" si="20"/>
        <v>0.1</v>
      </c>
      <c r="Q60" s="17">
        <f t="shared" si="20"/>
        <v>0.1</v>
      </c>
      <c r="R60" s="17">
        <f t="shared" si="20"/>
        <v>0.1</v>
      </c>
      <c r="S60" s="17">
        <f t="shared" si="20"/>
        <v>0.1</v>
      </c>
    </row>
    <row r="61" spans="1:20" x14ac:dyDescent="0.2">
      <c r="C61" t="s">
        <v>22</v>
      </c>
      <c r="D61" s="15">
        <f>RawData!M65</f>
        <v>116344</v>
      </c>
      <c r="E61" s="15">
        <f>RawData!N65</f>
        <v>988808</v>
      </c>
      <c r="F61" s="15">
        <f>RawData!O65</f>
        <v>9843584</v>
      </c>
      <c r="G61" s="15">
        <f>RawData!P65</f>
        <v>97666860</v>
      </c>
      <c r="H61" s="15">
        <f>RawData!Q65</f>
        <v>974303719</v>
      </c>
      <c r="I61" s="15">
        <f>RawData!R65</f>
        <v>9743578514</v>
      </c>
      <c r="M61" t="s">
        <v>22</v>
      </c>
      <c r="N61" s="16">
        <f>D57</f>
        <v>978388</v>
      </c>
      <c r="O61" s="16">
        <f t="shared" ref="O61:P61" si="21">E57</f>
        <v>9699751</v>
      </c>
      <c r="P61" s="16">
        <f t="shared" si="21"/>
        <v>101996035</v>
      </c>
      <c r="Q61" s="17">
        <f t="shared" si="17"/>
        <v>969049681</v>
      </c>
      <c r="R61" s="17">
        <f t="shared" si="17"/>
        <v>9690412681</v>
      </c>
      <c r="S61" s="17">
        <f t="shared" si="17"/>
        <v>96904042681</v>
      </c>
    </row>
    <row r="62" spans="1:20" x14ac:dyDescent="0.2">
      <c r="B62" t="s">
        <v>20</v>
      </c>
      <c r="C62" t="s">
        <v>22</v>
      </c>
      <c r="D62" s="15">
        <f>RawData!M66</f>
        <v>267431</v>
      </c>
      <c r="E62" s="15">
        <f>RawData!N66</f>
        <v>2674740</v>
      </c>
      <c r="F62" s="15">
        <f>RawData!O66</f>
        <v>26819347</v>
      </c>
      <c r="G62" s="15">
        <f>RawData!P66</f>
        <v>268978775</v>
      </c>
      <c r="H62" s="15">
        <f>RawData!Q66</f>
        <v>2685358783</v>
      </c>
      <c r="I62" s="15">
        <f>RawData!R66</f>
        <v>27105738867</v>
      </c>
      <c r="M62" t="s">
        <v>21</v>
      </c>
      <c r="N62" s="16">
        <f>D58</f>
        <v>66</v>
      </c>
      <c r="O62" s="16">
        <f t="shared" ref="O62:O65" si="22">E58</f>
        <v>47</v>
      </c>
      <c r="P62" s="16">
        <f t="shared" ref="P62:P65" si="23">F58</f>
        <v>49</v>
      </c>
      <c r="Q62" s="17">
        <f>AVERAGE(N62:P62)</f>
        <v>54</v>
      </c>
      <c r="R62" s="17">
        <f>AVERAGE(N62:Q62)</f>
        <v>54</v>
      </c>
      <c r="S62" s="17">
        <f>AVERAGE(O62:R62)</f>
        <v>51</v>
      </c>
    </row>
    <row r="63" spans="1:20" x14ac:dyDescent="0.2">
      <c r="C63" t="s">
        <v>21</v>
      </c>
      <c r="D63" s="15">
        <f>RawData!M67</f>
        <v>309</v>
      </c>
      <c r="E63" s="15">
        <f>RawData!N67</f>
        <v>2165</v>
      </c>
      <c r="F63" s="15">
        <f>RawData!O67</f>
        <v>8597</v>
      </c>
      <c r="G63" s="15">
        <f>RawData!P67</f>
        <v>294752</v>
      </c>
      <c r="H63" s="15">
        <f>RawData!Q67</f>
        <v>1179924</v>
      </c>
      <c r="I63" s="15">
        <f>RawData!R67</f>
        <v>33797078</v>
      </c>
      <c r="K63" t="s">
        <v>3</v>
      </c>
      <c r="L63" t="s">
        <v>19</v>
      </c>
      <c r="M63" t="s">
        <v>23</v>
      </c>
      <c r="N63" s="16">
        <f>D59</f>
        <v>238228</v>
      </c>
      <c r="O63" s="16">
        <f t="shared" si="22"/>
        <v>2028160</v>
      </c>
      <c r="P63" s="16">
        <f t="shared" si="23"/>
        <v>20276531</v>
      </c>
      <c r="Q63" s="16">
        <f t="shared" ref="Q63:S65" si="24">G59</f>
        <v>207839333</v>
      </c>
      <c r="R63" s="16">
        <f t="shared" si="24"/>
        <v>2004313627</v>
      </c>
      <c r="S63" s="16">
        <f>I59</f>
        <v>20059661883</v>
      </c>
    </row>
    <row r="64" spans="1:20" x14ac:dyDescent="0.2">
      <c r="A64" t="s">
        <v>28</v>
      </c>
      <c r="B64" t="s">
        <v>19</v>
      </c>
      <c r="C64" t="s">
        <v>23</v>
      </c>
      <c r="D64" s="15">
        <f>RawData!M68</f>
        <v>237878</v>
      </c>
      <c r="E64" s="15">
        <f>RawData!N68</f>
        <v>2030473</v>
      </c>
      <c r="F64" s="15">
        <f>RawData!O68</f>
        <v>20670060</v>
      </c>
      <c r="G64" s="15">
        <f>RawData!P68</f>
        <v>201263116</v>
      </c>
      <c r="H64" s="15">
        <f>RawData!Q68</f>
        <v>2010130653</v>
      </c>
      <c r="I64" s="15">
        <f>RawData!R68</f>
        <v>20021215358</v>
      </c>
      <c r="M64" t="s">
        <v>21</v>
      </c>
      <c r="N64" s="16">
        <f t="shared" ref="N64:N65" si="25">D60</f>
        <v>4972</v>
      </c>
      <c r="O64" s="16">
        <f t="shared" si="22"/>
        <v>43713</v>
      </c>
      <c r="P64" s="16">
        <f t="shared" si="23"/>
        <v>428941</v>
      </c>
      <c r="Q64" s="16">
        <f t="shared" si="24"/>
        <v>4380118</v>
      </c>
      <c r="R64" s="16">
        <f t="shared" si="24"/>
        <v>42791681</v>
      </c>
      <c r="S64" s="16">
        <f t="shared" si="24"/>
        <v>437903700</v>
      </c>
    </row>
    <row r="65" spans="2:19" x14ac:dyDescent="0.2">
      <c r="C65" t="s">
        <v>21</v>
      </c>
      <c r="D65" s="15">
        <f>RawData!M69</f>
        <v>4975</v>
      </c>
      <c r="E65" s="15">
        <f>RawData!N69</f>
        <v>43940</v>
      </c>
      <c r="F65" s="15">
        <f>RawData!O69</f>
        <v>433422</v>
      </c>
      <c r="G65" s="15">
        <f>RawData!P69</f>
        <v>4292542</v>
      </c>
      <c r="H65" s="15">
        <f>RawData!Q69</f>
        <v>43482920</v>
      </c>
      <c r="I65" s="15">
        <f>RawData!R69</f>
        <v>436997804</v>
      </c>
      <c r="M65" t="s">
        <v>22</v>
      </c>
      <c r="N65" s="16">
        <f t="shared" si="25"/>
        <v>116344</v>
      </c>
      <c r="O65" s="16">
        <f t="shared" si="22"/>
        <v>988808</v>
      </c>
      <c r="P65" s="16">
        <f t="shared" si="23"/>
        <v>9843584</v>
      </c>
      <c r="Q65" s="16">
        <f t="shared" si="24"/>
        <v>97666860</v>
      </c>
      <c r="R65" s="16">
        <f t="shared" si="24"/>
        <v>974303719</v>
      </c>
      <c r="S65" s="16">
        <f t="shared" si="24"/>
        <v>9743578514</v>
      </c>
    </row>
    <row r="66" spans="2:19" x14ac:dyDescent="0.2">
      <c r="C66" t="s">
        <v>22</v>
      </c>
      <c r="D66" s="15">
        <f>RawData!M70</f>
        <v>116177</v>
      </c>
      <c r="E66" s="15">
        <f>RawData!N70</f>
        <v>987401</v>
      </c>
      <c r="F66" s="15">
        <f>RawData!O70</f>
        <v>9759008</v>
      </c>
      <c r="G66" s="15">
        <f>RawData!P70</f>
        <v>96784715</v>
      </c>
      <c r="H66" s="15">
        <f>RawData!Q70</f>
        <v>973638669</v>
      </c>
      <c r="I66" s="15">
        <f>RawData!R70</f>
        <v>9735825206</v>
      </c>
      <c r="L66" t="s">
        <v>20</v>
      </c>
      <c r="M66" t="s">
        <v>21</v>
      </c>
      <c r="N66" s="16">
        <f>$N$48</f>
        <v>0.1</v>
      </c>
      <c r="O66" s="16">
        <f t="shared" ref="O66:S66" si="26">$N$48</f>
        <v>0.1</v>
      </c>
      <c r="P66" s="16">
        <f t="shared" si="26"/>
        <v>0.1</v>
      </c>
      <c r="Q66" s="16">
        <f t="shared" si="26"/>
        <v>0.1</v>
      </c>
      <c r="R66" s="16">
        <f t="shared" si="26"/>
        <v>0.1</v>
      </c>
      <c r="S66" s="16">
        <f t="shared" si="26"/>
        <v>0.1</v>
      </c>
    </row>
    <row r="67" spans="2:19" x14ac:dyDescent="0.2">
      <c r="B67" t="s">
        <v>20</v>
      </c>
      <c r="C67" t="s">
        <v>21</v>
      </c>
      <c r="D67" s="15">
        <f>RawData!M71</f>
        <v>505556</v>
      </c>
      <c r="E67" s="15">
        <f>RawData!N71</f>
        <v>499141</v>
      </c>
      <c r="F67" s="15">
        <f>RawData!O71</f>
        <v>509991</v>
      </c>
      <c r="G67" s="15">
        <f>RawData!P71</f>
        <v>533335</v>
      </c>
      <c r="H67" s="15">
        <f>RawData!Q71</f>
        <v>932404</v>
      </c>
      <c r="I67" s="15">
        <f>RawData!R71</f>
        <v>1104166</v>
      </c>
      <c r="M67" t="s">
        <v>22</v>
      </c>
      <c r="N67" s="16">
        <f>D62</f>
        <v>267431</v>
      </c>
      <c r="O67" s="16">
        <f t="shared" ref="O67:S67" si="27">E62</f>
        <v>2674740</v>
      </c>
      <c r="P67" s="16">
        <f t="shared" si="27"/>
        <v>26819347</v>
      </c>
      <c r="Q67" s="16">
        <f t="shared" si="27"/>
        <v>268978775</v>
      </c>
      <c r="R67" s="16">
        <f t="shared" si="27"/>
        <v>2685358783</v>
      </c>
      <c r="S67" s="16">
        <f t="shared" si="27"/>
        <v>27105738867</v>
      </c>
    </row>
    <row r="68" spans="2:19" x14ac:dyDescent="0.2">
      <c r="C68" t="s">
        <v>22</v>
      </c>
      <c r="D68" s="15">
        <f>RawData!M72</f>
        <v>380323</v>
      </c>
      <c r="E68" s="15">
        <f>RawData!N72</f>
        <v>1169631</v>
      </c>
      <c r="F68" s="15">
        <f>RawData!O72</f>
        <v>9213550</v>
      </c>
      <c r="G68" s="15">
        <f>RawData!P72</f>
        <v>89790396</v>
      </c>
      <c r="H68" s="15">
        <f>RawData!Q72</f>
        <v>894675342</v>
      </c>
      <c r="I68" s="15">
        <f>RawData!R72</f>
        <v>8933965911</v>
      </c>
      <c r="M68" t="s">
        <v>21</v>
      </c>
      <c r="N68" s="16">
        <f>D63</f>
        <v>309</v>
      </c>
      <c r="O68" s="16">
        <f t="shared" ref="O68:S68" si="28">E63</f>
        <v>2165</v>
      </c>
      <c r="P68" s="16">
        <f t="shared" si="28"/>
        <v>8597</v>
      </c>
      <c r="Q68" s="16">
        <f t="shared" si="28"/>
        <v>294752</v>
      </c>
      <c r="R68" s="16">
        <f t="shared" si="28"/>
        <v>1179924</v>
      </c>
      <c r="S68" s="16">
        <f t="shared" si="28"/>
        <v>33797078</v>
      </c>
    </row>
    <row r="69" spans="2:19" x14ac:dyDescent="0.2">
      <c r="C69" t="s">
        <v>21</v>
      </c>
      <c r="D69" s="15">
        <f>RawData!M73</f>
        <v>146</v>
      </c>
      <c r="E69" s="15">
        <f>RawData!N73</f>
        <v>1775</v>
      </c>
      <c r="F69" s="15">
        <f>RawData!O73</f>
        <v>11478</v>
      </c>
      <c r="G69" s="15">
        <f>RawData!P73</f>
        <v>170351</v>
      </c>
      <c r="H69" s="15">
        <f>RawData!Q73</f>
        <v>234629</v>
      </c>
      <c r="I69" s="15">
        <f>RawData!R73</f>
        <v>18546370</v>
      </c>
      <c r="K69" t="s">
        <v>4</v>
      </c>
      <c r="L69" t="s">
        <v>19</v>
      </c>
      <c r="M69" t="s">
        <v>23</v>
      </c>
      <c r="N69" s="16">
        <f>D64</f>
        <v>237878</v>
      </c>
      <c r="O69" s="16">
        <f t="shared" ref="O69:S74" si="29">E64</f>
        <v>2030473</v>
      </c>
      <c r="P69" s="16">
        <f t="shared" si="29"/>
        <v>20670060</v>
      </c>
      <c r="Q69" s="16">
        <f t="shared" si="29"/>
        <v>201263116</v>
      </c>
      <c r="R69" s="16">
        <f t="shared" si="29"/>
        <v>2010130653</v>
      </c>
      <c r="S69" s="16">
        <f t="shared" si="29"/>
        <v>20021215358</v>
      </c>
    </row>
    <row r="70" spans="2:19" x14ac:dyDescent="0.2">
      <c r="M70" t="s">
        <v>21</v>
      </c>
      <c r="N70" s="16">
        <f t="shared" ref="N70:N74" si="30">D65</f>
        <v>4975</v>
      </c>
      <c r="O70" s="16">
        <f t="shared" si="29"/>
        <v>43940</v>
      </c>
      <c r="P70" s="16">
        <f t="shared" si="29"/>
        <v>433422</v>
      </c>
      <c r="Q70" s="16">
        <f t="shared" si="29"/>
        <v>4292542</v>
      </c>
      <c r="R70" s="16">
        <f t="shared" si="29"/>
        <v>43482920</v>
      </c>
      <c r="S70" s="16">
        <f t="shared" si="29"/>
        <v>436997804</v>
      </c>
    </row>
    <row r="71" spans="2:19" x14ac:dyDescent="0.2">
      <c r="M71" t="s">
        <v>22</v>
      </c>
      <c r="N71" s="16">
        <f t="shared" si="30"/>
        <v>116177</v>
      </c>
      <c r="O71" s="16">
        <f t="shared" si="29"/>
        <v>987401</v>
      </c>
      <c r="P71" s="16">
        <f t="shared" si="29"/>
        <v>9759008</v>
      </c>
      <c r="Q71" s="16">
        <f t="shared" si="29"/>
        <v>96784715</v>
      </c>
      <c r="R71" s="16">
        <f t="shared" si="29"/>
        <v>973638669</v>
      </c>
      <c r="S71" s="16">
        <f t="shared" si="29"/>
        <v>9735825206</v>
      </c>
    </row>
    <row r="72" spans="2:19" x14ac:dyDescent="0.2">
      <c r="L72" t="s">
        <v>20</v>
      </c>
      <c r="M72" t="s">
        <v>21</v>
      </c>
      <c r="N72" s="16">
        <f t="shared" si="30"/>
        <v>505556</v>
      </c>
      <c r="O72" s="16">
        <f t="shared" si="29"/>
        <v>499141</v>
      </c>
      <c r="P72" s="16">
        <f t="shared" si="29"/>
        <v>509991</v>
      </c>
      <c r="Q72" s="16">
        <f t="shared" si="29"/>
        <v>533335</v>
      </c>
      <c r="R72" s="16">
        <f t="shared" si="29"/>
        <v>932404</v>
      </c>
      <c r="S72" s="16">
        <f t="shared" si="29"/>
        <v>1104166</v>
      </c>
    </row>
    <row r="73" spans="2:19" x14ac:dyDescent="0.2">
      <c r="M73" t="s">
        <v>22</v>
      </c>
      <c r="N73" s="16">
        <f t="shared" si="30"/>
        <v>380323</v>
      </c>
      <c r="O73" s="16">
        <f t="shared" si="29"/>
        <v>1169631</v>
      </c>
      <c r="P73" s="16">
        <f t="shared" si="29"/>
        <v>9213550</v>
      </c>
      <c r="Q73" s="16">
        <f t="shared" si="29"/>
        <v>89790396</v>
      </c>
      <c r="R73" s="16">
        <f t="shared" si="29"/>
        <v>894675342</v>
      </c>
      <c r="S73" s="16">
        <f t="shared" si="29"/>
        <v>8933965911</v>
      </c>
    </row>
    <row r="74" spans="2:19" x14ac:dyDescent="0.2">
      <c r="M74" t="s">
        <v>21</v>
      </c>
      <c r="N74" s="16">
        <f t="shared" si="30"/>
        <v>146</v>
      </c>
      <c r="O74" s="16">
        <f t="shared" si="29"/>
        <v>1775</v>
      </c>
      <c r="P74" s="16">
        <f t="shared" si="29"/>
        <v>11478</v>
      </c>
      <c r="Q74" s="16">
        <f t="shared" si="29"/>
        <v>170351</v>
      </c>
      <c r="R74" s="16">
        <f t="shared" si="29"/>
        <v>234629</v>
      </c>
      <c r="S74" s="16">
        <f t="shared" si="29"/>
        <v>18546370</v>
      </c>
    </row>
    <row r="75" spans="2:19" x14ac:dyDescent="0.2">
      <c r="N75" s="16"/>
      <c r="O75" s="16"/>
      <c r="P75" s="16"/>
      <c r="Q75" s="16"/>
      <c r="R75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D927-81F6-9F46-97F3-6778C8702ED8}">
  <dimension ref="A1:Y96"/>
  <sheetViews>
    <sheetView workbookViewId="0">
      <selection activeCell="AA6" sqref="AA6"/>
    </sheetView>
  </sheetViews>
  <sheetFormatPr baseColWidth="10" defaultRowHeight="16" x14ac:dyDescent="0.2"/>
  <cols>
    <col min="10" max="10" width="13.6640625" bestFit="1" customWidth="1"/>
    <col min="24" max="24" width="11.1640625" bestFit="1" customWidth="1"/>
  </cols>
  <sheetData>
    <row r="1" spans="1:25" x14ac:dyDescent="0.2">
      <c r="B1" t="s">
        <v>16</v>
      </c>
      <c r="C1" t="s">
        <v>17</v>
      </c>
      <c r="D1" t="s">
        <v>9</v>
      </c>
      <c r="E1" s="4">
        <v>10000</v>
      </c>
      <c r="F1" s="4">
        <v>100000</v>
      </c>
      <c r="G1" s="4">
        <v>1000000</v>
      </c>
      <c r="H1" s="4">
        <v>10000000</v>
      </c>
      <c r="I1" s="4">
        <v>100000000</v>
      </c>
      <c r="J1" s="3">
        <v>1000000000</v>
      </c>
      <c r="K1" s="3"/>
      <c r="L1" s="3"/>
      <c r="M1" s="3"/>
      <c r="P1" t="s">
        <v>16</v>
      </c>
      <c r="Q1" t="s">
        <v>17</v>
      </c>
      <c r="R1" t="s">
        <v>9</v>
      </c>
      <c r="S1" s="4">
        <v>10000</v>
      </c>
      <c r="T1" s="4">
        <v>100000</v>
      </c>
      <c r="U1" s="4">
        <v>1000000</v>
      </c>
      <c r="V1" s="4">
        <v>10000000</v>
      </c>
      <c r="W1" s="4">
        <v>100000000</v>
      </c>
      <c r="X1" s="4">
        <v>1000000000</v>
      </c>
      <c r="Y1" s="1"/>
    </row>
    <row r="2" spans="1:25" x14ac:dyDescent="0.2">
      <c r="A2" t="s">
        <v>8</v>
      </c>
      <c r="B2" t="s">
        <v>7</v>
      </c>
      <c r="C2" t="s">
        <v>1</v>
      </c>
      <c r="D2" t="s">
        <v>0</v>
      </c>
      <c r="E2" s="15">
        <f>test2_offline_online!E2</f>
        <v>290535342.10000002</v>
      </c>
      <c r="F2" s="15">
        <f>test2_offline_online!F2</f>
        <v>2905387518.0999999</v>
      </c>
      <c r="G2" s="15">
        <f>test2_offline_online!G2</f>
        <v>29057227805.099998</v>
      </c>
      <c r="H2" s="15">
        <f>test2_offline_online!H2</f>
        <v>290539126878.09998</v>
      </c>
      <c r="I2" s="15">
        <f>test2_offline_online!I2</f>
        <v>2905391302878.0996</v>
      </c>
      <c r="J2" s="15">
        <f>test2_offline_online!J2</f>
        <v>29053913062878.102</v>
      </c>
      <c r="K2" t="s">
        <v>18</v>
      </c>
      <c r="O2" t="s">
        <v>8</v>
      </c>
      <c r="P2" t="s">
        <v>6</v>
      </c>
      <c r="Q2" t="s">
        <v>1</v>
      </c>
      <c r="R2" t="s">
        <v>0</v>
      </c>
      <c r="S2" s="16">
        <f>test2_offline_online!S2</f>
        <v>205332.1</v>
      </c>
      <c r="T2" s="16">
        <f>test2_offline_online!T2</f>
        <v>1969590.1</v>
      </c>
      <c r="U2" s="16">
        <f>test2_offline_online!U2</f>
        <v>19954366.100000001</v>
      </c>
      <c r="V2" s="16">
        <f>test2_offline_online!V2</f>
        <v>196038412.09999999</v>
      </c>
      <c r="W2" s="16">
        <f>test2_offline_online!W2</f>
        <v>1960300412.0999999</v>
      </c>
      <c r="X2" s="16">
        <f>test2_offline_online!X2</f>
        <v>19602920411.433331</v>
      </c>
      <c r="Y2" t="s">
        <v>18</v>
      </c>
    </row>
    <row r="3" spans="1:25" x14ac:dyDescent="0.2">
      <c r="A3" t="s">
        <v>8</v>
      </c>
      <c r="B3" t="s">
        <v>7</v>
      </c>
      <c r="C3" t="s">
        <v>1</v>
      </c>
      <c r="D3" t="s">
        <v>2</v>
      </c>
      <c r="E3" s="15">
        <f>test2_offline_online!E3</f>
        <v>294848282.10000002</v>
      </c>
      <c r="F3" s="15">
        <f>test2_offline_online!F3</f>
        <v>2959536207.0999999</v>
      </c>
      <c r="G3" s="15">
        <f>test2_offline_online!G3</f>
        <v>29164150182.099998</v>
      </c>
      <c r="H3" s="15">
        <f>test2_offline_online!H3</f>
        <v>296075207957.09998</v>
      </c>
      <c r="I3" s="15">
        <f>test2_offline_online!I3</f>
        <v>2960763132957.0996</v>
      </c>
      <c r="J3" s="15">
        <f>test2_offline_online!J3</f>
        <v>29607642382957.102</v>
      </c>
      <c r="K3" t="s">
        <v>18</v>
      </c>
      <c r="O3" t="s">
        <v>8</v>
      </c>
      <c r="P3" t="s">
        <v>6</v>
      </c>
      <c r="Q3" t="s">
        <v>1</v>
      </c>
      <c r="R3" t="s">
        <v>2</v>
      </c>
      <c r="S3" s="16">
        <f>test2_offline_online!S3</f>
        <v>978454.1</v>
      </c>
      <c r="T3" s="16">
        <f>test2_offline_online!T3</f>
        <v>9699798.0999999996</v>
      </c>
      <c r="U3" s="16">
        <f>test2_offline_online!U3</f>
        <v>101996084.09999999</v>
      </c>
      <c r="V3" s="16">
        <f>test2_offline_online!V3</f>
        <v>969049735.10000002</v>
      </c>
      <c r="W3" s="16">
        <f>test2_offline_online!W3</f>
        <v>9690412735.1000004</v>
      </c>
      <c r="X3" s="16">
        <f>test2_offline_online!X3</f>
        <v>96904042732.100006</v>
      </c>
      <c r="Y3" t="s">
        <v>18</v>
      </c>
    </row>
    <row r="4" spans="1:25" x14ac:dyDescent="0.2">
      <c r="A4" t="s">
        <v>8</v>
      </c>
      <c r="B4" t="s">
        <v>7</v>
      </c>
      <c r="C4" t="s">
        <v>1</v>
      </c>
      <c r="D4" t="s">
        <v>3</v>
      </c>
      <c r="E4" s="15">
        <f>test2_offline_online!E4</f>
        <v>359544</v>
      </c>
      <c r="F4" s="15">
        <f>test2_offline_online!F4</f>
        <v>3060681</v>
      </c>
      <c r="G4" s="15">
        <f>test2_offline_online!G4</f>
        <v>30549056</v>
      </c>
      <c r="H4" s="15">
        <f>test2_offline_online!H4</f>
        <v>309886311</v>
      </c>
      <c r="I4" s="15">
        <f>test2_offline_online!I4</f>
        <v>3021409027</v>
      </c>
      <c r="J4" s="15">
        <f>test2_offline_online!J4</f>
        <v>30241144097</v>
      </c>
      <c r="K4" s="3"/>
      <c r="L4" s="3"/>
      <c r="M4" s="3"/>
      <c r="O4" t="s">
        <v>8</v>
      </c>
      <c r="P4" t="s">
        <v>6</v>
      </c>
      <c r="Q4" t="s">
        <v>1</v>
      </c>
      <c r="R4" t="s">
        <v>3</v>
      </c>
      <c r="S4" s="16">
        <f>test2_offline_online!S4</f>
        <v>267740.09999999998</v>
      </c>
      <c r="T4" s="16">
        <f>test2_offline_online!T4</f>
        <v>2676905.1</v>
      </c>
      <c r="U4" s="16">
        <f>test2_offline_online!U4</f>
        <v>26827944.100000001</v>
      </c>
      <c r="V4" s="16">
        <f>test2_offline_online!V4</f>
        <v>269273527.10000002</v>
      </c>
      <c r="W4" s="16">
        <f>test2_offline_online!W4</f>
        <v>2686538707.0999999</v>
      </c>
      <c r="X4" s="16">
        <f>test2_offline_online!X4</f>
        <v>27139535945.099998</v>
      </c>
      <c r="Y4" s="3"/>
    </row>
    <row r="5" spans="1:25" x14ac:dyDescent="0.2">
      <c r="A5" s="2" t="s">
        <v>8</v>
      </c>
      <c r="B5" s="2" t="s">
        <v>7</v>
      </c>
      <c r="C5" s="2" t="s">
        <v>1</v>
      </c>
      <c r="D5" s="2" t="s">
        <v>4</v>
      </c>
      <c r="E5" s="15">
        <f>test2_offline_online!E5</f>
        <v>359030</v>
      </c>
      <c r="F5" s="15">
        <f>test2_offline_online!F5</f>
        <v>3061814</v>
      </c>
      <c r="G5" s="15">
        <f>test2_offline_online!G5</f>
        <v>30862490</v>
      </c>
      <c r="H5" s="15">
        <f>test2_offline_online!H5</f>
        <v>302340373</v>
      </c>
      <c r="I5" s="15">
        <f>test2_offline_online!I5</f>
        <v>3027252242</v>
      </c>
      <c r="J5" s="15">
        <f>test2_offline_online!J5</f>
        <v>30194038368</v>
      </c>
      <c r="K5" s="3"/>
      <c r="L5" s="3"/>
      <c r="M5" s="3"/>
      <c r="O5" s="2" t="s">
        <v>8</v>
      </c>
      <c r="P5" s="2" t="s">
        <v>6</v>
      </c>
      <c r="Q5" s="2" t="s">
        <v>1</v>
      </c>
      <c r="R5" s="2" t="s">
        <v>4</v>
      </c>
      <c r="S5" s="16">
        <f>test2_offline_online!S5</f>
        <v>886025</v>
      </c>
      <c r="T5" s="16">
        <f>test2_offline_online!T5</f>
        <v>1670547</v>
      </c>
      <c r="U5" s="16">
        <f>test2_offline_online!U5</f>
        <v>9735019</v>
      </c>
      <c r="V5" s="16">
        <f>test2_offline_online!V5</f>
        <v>90494082</v>
      </c>
      <c r="W5" s="16">
        <f>test2_offline_online!W5</f>
        <v>895842375</v>
      </c>
      <c r="X5" s="16">
        <f>test2_offline_online!X5</f>
        <v>8953616447</v>
      </c>
      <c r="Y5" s="3"/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9" spans="1:25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5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5" x14ac:dyDescent="0.2">
      <c r="A12" s="8"/>
      <c r="B12" s="8"/>
      <c r="C12" s="8"/>
      <c r="D12" s="8"/>
      <c r="E12" s="10"/>
      <c r="F12" s="10"/>
      <c r="G12" s="10"/>
      <c r="H12" s="10"/>
      <c r="I12" s="10"/>
      <c r="J12" s="11"/>
      <c r="K12" s="11"/>
      <c r="L12" s="11"/>
      <c r="M12" s="8"/>
      <c r="N12" s="8"/>
      <c r="O12" s="8"/>
      <c r="P12" s="8"/>
      <c r="Q12" s="10"/>
      <c r="R12" s="10"/>
      <c r="S12" s="10"/>
      <c r="T12" s="10"/>
      <c r="U12" s="10"/>
      <c r="V12" s="12"/>
    </row>
    <row r="13" spans="1:25" x14ac:dyDescent="0.2">
      <c r="A13" s="8"/>
      <c r="B13" s="8"/>
      <c r="C13" s="8"/>
      <c r="D13" s="8"/>
      <c r="E13" s="8"/>
      <c r="F13" s="8"/>
      <c r="G13" s="8"/>
      <c r="H13" s="9"/>
      <c r="I13" s="9"/>
      <c r="J13" s="8"/>
      <c r="K13" s="8"/>
      <c r="L13" s="8"/>
      <c r="M13" s="8"/>
      <c r="N13" s="8"/>
      <c r="O13" s="8"/>
      <c r="P13" s="8"/>
      <c r="Q13" s="8"/>
      <c r="R13" s="8"/>
      <c r="S13" s="8"/>
      <c r="T13" s="9"/>
      <c r="U13" s="9"/>
      <c r="V13" s="8"/>
    </row>
    <row r="14" spans="1:25" x14ac:dyDescent="0.2">
      <c r="A14" s="8"/>
      <c r="B14" s="8"/>
      <c r="C14" s="8"/>
      <c r="D14" s="8"/>
      <c r="E14" s="8"/>
      <c r="F14" s="8"/>
      <c r="G14" s="8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  <c r="S14" s="8"/>
      <c r="T14" s="9"/>
      <c r="U14" s="9"/>
      <c r="V14" s="8"/>
    </row>
    <row r="15" spans="1:25" x14ac:dyDescent="0.2">
      <c r="A15" s="7"/>
      <c r="B15" s="7"/>
      <c r="C15" s="7"/>
      <c r="D15" s="7"/>
      <c r="E15" s="8"/>
      <c r="F15" s="8"/>
      <c r="G15" s="8"/>
      <c r="H15" s="9"/>
      <c r="I15" s="9"/>
      <c r="J15" s="8"/>
      <c r="K15" s="8"/>
      <c r="L15" s="8"/>
      <c r="M15" s="7"/>
      <c r="N15" s="7"/>
      <c r="O15" s="7"/>
      <c r="P15" s="7"/>
      <c r="Q15" s="8"/>
      <c r="R15" s="8"/>
      <c r="S15" s="8"/>
      <c r="T15" s="9"/>
      <c r="U15" s="9"/>
      <c r="V15" s="8"/>
    </row>
    <row r="16" spans="1:25" x14ac:dyDescent="0.2">
      <c r="A16" s="8"/>
      <c r="B16" s="8"/>
      <c r="C16" s="8"/>
      <c r="D16" s="8"/>
      <c r="E16" s="8"/>
      <c r="F16" s="8"/>
      <c r="G16" s="8"/>
      <c r="H16" s="7"/>
      <c r="I16" s="8"/>
      <c r="J16" s="11"/>
      <c r="K16" s="11"/>
      <c r="L16" s="11"/>
      <c r="M16" s="8"/>
      <c r="N16" s="8"/>
      <c r="O16" s="8"/>
      <c r="P16" s="8"/>
      <c r="Q16" s="8"/>
      <c r="R16" s="8"/>
      <c r="S16" s="8"/>
      <c r="T16" s="7"/>
      <c r="U16" s="8"/>
      <c r="V16" s="11"/>
    </row>
    <row r="17" spans="1:22" x14ac:dyDescent="0.2">
      <c r="A17" s="7"/>
      <c r="B17" s="7"/>
      <c r="C17" s="7"/>
      <c r="D17" s="7"/>
      <c r="E17" s="8"/>
      <c r="F17" s="8"/>
      <c r="G17" s="8"/>
      <c r="H17" s="7"/>
      <c r="I17" s="8"/>
      <c r="J17" s="11"/>
      <c r="K17" s="11"/>
      <c r="L17" s="11"/>
      <c r="M17" s="7"/>
      <c r="N17" s="7"/>
      <c r="O17" s="7"/>
      <c r="P17" s="7"/>
      <c r="Q17" s="8"/>
      <c r="R17" s="8"/>
      <c r="S17" s="8"/>
      <c r="T17" s="8"/>
      <c r="U17" s="8"/>
      <c r="V17" s="11"/>
    </row>
    <row r="18" spans="1:22" x14ac:dyDescent="0.2">
      <c r="A18" s="7"/>
      <c r="B18" s="7"/>
      <c r="C18" s="7"/>
      <c r="D18" s="7"/>
      <c r="E18" s="8"/>
      <c r="F18" s="8"/>
      <c r="G18" s="8"/>
      <c r="H18" s="7"/>
      <c r="I18" s="8"/>
      <c r="J18" s="11"/>
      <c r="K18" s="11"/>
      <c r="L18" s="11"/>
      <c r="M18" s="7"/>
      <c r="N18" s="7"/>
      <c r="O18" s="7"/>
      <c r="P18" s="7"/>
      <c r="Q18" s="8"/>
      <c r="R18" s="8"/>
      <c r="S18" s="8"/>
      <c r="T18" s="7"/>
      <c r="U18" s="8"/>
      <c r="V18" s="11"/>
    </row>
    <row r="19" spans="1:22" x14ac:dyDescent="0.2">
      <c r="A19" s="7"/>
      <c r="B19" s="7"/>
      <c r="C19" s="7"/>
      <c r="D19" s="7"/>
      <c r="E19" s="8"/>
      <c r="F19" s="8"/>
      <c r="G19" s="8"/>
      <c r="H19" s="7"/>
      <c r="I19" s="8"/>
      <c r="J19" s="11"/>
      <c r="K19" s="11"/>
      <c r="L19" s="11"/>
      <c r="M19" s="7"/>
      <c r="N19" s="7"/>
      <c r="O19" s="7"/>
      <c r="P19" s="7"/>
      <c r="Q19" s="8"/>
      <c r="R19" s="8"/>
      <c r="S19" s="8"/>
      <c r="T19" s="7"/>
      <c r="U19" s="8"/>
      <c r="V19" s="11"/>
    </row>
    <row r="20" spans="1:22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77" spans="1:6" x14ac:dyDescent="0.2">
      <c r="A77" s="1"/>
    </row>
    <row r="78" spans="1:6" x14ac:dyDescent="0.2">
      <c r="D78" s="15"/>
      <c r="E78" s="15"/>
      <c r="F78" s="15"/>
    </row>
    <row r="79" spans="1:6" x14ac:dyDescent="0.2">
      <c r="D79" s="15"/>
      <c r="E79" s="15"/>
      <c r="F79" s="15"/>
    </row>
    <row r="80" spans="1:6" x14ac:dyDescent="0.2">
      <c r="E80" s="15"/>
      <c r="F80" s="15"/>
    </row>
    <row r="82" spans="4:8" x14ac:dyDescent="0.2">
      <c r="D82" s="15"/>
      <c r="E82" s="15"/>
      <c r="F82" s="15"/>
    </row>
    <row r="83" spans="4:8" x14ac:dyDescent="0.2">
      <c r="D83" s="15"/>
      <c r="E83" s="15"/>
      <c r="F83" s="15"/>
    </row>
    <row r="84" spans="4:8" x14ac:dyDescent="0.2">
      <c r="E84" s="15"/>
      <c r="F84" s="15"/>
    </row>
    <row r="91" spans="4:8" x14ac:dyDescent="0.2">
      <c r="E91" s="15"/>
      <c r="F91" s="15"/>
      <c r="G91" s="15"/>
      <c r="H91" s="15"/>
    </row>
    <row r="92" spans="4:8" x14ac:dyDescent="0.2">
      <c r="G92" s="15"/>
      <c r="H92" s="15"/>
    </row>
    <row r="93" spans="4:8" x14ac:dyDescent="0.2">
      <c r="F93" s="15"/>
      <c r="G93" s="15"/>
      <c r="H93" s="15"/>
    </row>
    <row r="95" spans="4:8" x14ac:dyDescent="0.2">
      <c r="E95" s="15"/>
      <c r="F95" s="15"/>
      <c r="G95" s="15"/>
      <c r="H95" s="15"/>
    </row>
    <row r="96" spans="4:8" x14ac:dyDescent="0.2">
      <c r="H96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test0_compareElGamalandPaillier</vt:lpstr>
      <vt:lpstr>test1_offline_online</vt:lpstr>
      <vt:lpstr>test2_offline_online</vt:lpstr>
      <vt:lpstr>test2_4protocols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2021-04-26T00:27:22Z</dcterms:created>
  <dcterms:modified xsi:type="dcterms:W3CDTF">2021-06-14T07:32:11Z</dcterms:modified>
</cp:coreProperties>
</file>