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abs\MMDC\PRE_DVT_OEE\"/>
    </mc:Choice>
  </mc:AlternateContent>
  <xr:revisionPtr revIDLastSave="0" documentId="13_ncr:1_{188A1161-0BA6-4396-9CEE-42890EC08357}" xr6:coauthVersionLast="44" xr6:coauthVersionMax="44" xr10:uidLastSave="{00000000-0000-0000-0000-000000000000}"/>
  <bookViews>
    <workbookView xWindow="-110" yWindow="-110" windowWidth="19420" windowHeight="10560" xr2:uid="{00000000-000D-0000-FFFF-FFFF00000000}"/>
  </bookViews>
  <sheets>
    <sheet name="analysis_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  <c r="G10" i="1" l="1"/>
  <c r="G9" i="1"/>
  <c r="G11" i="1" s="1"/>
  <c r="I8" i="1"/>
  <c r="H8" i="1"/>
  <c r="G8" i="1"/>
</calcChain>
</file>

<file path=xl/sharedStrings.xml><?xml version="1.0" encoding="utf-8"?>
<sst xmlns="http://schemas.openxmlformats.org/spreadsheetml/2006/main" count="694" uniqueCount="282">
  <si>
    <t>==============================</t>
  </si>
  <si>
    <t>Analysing pre dvt 01.csv</t>
  </si>
  <si>
    <t xml:space="preserve"> result is coming...</t>
  </si>
  <si>
    <t>------------------------------</t>
  </si>
  <si>
    <t>[result for production time]:</t>
  </si>
  <si>
    <t>ORDER</t>
  </si>
  <si>
    <t>DATE</t>
  </si>
  <si>
    <t>START</t>
  </si>
  <si>
    <t>END</t>
  </si>
  <si>
    <t>PRODUCTION_TIME</t>
  </si>
  <si>
    <t>SU01</t>
  </si>
  <si>
    <t>0 days 09:39:10.000000000</t>
  </si>
  <si>
    <t>SU02</t>
  </si>
  <si>
    <t>0 days 08:00:16.000000000</t>
  </si>
  <si>
    <t>0 days 00:33:25.000000000</t>
  </si>
  <si>
    <t>SU03</t>
  </si>
  <si>
    <t>0 days 04:44:03.000000000</t>
  </si>
  <si>
    <t>ZO01</t>
  </si>
  <si>
    <t>0 days 05:50:54.000000000</t>
  </si>
  <si>
    <t>ZO02</t>
  </si>
  <si>
    <t>0 days 01:45:59.000000000</t>
  </si>
  <si>
    <t>0 days 04:03:41.000000000</t>
  </si>
  <si>
    <t>ZP01</t>
  </si>
  <si>
    <t>0 days 05:16:19.000000000</t>
  </si>
  <si>
    <t>[result for downtime]:</t>
  </si>
  <si>
    <t>END_DATE_TIME</t>
  </si>
  <si>
    <t>0 days 05:30:37.000000000</t>
  </si>
  <si>
    <t>0 days 02:19:34.000000000</t>
  </si>
  <si>
    <t>0 days 00:20:31.000000000</t>
  </si>
  <si>
    <t>0 days 03:21:27.000000000</t>
  </si>
  <si>
    <t>0 days 04:21:38.000000000</t>
  </si>
  <si>
    <t>0 days 00:18:01.000000000</t>
  </si>
  <si>
    <t>0 days 03:30:39.000000000</t>
  </si>
  <si>
    <t>0 days 03:42:13.000000000</t>
  </si>
  <si>
    <t>[result for cycle time]:</t>
  </si>
  <si>
    <t>PLC_STATION_ID</t>
  </si>
  <si>
    <t>count</t>
  </si>
  <si>
    <t>mean</t>
  </si>
  <si>
    <t>std</t>
  </si>
  <si>
    <t>min</t>
  </si>
  <si>
    <t>max</t>
  </si>
  <si>
    <t>0 days 00:00:03.992094</t>
  </si>
  <si>
    <t>0 days 00:00:00.377881</t>
  </si>
  <si>
    <t>0 days 00:00:00</t>
  </si>
  <si>
    <t>0 days 00:00:04</t>
  </si>
  <si>
    <t>0 days 00:00:05</t>
  </si>
  <si>
    <t>0 days 00:00:47.797520</t>
  </si>
  <si>
    <t>0 days 00:07:44.385897</t>
  </si>
  <si>
    <t>0 days 00:00:13</t>
  </si>
  <si>
    <t>0 days 00:00:14</t>
  </si>
  <si>
    <t>0 days 00:00:16</t>
  </si>
  <si>
    <t>0 days 02:00:18</t>
  </si>
  <si>
    <t>0 days 00:00:51.782426</t>
  </si>
  <si>
    <t>0 days 00:07:49.628758</t>
  </si>
  <si>
    <t>0 days 00:00:15</t>
  </si>
  <si>
    <t>0 days 02:00:20</t>
  </si>
  <si>
    <t>0 days 00:00:47.468085</t>
  </si>
  <si>
    <t>0 days 00:07:50.015277</t>
  </si>
  <si>
    <t>0 days 00:00:10</t>
  </si>
  <si>
    <t>0 days 00:00:17</t>
  </si>
  <si>
    <t>0 days 02:00:22</t>
  </si>
  <si>
    <t>0 days 00:00:20.489177</t>
  </si>
  <si>
    <t>0 days 00:00:49.262284</t>
  </si>
  <si>
    <t>0 days 00:12:35</t>
  </si>
  <si>
    <t>0 days 00:00:11.147186</t>
  </si>
  <si>
    <t>0 days 00:00:01.040475</t>
  </si>
  <si>
    <t>0 days 00:00:01</t>
  </si>
  <si>
    <t>0 days 00:00:11</t>
  </si>
  <si>
    <t>0 days 00:00:12</t>
  </si>
  <si>
    <t>0 days 00:00:08.934210</t>
  </si>
  <si>
    <t>0 days 00:00:00.683387</t>
  </si>
  <si>
    <t>0 days 00:00:09</t>
  </si>
  <si>
    <t>0 days 00:00:11.752212</t>
  </si>
  <si>
    <t>0 days 00:00:10.711182</t>
  </si>
  <si>
    <t>0 days 00:02:09</t>
  </si>
  <si>
    <t>0 days 00:00:04.012820</t>
  </si>
  <si>
    <t>0 days 00:00:00.113227</t>
  </si>
  <si>
    <t>0 days 00:00:23.207792</t>
  </si>
  <si>
    <t>0 days 00:00:29.705279</t>
  </si>
  <si>
    <t>0 days 00:00:21</t>
  </si>
  <si>
    <t>0 days 00:03:12</t>
  </si>
  <si>
    <t>0 days 00:00:26.773333</t>
  </si>
  <si>
    <t>0 days 00:00:38.102129</t>
  </si>
  <si>
    <t>0 days 00:00:22.500000</t>
  </si>
  <si>
    <t>0 days 00:04:47</t>
  </si>
  <si>
    <t>0 days 00:00:16.743243</t>
  </si>
  <si>
    <t>0 days 00:00:00.439825</t>
  </si>
  <si>
    <t>0 days 00:00:16.250000</t>
  </si>
  <si>
    <t>0 days 00:00:19.432432</t>
  </si>
  <si>
    <t>0 days 00:00:13.183718</t>
  </si>
  <si>
    <t>0 days 00:00:18.750000</t>
  </si>
  <si>
    <t>0 days 00:02:01</t>
  </si>
  <si>
    <t>0 days 00:00:11.219178</t>
  </si>
  <si>
    <t>0 days 00:00:00.416552</t>
  </si>
  <si>
    <t>0 days 00:00:00.235702</t>
  </si>
  <si>
    <t>0 days 00:00:08</t>
  </si>
  <si>
    <t>0 days 00:00:10.301369</t>
  </si>
  <si>
    <t>0 days 00:00:00.462028</t>
  </si>
  <si>
    <t>0 days 00:00:22.217391</t>
  </si>
  <si>
    <t>0 days 00:00:22.230111</t>
  </si>
  <si>
    <t>0 days 00:00:17.500000</t>
  </si>
  <si>
    <t>0 days 00:01:35</t>
  </si>
  <si>
    <t>0 days 00:00:18.478260</t>
  </si>
  <si>
    <t>0 days 00:00:06.734372</t>
  </si>
  <si>
    <t>0 days 00:00:19</t>
  </si>
  <si>
    <t>0 days 00:00:38</t>
  </si>
  <si>
    <t>0 days 00:00:16.869565</t>
  </si>
  <si>
    <t>0 days 00:00:00.344350</t>
  </si>
  <si>
    <t>0 days 00:00:16.347826</t>
  </si>
  <si>
    <t>0 days 00:00:01.612696</t>
  </si>
  <si>
    <t>0 days 00:00:11.260869</t>
  </si>
  <si>
    <t>0 days 00:00:00.448977</t>
  </si>
  <si>
    <t>0 days 00:00:11.500000</t>
  </si>
  <si>
    <t>0 days 00:00:08.956521</t>
  </si>
  <si>
    <t>0 days 00:00:00.366588</t>
  </si>
  <si>
    <t>0 days 00:00:10.565217</t>
  </si>
  <si>
    <t>0 days 00:00:00.506869</t>
  </si>
  <si>
    <t>0 days 00:00:04.048780</t>
  </si>
  <si>
    <t>0 days 00:00:00.216289</t>
  </si>
  <si>
    <t>0 days 00:00:09.319672</t>
  </si>
  <si>
    <t>0 days 00:00:01.791930</t>
  </si>
  <si>
    <t>0 days 00:00:04.008000</t>
  </si>
  <si>
    <t>0 days 00:00:00.200644</t>
  </si>
  <si>
    <t>0 days 00:00:03</t>
  </si>
  <si>
    <t>0 days 00:00:21.644067</t>
  </si>
  <si>
    <t>0 days 00:00:28.283825</t>
  </si>
  <si>
    <t>0 days 00:00:20</t>
  </si>
  <si>
    <t>0 days 00:05:17</t>
  </si>
  <si>
    <t>0 days 00:00:06.657894</t>
  </si>
  <si>
    <t>0 days 00:00:02.205499</t>
  </si>
  <si>
    <t>0 days 00:00:06</t>
  </si>
  <si>
    <t>0 days 00:00:07</t>
  </si>
  <si>
    <t>0 days 00:00:07.928571</t>
  </si>
  <si>
    <t>0 days 00:00:00.320873</t>
  </si>
  <si>
    <t>0 days 00:00:14.639639</t>
  </si>
  <si>
    <t>0 days 00:00:43.761293</t>
  </si>
  <si>
    <t>0 days 00:07:41</t>
  </si>
  <si>
    <t>0 days 00:00:46.909090</t>
  </si>
  <si>
    <t>0 days 00:00:47.187825</t>
  </si>
  <si>
    <t>0 days 00:00:22</t>
  </si>
  <si>
    <t>0 days 00:01:07</t>
  </si>
  <si>
    <t>0 days 00:02:42</t>
  </si>
  <si>
    <t>0 days 00:00:05.545454</t>
  </si>
  <si>
    <t>0 days 00:00:01.863525</t>
  </si>
  <si>
    <t>0 days 00:00:09.500000</t>
  </si>
  <si>
    <t>0 days 00:00:00.527046</t>
  </si>
  <si>
    <t>0 days 00:00:04.023809</t>
  </si>
  <si>
    <t>0 days 00:00:00.154303</t>
  </si>
  <si>
    <t>0 days 00:00:44.880952</t>
  </si>
  <si>
    <t>0 days 00:02:00.815764</t>
  </si>
  <si>
    <t>0 days 00:00:15.250000</t>
  </si>
  <si>
    <t>0 days 00:00:18.500000</t>
  </si>
  <si>
    <t>0 days 00:00:32.750000</t>
  </si>
  <si>
    <t>0 days 00:13:18</t>
  </si>
  <si>
    <t>0 days 00:00:06.190476</t>
  </si>
  <si>
    <t>0 days 00:00:00.551631</t>
  </si>
  <si>
    <t>0 days 00:00:07.952380</t>
  </si>
  <si>
    <t>0 days 00:00:00.308606</t>
  </si>
  <si>
    <t>0 days 00:00:09.761904</t>
  </si>
  <si>
    <t>0 days 00:00:00.431080</t>
  </si>
  <si>
    <t>0 days 00:00:04.015384</t>
  </si>
  <si>
    <t>0 days 00:00:00.123553</t>
  </si>
  <si>
    <t>0 days 00:00:29.310077</t>
  </si>
  <si>
    <t>0 days 00:01:40.338318</t>
  </si>
  <si>
    <t>0 days 00:00:18</t>
  </si>
  <si>
    <t>0 days 00:18:06</t>
  </si>
  <si>
    <t>0 days 00:00:20.491666</t>
  </si>
  <si>
    <t>0 days 00:00:31.525632</t>
  </si>
  <si>
    <t>0 days 00:05:12</t>
  </si>
  <si>
    <t>0 days 00:00:05.864864</t>
  </si>
  <si>
    <t>0 days 00:00:00.343418</t>
  </si>
  <si>
    <t>0 days 00:00:08.181818</t>
  </si>
  <si>
    <t>0 days 00:00:00.387459</t>
  </si>
  <si>
    <t>0 days 00:00:09.418181</t>
  </si>
  <si>
    <t>0 days 00:00:00.596346</t>
  </si>
  <si>
    <t>[result for lead time]:</t>
  </si>
  <si>
    <t>0 days 00:11:14.367256</t>
  </si>
  <si>
    <t>0 days 00:21:39.438587</t>
  </si>
  <si>
    <t>0 days 00:03:22</t>
  </si>
  <si>
    <t>0 days 00:04:12.250000</t>
  </si>
  <si>
    <t>0 days 00:05:00.500000</t>
  </si>
  <si>
    <t>0 days 00:07:37.250000</t>
  </si>
  <si>
    <t>0 days 02:19:25</t>
  </si>
  <si>
    <t>0 days 00:15:14.246575</t>
  </si>
  <si>
    <t>0 days 00:34:14.133000</t>
  </si>
  <si>
    <t>0 days 00:03:41</t>
  </si>
  <si>
    <t>0 days 00:06:50</t>
  </si>
  <si>
    <t>0 days 00:09:41</t>
  </si>
  <si>
    <t>0 days 00:14:32</t>
  </si>
  <si>
    <t>0 days 04:56:39</t>
  </si>
  <si>
    <t>0 days 00:05:26.391304</t>
  </si>
  <si>
    <t>0 days 00:01:46.658221</t>
  </si>
  <si>
    <t>0 days 00:03:30</t>
  </si>
  <si>
    <t>0 days 00:04:23.500000</t>
  </si>
  <si>
    <t>0 days 00:04:58</t>
  </si>
  <si>
    <t>0 days 00:05:56.500000</t>
  </si>
  <si>
    <t>0 days 00:10:20</t>
  </si>
  <si>
    <t>0 days 00:01:46.016393</t>
  </si>
  <si>
    <t>0 days 00:10:55.257087</t>
  </si>
  <si>
    <t>0 days 00:00:23</t>
  </si>
  <si>
    <t>0 days 00:00:27</t>
  </si>
  <si>
    <t>0 days 00:00:30</t>
  </si>
  <si>
    <t>0 days 00:00:37.750000</t>
  </si>
  <si>
    <t>0 days 02:00:38</t>
  </si>
  <si>
    <t>0 days 00:04:53.585585</t>
  </si>
  <si>
    <t>0 days 00:04:17.805369</t>
  </si>
  <si>
    <t>0 days 00:01:58</t>
  </si>
  <si>
    <t>0 days 00:02:31</t>
  </si>
  <si>
    <t>0 days 00:03:20</t>
  </si>
  <si>
    <t>0 days 00:05:11</t>
  </si>
  <si>
    <t>0 days 00:22:30</t>
  </si>
  <si>
    <t>0 days 00:18:29.400000</t>
  </si>
  <si>
    <t>0 days 00:07:20.994885</t>
  </si>
  <si>
    <t>0 days 00:06:39</t>
  </si>
  <si>
    <t>0 days 00:15:26.750000</t>
  </si>
  <si>
    <t>0 days 00:17:39</t>
  </si>
  <si>
    <t>0 days 00:19:12.750000</t>
  </si>
  <si>
    <t>0 days 00:32:01</t>
  </si>
  <si>
    <t>0 days 00:16:34.785714</t>
  </si>
  <si>
    <t>0 days 00:19:42.226372</t>
  </si>
  <si>
    <t>0 days 00:03:24</t>
  </si>
  <si>
    <t>0 days 00:07:06.750000</t>
  </si>
  <si>
    <t>0 days 00:10:49.500000</t>
  </si>
  <si>
    <t>0 days 00:13:52.500000</t>
  </si>
  <si>
    <t>0 days 01:24:28</t>
  </si>
  <si>
    <t>0 days 00:06:24.409090</t>
  </si>
  <si>
    <t>0 days 00:05:39.444940</t>
  </si>
  <si>
    <t>0 days 00:02:35</t>
  </si>
  <si>
    <t>0 days 00:03:25.500000</t>
  </si>
  <si>
    <t>0 days 00:04:31</t>
  </si>
  <si>
    <t>0 days 00:06:43.500000</t>
  </si>
  <si>
    <t>0 days 00:33:29</t>
  </si>
  <si>
    <t>[result for quality data]:</t>
  </si>
  <si>
    <t>GOOD</t>
  </si>
  <si>
    <t>ALL</t>
  </si>
  <si>
    <t>[result for failure data]:</t>
  </si>
  <si>
    <t>LINE</t>
  </si>
  <si>
    <t>TXNTYPE</t>
  </si>
  <si>
    <t>SCRAPPED</t>
  </si>
  <si>
    <t>L1_SA_SU</t>
  </si>
  <si>
    <t>L2_SA_MU</t>
  </si>
  <si>
    <t>Analysing pre dvt 02.csv</t>
  </si>
  <si>
    <t>10/17/2019</t>
  </si>
  <si>
    <t>0 days 05:45:32.000000000</t>
  </si>
  <si>
    <t>0 days 02:03:50.000000000</t>
  </si>
  <si>
    <t>0 days 00:00:04.014925</t>
  </si>
  <si>
    <t>0 days 00:00:00.122169</t>
  </si>
  <si>
    <t>0 days 00:00:19.850746</t>
  </si>
  <si>
    <t>0 days 00:00:11.031983</t>
  </si>
  <si>
    <t>0 days 00:01:05</t>
  </si>
  <si>
    <t>0 days 00:00:16.508771</t>
  </si>
  <si>
    <t>0 days 00:00:05.616057</t>
  </si>
  <si>
    <t>0 days 00:00:47</t>
  </si>
  <si>
    <t>0 days 00:00:16.642857</t>
  </si>
  <si>
    <t>0 days 00:00:01.622888</t>
  </si>
  <si>
    <t>0 days 00:00:19.036363</t>
  </si>
  <si>
    <t>0 days 00:00:05.470336</t>
  </si>
  <si>
    <t>0 days 00:00:40</t>
  </si>
  <si>
    <t>0 days 00:00:11.036363</t>
  </si>
  <si>
    <t>0 days 00:00:01.216607</t>
  </si>
  <si>
    <t>0 days 00:00:08.830188</t>
  </si>
  <si>
    <t>0 days 00:00:00.508990</t>
  </si>
  <si>
    <t>0 days 00:00:12.568627</t>
  </si>
  <si>
    <t>0 days 00:00:07.930333</t>
  </si>
  <si>
    <t>0 days 00:00:58</t>
  </si>
  <si>
    <t>0 days 00:14:45.215686</t>
  </si>
  <si>
    <t>0 days 00:47:31.504026</t>
  </si>
  <si>
    <t>0 days 00:03:23</t>
  </si>
  <si>
    <t>0 days 00:06:22</t>
  </si>
  <si>
    <t>0 days 00:08:50</t>
  </si>
  <si>
    <t>0 days 05:45:32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</si>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</sst>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Segoe Condensed"/>
      <family val="2"/>
    </font>
    <font>
      <sz val="11"/>
      <color theme="1"/>
      <name val="Segoe Condense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egoe Condensed"/>
      <family val="2"/>
    </font>
    <font>
      <b/>
      <sz val="13"/>
      <color theme="3"/>
      <name val="Segoe Condensed"/>
      <family val="2"/>
    </font>
    <font>
      <b/>
      <sz val="11"/>
      <color theme="3"/>
      <name val="Segoe Condensed"/>
      <family val="2"/>
    </font>
    <font>
      <sz val="11"/>
      <color rgb="FF006100"/>
      <name val="Segoe Condensed"/>
      <family val="2"/>
    </font>
    <font>
      <sz val="11"/>
      <color rgb="FF9C0006"/>
      <name val="Segoe Condensed"/>
      <family val="2"/>
    </font>
    <font>
      <sz val="11"/>
      <color rgb="FF9C5700"/>
      <name val="Segoe Condensed"/>
      <family val="2"/>
    </font>
    <font>
      <sz val="11"/>
      <color rgb="FF3F3F76"/>
      <name val="Segoe Condensed"/>
      <family val="2"/>
    </font>
    <font>
      <b/>
      <sz val="11"/>
      <color rgb="FF3F3F3F"/>
      <name val="Segoe Condensed"/>
      <family val="2"/>
    </font>
    <font>
      <b/>
      <sz val="11"/>
      <color rgb="FFFA7D00"/>
      <name val="Segoe Condensed"/>
      <family val="2"/>
    </font>
    <font>
      <sz val="11"/>
      <color rgb="FFFA7D00"/>
      <name val="Segoe Condensed"/>
      <family val="2"/>
    </font>
    <font>
      <b/>
      <sz val="11"/>
      <color theme="0"/>
      <name val="Segoe Condensed"/>
      <family val="2"/>
    </font>
    <font>
      <sz val="11"/>
      <color rgb="FFFF0000"/>
      <name val="Segoe Condensed"/>
      <family val="2"/>
    </font>
    <font>
      <i/>
      <sz val="11"/>
      <color rgb="FF7F7F7F"/>
      <name val="Segoe Condensed"/>
      <family val="2"/>
    </font>
    <font>
      <b/>
      <sz val="11"/>
      <color theme="1"/>
      <name val="Segoe Condensed"/>
      <family val="2"/>
    </font>
    <font>
      <sz val="11"/>
      <color theme="0"/>
      <name val="Segoe Condense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0" fillId="0" borderId="10" xfId="0" applyBorder="1" applyAlignment="1">
      <alignment horizontal="left" vertical="center" indent="1"/>
    </xf>
    <xf numFmtId="15" fontId="0" fillId="0" borderId="10" xfId="0" applyNumberFormat="1" applyBorder="1" applyAlignment="1">
      <alignment horizontal="left" vertical="center" indent="1"/>
    </xf>
    <xf numFmtId="22" fontId="0" fillId="0" borderId="10" xfId="0" applyNumberFormat="1" applyBorder="1" applyAlignment="1">
      <alignment horizontal="left" vertical="center" indent="1"/>
    </xf>
    <xf numFmtId="9" fontId="0" fillId="0" borderId="10" xfId="0" applyNumberFormat="1" applyBorder="1" applyAlignment="1">
      <alignment horizontal="left" vertical="center" indent="1"/>
    </xf>
    <xf numFmtId="164" fontId="0" fillId="0" borderId="10" xfId="0" applyNumberFormat="1" applyBorder="1" applyAlignment="1">
      <alignment horizontal="left" vertical="center" indent="1"/>
    </xf>
    <xf numFmtId="0" fontId="1" fillId="30" borderId="10" xfId="39" applyBorder="1" applyAlignment="1">
      <alignment horizontal="left" vertical="center" indent="1"/>
    </xf>
    <xf numFmtId="10" fontId="1" fillId="30" borderId="10" xfId="39" applyNumberFormat="1" applyBorder="1" applyAlignment="1">
      <alignment horizontal="left" vertical="center" indent="1"/>
    </xf>
    <xf numFmtId="2" fontId="1" fillId="30" borderId="10" xfId="39" applyNumberFormat="1" applyBorder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alignment horizontal="lef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center" textRotation="0" wrapText="0" relative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19C6BC-A2D2-4426-B864-0F4A51526B7A}" name="Table1" displayName="Table1" ref="A1:K154" totalsRowShown="0" dataDxfId="12" tableBorderDxfId="11">
  <autoFilter ref="A1:K154" xr:uid="{C9977F67-288E-4A0C-A775-087726C67E1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E84FD43-BBF0-4A04-8EF5-AAEF87D1F117}" name="Column1" dataDxfId="10"/>
    <tableColumn id="2" xr3:uid="{0B75E829-CEB1-4192-95E9-0F1C8E1843AC}" name="Column2" dataDxfId="9"/>
    <tableColumn id="3" xr3:uid="{FA705EFB-2A73-49FE-AA9F-465712F5A7DD}" name="Column3" dataDxfId="8"/>
    <tableColumn id="4" xr3:uid="{E9949A7D-1058-4832-A4A9-C2E0AA5735C0}" name="Column4" dataDxfId="7"/>
    <tableColumn id="5" xr3:uid="{CEAB5A63-4B71-4751-BAD2-596C83D452CB}" name="Column5" dataDxfId="6"/>
    <tableColumn id="6" xr3:uid="{9C0594A5-5945-4AB4-8667-DF16381018EB}" name="Column6" dataDxfId="5"/>
    <tableColumn id="7" xr3:uid="{8D8ABF42-7DDE-449B-8772-09C997DB6E61}" name="Column7" dataDxfId="4"/>
    <tableColumn id="8" xr3:uid="{A77D881C-B160-4518-96BC-014A73D9AD56}" name="Column8" dataDxfId="3"/>
    <tableColumn id="9" xr3:uid="{61E48FC0-5FF2-46D2-B182-12999ADF740A}" name="Column9" dataDxfId="2"/>
    <tableColumn id="10" xr3:uid="{87CA2155-1DC6-4DAF-BDC9-24AA2C79DB47}" name="Column10" dataDxfId="1"/>
    <tableColumn id="11" xr3:uid="{5DFC471B-E346-4EDF-8842-8D4D79217AD7}" name="Column11" dataDxfId="0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4"/>
  <sheetViews>
    <sheetView tabSelected="1" topLeftCell="B76" zoomScaleNormal="100" workbookViewId="0">
      <selection activeCell="H85" sqref="H85"/>
    </sheetView>
  </sheetViews>
  <sheetFormatPr defaultRowHeight="14" x14ac:dyDescent="0.3"/>
  <cols>
    <col min="1" max="1" width="43.5546875" bestFit="1" customWidth="1"/>
    <col min="2" max="2" width="18.5546875" bestFit="1" customWidth="1"/>
    <col min="3" max="3" width="26.77734375" bestFit="1" customWidth="1"/>
    <col min="4" max="4" width="23.5546875" bestFit="1" customWidth="1"/>
    <col min="5" max="5" width="26.77734375" bestFit="1" customWidth="1"/>
    <col min="6" max="10" width="23.5546875" bestFit="1" customWidth="1"/>
    <col min="11" max="11" width="16.33203125" bestFit="1" customWidth="1"/>
  </cols>
  <sheetData>
    <row r="1" spans="1:11" x14ac:dyDescent="0.3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  <c r="I1" s="1" t="s">
        <v>279</v>
      </c>
      <c r="J1" s="1" t="s">
        <v>280</v>
      </c>
      <c r="K1" s="1" t="s">
        <v>281</v>
      </c>
    </row>
    <row r="2" spans="1:11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  <c r="I3" s="2"/>
      <c r="J3" s="2"/>
      <c r="K3" s="2"/>
    </row>
    <row r="4" spans="1:11" x14ac:dyDescent="0.3">
      <c r="A4" s="2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3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2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/>
      <c r="G7" s="2"/>
      <c r="H7" s="2"/>
      <c r="I7" s="2"/>
      <c r="J7" s="2"/>
      <c r="K7" s="2"/>
    </row>
    <row r="8" spans="1:11" x14ac:dyDescent="0.3">
      <c r="A8" s="2" t="s">
        <v>10</v>
      </c>
      <c r="B8" s="3">
        <v>43692</v>
      </c>
      <c r="C8" s="4">
        <v>43692.504178240742</v>
      </c>
      <c r="D8" s="4">
        <v>43692.906377314815</v>
      </c>
      <c r="E8" s="2" t="s">
        <v>11</v>
      </c>
      <c r="F8" s="6">
        <v>0.40219907407407413</v>
      </c>
      <c r="G8" s="8">
        <f>(Table1[[#This Row],[Column6]]-D19)/Table1[[#This Row],[Column6]]</f>
        <v>0.42915107913669076</v>
      </c>
      <c r="H8" s="9">
        <f>(Table1[[#This Row],[Column6]]-D19)</f>
        <v>0.17260416666666673</v>
      </c>
      <c r="I8" s="7">
        <f>4*3600+60*8+33</f>
        <v>14913</v>
      </c>
      <c r="J8" s="2"/>
      <c r="K8" s="2"/>
    </row>
    <row r="9" spans="1:11" x14ac:dyDescent="0.3">
      <c r="A9" s="2" t="s">
        <v>12</v>
      </c>
      <c r="B9" s="3">
        <v>43698</v>
      </c>
      <c r="C9" s="4">
        <v>43698.461064814815</v>
      </c>
      <c r="D9" s="4">
        <v>43698.794583333336</v>
      </c>
      <c r="E9" s="2" t="s">
        <v>13</v>
      </c>
      <c r="F9" s="6">
        <v>0.33351851851851855</v>
      </c>
      <c r="G9" s="8">
        <f>253/Table1[[#This Row],[Column9]]</f>
        <v>0.721015221618722</v>
      </c>
      <c r="H9" s="2"/>
      <c r="I9" s="7">
        <f>I8/(17*2.5)</f>
        <v>350.89411764705881</v>
      </c>
      <c r="J9" s="2"/>
      <c r="K9" s="2"/>
    </row>
    <row r="10" spans="1:11" x14ac:dyDescent="0.3">
      <c r="A10" s="2" t="s">
        <v>12</v>
      </c>
      <c r="B10" s="3">
        <v>43699</v>
      </c>
      <c r="C10" s="4">
        <v>43699.472245370373</v>
      </c>
      <c r="D10" s="4">
        <v>43699.495451388888</v>
      </c>
      <c r="E10" s="2" t="s">
        <v>14</v>
      </c>
      <c r="F10" s="6">
        <v>2.3206018518518515E-2</v>
      </c>
      <c r="G10" s="8">
        <f>C91/D91</f>
        <v>0.8458498023715415</v>
      </c>
      <c r="H10" s="2"/>
      <c r="I10" s="2"/>
      <c r="J10" s="2"/>
      <c r="K10" s="2"/>
    </row>
    <row r="11" spans="1:11" x14ac:dyDescent="0.3">
      <c r="A11" s="2" t="s">
        <v>15</v>
      </c>
      <c r="B11" s="3">
        <v>43700</v>
      </c>
      <c r="C11" s="4">
        <v>43700.499756944446</v>
      </c>
      <c r="D11" s="4">
        <v>43700.697013888886</v>
      </c>
      <c r="E11" s="2" t="s">
        <v>16</v>
      </c>
      <c r="F11" s="6">
        <v>0.19725694444444444</v>
      </c>
      <c r="G11" s="8">
        <f>PRODUCT(G8:G10)</f>
        <v>0.26172661870503605</v>
      </c>
      <c r="H11" s="2"/>
      <c r="I11" s="2"/>
      <c r="J11" s="2"/>
      <c r="K11" s="2"/>
    </row>
    <row r="12" spans="1:11" x14ac:dyDescent="0.3">
      <c r="A12" s="2" t="s">
        <v>17</v>
      </c>
      <c r="B12" s="3">
        <v>43693</v>
      </c>
      <c r="C12" s="4">
        <v>43693.460046296299</v>
      </c>
      <c r="D12" s="4">
        <v>43693.703726851854</v>
      </c>
      <c r="E12" s="2" t="s">
        <v>18</v>
      </c>
      <c r="F12" s="6">
        <v>0.24368055555555557</v>
      </c>
      <c r="G12" s="2"/>
      <c r="H12" s="2"/>
      <c r="I12" s="2"/>
      <c r="J12" s="2"/>
      <c r="K12" s="2"/>
    </row>
    <row r="13" spans="1:11" x14ac:dyDescent="0.3">
      <c r="A13" s="2" t="s">
        <v>19</v>
      </c>
      <c r="B13" s="3">
        <v>43698</v>
      </c>
      <c r="C13" s="4">
        <v>43698.680324074077</v>
      </c>
      <c r="D13" s="4">
        <v>43698.753923611112</v>
      </c>
      <c r="E13" s="2" t="s">
        <v>20</v>
      </c>
      <c r="F13" s="6">
        <v>7.3599537037037033E-2</v>
      </c>
      <c r="G13" s="2"/>
      <c r="H13" s="2"/>
      <c r="I13" s="2"/>
      <c r="J13" s="2"/>
      <c r="K13" s="2"/>
    </row>
    <row r="14" spans="1:11" x14ac:dyDescent="0.3">
      <c r="A14" s="2" t="s">
        <v>19</v>
      </c>
      <c r="B14" s="3">
        <v>43699</v>
      </c>
      <c r="C14" s="4">
        <v>43699.451828703706</v>
      </c>
      <c r="D14" s="4">
        <v>43699.621053240742</v>
      </c>
      <c r="E14" s="2" t="s">
        <v>21</v>
      </c>
      <c r="F14" s="6">
        <v>0.16922453703703702</v>
      </c>
      <c r="G14" s="2"/>
      <c r="H14" s="2"/>
      <c r="I14" s="2"/>
      <c r="J14" s="2"/>
      <c r="K14" s="2"/>
    </row>
    <row r="15" spans="1:11" x14ac:dyDescent="0.3">
      <c r="A15" s="2" t="s">
        <v>22</v>
      </c>
      <c r="B15" s="3">
        <v>43696</v>
      </c>
      <c r="C15" s="4">
        <v>43696.459143518521</v>
      </c>
      <c r="D15" s="4">
        <v>43696.678807870368</v>
      </c>
      <c r="E15" s="2" t="s">
        <v>23</v>
      </c>
      <c r="F15" s="6">
        <v>0.21966435185185185</v>
      </c>
      <c r="G15" s="2"/>
      <c r="H15" s="2"/>
      <c r="I15" s="2"/>
      <c r="J15" s="2"/>
      <c r="K15" s="2"/>
    </row>
    <row r="16" spans="1:11" x14ac:dyDescent="0.3">
      <c r="A16" s="2" t="s">
        <v>3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">
      <c r="A17" s="2" t="s">
        <v>24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">
      <c r="A18" s="2" t="s">
        <v>5</v>
      </c>
      <c r="B18" s="2" t="s">
        <v>6</v>
      </c>
      <c r="C18" s="2" t="s">
        <v>25</v>
      </c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2" t="s">
        <v>10</v>
      </c>
      <c r="B19" s="3">
        <v>43692</v>
      </c>
      <c r="C19" s="2" t="s">
        <v>26</v>
      </c>
      <c r="D19" s="6">
        <v>0.2295949074074074</v>
      </c>
      <c r="E19" s="2"/>
      <c r="F19" s="2"/>
      <c r="G19" s="2"/>
      <c r="H19" s="2"/>
      <c r="I19" s="2"/>
      <c r="J19" s="2"/>
      <c r="K19" s="2"/>
    </row>
    <row r="20" spans="1:11" x14ac:dyDescent="0.3">
      <c r="A20" s="2" t="s">
        <v>12</v>
      </c>
      <c r="B20" s="3">
        <v>43698</v>
      </c>
      <c r="C20" s="2" t="s">
        <v>27</v>
      </c>
      <c r="D20" s="6">
        <v>9.6921296296296297E-2</v>
      </c>
      <c r="E20" s="2"/>
      <c r="F20" s="2"/>
      <c r="G20" s="2"/>
      <c r="H20" s="2"/>
      <c r="I20" s="2"/>
      <c r="J20" s="2"/>
      <c r="K20" s="2"/>
    </row>
    <row r="21" spans="1:11" x14ac:dyDescent="0.3">
      <c r="A21" s="2" t="s">
        <v>12</v>
      </c>
      <c r="B21" s="3">
        <v>43699</v>
      </c>
      <c r="C21" s="2" t="s">
        <v>28</v>
      </c>
      <c r="D21" s="6">
        <v>1.4247685185185184E-2</v>
      </c>
      <c r="E21" s="2"/>
      <c r="F21" s="2"/>
      <c r="G21" s="2"/>
      <c r="H21" s="2"/>
      <c r="I21" s="2"/>
      <c r="J21" s="2"/>
      <c r="K21" s="2"/>
    </row>
    <row r="22" spans="1:11" x14ac:dyDescent="0.3">
      <c r="A22" s="2" t="s">
        <v>15</v>
      </c>
      <c r="B22" s="3">
        <v>43700</v>
      </c>
      <c r="C22" s="2" t="s">
        <v>29</v>
      </c>
      <c r="D22" s="6">
        <v>0.13989583333333333</v>
      </c>
      <c r="E22" s="2"/>
      <c r="F22" s="2"/>
      <c r="G22" s="2"/>
      <c r="H22" s="2"/>
      <c r="I22" s="2"/>
      <c r="J22" s="2"/>
      <c r="K22" s="2"/>
    </row>
    <row r="23" spans="1:11" x14ac:dyDescent="0.3">
      <c r="A23" s="2" t="s">
        <v>17</v>
      </c>
      <c r="B23" s="3">
        <v>43693</v>
      </c>
      <c r="C23" s="2" t="s">
        <v>30</v>
      </c>
      <c r="D23" s="6">
        <v>0.18168981481481483</v>
      </c>
      <c r="E23" s="2"/>
      <c r="F23" s="2"/>
      <c r="G23" s="2"/>
      <c r="H23" s="2"/>
      <c r="I23" s="2"/>
      <c r="J23" s="2"/>
      <c r="K23" s="2"/>
    </row>
    <row r="24" spans="1:11" x14ac:dyDescent="0.3">
      <c r="A24" s="2" t="s">
        <v>19</v>
      </c>
      <c r="B24" s="3">
        <v>43698</v>
      </c>
      <c r="C24" s="2" t="s">
        <v>31</v>
      </c>
      <c r="D24" s="6">
        <v>1.2511574074074073E-2</v>
      </c>
      <c r="E24" s="2"/>
      <c r="F24" s="2"/>
      <c r="G24" s="2"/>
      <c r="H24" s="2"/>
      <c r="I24" s="2"/>
      <c r="J24" s="2"/>
      <c r="K24" s="2"/>
    </row>
    <row r="25" spans="1:11" x14ac:dyDescent="0.3">
      <c r="A25" s="2" t="s">
        <v>19</v>
      </c>
      <c r="B25" s="3">
        <v>43699</v>
      </c>
      <c r="C25" s="2" t="s">
        <v>32</v>
      </c>
      <c r="D25" s="6">
        <v>0.14628472222222222</v>
      </c>
      <c r="E25" s="2"/>
      <c r="F25" s="2"/>
      <c r="G25" s="2"/>
      <c r="H25" s="2"/>
      <c r="I25" s="2"/>
      <c r="J25" s="2"/>
      <c r="K25" s="2"/>
    </row>
    <row r="26" spans="1:11" x14ac:dyDescent="0.3">
      <c r="A26" s="2" t="s">
        <v>22</v>
      </c>
      <c r="B26" s="3">
        <v>43696</v>
      </c>
      <c r="C26" s="2" t="s">
        <v>33</v>
      </c>
      <c r="D26" s="6">
        <v>0.15431712962962962</v>
      </c>
      <c r="E26" s="2"/>
      <c r="F26" s="2"/>
      <c r="G26" s="2"/>
      <c r="H26" s="2"/>
      <c r="I26" s="2"/>
      <c r="J26" s="2"/>
      <c r="K26" s="2"/>
    </row>
    <row r="27" spans="1:11" x14ac:dyDescent="0.3">
      <c r="A27" s="2" t="s">
        <v>3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2" t="s">
        <v>34</v>
      </c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2" t="s">
        <v>5</v>
      </c>
      <c r="B29" s="2" t="s">
        <v>6</v>
      </c>
      <c r="C29" s="2" t="s">
        <v>35</v>
      </c>
      <c r="D29" s="2" t="s">
        <v>36</v>
      </c>
      <c r="E29" s="2" t="s">
        <v>37</v>
      </c>
      <c r="F29" s="2" t="s">
        <v>38</v>
      </c>
      <c r="G29" s="2" t="s">
        <v>39</v>
      </c>
      <c r="H29" s="5">
        <v>0.25</v>
      </c>
      <c r="I29" s="5">
        <v>0.5</v>
      </c>
      <c r="J29" s="5">
        <v>0.75</v>
      </c>
      <c r="K29" s="2" t="s">
        <v>40</v>
      </c>
    </row>
    <row r="30" spans="1:11" x14ac:dyDescent="0.3">
      <c r="A30" s="2" t="s">
        <v>10</v>
      </c>
      <c r="B30" s="3">
        <v>43692</v>
      </c>
      <c r="C30" s="2">
        <v>1</v>
      </c>
      <c r="D30" s="2">
        <v>253</v>
      </c>
      <c r="E30" s="2" t="s">
        <v>41</v>
      </c>
      <c r="F30" s="2" t="s">
        <v>42</v>
      </c>
      <c r="G30" s="2" t="s">
        <v>43</v>
      </c>
      <c r="H30" s="2" t="s">
        <v>44</v>
      </c>
      <c r="I30" s="2" t="s">
        <v>44</v>
      </c>
      <c r="J30" s="2" t="s">
        <v>44</v>
      </c>
      <c r="K30" s="2" t="s">
        <v>45</v>
      </c>
    </row>
    <row r="31" spans="1:11" x14ac:dyDescent="0.3">
      <c r="A31" s="2" t="s">
        <v>10</v>
      </c>
      <c r="B31" s="3">
        <v>43692</v>
      </c>
      <c r="C31" s="2">
        <v>2</v>
      </c>
      <c r="D31" s="2">
        <v>242</v>
      </c>
      <c r="E31" s="2" t="s">
        <v>46</v>
      </c>
      <c r="F31" s="2" t="s">
        <v>47</v>
      </c>
      <c r="G31" s="2" t="s">
        <v>43</v>
      </c>
      <c r="H31" s="2" t="s">
        <v>48</v>
      </c>
      <c r="I31" s="2" t="s">
        <v>49</v>
      </c>
      <c r="J31" s="2" t="s">
        <v>50</v>
      </c>
      <c r="K31" s="2" t="s">
        <v>51</v>
      </c>
    </row>
    <row r="32" spans="1:11" x14ac:dyDescent="0.3">
      <c r="A32" s="2" t="s">
        <v>10</v>
      </c>
      <c r="B32" s="3">
        <v>43692</v>
      </c>
      <c r="C32" s="2">
        <v>3</v>
      </c>
      <c r="D32" s="2">
        <v>239</v>
      </c>
      <c r="E32" s="2" t="s">
        <v>52</v>
      </c>
      <c r="F32" s="2" t="s">
        <v>53</v>
      </c>
      <c r="G32" s="2" t="s">
        <v>43</v>
      </c>
      <c r="H32" s="2" t="s">
        <v>49</v>
      </c>
      <c r="I32" s="2" t="s">
        <v>54</v>
      </c>
      <c r="J32" s="2" t="s">
        <v>50</v>
      </c>
      <c r="K32" s="2" t="s">
        <v>55</v>
      </c>
    </row>
    <row r="33" spans="1:11" x14ac:dyDescent="0.3">
      <c r="A33" s="2" t="s">
        <v>10</v>
      </c>
      <c r="B33" s="3">
        <v>43692</v>
      </c>
      <c r="C33" s="2">
        <v>4</v>
      </c>
      <c r="D33" s="2">
        <v>235</v>
      </c>
      <c r="E33" s="2" t="s">
        <v>56</v>
      </c>
      <c r="F33" s="2" t="s">
        <v>57</v>
      </c>
      <c r="G33" s="2" t="s">
        <v>58</v>
      </c>
      <c r="H33" s="2" t="s">
        <v>59</v>
      </c>
      <c r="I33" s="2" t="s">
        <v>59</v>
      </c>
      <c r="J33" s="2" t="s">
        <v>59</v>
      </c>
      <c r="K33" s="2" t="s">
        <v>60</v>
      </c>
    </row>
    <row r="34" spans="1:11" x14ac:dyDescent="0.3">
      <c r="A34" s="2" t="s">
        <v>10</v>
      </c>
      <c r="B34" s="3">
        <v>43692</v>
      </c>
      <c r="C34" s="2">
        <v>5</v>
      </c>
      <c r="D34" s="2">
        <v>231</v>
      </c>
      <c r="E34" s="2" t="s">
        <v>61</v>
      </c>
      <c r="F34" s="2" t="s">
        <v>62</v>
      </c>
      <c r="G34" s="2" t="s">
        <v>49</v>
      </c>
      <c r="H34" s="2" t="s">
        <v>54</v>
      </c>
      <c r="I34" s="2" t="s">
        <v>50</v>
      </c>
      <c r="J34" s="2" t="s">
        <v>59</v>
      </c>
      <c r="K34" s="2" t="s">
        <v>63</v>
      </c>
    </row>
    <row r="35" spans="1:11" x14ac:dyDescent="0.3">
      <c r="A35" s="2" t="s">
        <v>10</v>
      </c>
      <c r="B35" s="3">
        <v>43692</v>
      </c>
      <c r="C35" s="2">
        <v>6</v>
      </c>
      <c r="D35" s="2">
        <v>231</v>
      </c>
      <c r="E35" s="2" t="s">
        <v>64</v>
      </c>
      <c r="F35" s="2" t="s">
        <v>65</v>
      </c>
      <c r="G35" s="2" t="s">
        <v>66</v>
      </c>
      <c r="H35" s="2" t="s">
        <v>67</v>
      </c>
      <c r="I35" s="2" t="s">
        <v>67</v>
      </c>
      <c r="J35" s="2" t="s">
        <v>67</v>
      </c>
      <c r="K35" s="2" t="s">
        <v>68</v>
      </c>
    </row>
    <row r="36" spans="1:11" x14ac:dyDescent="0.3">
      <c r="A36" s="2" t="s">
        <v>10</v>
      </c>
      <c r="B36" s="3">
        <v>43692</v>
      </c>
      <c r="C36" s="2">
        <v>7</v>
      </c>
      <c r="D36" s="2">
        <v>228</v>
      </c>
      <c r="E36" s="2" t="s">
        <v>69</v>
      </c>
      <c r="F36" s="2" t="s">
        <v>70</v>
      </c>
      <c r="G36" s="2" t="s">
        <v>43</v>
      </c>
      <c r="H36" s="2" t="s">
        <v>71</v>
      </c>
      <c r="I36" s="2" t="s">
        <v>71</v>
      </c>
      <c r="J36" s="2" t="s">
        <v>71</v>
      </c>
      <c r="K36" s="2" t="s">
        <v>58</v>
      </c>
    </row>
    <row r="37" spans="1:11" x14ac:dyDescent="0.3">
      <c r="A37" s="2" t="s">
        <v>10</v>
      </c>
      <c r="B37" s="3">
        <v>43692</v>
      </c>
      <c r="C37" s="2">
        <v>8</v>
      </c>
      <c r="D37" s="2">
        <v>226</v>
      </c>
      <c r="E37" s="2" t="s">
        <v>72</v>
      </c>
      <c r="F37" s="2" t="s">
        <v>73</v>
      </c>
      <c r="G37" s="2" t="s">
        <v>43</v>
      </c>
      <c r="H37" s="2" t="s">
        <v>58</v>
      </c>
      <c r="I37" s="2" t="s">
        <v>58</v>
      </c>
      <c r="J37" s="2" t="s">
        <v>67</v>
      </c>
      <c r="K37" s="2" t="s">
        <v>74</v>
      </c>
    </row>
    <row r="38" spans="1:11" x14ac:dyDescent="0.3">
      <c r="A38" s="2" t="s">
        <v>12</v>
      </c>
      <c r="B38" s="3">
        <v>43698</v>
      </c>
      <c r="C38" s="2">
        <v>1</v>
      </c>
      <c r="D38" s="2">
        <v>78</v>
      </c>
      <c r="E38" s="2" t="s">
        <v>75</v>
      </c>
      <c r="F38" s="2" t="s">
        <v>76</v>
      </c>
      <c r="G38" s="2" t="s">
        <v>44</v>
      </c>
      <c r="H38" s="2" t="s">
        <v>44</v>
      </c>
      <c r="I38" s="2" t="s">
        <v>44</v>
      </c>
      <c r="J38" s="2" t="s">
        <v>44</v>
      </c>
      <c r="K38" s="2" t="s">
        <v>45</v>
      </c>
    </row>
    <row r="39" spans="1:11" x14ac:dyDescent="0.3">
      <c r="A39" s="2" t="s">
        <v>12</v>
      </c>
      <c r="B39" s="3">
        <v>43698</v>
      </c>
      <c r="C39" s="2">
        <v>2</v>
      </c>
      <c r="D39" s="2">
        <v>77</v>
      </c>
      <c r="E39" s="2" t="s">
        <v>77</v>
      </c>
      <c r="F39" s="2" t="s">
        <v>78</v>
      </c>
      <c r="G39" s="2" t="s">
        <v>44</v>
      </c>
      <c r="H39" s="2" t="s">
        <v>48</v>
      </c>
      <c r="I39" s="2" t="s">
        <v>50</v>
      </c>
      <c r="J39" s="2" t="s">
        <v>79</v>
      </c>
      <c r="K39" s="2" t="s">
        <v>80</v>
      </c>
    </row>
    <row r="40" spans="1:11" x14ac:dyDescent="0.3">
      <c r="A40" s="2" t="s">
        <v>12</v>
      </c>
      <c r="B40" s="3">
        <v>43698</v>
      </c>
      <c r="C40" s="2">
        <v>3</v>
      </c>
      <c r="D40" s="2">
        <v>75</v>
      </c>
      <c r="E40" s="2" t="s">
        <v>81</v>
      </c>
      <c r="F40" s="2" t="s">
        <v>82</v>
      </c>
      <c r="G40" s="2" t="s">
        <v>68</v>
      </c>
      <c r="H40" s="2" t="s">
        <v>49</v>
      </c>
      <c r="I40" s="2" t="s">
        <v>59</v>
      </c>
      <c r="J40" s="2" t="s">
        <v>83</v>
      </c>
      <c r="K40" s="2" t="s">
        <v>84</v>
      </c>
    </row>
    <row r="41" spans="1:11" x14ac:dyDescent="0.3">
      <c r="A41" s="2" t="s">
        <v>12</v>
      </c>
      <c r="B41" s="3">
        <v>43698</v>
      </c>
      <c r="C41" s="2">
        <v>4</v>
      </c>
      <c r="D41" s="2">
        <v>74</v>
      </c>
      <c r="E41" s="2" t="s">
        <v>85</v>
      </c>
      <c r="F41" s="2" t="s">
        <v>86</v>
      </c>
      <c r="G41" s="2" t="s">
        <v>50</v>
      </c>
      <c r="H41" s="2" t="s">
        <v>87</v>
      </c>
      <c r="I41" s="2" t="s">
        <v>59</v>
      </c>
      <c r="J41" s="2" t="s">
        <v>59</v>
      </c>
      <c r="K41" s="2" t="s">
        <v>59</v>
      </c>
    </row>
    <row r="42" spans="1:11" x14ac:dyDescent="0.3">
      <c r="A42" s="2" t="s">
        <v>12</v>
      </c>
      <c r="B42" s="3">
        <v>43698</v>
      </c>
      <c r="C42" s="2">
        <v>5</v>
      </c>
      <c r="D42" s="2">
        <v>74</v>
      </c>
      <c r="E42" s="2" t="s">
        <v>88</v>
      </c>
      <c r="F42" s="2" t="s">
        <v>89</v>
      </c>
      <c r="G42" s="2" t="s">
        <v>67</v>
      </c>
      <c r="H42" s="2" t="s">
        <v>54</v>
      </c>
      <c r="I42" s="2" t="s">
        <v>50</v>
      </c>
      <c r="J42" s="2" t="s">
        <v>90</v>
      </c>
      <c r="K42" s="2" t="s">
        <v>91</v>
      </c>
    </row>
    <row r="43" spans="1:11" x14ac:dyDescent="0.3">
      <c r="A43" s="2" t="s">
        <v>12</v>
      </c>
      <c r="B43" s="3">
        <v>43698</v>
      </c>
      <c r="C43" s="2">
        <v>6</v>
      </c>
      <c r="D43" s="2">
        <v>73</v>
      </c>
      <c r="E43" s="2" t="s">
        <v>92</v>
      </c>
      <c r="F43" s="2" t="s">
        <v>93</v>
      </c>
      <c r="G43" s="2" t="s">
        <v>67</v>
      </c>
      <c r="H43" s="2" t="s">
        <v>67</v>
      </c>
      <c r="I43" s="2" t="s">
        <v>67</v>
      </c>
      <c r="J43" s="2" t="s">
        <v>67</v>
      </c>
      <c r="K43" s="2" t="s">
        <v>68</v>
      </c>
    </row>
    <row r="44" spans="1:11" x14ac:dyDescent="0.3">
      <c r="A44" s="2" t="s">
        <v>12</v>
      </c>
      <c r="B44" s="3">
        <v>43698</v>
      </c>
      <c r="C44" s="2">
        <v>7</v>
      </c>
      <c r="D44" s="2">
        <v>73</v>
      </c>
      <c r="E44" s="2" t="s">
        <v>71</v>
      </c>
      <c r="F44" s="2" t="s">
        <v>94</v>
      </c>
      <c r="G44" s="2" t="s">
        <v>95</v>
      </c>
      <c r="H44" s="2" t="s">
        <v>71</v>
      </c>
      <c r="I44" s="2" t="s">
        <v>71</v>
      </c>
      <c r="J44" s="2" t="s">
        <v>71</v>
      </c>
      <c r="K44" s="2" t="s">
        <v>58</v>
      </c>
    </row>
    <row r="45" spans="1:11" x14ac:dyDescent="0.3">
      <c r="A45" s="2" t="s">
        <v>12</v>
      </c>
      <c r="B45" s="3">
        <v>43698</v>
      </c>
      <c r="C45" s="2">
        <v>8</v>
      </c>
      <c r="D45" s="2">
        <v>73</v>
      </c>
      <c r="E45" s="2" t="s">
        <v>96</v>
      </c>
      <c r="F45" s="2" t="s">
        <v>97</v>
      </c>
      <c r="G45" s="2" t="s">
        <v>58</v>
      </c>
      <c r="H45" s="2" t="s">
        <v>58</v>
      </c>
      <c r="I45" s="2" t="s">
        <v>58</v>
      </c>
      <c r="J45" s="2" t="s">
        <v>67</v>
      </c>
      <c r="K45" s="2" t="s">
        <v>67</v>
      </c>
    </row>
    <row r="46" spans="1:11" x14ac:dyDescent="0.3">
      <c r="A46" s="2" t="s">
        <v>12</v>
      </c>
      <c r="B46" s="3">
        <v>43699</v>
      </c>
      <c r="C46" s="2">
        <v>1</v>
      </c>
      <c r="D46" s="2">
        <v>23</v>
      </c>
      <c r="E46" s="2" t="s">
        <v>44</v>
      </c>
      <c r="F46" s="2" t="s">
        <v>43</v>
      </c>
      <c r="G46" s="2" t="s">
        <v>44</v>
      </c>
      <c r="H46" s="2" t="s">
        <v>44</v>
      </c>
      <c r="I46" s="2" t="s">
        <v>44</v>
      </c>
      <c r="J46" s="2" t="s">
        <v>44</v>
      </c>
      <c r="K46" s="2" t="s">
        <v>44</v>
      </c>
    </row>
    <row r="47" spans="1:11" x14ac:dyDescent="0.3">
      <c r="A47" s="2" t="s">
        <v>12</v>
      </c>
      <c r="B47" s="3">
        <v>43699</v>
      </c>
      <c r="C47" s="2">
        <v>2</v>
      </c>
      <c r="D47" s="2">
        <v>23</v>
      </c>
      <c r="E47" s="2" t="s">
        <v>98</v>
      </c>
      <c r="F47" s="2" t="s">
        <v>99</v>
      </c>
      <c r="G47" s="2" t="s">
        <v>68</v>
      </c>
      <c r="H47" s="2" t="s">
        <v>48</v>
      </c>
      <c r="I47" s="2" t="s">
        <v>54</v>
      </c>
      <c r="J47" s="2" t="s">
        <v>100</v>
      </c>
      <c r="K47" s="2" t="s">
        <v>101</v>
      </c>
    </row>
    <row r="48" spans="1:11" x14ac:dyDescent="0.3">
      <c r="A48" s="2" t="s">
        <v>12</v>
      </c>
      <c r="B48" s="3">
        <v>43699</v>
      </c>
      <c r="C48" s="2">
        <v>3</v>
      </c>
      <c r="D48" s="2">
        <v>23</v>
      </c>
      <c r="E48" s="2" t="s">
        <v>102</v>
      </c>
      <c r="F48" s="2" t="s">
        <v>103</v>
      </c>
      <c r="G48" s="2" t="s">
        <v>48</v>
      </c>
      <c r="H48" s="2" t="s">
        <v>54</v>
      </c>
      <c r="I48" s="2" t="s">
        <v>50</v>
      </c>
      <c r="J48" s="2" t="s">
        <v>104</v>
      </c>
      <c r="K48" s="2" t="s">
        <v>105</v>
      </c>
    </row>
    <row r="49" spans="1:11" x14ac:dyDescent="0.3">
      <c r="A49" s="2" t="s">
        <v>12</v>
      </c>
      <c r="B49" s="3">
        <v>43699</v>
      </c>
      <c r="C49" s="2">
        <v>4</v>
      </c>
      <c r="D49" s="2">
        <v>23</v>
      </c>
      <c r="E49" s="2" t="s">
        <v>106</v>
      </c>
      <c r="F49" s="2" t="s">
        <v>107</v>
      </c>
      <c r="G49" s="2" t="s">
        <v>50</v>
      </c>
      <c r="H49" s="2" t="s">
        <v>59</v>
      </c>
      <c r="I49" s="2" t="s">
        <v>59</v>
      </c>
      <c r="J49" s="2" t="s">
        <v>59</v>
      </c>
      <c r="K49" s="2" t="s">
        <v>59</v>
      </c>
    </row>
    <row r="50" spans="1:11" x14ac:dyDescent="0.3">
      <c r="A50" s="2" t="s">
        <v>12</v>
      </c>
      <c r="B50" s="3">
        <v>43699</v>
      </c>
      <c r="C50" s="2">
        <v>5</v>
      </c>
      <c r="D50" s="2">
        <v>23</v>
      </c>
      <c r="E50" s="2" t="s">
        <v>108</v>
      </c>
      <c r="F50" s="2" t="s">
        <v>109</v>
      </c>
      <c r="G50" s="2" t="s">
        <v>49</v>
      </c>
      <c r="H50" s="2" t="s">
        <v>54</v>
      </c>
      <c r="I50" s="2" t="s">
        <v>50</v>
      </c>
      <c r="J50" s="2" t="s">
        <v>59</v>
      </c>
      <c r="K50" s="2" t="s">
        <v>79</v>
      </c>
    </row>
    <row r="51" spans="1:11" x14ac:dyDescent="0.3">
      <c r="A51" s="2" t="s">
        <v>12</v>
      </c>
      <c r="B51" s="3">
        <v>43699</v>
      </c>
      <c r="C51" s="2">
        <v>6</v>
      </c>
      <c r="D51" s="2">
        <v>23</v>
      </c>
      <c r="E51" s="2" t="s">
        <v>110</v>
      </c>
      <c r="F51" s="2" t="s">
        <v>111</v>
      </c>
      <c r="G51" s="2" t="s">
        <v>67</v>
      </c>
      <c r="H51" s="2" t="s">
        <v>67</v>
      </c>
      <c r="I51" s="2" t="s">
        <v>67</v>
      </c>
      <c r="J51" s="2" t="s">
        <v>112</v>
      </c>
      <c r="K51" s="2" t="s">
        <v>68</v>
      </c>
    </row>
    <row r="52" spans="1:11" x14ac:dyDescent="0.3">
      <c r="A52" s="2" t="s">
        <v>12</v>
      </c>
      <c r="B52" s="3">
        <v>43699</v>
      </c>
      <c r="C52" s="2">
        <v>7</v>
      </c>
      <c r="D52" s="2">
        <v>23</v>
      </c>
      <c r="E52" s="2" t="s">
        <v>113</v>
      </c>
      <c r="F52" s="2" t="s">
        <v>114</v>
      </c>
      <c r="G52" s="2" t="s">
        <v>95</v>
      </c>
      <c r="H52" s="2" t="s">
        <v>71</v>
      </c>
      <c r="I52" s="2" t="s">
        <v>71</v>
      </c>
      <c r="J52" s="2" t="s">
        <v>71</v>
      </c>
      <c r="K52" s="2" t="s">
        <v>58</v>
      </c>
    </row>
    <row r="53" spans="1:11" x14ac:dyDescent="0.3">
      <c r="A53" s="2" t="s">
        <v>12</v>
      </c>
      <c r="B53" s="3">
        <v>43699</v>
      </c>
      <c r="C53" s="2">
        <v>8</v>
      </c>
      <c r="D53" s="2">
        <v>23</v>
      </c>
      <c r="E53" s="2" t="s">
        <v>115</v>
      </c>
      <c r="F53" s="2" t="s">
        <v>116</v>
      </c>
      <c r="G53" s="2" t="s">
        <v>58</v>
      </c>
      <c r="H53" s="2" t="s">
        <v>58</v>
      </c>
      <c r="I53" s="2" t="s">
        <v>67</v>
      </c>
      <c r="J53" s="2" t="s">
        <v>67</v>
      </c>
      <c r="K53" s="2" t="s">
        <v>67</v>
      </c>
    </row>
    <row r="54" spans="1:11" x14ac:dyDescent="0.3">
      <c r="A54" s="2" t="s">
        <v>15</v>
      </c>
      <c r="B54" s="3">
        <v>43700</v>
      </c>
      <c r="C54" s="2">
        <v>1</v>
      </c>
      <c r="D54" s="2">
        <v>123</v>
      </c>
      <c r="E54" s="2" t="s">
        <v>117</v>
      </c>
      <c r="F54" s="2" t="s">
        <v>118</v>
      </c>
      <c r="G54" s="2" t="s">
        <v>44</v>
      </c>
      <c r="H54" s="2" t="s">
        <v>44</v>
      </c>
      <c r="I54" s="2" t="s">
        <v>44</v>
      </c>
      <c r="J54" s="2" t="s">
        <v>44</v>
      </c>
      <c r="K54" s="2" t="s">
        <v>45</v>
      </c>
    </row>
    <row r="55" spans="1:11" x14ac:dyDescent="0.3">
      <c r="A55" s="2" t="s">
        <v>15</v>
      </c>
      <c r="B55" s="3">
        <v>43700</v>
      </c>
      <c r="C55" s="2">
        <v>8</v>
      </c>
      <c r="D55" s="2">
        <v>122</v>
      </c>
      <c r="E55" s="2" t="s">
        <v>119</v>
      </c>
      <c r="F55" s="2" t="s">
        <v>120</v>
      </c>
      <c r="G55" s="2" t="s">
        <v>43</v>
      </c>
      <c r="H55" s="2" t="s">
        <v>71</v>
      </c>
      <c r="I55" s="2" t="s">
        <v>58</v>
      </c>
      <c r="J55" s="2" t="s">
        <v>58</v>
      </c>
      <c r="K55" s="2" t="s">
        <v>58</v>
      </c>
    </row>
    <row r="56" spans="1:11" x14ac:dyDescent="0.3">
      <c r="A56" s="2" t="s">
        <v>17</v>
      </c>
      <c r="B56" s="3">
        <v>43693</v>
      </c>
      <c r="C56" s="2">
        <v>1</v>
      </c>
      <c r="D56" s="2">
        <v>125</v>
      </c>
      <c r="E56" s="2" t="s">
        <v>121</v>
      </c>
      <c r="F56" s="2" t="s">
        <v>122</v>
      </c>
      <c r="G56" s="2" t="s">
        <v>123</v>
      </c>
      <c r="H56" s="2" t="s">
        <v>44</v>
      </c>
      <c r="I56" s="2" t="s">
        <v>44</v>
      </c>
      <c r="J56" s="2" t="s">
        <v>44</v>
      </c>
      <c r="K56" s="2" t="s">
        <v>45</v>
      </c>
    </row>
    <row r="57" spans="1:11" x14ac:dyDescent="0.3">
      <c r="A57" s="2" t="s">
        <v>17</v>
      </c>
      <c r="B57" s="3">
        <v>43693</v>
      </c>
      <c r="C57" s="2">
        <v>2</v>
      </c>
      <c r="D57" s="2">
        <v>118</v>
      </c>
      <c r="E57" s="2" t="s">
        <v>124</v>
      </c>
      <c r="F57" s="2" t="s">
        <v>125</v>
      </c>
      <c r="G57" s="2" t="s">
        <v>44</v>
      </c>
      <c r="H57" s="2" t="s">
        <v>50</v>
      </c>
      <c r="I57" s="2" t="s">
        <v>59</v>
      </c>
      <c r="J57" s="2" t="s">
        <v>126</v>
      </c>
      <c r="K57" s="2" t="s">
        <v>127</v>
      </c>
    </row>
    <row r="58" spans="1:11" x14ac:dyDescent="0.3">
      <c r="A58" s="2" t="s">
        <v>17</v>
      </c>
      <c r="B58" s="3">
        <v>43693</v>
      </c>
      <c r="C58" s="2">
        <v>5</v>
      </c>
      <c r="D58" s="2">
        <v>114</v>
      </c>
      <c r="E58" s="2" t="s">
        <v>128</v>
      </c>
      <c r="F58" s="2" t="s">
        <v>129</v>
      </c>
      <c r="G58" s="2" t="s">
        <v>43</v>
      </c>
      <c r="H58" s="2" t="s">
        <v>130</v>
      </c>
      <c r="I58" s="2" t="s">
        <v>130</v>
      </c>
      <c r="J58" s="2" t="s">
        <v>131</v>
      </c>
      <c r="K58" s="2" t="s">
        <v>79</v>
      </c>
    </row>
    <row r="59" spans="1:11" x14ac:dyDescent="0.3">
      <c r="A59" s="2" t="s">
        <v>17</v>
      </c>
      <c r="B59" s="3">
        <v>43693</v>
      </c>
      <c r="C59" s="2">
        <v>6</v>
      </c>
      <c r="D59" s="2">
        <v>112</v>
      </c>
      <c r="E59" s="2" t="s">
        <v>132</v>
      </c>
      <c r="F59" s="2" t="s">
        <v>133</v>
      </c>
      <c r="G59" s="2" t="s">
        <v>131</v>
      </c>
      <c r="H59" s="2" t="s">
        <v>95</v>
      </c>
      <c r="I59" s="2" t="s">
        <v>95</v>
      </c>
      <c r="J59" s="2" t="s">
        <v>95</v>
      </c>
      <c r="K59" s="2" t="s">
        <v>71</v>
      </c>
    </row>
    <row r="60" spans="1:11" x14ac:dyDescent="0.3">
      <c r="A60" s="2" t="s">
        <v>17</v>
      </c>
      <c r="B60" s="3">
        <v>43693</v>
      </c>
      <c r="C60" s="2">
        <v>7</v>
      </c>
      <c r="D60" s="2">
        <v>111</v>
      </c>
      <c r="E60" s="2" t="s">
        <v>134</v>
      </c>
      <c r="F60" s="2" t="s">
        <v>135</v>
      </c>
      <c r="G60" s="2" t="s">
        <v>131</v>
      </c>
      <c r="H60" s="2" t="s">
        <v>71</v>
      </c>
      <c r="I60" s="2" t="s">
        <v>58</v>
      </c>
      <c r="J60" s="2" t="s">
        <v>58</v>
      </c>
      <c r="K60" s="2" t="s">
        <v>136</v>
      </c>
    </row>
    <row r="61" spans="1:11" x14ac:dyDescent="0.3">
      <c r="A61" s="2" t="s">
        <v>19</v>
      </c>
      <c r="B61" s="3">
        <v>43698</v>
      </c>
      <c r="C61" s="2">
        <v>1</v>
      </c>
      <c r="D61" s="2">
        <v>11</v>
      </c>
      <c r="E61" s="2" t="s">
        <v>44</v>
      </c>
      <c r="F61" s="2" t="s">
        <v>43</v>
      </c>
      <c r="G61" s="2" t="s">
        <v>44</v>
      </c>
      <c r="H61" s="2" t="s">
        <v>44</v>
      </c>
      <c r="I61" s="2" t="s">
        <v>44</v>
      </c>
      <c r="J61" s="2" t="s">
        <v>44</v>
      </c>
      <c r="K61" s="2" t="s">
        <v>44</v>
      </c>
    </row>
    <row r="62" spans="1:11" x14ac:dyDescent="0.3">
      <c r="A62" s="2" t="s">
        <v>19</v>
      </c>
      <c r="B62" s="3">
        <v>43698</v>
      </c>
      <c r="C62" s="2">
        <v>2</v>
      </c>
      <c r="D62" s="2">
        <v>11</v>
      </c>
      <c r="E62" s="2" t="s">
        <v>137</v>
      </c>
      <c r="F62" s="2" t="s">
        <v>138</v>
      </c>
      <c r="G62" s="2" t="s">
        <v>54</v>
      </c>
      <c r="H62" s="2" t="s">
        <v>59</v>
      </c>
      <c r="I62" s="2" t="s">
        <v>139</v>
      </c>
      <c r="J62" s="2" t="s">
        <v>140</v>
      </c>
      <c r="K62" s="2" t="s">
        <v>141</v>
      </c>
    </row>
    <row r="63" spans="1:11" x14ac:dyDescent="0.3">
      <c r="A63" s="2" t="s">
        <v>19</v>
      </c>
      <c r="B63" s="3">
        <v>43698</v>
      </c>
      <c r="C63" s="2">
        <v>5</v>
      </c>
      <c r="D63" s="2">
        <v>11</v>
      </c>
      <c r="E63" s="2" t="s">
        <v>142</v>
      </c>
      <c r="F63" s="2" t="s">
        <v>143</v>
      </c>
      <c r="G63" s="2" t="s">
        <v>43</v>
      </c>
      <c r="H63" s="2" t="s">
        <v>130</v>
      </c>
      <c r="I63" s="2" t="s">
        <v>130</v>
      </c>
      <c r="J63" s="2" t="s">
        <v>130</v>
      </c>
      <c r="K63" s="2" t="s">
        <v>131</v>
      </c>
    </row>
    <row r="64" spans="1:11" x14ac:dyDescent="0.3">
      <c r="A64" s="2" t="s">
        <v>19</v>
      </c>
      <c r="B64" s="3">
        <v>43698</v>
      </c>
      <c r="C64" s="2">
        <v>6</v>
      </c>
      <c r="D64" s="2">
        <v>11</v>
      </c>
      <c r="E64" s="2" t="s">
        <v>95</v>
      </c>
      <c r="F64" s="2" t="s">
        <v>43</v>
      </c>
      <c r="G64" s="2" t="s">
        <v>95</v>
      </c>
      <c r="H64" s="2" t="s">
        <v>95</v>
      </c>
      <c r="I64" s="2" t="s">
        <v>95</v>
      </c>
      <c r="J64" s="2" t="s">
        <v>95</v>
      </c>
      <c r="K64" s="2" t="s">
        <v>95</v>
      </c>
    </row>
    <row r="65" spans="1:11" x14ac:dyDescent="0.3">
      <c r="A65" s="2" t="s">
        <v>19</v>
      </c>
      <c r="B65" s="3">
        <v>43698</v>
      </c>
      <c r="C65" s="2">
        <v>7</v>
      </c>
      <c r="D65" s="2">
        <v>10</v>
      </c>
      <c r="E65" s="2" t="s">
        <v>144</v>
      </c>
      <c r="F65" s="2" t="s">
        <v>145</v>
      </c>
      <c r="G65" s="2" t="s">
        <v>71</v>
      </c>
      <c r="H65" s="2" t="s">
        <v>71</v>
      </c>
      <c r="I65" s="2" t="s">
        <v>144</v>
      </c>
      <c r="J65" s="2" t="s">
        <v>58</v>
      </c>
      <c r="K65" s="2" t="s">
        <v>58</v>
      </c>
    </row>
    <row r="66" spans="1:11" x14ac:dyDescent="0.3">
      <c r="A66" s="2" t="s">
        <v>19</v>
      </c>
      <c r="B66" s="3">
        <v>43699</v>
      </c>
      <c r="C66" s="2">
        <v>1</v>
      </c>
      <c r="D66" s="2">
        <v>42</v>
      </c>
      <c r="E66" s="2" t="s">
        <v>146</v>
      </c>
      <c r="F66" s="2" t="s">
        <v>147</v>
      </c>
      <c r="G66" s="2" t="s">
        <v>44</v>
      </c>
      <c r="H66" s="2" t="s">
        <v>44</v>
      </c>
      <c r="I66" s="2" t="s">
        <v>44</v>
      </c>
      <c r="J66" s="2" t="s">
        <v>44</v>
      </c>
      <c r="K66" s="2" t="s">
        <v>45</v>
      </c>
    </row>
    <row r="67" spans="1:11" x14ac:dyDescent="0.3">
      <c r="A67" s="2" t="s">
        <v>19</v>
      </c>
      <c r="B67" s="3">
        <v>43699</v>
      </c>
      <c r="C67" s="2">
        <v>2</v>
      </c>
      <c r="D67" s="2">
        <v>42</v>
      </c>
      <c r="E67" s="2" t="s">
        <v>148</v>
      </c>
      <c r="F67" s="2" t="s">
        <v>149</v>
      </c>
      <c r="G67" s="2" t="s">
        <v>48</v>
      </c>
      <c r="H67" s="2" t="s">
        <v>150</v>
      </c>
      <c r="I67" s="2" t="s">
        <v>151</v>
      </c>
      <c r="J67" s="2" t="s">
        <v>152</v>
      </c>
      <c r="K67" s="2" t="s">
        <v>153</v>
      </c>
    </row>
    <row r="68" spans="1:11" x14ac:dyDescent="0.3">
      <c r="A68" s="2" t="s">
        <v>19</v>
      </c>
      <c r="B68" s="3">
        <v>43699</v>
      </c>
      <c r="C68" s="2">
        <v>5</v>
      </c>
      <c r="D68" s="2">
        <v>42</v>
      </c>
      <c r="E68" s="2" t="s">
        <v>154</v>
      </c>
      <c r="F68" s="2" t="s">
        <v>155</v>
      </c>
      <c r="G68" s="2" t="s">
        <v>130</v>
      </c>
      <c r="H68" s="2" t="s">
        <v>130</v>
      </c>
      <c r="I68" s="2" t="s">
        <v>130</v>
      </c>
      <c r="J68" s="2" t="s">
        <v>130</v>
      </c>
      <c r="K68" s="2" t="s">
        <v>71</v>
      </c>
    </row>
    <row r="69" spans="1:11" x14ac:dyDescent="0.3">
      <c r="A69" s="2" t="s">
        <v>19</v>
      </c>
      <c r="B69" s="3">
        <v>43699</v>
      </c>
      <c r="C69" s="2">
        <v>6</v>
      </c>
      <c r="D69" s="2">
        <v>42</v>
      </c>
      <c r="E69" s="2" t="s">
        <v>156</v>
      </c>
      <c r="F69" s="2" t="s">
        <v>157</v>
      </c>
      <c r="G69" s="2" t="s">
        <v>131</v>
      </c>
      <c r="H69" s="2" t="s">
        <v>95</v>
      </c>
      <c r="I69" s="2" t="s">
        <v>95</v>
      </c>
      <c r="J69" s="2" t="s">
        <v>95</v>
      </c>
      <c r="K69" s="2" t="s">
        <v>71</v>
      </c>
    </row>
    <row r="70" spans="1:11" x14ac:dyDescent="0.3">
      <c r="A70" s="2" t="s">
        <v>19</v>
      </c>
      <c r="B70" s="3">
        <v>43699</v>
      </c>
      <c r="C70" s="2">
        <v>7</v>
      </c>
      <c r="D70" s="2">
        <v>42</v>
      </c>
      <c r="E70" s="2" t="s">
        <v>158</v>
      </c>
      <c r="F70" s="2" t="s">
        <v>159</v>
      </c>
      <c r="G70" s="2" t="s">
        <v>71</v>
      </c>
      <c r="H70" s="2" t="s">
        <v>58</v>
      </c>
      <c r="I70" s="2" t="s">
        <v>58</v>
      </c>
      <c r="J70" s="2" t="s">
        <v>58</v>
      </c>
      <c r="K70" s="2" t="s">
        <v>58</v>
      </c>
    </row>
    <row r="71" spans="1:11" x14ac:dyDescent="0.3">
      <c r="A71" s="2" t="s">
        <v>22</v>
      </c>
      <c r="B71" s="3">
        <v>43696</v>
      </c>
      <c r="C71" s="2">
        <v>1</v>
      </c>
      <c r="D71" s="2">
        <v>130</v>
      </c>
      <c r="E71" s="2" t="s">
        <v>160</v>
      </c>
      <c r="F71" s="2" t="s">
        <v>161</v>
      </c>
      <c r="G71" s="2" t="s">
        <v>44</v>
      </c>
      <c r="H71" s="2" t="s">
        <v>44</v>
      </c>
      <c r="I71" s="2" t="s">
        <v>44</v>
      </c>
      <c r="J71" s="2" t="s">
        <v>44</v>
      </c>
      <c r="K71" s="2" t="s">
        <v>45</v>
      </c>
    </row>
    <row r="72" spans="1:11" x14ac:dyDescent="0.3">
      <c r="A72" s="2" t="s">
        <v>22</v>
      </c>
      <c r="B72" s="3">
        <v>43696</v>
      </c>
      <c r="C72" s="2">
        <v>3</v>
      </c>
      <c r="D72" s="2">
        <v>129</v>
      </c>
      <c r="E72" s="2" t="s">
        <v>162</v>
      </c>
      <c r="F72" s="2" t="s">
        <v>163</v>
      </c>
      <c r="G72" s="2" t="s">
        <v>43</v>
      </c>
      <c r="H72" s="2" t="s">
        <v>49</v>
      </c>
      <c r="I72" s="2" t="s">
        <v>54</v>
      </c>
      <c r="J72" s="2" t="s">
        <v>164</v>
      </c>
      <c r="K72" s="2" t="s">
        <v>165</v>
      </c>
    </row>
    <row r="73" spans="1:11" x14ac:dyDescent="0.3">
      <c r="A73" s="2" t="s">
        <v>22</v>
      </c>
      <c r="B73" s="3">
        <v>43696</v>
      </c>
      <c r="C73" s="2">
        <v>4</v>
      </c>
      <c r="D73" s="2">
        <v>120</v>
      </c>
      <c r="E73" s="2" t="s">
        <v>166</v>
      </c>
      <c r="F73" s="2" t="s">
        <v>167</v>
      </c>
      <c r="G73" s="2" t="s">
        <v>44</v>
      </c>
      <c r="H73" s="2" t="s">
        <v>49</v>
      </c>
      <c r="I73" s="2" t="s">
        <v>54</v>
      </c>
      <c r="J73" s="2" t="s">
        <v>164</v>
      </c>
      <c r="K73" s="2" t="s">
        <v>168</v>
      </c>
    </row>
    <row r="74" spans="1:11" x14ac:dyDescent="0.3">
      <c r="A74" s="2" t="s">
        <v>22</v>
      </c>
      <c r="B74" s="3">
        <v>43696</v>
      </c>
      <c r="C74" s="2">
        <v>5</v>
      </c>
      <c r="D74" s="2">
        <v>111</v>
      </c>
      <c r="E74" s="2" t="s">
        <v>169</v>
      </c>
      <c r="F74" s="2" t="s">
        <v>170</v>
      </c>
      <c r="G74" s="2" t="s">
        <v>45</v>
      </c>
      <c r="H74" s="2" t="s">
        <v>130</v>
      </c>
      <c r="I74" s="2" t="s">
        <v>130</v>
      </c>
      <c r="J74" s="2" t="s">
        <v>130</v>
      </c>
      <c r="K74" s="2" t="s">
        <v>130</v>
      </c>
    </row>
    <row r="75" spans="1:11" x14ac:dyDescent="0.3">
      <c r="A75" s="2" t="s">
        <v>22</v>
      </c>
      <c r="B75" s="3">
        <v>43696</v>
      </c>
      <c r="C75" s="2">
        <v>6</v>
      </c>
      <c r="D75" s="2">
        <v>110</v>
      </c>
      <c r="E75" s="2" t="s">
        <v>171</v>
      </c>
      <c r="F75" s="2" t="s">
        <v>172</v>
      </c>
      <c r="G75" s="2" t="s">
        <v>95</v>
      </c>
      <c r="H75" s="2" t="s">
        <v>95</v>
      </c>
      <c r="I75" s="2" t="s">
        <v>95</v>
      </c>
      <c r="J75" s="2" t="s">
        <v>95</v>
      </c>
      <c r="K75" s="2" t="s">
        <v>71</v>
      </c>
    </row>
    <row r="76" spans="1:11" x14ac:dyDescent="0.3">
      <c r="A76" s="2" t="s">
        <v>22</v>
      </c>
      <c r="B76" s="3">
        <v>43696</v>
      </c>
      <c r="C76" s="2">
        <v>7</v>
      </c>
      <c r="D76" s="2">
        <v>110</v>
      </c>
      <c r="E76" s="2" t="s">
        <v>173</v>
      </c>
      <c r="F76" s="2" t="s">
        <v>174</v>
      </c>
      <c r="G76" s="2" t="s">
        <v>131</v>
      </c>
      <c r="H76" s="2" t="s">
        <v>71</v>
      </c>
      <c r="I76" s="2" t="s">
        <v>71</v>
      </c>
      <c r="J76" s="2" t="s">
        <v>58</v>
      </c>
      <c r="K76" s="2" t="s">
        <v>58</v>
      </c>
    </row>
    <row r="77" spans="1:11" x14ac:dyDescent="0.3">
      <c r="A77" s="2" t="s">
        <v>3</v>
      </c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3">
      <c r="A78" s="2" t="s">
        <v>175</v>
      </c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3">
      <c r="A79" s="2" t="s">
        <v>5</v>
      </c>
      <c r="B79" s="2" t="s">
        <v>6</v>
      </c>
      <c r="C79" s="2" t="s">
        <v>36</v>
      </c>
      <c r="D79" s="2" t="s">
        <v>37</v>
      </c>
      <c r="E79" s="2" t="s">
        <v>38</v>
      </c>
      <c r="F79" s="2" t="s">
        <v>39</v>
      </c>
      <c r="G79" s="5">
        <v>0.25</v>
      </c>
      <c r="H79" s="5">
        <v>0.5</v>
      </c>
      <c r="I79" s="5">
        <v>0.75</v>
      </c>
      <c r="J79" s="2" t="s">
        <v>40</v>
      </c>
      <c r="K79" s="2"/>
    </row>
    <row r="80" spans="1:11" x14ac:dyDescent="0.3">
      <c r="A80" s="2" t="s">
        <v>10</v>
      </c>
      <c r="B80" s="3">
        <v>43692</v>
      </c>
      <c r="C80" s="2">
        <v>226</v>
      </c>
      <c r="D80" s="2" t="s">
        <v>176</v>
      </c>
      <c r="E80" s="2" t="s">
        <v>177</v>
      </c>
      <c r="F80" s="2" t="s">
        <v>178</v>
      </c>
      <c r="G80" s="2" t="s">
        <v>179</v>
      </c>
      <c r="H80" s="2" t="s">
        <v>180</v>
      </c>
      <c r="I80" s="2" t="s">
        <v>181</v>
      </c>
      <c r="J80" s="2" t="s">
        <v>182</v>
      </c>
      <c r="K80" s="2"/>
    </row>
    <row r="81" spans="1:11" x14ac:dyDescent="0.3">
      <c r="A81" s="2" t="s">
        <v>12</v>
      </c>
      <c r="B81" s="3">
        <v>43698</v>
      </c>
      <c r="C81" s="2">
        <v>73</v>
      </c>
      <c r="D81" s="2" t="s">
        <v>183</v>
      </c>
      <c r="E81" s="2" t="s">
        <v>184</v>
      </c>
      <c r="F81" s="2" t="s">
        <v>185</v>
      </c>
      <c r="G81" s="2" t="s">
        <v>186</v>
      </c>
      <c r="H81" s="2" t="s">
        <v>187</v>
      </c>
      <c r="I81" s="2" t="s">
        <v>188</v>
      </c>
      <c r="J81" s="2" t="s">
        <v>189</v>
      </c>
      <c r="K81" s="2"/>
    </row>
    <row r="82" spans="1:11" x14ac:dyDescent="0.3">
      <c r="A82" s="2" t="s">
        <v>12</v>
      </c>
      <c r="B82" s="3">
        <v>43699</v>
      </c>
      <c r="C82" s="2">
        <v>23</v>
      </c>
      <c r="D82" s="2" t="s">
        <v>190</v>
      </c>
      <c r="E82" s="2" t="s">
        <v>191</v>
      </c>
      <c r="F82" s="2" t="s">
        <v>192</v>
      </c>
      <c r="G82" s="2" t="s">
        <v>193</v>
      </c>
      <c r="H82" s="2" t="s">
        <v>194</v>
      </c>
      <c r="I82" s="2" t="s">
        <v>195</v>
      </c>
      <c r="J82" s="2" t="s">
        <v>196</v>
      </c>
      <c r="K82" s="2"/>
    </row>
    <row r="83" spans="1:11" x14ac:dyDescent="0.3">
      <c r="A83" s="2" t="s">
        <v>15</v>
      </c>
      <c r="B83" s="3">
        <v>43700</v>
      </c>
      <c r="C83" s="2">
        <v>122</v>
      </c>
      <c r="D83" s="2" t="s">
        <v>197</v>
      </c>
      <c r="E83" s="2" t="s">
        <v>198</v>
      </c>
      <c r="F83" s="2" t="s">
        <v>199</v>
      </c>
      <c r="G83" s="2" t="s">
        <v>200</v>
      </c>
      <c r="H83" s="2" t="s">
        <v>201</v>
      </c>
      <c r="I83" s="2" t="s">
        <v>202</v>
      </c>
      <c r="J83" s="2" t="s">
        <v>203</v>
      </c>
      <c r="K83" s="2"/>
    </row>
    <row r="84" spans="1:11" x14ac:dyDescent="0.3">
      <c r="A84" s="2" t="s">
        <v>17</v>
      </c>
      <c r="B84" s="3">
        <v>43693</v>
      </c>
      <c r="C84" s="2">
        <v>111</v>
      </c>
      <c r="D84" s="2" t="s">
        <v>204</v>
      </c>
      <c r="E84" s="2" t="s">
        <v>205</v>
      </c>
      <c r="F84" s="2" t="s">
        <v>206</v>
      </c>
      <c r="G84" s="2" t="s">
        <v>207</v>
      </c>
      <c r="H84" s="2" t="s">
        <v>208</v>
      </c>
      <c r="I84" s="2" t="s">
        <v>209</v>
      </c>
      <c r="J84" s="2" t="s">
        <v>210</v>
      </c>
      <c r="K84" s="2"/>
    </row>
    <row r="85" spans="1:11" x14ac:dyDescent="0.3">
      <c r="A85" s="2" t="s">
        <v>19</v>
      </c>
      <c r="B85" s="3">
        <v>43698</v>
      </c>
      <c r="C85" s="2">
        <v>10</v>
      </c>
      <c r="D85" s="2" t="s">
        <v>211</v>
      </c>
      <c r="E85" s="2" t="s">
        <v>212</v>
      </c>
      <c r="F85" s="2" t="s">
        <v>213</v>
      </c>
      <c r="G85" s="2" t="s">
        <v>214</v>
      </c>
      <c r="H85" s="2" t="s">
        <v>215</v>
      </c>
      <c r="I85" s="2" t="s">
        <v>216</v>
      </c>
      <c r="J85" s="2" t="s">
        <v>217</v>
      </c>
      <c r="K85" s="2"/>
    </row>
    <row r="86" spans="1:11" x14ac:dyDescent="0.3">
      <c r="A86" s="2" t="s">
        <v>19</v>
      </c>
      <c r="B86" s="3">
        <v>43699</v>
      </c>
      <c r="C86" s="2">
        <v>42</v>
      </c>
      <c r="D86" s="2" t="s">
        <v>218</v>
      </c>
      <c r="E86" s="2" t="s">
        <v>219</v>
      </c>
      <c r="F86" s="2" t="s">
        <v>220</v>
      </c>
      <c r="G86" s="2" t="s">
        <v>221</v>
      </c>
      <c r="H86" s="2" t="s">
        <v>222</v>
      </c>
      <c r="I86" s="2" t="s">
        <v>223</v>
      </c>
      <c r="J86" s="2" t="s">
        <v>224</v>
      </c>
      <c r="K86" s="2"/>
    </row>
    <row r="87" spans="1:11" x14ac:dyDescent="0.3">
      <c r="A87" s="2" t="s">
        <v>22</v>
      </c>
      <c r="B87" s="3">
        <v>43696</v>
      </c>
      <c r="C87" s="2">
        <v>110</v>
      </c>
      <c r="D87" s="2" t="s">
        <v>225</v>
      </c>
      <c r="E87" s="2" t="s">
        <v>226</v>
      </c>
      <c r="F87" s="2" t="s">
        <v>227</v>
      </c>
      <c r="G87" s="2" t="s">
        <v>228</v>
      </c>
      <c r="H87" s="2" t="s">
        <v>229</v>
      </c>
      <c r="I87" s="2" t="s">
        <v>230</v>
      </c>
      <c r="J87" s="2" t="s">
        <v>231</v>
      </c>
      <c r="K87" s="2"/>
    </row>
    <row r="88" spans="1:11" x14ac:dyDescent="0.3">
      <c r="A88" s="2" t="s">
        <v>3</v>
      </c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3">
      <c r="A89" s="2" t="s">
        <v>232</v>
      </c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3">
      <c r="A90" s="2" t="s">
        <v>5</v>
      </c>
      <c r="B90" s="2" t="s">
        <v>6</v>
      </c>
      <c r="C90" s="2" t="s">
        <v>233</v>
      </c>
      <c r="D90" s="2" t="s">
        <v>234</v>
      </c>
      <c r="E90" s="2"/>
      <c r="F90" s="2"/>
      <c r="G90" s="2"/>
      <c r="H90" s="2"/>
      <c r="I90" s="2"/>
      <c r="J90" s="2"/>
      <c r="K90" s="2"/>
    </row>
    <row r="91" spans="1:11" x14ac:dyDescent="0.3">
      <c r="A91" s="2" t="s">
        <v>10</v>
      </c>
      <c r="B91" s="3">
        <v>43692</v>
      </c>
      <c r="C91" s="2">
        <v>214</v>
      </c>
      <c r="D91" s="2">
        <v>253</v>
      </c>
      <c r="E91" s="2"/>
      <c r="F91" s="2"/>
      <c r="G91" s="2"/>
      <c r="H91" s="2"/>
      <c r="I91" s="2"/>
      <c r="J91" s="2"/>
      <c r="K91" s="2"/>
    </row>
    <row r="92" spans="1:11" x14ac:dyDescent="0.3">
      <c r="A92" s="2" t="s">
        <v>12</v>
      </c>
      <c r="B92" s="3">
        <v>43698</v>
      </c>
      <c r="C92" s="2">
        <v>73</v>
      </c>
      <c r="D92" s="2">
        <v>78</v>
      </c>
      <c r="E92" s="2"/>
      <c r="F92" s="2"/>
      <c r="G92" s="2"/>
      <c r="H92" s="2"/>
      <c r="I92" s="2"/>
      <c r="J92" s="2"/>
      <c r="K92" s="2"/>
    </row>
    <row r="93" spans="1:11" x14ac:dyDescent="0.3">
      <c r="A93" s="2" t="s">
        <v>12</v>
      </c>
      <c r="B93" s="3">
        <v>43699</v>
      </c>
      <c r="C93" s="2">
        <v>23</v>
      </c>
      <c r="D93" s="2">
        <v>23</v>
      </c>
      <c r="E93" s="2"/>
      <c r="F93" s="2"/>
      <c r="G93" s="2"/>
      <c r="H93" s="2"/>
      <c r="I93" s="2"/>
      <c r="J93" s="2"/>
      <c r="K93" s="2"/>
    </row>
    <row r="94" spans="1:11" x14ac:dyDescent="0.3">
      <c r="A94" s="2" t="s">
        <v>15</v>
      </c>
      <c r="B94" s="3">
        <v>43700</v>
      </c>
      <c r="C94" s="2">
        <v>115</v>
      </c>
      <c r="D94" s="2">
        <v>123</v>
      </c>
      <c r="E94" s="2"/>
      <c r="F94" s="2"/>
      <c r="G94" s="2"/>
      <c r="H94" s="2"/>
      <c r="I94" s="2"/>
      <c r="J94" s="2"/>
      <c r="K94" s="2"/>
    </row>
    <row r="95" spans="1:11" x14ac:dyDescent="0.3">
      <c r="A95" s="2" t="s">
        <v>17</v>
      </c>
      <c r="B95" s="3">
        <v>43693</v>
      </c>
      <c r="C95" s="2">
        <v>106</v>
      </c>
      <c r="D95" s="2">
        <v>125</v>
      </c>
      <c r="E95" s="2"/>
      <c r="F95" s="2"/>
      <c r="G95" s="2"/>
      <c r="H95" s="2"/>
      <c r="I95" s="2"/>
      <c r="J95" s="2"/>
      <c r="K95" s="2"/>
    </row>
    <row r="96" spans="1:11" x14ac:dyDescent="0.3">
      <c r="A96" s="2" t="s">
        <v>19</v>
      </c>
      <c r="B96" s="3">
        <v>43698</v>
      </c>
      <c r="C96" s="2">
        <v>9</v>
      </c>
      <c r="D96" s="2">
        <v>11</v>
      </c>
      <c r="E96" s="2"/>
      <c r="F96" s="2"/>
      <c r="G96" s="2"/>
      <c r="H96" s="2"/>
      <c r="I96" s="2"/>
      <c r="J96" s="2"/>
      <c r="K96" s="2"/>
    </row>
    <row r="97" spans="1:11" x14ac:dyDescent="0.3">
      <c r="A97" s="2" t="s">
        <v>19</v>
      </c>
      <c r="B97" s="3">
        <v>43699</v>
      </c>
      <c r="C97" s="2">
        <v>41</v>
      </c>
      <c r="D97" s="2">
        <v>42</v>
      </c>
      <c r="E97" s="2"/>
      <c r="F97" s="2"/>
      <c r="G97" s="2"/>
      <c r="H97" s="2"/>
      <c r="I97" s="2"/>
      <c r="J97" s="2"/>
      <c r="K97" s="2"/>
    </row>
    <row r="98" spans="1:11" x14ac:dyDescent="0.3">
      <c r="A98" s="2" t="s">
        <v>22</v>
      </c>
      <c r="B98" s="3">
        <v>43696</v>
      </c>
      <c r="C98" s="2">
        <v>100</v>
      </c>
      <c r="D98" s="2">
        <v>130</v>
      </c>
      <c r="E98" s="2"/>
      <c r="F98" s="2"/>
      <c r="G98" s="2"/>
      <c r="H98" s="2"/>
      <c r="I98" s="2"/>
      <c r="J98" s="2"/>
      <c r="K98" s="2"/>
    </row>
    <row r="99" spans="1:11" x14ac:dyDescent="0.3">
      <c r="A99" s="2" t="s">
        <v>3</v>
      </c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3">
      <c r="A100" s="2" t="s">
        <v>235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3">
      <c r="A101" s="2" t="s">
        <v>236</v>
      </c>
      <c r="B101" s="2" t="s">
        <v>35</v>
      </c>
      <c r="C101" s="2" t="s">
        <v>237</v>
      </c>
      <c r="D101" s="2" t="s">
        <v>238</v>
      </c>
      <c r="E101" s="2"/>
      <c r="F101" s="2"/>
      <c r="G101" s="2"/>
      <c r="H101" s="2"/>
      <c r="I101" s="2"/>
      <c r="J101" s="2"/>
      <c r="K101" s="2"/>
    </row>
    <row r="102" spans="1:11" x14ac:dyDescent="0.3">
      <c r="A102" s="2" t="s">
        <v>239</v>
      </c>
      <c r="B102" s="2">
        <v>1</v>
      </c>
      <c r="C102" s="2">
        <v>2</v>
      </c>
      <c r="D102" s="2">
        <v>5</v>
      </c>
      <c r="E102" s="2"/>
      <c r="F102" s="2"/>
      <c r="G102" s="2"/>
      <c r="H102" s="2"/>
      <c r="I102" s="2"/>
      <c r="J102" s="2"/>
      <c r="K102" s="2"/>
    </row>
    <row r="103" spans="1:11" x14ac:dyDescent="0.3">
      <c r="A103" s="2" t="s">
        <v>239</v>
      </c>
      <c r="B103" s="2">
        <v>2</v>
      </c>
      <c r="C103" s="2">
        <v>2</v>
      </c>
      <c r="D103" s="2">
        <v>5</v>
      </c>
      <c r="E103" s="2"/>
      <c r="F103" s="2"/>
      <c r="G103" s="2"/>
      <c r="H103" s="2"/>
      <c r="I103" s="2"/>
      <c r="J103" s="2"/>
      <c r="K103" s="2"/>
    </row>
    <row r="104" spans="1:11" x14ac:dyDescent="0.3">
      <c r="A104" s="2" t="s">
        <v>239</v>
      </c>
      <c r="B104" s="2">
        <v>3</v>
      </c>
      <c r="C104" s="2">
        <v>2</v>
      </c>
      <c r="D104" s="2">
        <v>5</v>
      </c>
      <c r="E104" s="2"/>
      <c r="F104" s="2"/>
      <c r="G104" s="2"/>
      <c r="H104" s="2"/>
      <c r="I104" s="2"/>
      <c r="J104" s="2"/>
      <c r="K104" s="2"/>
    </row>
    <row r="105" spans="1:11" x14ac:dyDescent="0.3">
      <c r="A105" s="2" t="s">
        <v>239</v>
      </c>
      <c r="B105" s="2">
        <v>4</v>
      </c>
      <c r="C105" s="2">
        <v>2</v>
      </c>
      <c r="D105" s="2">
        <v>3</v>
      </c>
      <c r="E105" s="2"/>
      <c r="F105" s="2"/>
      <c r="G105" s="2"/>
      <c r="H105" s="2"/>
      <c r="I105" s="2"/>
      <c r="J105" s="2"/>
      <c r="K105" s="2"/>
    </row>
    <row r="106" spans="1:11" x14ac:dyDescent="0.3">
      <c r="A106" s="2" t="s">
        <v>239</v>
      </c>
      <c r="B106" s="2">
        <v>5</v>
      </c>
      <c r="C106" s="2">
        <v>2</v>
      </c>
      <c r="D106" s="2">
        <v>1</v>
      </c>
      <c r="E106" s="2"/>
      <c r="F106" s="2"/>
      <c r="G106" s="2"/>
      <c r="H106" s="2"/>
      <c r="I106" s="2"/>
      <c r="J106" s="2"/>
      <c r="K106" s="2"/>
    </row>
    <row r="107" spans="1:11" x14ac:dyDescent="0.3">
      <c r="A107" s="2" t="s">
        <v>239</v>
      </c>
      <c r="B107" s="2">
        <v>6</v>
      </c>
      <c r="C107" s="2">
        <v>2</v>
      </c>
      <c r="D107" s="2">
        <v>3</v>
      </c>
      <c r="E107" s="2"/>
      <c r="F107" s="2"/>
      <c r="G107" s="2"/>
      <c r="H107" s="2"/>
      <c r="I107" s="2"/>
      <c r="J107" s="2"/>
      <c r="K107" s="2"/>
    </row>
    <row r="108" spans="1:11" x14ac:dyDescent="0.3">
      <c r="A108" s="2" t="s">
        <v>239</v>
      </c>
      <c r="B108" s="2">
        <v>7</v>
      </c>
      <c r="C108" s="2">
        <v>2</v>
      </c>
      <c r="D108" s="2">
        <v>2</v>
      </c>
      <c r="E108" s="2"/>
      <c r="F108" s="2"/>
      <c r="G108" s="2"/>
      <c r="H108" s="2"/>
      <c r="I108" s="2"/>
      <c r="J108" s="2"/>
      <c r="K108" s="2"/>
    </row>
    <row r="109" spans="1:11" x14ac:dyDescent="0.3">
      <c r="A109" s="2" t="s">
        <v>239</v>
      </c>
      <c r="B109" s="2">
        <v>8</v>
      </c>
      <c r="C109" s="2">
        <v>2</v>
      </c>
      <c r="D109" s="2">
        <v>19</v>
      </c>
      <c r="E109" s="2"/>
      <c r="F109" s="2"/>
      <c r="G109" s="2"/>
      <c r="H109" s="2"/>
      <c r="I109" s="2"/>
      <c r="J109" s="2"/>
      <c r="K109" s="2"/>
    </row>
    <row r="110" spans="1:11" x14ac:dyDescent="0.3">
      <c r="A110" s="2" t="s">
        <v>240</v>
      </c>
      <c r="B110" s="2">
        <v>1</v>
      </c>
      <c r="C110" s="2">
        <v>2</v>
      </c>
      <c r="D110" s="2">
        <v>3</v>
      </c>
      <c r="E110" s="2"/>
      <c r="F110" s="2"/>
      <c r="G110" s="2"/>
      <c r="H110" s="2"/>
      <c r="I110" s="2"/>
      <c r="J110" s="2"/>
      <c r="K110" s="2"/>
    </row>
    <row r="111" spans="1:11" x14ac:dyDescent="0.3">
      <c r="A111" s="2" t="s">
        <v>240</v>
      </c>
      <c r="B111" s="2">
        <v>2</v>
      </c>
      <c r="C111" s="2">
        <v>2</v>
      </c>
      <c r="D111" s="2">
        <v>3</v>
      </c>
      <c r="E111" s="2"/>
      <c r="F111" s="2"/>
      <c r="G111" s="2"/>
      <c r="H111" s="2"/>
      <c r="I111" s="2"/>
      <c r="J111" s="2"/>
      <c r="K111" s="2"/>
    </row>
    <row r="112" spans="1:11" x14ac:dyDescent="0.3">
      <c r="A112" s="2" t="s">
        <v>240</v>
      </c>
      <c r="B112" s="2">
        <v>3</v>
      </c>
      <c r="C112" s="2">
        <v>2</v>
      </c>
      <c r="D112" s="2">
        <v>9</v>
      </c>
      <c r="E112" s="2"/>
      <c r="F112" s="2"/>
      <c r="G112" s="2"/>
      <c r="H112" s="2"/>
      <c r="I112" s="2"/>
      <c r="J112" s="2"/>
      <c r="K112" s="2"/>
    </row>
    <row r="113" spans="1:11" x14ac:dyDescent="0.3">
      <c r="A113" s="2" t="s">
        <v>240</v>
      </c>
      <c r="B113" s="2">
        <v>4</v>
      </c>
      <c r="C113" s="2">
        <v>2</v>
      </c>
      <c r="D113" s="2">
        <v>9</v>
      </c>
      <c r="E113" s="2"/>
      <c r="F113" s="2"/>
      <c r="G113" s="2"/>
      <c r="H113" s="2"/>
      <c r="I113" s="2"/>
      <c r="J113" s="2"/>
      <c r="K113" s="2"/>
    </row>
    <row r="114" spans="1:11" x14ac:dyDescent="0.3">
      <c r="A114" s="2" t="s">
        <v>240</v>
      </c>
      <c r="B114" s="2">
        <v>5</v>
      </c>
      <c r="C114" s="2">
        <v>2</v>
      </c>
      <c r="D114" s="2">
        <v>4</v>
      </c>
      <c r="E114" s="2"/>
      <c r="F114" s="2"/>
      <c r="G114" s="2"/>
      <c r="H114" s="2"/>
      <c r="I114" s="2"/>
      <c r="J114" s="2"/>
      <c r="K114" s="2"/>
    </row>
    <row r="115" spans="1:11" x14ac:dyDescent="0.3">
      <c r="A115" s="2" t="s">
        <v>240</v>
      </c>
      <c r="B115" s="2">
        <v>6</v>
      </c>
      <c r="C115" s="2">
        <v>2</v>
      </c>
      <c r="D115" s="2">
        <v>1</v>
      </c>
      <c r="E115" s="2"/>
      <c r="F115" s="2"/>
      <c r="G115" s="2"/>
      <c r="H115" s="2"/>
      <c r="I115" s="2"/>
      <c r="J115" s="2"/>
      <c r="K115" s="2"/>
    </row>
    <row r="116" spans="1:11" x14ac:dyDescent="0.3">
      <c r="A116" s="2" t="s">
        <v>240</v>
      </c>
      <c r="B116" s="2">
        <v>7</v>
      </c>
      <c r="C116" s="2">
        <v>2</v>
      </c>
      <c r="D116" s="2">
        <v>17</v>
      </c>
      <c r="E116" s="2"/>
      <c r="F116" s="2"/>
      <c r="G116" s="2"/>
      <c r="H116" s="2"/>
      <c r="I116" s="2"/>
      <c r="J116" s="2"/>
      <c r="K116" s="2"/>
    </row>
    <row r="117" spans="1:11" x14ac:dyDescent="0.3">
      <c r="A117" s="2" t="s">
        <v>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3">
      <c r="A118" s="2" t="s">
        <v>241</v>
      </c>
      <c r="B118" s="2" t="s">
        <v>2</v>
      </c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3">
      <c r="A119" s="2" t="s">
        <v>0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3">
      <c r="A120" s="2" t="s">
        <v>3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3">
      <c r="A121" s="2" t="s">
        <v>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x14ac:dyDescent="0.3">
      <c r="A122" s="2" t="s">
        <v>5</v>
      </c>
      <c r="B122" s="2" t="s">
        <v>6</v>
      </c>
      <c r="C122" s="2" t="s">
        <v>7</v>
      </c>
      <c r="D122" s="2" t="s">
        <v>8</v>
      </c>
      <c r="E122" s="2" t="s">
        <v>9</v>
      </c>
      <c r="F122" s="2"/>
      <c r="G122" s="2"/>
      <c r="H122" s="2"/>
      <c r="I122" s="2"/>
      <c r="J122" s="2"/>
      <c r="K122" s="2"/>
    </row>
    <row r="123" spans="1:11" x14ac:dyDescent="0.3">
      <c r="A123" s="2" t="s">
        <v>10</v>
      </c>
      <c r="B123" s="2" t="s">
        <v>242</v>
      </c>
      <c r="C123" s="4">
        <v>43755.418865740743</v>
      </c>
      <c r="D123" s="4">
        <v>43755.658819444441</v>
      </c>
      <c r="E123" s="2" t="s">
        <v>243</v>
      </c>
      <c r="F123" s="2"/>
      <c r="G123" s="2"/>
      <c r="H123" s="2"/>
      <c r="I123" s="2"/>
      <c r="J123" s="2"/>
      <c r="K123" s="2"/>
    </row>
    <row r="124" spans="1:11" x14ac:dyDescent="0.3">
      <c r="A124" s="2" t="s">
        <v>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3">
      <c r="A125" s="2" t="s">
        <v>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x14ac:dyDescent="0.3">
      <c r="A126" s="2" t="s">
        <v>5</v>
      </c>
      <c r="B126" s="2" t="s">
        <v>6</v>
      </c>
      <c r="C126" s="2" t="s">
        <v>25</v>
      </c>
      <c r="D126" s="2"/>
      <c r="E126" s="2"/>
      <c r="F126" s="2"/>
      <c r="G126" s="2"/>
      <c r="H126" s="2"/>
      <c r="I126" s="2"/>
      <c r="J126" s="2"/>
      <c r="K126" s="2"/>
    </row>
    <row r="127" spans="1:11" x14ac:dyDescent="0.3">
      <c r="A127" s="2" t="s">
        <v>10</v>
      </c>
      <c r="B127" s="2" t="s">
        <v>242</v>
      </c>
      <c r="C127" s="2" t="s">
        <v>244</v>
      </c>
      <c r="D127" s="2"/>
      <c r="E127" s="2"/>
      <c r="F127" s="2"/>
      <c r="G127" s="2"/>
      <c r="H127" s="2"/>
      <c r="I127" s="2"/>
      <c r="J127" s="2"/>
      <c r="K127" s="2"/>
    </row>
    <row r="128" spans="1:11" x14ac:dyDescent="0.3">
      <c r="A128" s="2" t="s">
        <v>3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3">
      <c r="A129" s="2" t="s">
        <v>34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3">
      <c r="A130" s="2" t="s">
        <v>5</v>
      </c>
      <c r="B130" s="2" t="s">
        <v>6</v>
      </c>
      <c r="C130" s="2" t="s">
        <v>35</v>
      </c>
      <c r="D130" s="2" t="s">
        <v>36</v>
      </c>
      <c r="E130" s="2" t="s">
        <v>37</v>
      </c>
      <c r="F130" s="2" t="s">
        <v>38</v>
      </c>
      <c r="G130" s="2" t="s">
        <v>39</v>
      </c>
      <c r="H130" s="5">
        <v>0.25</v>
      </c>
      <c r="I130" s="5">
        <v>0.5</v>
      </c>
      <c r="J130" s="5">
        <v>0.75</v>
      </c>
      <c r="K130" s="2" t="s">
        <v>40</v>
      </c>
    </row>
    <row r="131" spans="1:11" x14ac:dyDescent="0.3">
      <c r="A131" s="2" t="s">
        <v>10</v>
      </c>
      <c r="B131" s="2" t="s">
        <v>242</v>
      </c>
      <c r="C131" s="2">
        <v>1</v>
      </c>
      <c r="D131" s="2">
        <v>67</v>
      </c>
      <c r="E131" s="2" t="s">
        <v>245</v>
      </c>
      <c r="F131" s="2" t="s">
        <v>246</v>
      </c>
      <c r="G131" s="2" t="s">
        <v>44</v>
      </c>
      <c r="H131" s="2" t="s">
        <v>44</v>
      </c>
      <c r="I131" s="2" t="s">
        <v>44</v>
      </c>
      <c r="J131" s="2" t="s">
        <v>44</v>
      </c>
      <c r="K131" s="2" t="s">
        <v>45</v>
      </c>
    </row>
    <row r="132" spans="1:11" x14ac:dyDescent="0.3">
      <c r="A132" s="2" t="s">
        <v>10</v>
      </c>
      <c r="B132" s="2" t="s">
        <v>242</v>
      </c>
      <c r="C132" s="2">
        <v>2</v>
      </c>
      <c r="D132" s="2">
        <v>67</v>
      </c>
      <c r="E132" s="2" t="s">
        <v>247</v>
      </c>
      <c r="F132" s="2" t="s">
        <v>248</v>
      </c>
      <c r="G132" s="2" t="s">
        <v>68</v>
      </c>
      <c r="H132" s="2" t="s">
        <v>49</v>
      </c>
      <c r="I132" s="2" t="s">
        <v>54</v>
      </c>
      <c r="J132" s="2" t="s">
        <v>104</v>
      </c>
      <c r="K132" s="2" t="s">
        <v>249</v>
      </c>
    </row>
    <row r="133" spans="1:11" x14ac:dyDescent="0.3">
      <c r="A133" s="2" t="s">
        <v>10</v>
      </c>
      <c r="B133" s="2" t="s">
        <v>242</v>
      </c>
      <c r="C133" s="2">
        <v>3</v>
      </c>
      <c r="D133" s="2">
        <v>57</v>
      </c>
      <c r="E133" s="2" t="s">
        <v>250</v>
      </c>
      <c r="F133" s="2" t="s">
        <v>251</v>
      </c>
      <c r="G133" s="2" t="s">
        <v>131</v>
      </c>
      <c r="H133" s="2" t="s">
        <v>49</v>
      </c>
      <c r="I133" s="2" t="s">
        <v>54</v>
      </c>
      <c r="J133" s="2" t="s">
        <v>59</v>
      </c>
      <c r="K133" s="2" t="s">
        <v>252</v>
      </c>
    </row>
    <row r="134" spans="1:11" x14ac:dyDescent="0.3">
      <c r="A134" s="2" t="s">
        <v>10</v>
      </c>
      <c r="B134" s="2" t="s">
        <v>242</v>
      </c>
      <c r="C134" s="2">
        <v>4</v>
      </c>
      <c r="D134" s="2">
        <v>56</v>
      </c>
      <c r="E134" s="2" t="s">
        <v>253</v>
      </c>
      <c r="F134" s="2" t="s">
        <v>254</v>
      </c>
      <c r="G134" s="2" t="s">
        <v>45</v>
      </c>
      <c r="H134" s="2" t="s">
        <v>59</v>
      </c>
      <c r="I134" s="2" t="s">
        <v>59</v>
      </c>
      <c r="J134" s="2" t="s">
        <v>59</v>
      </c>
      <c r="K134" s="2" t="s">
        <v>59</v>
      </c>
    </row>
    <row r="135" spans="1:11" x14ac:dyDescent="0.3">
      <c r="A135" s="2" t="s">
        <v>10</v>
      </c>
      <c r="B135" s="2" t="s">
        <v>242</v>
      </c>
      <c r="C135" s="2">
        <v>5</v>
      </c>
      <c r="D135" s="2">
        <v>55</v>
      </c>
      <c r="E135" s="2" t="s">
        <v>255</v>
      </c>
      <c r="F135" s="2" t="s">
        <v>256</v>
      </c>
      <c r="G135" s="2" t="s">
        <v>49</v>
      </c>
      <c r="H135" s="2" t="s">
        <v>50</v>
      </c>
      <c r="I135" s="2" t="s">
        <v>59</v>
      </c>
      <c r="J135" s="2" t="s">
        <v>126</v>
      </c>
      <c r="K135" s="2" t="s">
        <v>257</v>
      </c>
    </row>
    <row r="136" spans="1:11" x14ac:dyDescent="0.3">
      <c r="A136" s="2" t="s">
        <v>10</v>
      </c>
      <c r="B136" s="2" t="s">
        <v>242</v>
      </c>
      <c r="C136" s="2">
        <v>6</v>
      </c>
      <c r="D136" s="2">
        <v>55</v>
      </c>
      <c r="E136" s="2" t="s">
        <v>258</v>
      </c>
      <c r="F136" s="2" t="s">
        <v>259</v>
      </c>
      <c r="G136" s="2" t="s">
        <v>123</v>
      </c>
      <c r="H136" s="2" t="s">
        <v>67</v>
      </c>
      <c r="I136" s="2" t="s">
        <v>67</v>
      </c>
      <c r="J136" s="2" t="s">
        <v>67</v>
      </c>
      <c r="K136" s="2" t="s">
        <v>68</v>
      </c>
    </row>
    <row r="137" spans="1:11" x14ac:dyDescent="0.3">
      <c r="A137" s="2" t="s">
        <v>10</v>
      </c>
      <c r="B137" s="2" t="s">
        <v>242</v>
      </c>
      <c r="C137" s="2">
        <v>7</v>
      </c>
      <c r="D137" s="2">
        <v>53</v>
      </c>
      <c r="E137" s="2" t="s">
        <v>260</v>
      </c>
      <c r="F137" s="2" t="s">
        <v>261</v>
      </c>
      <c r="G137" s="2" t="s">
        <v>130</v>
      </c>
      <c r="H137" s="2" t="s">
        <v>71</v>
      </c>
      <c r="I137" s="2" t="s">
        <v>71</v>
      </c>
      <c r="J137" s="2" t="s">
        <v>71</v>
      </c>
      <c r="K137" s="2" t="s">
        <v>71</v>
      </c>
    </row>
    <row r="138" spans="1:11" x14ac:dyDescent="0.3">
      <c r="A138" s="2" t="s">
        <v>10</v>
      </c>
      <c r="B138" s="2" t="s">
        <v>242</v>
      </c>
      <c r="C138" s="2">
        <v>8</v>
      </c>
      <c r="D138" s="2">
        <v>51</v>
      </c>
      <c r="E138" s="2" t="s">
        <v>262</v>
      </c>
      <c r="F138" s="2" t="s">
        <v>263</v>
      </c>
      <c r="G138" s="2" t="s">
        <v>71</v>
      </c>
      <c r="H138" s="2" t="s">
        <v>58</v>
      </c>
      <c r="I138" s="2" t="s">
        <v>67</v>
      </c>
      <c r="J138" s="2" t="s">
        <v>67</v>
      </c>
      <c r="K138" s="2" t="s">
        <v>264</v>
      </c>
    </row>
    <row r="139" spans="1:11" x14ac:dyDescent="0.3">
      <c r="A139" s="2" t="s">
        <v>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3">
      <c r="A140" s="2" t="s">
        <v>175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3">
      <c r="A141" s="2" t="s">
        <v>5</v>
      </c>
      <c r="B141" s="2" t="s">
        <v>6</v>
      </c>
      <c r="C141" s="2" t="s">
        <v>36</v>
      </c>
      <c r="D141" s="2" t="s">
        <v>37</v>
      </c>
      <c r="E141" s="2" t="s">
        <v>38</v>
      </c>
      <c r="F141" s="2" t="s">
        <v>39</v>
      </c>
      <c r="G141" s="5">
        <v>0.25</v>
      </c>
      <c r="H141" s="5">
        <v>0.5</v>
      </c>
      <c r="I141" s="5">
        <v>0.75</v>
      </c>
      <c r="J141" s="2" t="s">
        <v>40</v>
      </c>
      <c r="K141" s="2"/>
    </row>
    <row r="142" spans="1:11" x14ac:dyDescent="0.3">
      <c r="A142" s="2" t="s">
        <v>10</v>
      </c>
      <c r="B142" s="2" t="s">
        <v>242</v>
      </c>
      <c r="C142" s="2">
        <v>51</v>
      </c>
      <c r="D142" s="2" t="s">
        <v>265</v>
      </c>
      <c r="E142" s="2" t="s">
        <v>266</v>
      </c>
      <c r="F142" s="2" t="s">
        <v>267</v>
      </c>
      <c r="G142" s="2" t="s">
        <v>127</v>
      </c>
      <c r="H142" s="2" t="s">
        <v>268</v>
      </c>
      <c r="I142" s="2" t="s">
        <v>269</v>
      </c>
      <c r="J142" s="2" t="s">
        <v>270</v>
      </c>
      <c r="K142" s="2"/>
    </row>
    <row r="143" spans="1:11" x14ac:dyDescent="0.3">
      <c r="A143" s="2" t="s">
        <v>3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3">
      <c r="A144" s="2" t="s">
        <v>232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3">
      <c r="A145" s="2" t="s">
        <v>5</v>
      </c>
      <c r="B145" s="2" t="s">
        <v>6</v>
      </c>
      <c r="C145" s="2" t="s">
        <v>233</v>
      </c>
      <c r="D145" s="2" t="s">
        <v>234</v>
      </c>
      <c r="E145" s="2"/>
      <c r="F145" s="2"/>
      <c r="G145" s="2"/>
      <c r="H145" s="2"/>
      <c r="I145" s="2"/>
      <c r="J145" s="2"/>
      <c r="K145" s="2"/>
    </row>
    <row r="146" spans="1:11" x14ac:dyDescent="0.3">
      <c r="A146" s="2" t="s">
        <v>10</v>
      </c>
      <c r="B146" s="2" t="s">
        <v>242</v>
      </c>
      <c r="C146" s="2">
        <v>44</v>
      </c>
      <c r="D146" s="2">
        <v>67</v>
      </c>
      <c r="E146" s="2"/>
      <c r="F146" s="2"/>
      <c r="G146" s="2"/>
      <c r="H146" s="2"/>
      <c r="I146" s="2"/>
      <c r="J146" s="2"/>
      <c r="K146" s="2"/>
    </row>
    <row r="147" spans="1:11" x14ac:dyDescent="0.3">
      <c r="A147" s="2" t="s">
        <v>3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3">
      <c r="A148" s="2" t="s">
        <v>235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3">
      <c r="A149" s="2" t="s">
        <v>236</v>
      </c>
      <c r="B149" s="2" t="s">
        <v>35</v>
      </c>
      <c r="C149" s="2" t="s">
        <v>237</v>
      </c>
      <c r="D149" s="2" t="s">
        <v>238</v>
      </c>
      <c r="E149" s="2"/>
      <c r="F149" s="2"/>
      <c r="G149" s="2"/>
      <c r="H149" s="2"/>
      <c r="I149" s="2"/>
      <c r="J149" s="2"/>
      <c r="K149" s="2"/>
    </row>
    <row r="150" spans="1:11" x14ac:dyDescent="0.3">
      <c r="A150" s="2" t="s">
        <v>239</v>
      </c>
      <c r="B150" s="2">
        <v>3</v>
      </c>
      <c r="C150" s="2">
        <v>2</v>
      </c>
      <c r="D150" s="2">
        <v>1</v>
      </c>
      <c r="E150" s="2"/>
      <c r="F150" s="2"/>
      <c r="G150" s="2"/>
      <c r="H150" s="2"/>
      <c r="I150" s="2"/>
      <c r="J150" s="2"/>
      <c r="K150" s="2"/>
    </row>
    <row r="151" spans="1:11" x14ac:dyDescent="0.3">
      <c r="A151" s="2" t="s">
        <v>239</v>
      </c>
      <c r="B151" s="2">
        <v>4</v>
      </c>
      <c r="C151" s="2">
        <v>2</v>
      </c>
      <c r="D151" s="2">
        <v>1</v>
      </c>
      <c r="E151" s="2"/>
      <c r="F151" s="2"/>
      <c r="G151" s="2"/>
      <c r="H151" s="2"/>
      <c r="I151" s="2"/>
      <c r="J151" s="2"/>
      <c r="K151" s="2"/>
    </row>
    <row r="152" spans="1:11" x14ac:dyDescent="0.3">
      <c r="A152" s="2" t="s">
        <v>239</v>
      </c>
      <c r="B152" s="2">
        <v>6</v>
      </c>
      <c r="C152" s="2">
        <v>2</v>
      </c>
      <c r="D152" s="2">
        <v>2</v>
      </c>
      <c r="E152" s="2"/>
      <c r="F152" s="2"/>
      <c r="G152" s="2"/>
      <c r="H152" s="2"/>
      <c r="I152" s="2"/>
      <c r="J152" s="2"/>
      <c r="K152" s="2"/>
    </row>
    <row r="153" spans="1:11" x14ac:dyDescent="0.3">
      <c r="A153" s="2" t="s">
        <v>239</v>
      </c>
      <c r="B153" s="2">
        <v>7</v>
      </c>
      <c r="C153" s="2">
        <v>2</v>
      </c>
      <c r="D153" s="2">
        <v>1</v>
      </c>
      <c r="E153" s="2"/>
      <c r="F153" s="2"/>
      <c r="G153" s="2"/>
      <c r="H153" s="2"/>
      <c r="I153" s="2"/>
      <c r="J153" s="2"/>
      <c r="K153" s="2"/>
    </row>
    <row r="154" spans="1:11" x14ac:dyDescent="0.3">
      <c r="A154" s="2" t="s">
        <v>239</v>
      </c>
      <c r="B154" s="2">
        <v>8</v>
      </c>
      <c r="C154" s="2">
        <v>2</v>
      </c>
      <c r="D154" s="2">
        <v>7</v>
      </c>
      <c r="E154" s="2"/>
      <c r="F154" s="2"/>
      <c r="G154" s="2"/>
      <c r="H154" s="2"/>
      <c r="I154" s="2"/>
      <c r="J154" s="2"/>
      <c r="K154" s="2"/>
    </row>
  </sheetData>
  <printOptions horizontalCentered="1"/>
  <pageMargins left="0.25" right="0.25" top="0" bottom="0" header="0" footer="0"/>
  <pageSetup paperSize="8" scale="55" fitToWidth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Liao, Roy</cp:lastModifiedBy>
  <cp:lastPrinted>2019-11-06T07:19:45Z</cp:lastPrinted>
  <dcterms:created xsi:type="dcterms:W3CDTF">2019-11-06T07:07:52Z</dcterms:created>
  <dcterms:modified xsi:type="dcterms:W3CDTF">2019-11-07T02:25:45Z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88ef8c25-680a-422d-805c-0aae3a3dacde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