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SJ\cells\tcell\ipynb\"/>
    </mc:Choice>
  </mc:AlternateContent>
  <xr:revisionPtr revIDLastSave="0" documentId="8_{F8567AD9-D4D9-4F79-B778-60EA484EEAD0}" xr6:coauthVersionLast="47" xr6:coauthVersionMax="47" xr10:uidLastSave="{00000000-0000-0000-0000-000000000000}"/>
  <bookViews>
    <workbookView xWindow="-90" yWindow="-90" windowWidth="19380" windowHeight="11460" activeTab="1" xr2:uid="{00000000-000D-0000-FFFF-FFFF00000000}"/>
  </bookViews>
  <sheets>
    <sheet name="数据集分析" sheetId="1" r:id="rId1"/>
    <sheet name="ephys∪morph训练结果" sheetId="5" r:id="rId2"/>
    <sheet name="Both-All-medium" sheetId="2" r:id="rId3"/>
    <sheet name="Both-Superficial-medium" sheetId="4" r:id="rId4"/>
    <sheet name="Both-Deep-medium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J48" i="1"/>
  <c r="H51" i="1"/>
  <c r="H48" i="1"/>
  <c r="F51" i="1"/>
  <c r="F48" i="1"/>
  <c r="D51" i="1"/>
  <c r="D48" i="1"/>
  <c r="J42" i="1" l="1"/>
  <c r="J43" i="1"/>
  <c r="J44" i="1"/>
  <c r="J45" i="1"/>
  <c r="J41" i="1"/>
  <c r="F42" i="1"/>
  <c r="F43" i="1"/>
  <c r="F44" i="1"/>
  <c r="F45" i="1"/>
  <c r="F41" i="1"/>
  <c r="K42" i="1" l="1"/>
  <c r="M42" i="1" s="1"/>
  <c r="K44" i="1"/>
  <c r="M44" i="1" s="1"/>
  <c r="K43" i="1"/>
  <c r="M43" i="1" s="1"/>
  <c r="K45" i="1"/>
  <c r="M45" i="1" s="1"/>
  <c r="K41" i="1"/>
  <c r="M41" i="1" s="1"/>
  <c r="D5" i="1"/>
  <c r="D4" i="1" l="1"/>
  <c r="D3" i="1"/>
  <c r="C2" i="1"/>
</calcChain>
</file>

<file path=xl/sharedStrings.xml><?xml version="1.0" encoding="utf-8"?>
<sst xmlns="http://schemas.openxmlformats.org/spreadsheetml/2006/main" count="332" uniqueCount="87">
  <si>
    <t>labeled</t>
    <phoneticPr fontId="1" type="noConversion"/>
  </si>
  <si>
    <t>unlabed</t>
    <phoneticPr fontId="1" type="noConversion"/>
  </si>
  <si>
    <t>morph_data</t>
    <phoneticPr fontId="1" type="noConversion"/>
  </si>
  <si>
    <t>meta_data</t>
    <phoneticPr fontId="1" type="noConversion"/>
  </si>
  <si>
    <t>ephys_data</t>
    <phoneticPr fontId="1" type="noConversion"/>
  </si>
  <si>
    <t>ephys∩morph</t>
    <phoneticPr fontId="1" type="noConversion"/>
  </si>
  <si>
    <t>ephys∪morph</t>
    <phoneticPr fontId="1" type="noConversion"/>
  </si>
  <si>
    <t>total</t>
    <phoneticPr fontId="1" type="noConversion"/>
  </si>
  <si>
    <t>superficial</t>
    <phoneticPr fontId="1" type="noConversion"/>
  </si>
  <si>
    <t>deep</t>
    <phoneticPr fontId="1" type="noConversion"/>
  </si>
  <si>
    <t>Exc L3-5 RORB COL22A1</t>
    <phoneticPr fontId="1" type="noConversion"/>
  </si>
  <si>
    <t>Exc L2-3 LINC00507 FREM3 deep</t>
    <phoneticPr fontId="1" type="noConversion"/>
  </si>
  <si>
    <t>Exc L2-4 LINC00507 GLP2R</t>
    <phoneticPr fontId="1" type="noConversion"/>
  </si>
  <si>
    <t>Exc L3-4 RORB CARM1P1</t>
    <phoneticPr fontId="1" type="noConversion"/>
  </si>
  <si>
    <t>Exc L2 LAMP5 LTK</t>
    <phoneticPr fontId="1" type="noConversion"/>
  </si>
  <si>
    <t>Exc L2-3 LINC00507 FREM3 superficial</t>
    <phoneticPr fontId="1" type="noConversion"/>
  </si>
  <si>
    <t>deep total</t>
    <phoneticPr fontId="1" type="noConversion"/>
  </si>
  <si>
    <t>superficial
 total</t>
    <phoneticPr fontId="1" type="noConversion"/>
  </si>
  <si>
    <t>dataset</t>
    <phoneticPr fontId="1" type="noConversion"/>
  </si>
  <si>
    <t>dataset</t>
    <phoneticPr fontId="1" type="noConversion"/>
  </si>
  <si>
    <t>KNeighborsUnif</t>
  </si>
  <si>
    <t>KNeighborsDist</t>
  </si>
  <si>
    <t>WeightedEnsemble_L2</t>
  </si>
  <si>
    <t>NeuralNetFastAI</t>
  </si>
  <si>
    <t>XGBoost</t>
  </si>
  <si>
    <t>ExtraTreesGini</t>
  </si>
  <si>
    <t>ExtraTreesEntr</t>
  </si>
  <si>
    <t>LightGBMLarge</t>
  </si>
  <si>
    <t>LightGBMXT</t>
  </si>
  <si>
    <t>LightGBM</t>
  </si>
  <si>
    <t>NeuralNetTorch</t>
  </si>
  <si>
    <t>CatBoost</t>
  </si>
  <si>
    <t>RandomForestGini</t>
  </si>
  <si>
    <t>RandomForestEntr</t>
  </si>
  <si>
    <t>accuracy</t>
  </si>
  <si>
    <t>soft_log_loss</t>
  </si>
  <si>
    <t>WeightedEnsemble_L2_DSTL</t>
  </si>
  <si>
    <t>WeightedEnsemble_2_L2_DSTL</t>
  </si>
  <si>
    <t>RandomForestMSE_DSTL</t>
  </si>
  <si>
    <t>RandomForestMSE_2_DSTL</t>
  </si>
  <si>
    <t>NeuralNetTorch_DSTL</t>
  </si>
  <si>
    <t>NeuralNetTorch_2_DSTL</t>
  </si>
  <si>
    <t>LightGBM_DSTL</t>
  </si>
  <si>
    <t>LightGBM_2_DSTL</t>
  </si>
  <si>
    <t>CatBoost_DSTL</t>
  </si>
  <si>
    <t>CatBoost_2_DSTL</t>
  </si>
  <si>
    <t>fit_order</t>
  </si>
  <si>
    <t>can_infer</t>
  </si>
  <si>
    <t>stack_level</t>
  </si>
  <si>
    <t>fit_time_marginal</t>
  </si>
  <si>
    <t>pred_time_val_marginal</t>
  </si>
  <si>
    <t>pred_time_test_marginal</t>
  </si>
  <si>
    <t>fit_time</t>
  </si>
  <si>
    <t>pred_time_val</t>
  </si>
  <si>
    <t>pred_time_test</t>
  </si>
  <si>
    <t>eval_metric</t>
  </si>
  <si>
    <t>score_val</t>
  </si>
  <si>
    <t>score_test</t>
  </si>
  <si>
    <t>model</t>
  </si>
  <si>
    <t>subtotal</t>
    <phoneticPr fontId="1" type="noConversion"/>
  </si>
  <si>
    <t>subtotal</t>
    <phoneticPr fontId="1" type="noConversion"/>
  </si>
  <si>
    <t>subtotal</t>
    <phoneticPr fontId="1" type="noConversion"/>
  </si>
  <si>
    <t>class</t>
    <phoneticPr fontId="1" type="noConversion"/>
  </si>
  <si>
    <t>ephys_data</t>
    <phoneticPr fontId="1" type="noConversion"/>
  </si>
  <si>
    <t>ephys∩morph</t>
    <phoneticPr fontId="1" type="noConversion"/>
  </si>
  <si>
    <t>deep</t>
    <phoneticPr fontId="1" type="noConversion"/>
  </si>
  <si>
    <t>ephys</t>
    <phoneticPr fontId="1" type="noConversion"/>
  </si>
  <si>
    <t>unlabeled</t>
    <phoneticPr fontId="1" type="noConversion"/>
  </si>
  <si>
    <t>ephys∩morph</t>
    <phoneticPr fontId="1" type="noConversion"/>
  </si>
  <si>
    <t>morph</t>
    <phoneticPr fontId="1" type="noConversion"/>
  </si>
  <si>
    <t>class</t>
    <phoneticPr fontId="1" type="noConversion"/>
  </si>
  <si>
    <t>No</t>
    <phoneticPr fontId="1" type="noConversion"/>
  </si>
  <si>
    <t>nomal</t>
    <phoneticPr fontId="1" type="noConversion"/>
  </si>
  <si>
    <t>medium-dstl</t>
    <phoneticPr fontId="1" type="noConversion"/>
  </si>
  <si>
    <t>medium-dstl2</t>
    <phoneticPr fontId="1" type="noConversion"/>
  </si>
  <si>
    <t>score_test</t>
    <phoneticPr fontId="1" type="noConversion"/>
  </si>
  <si>
    <t>RandomForestEntr</t>
    <phoneticPr fontId="1" type="noConversion"/>
  </si>
  <si>
    <t>RandomForestGini</t>
    <phoneticPr fontId="1" type="noConversion"/>
  </si>
  <si>
    <t>CatBoost</t>
    <phoneticPr fontId="1" type="noConversion"/>
  </si>
  <si>
    <t>XGBoost</t>
    <phoneticPr fontId="1" type="noConversion"/>
  </si>
  <si>
    <t>WeightedEnsemble</t>
    <phoneticPr fontId="1" type="noConversion"/>
  </si>
  <si>
    <t>LightGBMXT</t>
    <phoneticPr fontId="1" type="noConversion"/>
  </si>
  <si>
    <t>KNeighborsDist</t>
    <phoneticPr fontId="1" type="noConversion"/>
  </si>
  <si>
    <t>KNeighborsUnif</t>
    <phoneticPr fontId="1" type="noConversion"/>
  </si>
  <si>
    <t>ephys∪morph</t>
    <phoneticPr fontId="1" type="noConversion"/>
  </si>
  <si>
    <t>ephys</t>
    <phoneticPr fontId="1" type="noConversion"/>
  </si>
  <si>
    <t>现有的ephys数据和形态数据来预测丢失的形态数据，其实就是求ephys∪morph并集，我这里使用的是KNN做的，这里对比了superficial和deep最终结果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</si>
</sst>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onsolas"/>
      <family val="3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11" xfId="0" applyBorder="1">
      <alignment vertical="center"/>
    </xf>
    <xf numFmtId="176" fontId="3" fillId="0" borderId="10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11" xfId="0" applyNumberFormat="1" applyFont="1" applyBorder="1">
      <alignment vertical="center"/>
    </xf>
    <xf numFmtId="0" fontId="3" fillId="0" borderId="11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0" fillId="0" borderId="7" xfId="0" applyNumberFormat="1" applyFont="1" applyBorder="1">
      <alignment vertical="center"/>
    </xf>
    <xf numFmtId="176" fontId="0" fillId="0" borderId="8" xfId="0" applyNumberFormat="1" applyFont="1" applyBorder="1">
      <alignment vertical="center"/>
    </xf>
    <xf numFmtId="176" fontId="0" fillId="0" borderId="9" xfId="0" applyNumberFormat="1" applyFont="1" applyBorder="1">
      <alignment vertical="center"/>
    </xf>
    <xf numFmtId="176" fontId="0" fillId="0" borderId="10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1" xfId="0" applyNumberFormat="1" applyFont="1" applyBorder="1">
      <alignment vertical="center"/>
    </xf>
    <xf numFmtId="176" fontId="0" fillId="0" borderId="12" xfId="0" applyNumberFormat="1" applyFont="1" applyBorder="1">
      <alignment vertical="center"/>
    </xf>
    <xf numFmtId="176" fontId="0" fillId="0" borderId="13" xfId="0" applyNumberFormat="1" applyFont="1" applyBorder="1">
      <alignment vertical="center"/>
    </xf>
    <xf numFmtId="176" fontId="0" fillId="0" borderId="14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textRotation="255"/>
    </xf>
    <xf numFmtId="0" fontId="0" fillId="0" borderId="10" xfId="0" applyBorder="1" applyAlignment="1">
      <alignment horizontal="center" vertical="center" textRotation="255"/>
    </xf>
    <xf numFmtId="0" fontId="0" fillId="0" borderId="12" xfId="0" applyBorder="1" applyAlignment="1">
      <alignment horizontal="center" vertical="center" textRotation="255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数据集分析!$A$2</c:f>
              <c:strCache>
                <c:ptCount val="1"/>
                <c:pt idx="0">
                  <c:v>meta_data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F-4D88-911D-874CC659F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F-4D88-911D-874CC659F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数据集分析!$B$1:$C$1</c:f>
              <c:strCache>
                <c:ptCount val="2"/>
                <c:pt idx="0">
                  <c:v>labeled</c:v>
                </c:pt>
                <c:pt idx="1">
                  <c:v>unlabed</c:v>
                </c:pt>
              </c:strCache>
            </c:strRef>
          </c:cat>
          <c:val>
            <c:numRef>
              <c:f>数据集分析!$B$2:$C$2</c:f>
              <c:numCache>
                <c:formatCode>General</c:formatCode>
                <c:ptCount val="2"/>
                <c:pt idx="0">
                  <c:v>318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0-4A79-BBC0-583A3EFC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ephys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数据集分析!$C$24</c:f>
              <c:strCache>
                <c:ptCount val="1"/>
                <c:pt idx="0">
                  <c:v>ephys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7-4898-9BDA-8B3976B333FC}"/>
              </c:ext>
            </c:extLst>
          </c:dPt>
          <c:dPt>
            <c:idx val="1"/>
            <c:bubble3D val="0"/>
            <c:spPr>
              <a:pattFill prst="pct9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B7-4898-9BDA-8B3976B333FC}"/>
              </c:ext>
            </c:extLst>
          </c:dPt>
          <c:dPt>
            <c:idx val="2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B7-4898-9BDA-8B3976B333FC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B7-4898-9BDA-8B3976B333F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B7-4898-9BDA-8B3976B333FC}"/>
                </c:ext>
              </c:extLst>
            </c:dLbl>
            <c:dLbl>
              <c:idx val="1"/>
              <c:layout>
                <c:manualLayout>
                  <c:x val="0.18132530916472969"/>
                  <c:y val="-6.065633841224396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006378493306187"/>
                      <c:h val="8.12213246071513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FB7-4898-9BDA-8B3976B333FC}"/>
                </c:ext>
              </c:extLst>
            </c:dLbl>
            <c:dLbl>
              <c:idx val="2"/>
              <c:layout>
                <c:manualLayout>
                  <c:x val="-9.3027742241601957E-2"/>
                  <c:y val="5.443296860619695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6FB7-4898-9BDA-8B3976B333FC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labeled, </a:t>
                    </a:r>
                    <a:fld id="{C3259AC8-714B-4B0B-8AC9-D1B4E68934CF}" type="VALUE">
                      <a:rPr lang="en-US" altLang="zh-CN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[值]</a:t>
                    </a:fld>
                    <a:r>
                      <a:rPr lang="en-US" altLang="zh-CN" baseline="0"/>
                      <a:t>, </a:t>
                    </a:r>
                    <a:fld id="{FB19C802-3BEB-46C2-9CB0-AA6EC2A8EDF0}" type="PERCENTAGE">
                      <a:rPr lang="en-US" altLang="zh-CN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[百分比]</a:t>
                    </a:fld>
                    <a:endParaRPr lang="en-US" altLang="zh-CN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FB7-4898-9BDA-8B3976B33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数据集分析!$B$25:$B$27</c:f>
              <c:strCache>
                <c:ptCount val="3"/>
                <c:pt idx="0">
                  <c:v>unlabeled</c:v>
                </c:pt>
                <c:pt idx="1">
                  <c:v>superficial</c:v>
                </c:pt>
                <c:pt idx="2">
                  <c:v>deep</c:v>
                </c:pt>
              </c:strCache>
            </c:strRef>
          </c:cat>
          <c:val>
            <c:numRef>
              <c:f>数据集分析!$C$25:$C$27</c:f>
              <c:numCache>
                <c:formatCode>General</c:formatCode>
                <c:ptCount val="3"/>
                <c:pt idx="0">
                  <c:v>209</c:v>
                </c:pt>
                <c:pt idx="1">
                  <c:v>230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7-4898-9BDA-8B3976B3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2"/>
        <c:secondPieSize val="7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40517847168416"/>
          <c:y val="0.87499948870027611"/>
          <c:w val="0.44688276665645632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morph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数据集分析!$D$24</c:f>
              <c:strCache>
                <c:ptCount val="1"/>
                <c:pt idx="0">
                  <c:v>morph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79-4202-BD0F-85CDFA07CEED}"/>
              </c:ext>
            </c:extLst>
          </c:dPt>
          <c:dPt>
            <c:idx val="1"/>
            <c:bubble3D val="0"/>
            <c:spPr>
              <a:pattFill prst="pct9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79-4202-BD0F-85CDFA07CEED}"/>
              </c:ext>
            </c:extLst>
          </c:dPt>
          <c:dPt>
            <c:idx val="2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79-4202-BD0F-85CDFA07CEE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79-4202-BD0F-85CDFA07CEE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F79-4202-BD0F-85CDFA07CEED}"/>
                </c:ext>
              </c:extLst>
            </c:dLbl>
            <c:dLbl>
              <c:idx val="1"/>
              <c:layout>
                <c:manualLayout>
                  <c:x val="0.23188405797101438"/>
                  <c:y val="-4.173245389780822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8358132578965389"/>
                      <c:h val="7.25633159491427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F79-4202-BD0F-85CDFA07CEED}"/>
                </c:ext>
              </c:extLst>
            </c:dLbl>
            <c:dLbl>
              <c:idx val="2"/>
              <c:layout>
                <c:manualLayout>
                  <c:x val="-7.7507102230070207E-2"/>
                  <c:y val="2.793298564952116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F79-4202-BD0F-85CDFA07CEE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labeled, </a:t>
                    </a:r>
                    <a:fld id="{C3259AC8-714B-4B0B-8AC9-D1B4E68934CF}" type="VALUE">
                      <a:rPr lang="en-US" altLang="zh-CN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[值]</a:t>
                    </a:fld>
                    <a:r>
                      <a:rPr lang="en-US" altLang="zh-CN" baseline="0"/>
                      <a:t>, </a:t>
                    </a:r>
                    <a:fld id="{FB19C802-3BEB-46C2-9CB0-AA6EC2A8EDF0}" type="PERCENTAGE">
                      <a:rPr lang="en-US" altLang="zh-CN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[百分比]</a:t>
                    </a:fld>
                    <a:endParaRPr lang="en-US" altLang="zh-CN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F79-4202-BD0F-85CDFA07C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数据集分析!$B$25:$B$27</c:f>
              <c:strCache>
                <c:ptCount val="3"/>
                <c:pt idx="0">
                  <c:v>unlabeled</c:v>
                </c:pt>
                <c:pt idx="1">
                  <c:v>superficial</c:v>
                </c:pt>
                <c:pt idx="2">
                  <c:v>deep</c:v>
                </c:pt>
              </c:strCache>
            </c:strRef>
          </c:cat>
          <c:val>
            <c:numRef>
              <c:f>数据集分析!$D$25:$D$27</c:f>
              <c:numCache>
                <c:formatCode>General</c:formatCode>
                <c:ptCount val="3"/>
                <c:pt idx="0">
                  <c:v>68</c:v>
                </c:pt>
                <c:pt idx="1">
                  <c:v>80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79-4202-BD0F-85CDFA07C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2"/>
        <c:secondPieSize val="7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40517847168416"/>
          <c:y val="0.87499948870027611"/>
          <c:w val="0.44688276665645632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ephys∩morph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数据集分析!$E$24</c:f>
              <c:strCache>
                <c:ptCount val="1"/>
                <c:pt idx="0">
                  <c:v>ephys∩morph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5-42E9-860F-E99ED33BC057}"/>
              </c:ext>
            </c:extLst>
          </c:dPt>
          <c:dPt>
            <c:idx val="1"/>
            <c:bubble3D val="0"/>
            <c:spPr>
              <a:pattFill prst="pct9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E5-42E9-860F-E99ED33BC057}"/>
              </c:ext>
            </c:extLst>
          </c:dPt>
          <c:dPt>
            <c:idx val="2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E5-42E9-860F-E99ED33BC057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E5-42E9-860F-E99ED33BC0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5E5-42E9-860F-E99ED33BC057}"/>
                </c:ext>
              </c:extLst>
            </c:dLbl>
            <c:dLbl>
              <c:idx val="1"/>
              <c:layout>
                <c:manualLayout>
                  <c:x val="0.17152321062841974"/>
                  <c:y val="-5.255479428707775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001915950437542"/>
                      <c:h val="6.82343116201383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5E5-42E9-860F-E99ED33BC057}"/>
                </c:ext>
              </c:extLst>
            </c:dLbl>
            <c:dLbl>
              <c:idx val="2"/>
              <c:layout>
                <c:manualLayout>
                  <c:x val="-1.8010534724349388E-2"/>
                  <c:y val="2.360398132051667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C5E5-42E9-860F-E99ED33BC057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labeled, </a:t>
                    </a:r>
                    <a:fld id="{C3259AC8-714B-4B0B-8AC9-D1B4E68934CF}" type="VALUE">
                      <a:rPr lang="en-US" altLang="zh-CN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[值]</a:t>
                    </a:fld>
                    <a:r>
                      <a:rPr lang="en-US" altLang="zh-CN" baseline="0"/>
                      <a:t>, </a:t>
                    </a:r>
                    <a:fld id="{FB19C802-3BEB-46C2-9CB0-AA6EC2A8EDF0}" type="PERCENTAGE">
                      <a:rPr lang="en-US" altLang="zh-CN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[百分比]</a:t>
                    </a:fld>
                    <a:endParaRPr lang="en-US" altLang="zh-CN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5E5-42E9-860F-E99ED33BC0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数据集分析!$B$25:$B$27</c:f>
              <c:strCache>
                <c:ptCount val="3"/>
                <c:pt idx="0">
                  <c:v>unlabeled</c:v>
                </c:pt>
                <c:pt idx="1">
                  <c:v>superficial</c:v>
                </c:pt>
                <c:pt idx="2">
                  <c:v>deep</c:v>
                </c:pt>
              </c:strCache>
            </c:strRef>
          </c:cat>
          <c:val>
            <c:numRef>
              <c:f>数据集分析!$E$25:$E$27</c:f>
              <c:numCache>
                <c:formatCode>General</c:formatCode>
                <c:ptCount val="3"/>
                <c:pt idx="0">
                  <c:v>68</c:v>
                </c:pt>
                <c:pt idx="1">
                  <c:v>80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E5-42E9-860F-E99ED33B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2"/>
        <c:secondPieSize val="7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40517847168416"/>
          <c:y val="0.87499948870027611"/>
          <c:w val="0.44688276665645632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ephys∩morph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数据集分析!$F$24</c:f>
              <c:strCache>
                <c:ptCount val="1"/>
                <c:pt idx="0">
                  <c:v>ephys∪morph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8B-4AB9-B240-8BB1C2DE8A00}"/>
              </c:ext>
            </c:extLst>
          </c:dPt>
          <c:dPt>
            <c:idx val="1"/>
            <c:bubble3D val="0"/>
            <c:spPr>
              <a:pattFill prst="pct9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8B-4AB9-B240-8BB1C2DE8A00}"/>
              </c:ext>
            </c:extLst>
          </c:dPt>
          <c:dPt>
            <c:idx val="2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8B-4AB9-B240-8BB1C2DE8A00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8B-4AB9-B240-8BB1C2DE8A0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68B-4AB9-B240-8BB1C2DE8A00}"/>
                </c:ext>
              </c:extLst>
            </c:dLbl>
            <c:dLbl>
              <c:idx val="1"/>
              <c:layout>
                <c:manualLayout>
                  <c:x val="0.2288329519450801"/>
                  <c:y val="-5.9835191055663497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7257163792741013"/>
                      <c:h val="5.957630296212972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68B-4AB9-B240-8BB1C2DE8A00}"/>
                </c:ext>
              </c:extLst>
            </c:dLbl>
            <c:dLbl>
              <c:idx val="2"/>
              <c:layout>
                <c:manualLayout>
                  <c:x val="-5.895721844838045E-2"/>
                  <c:y val="3.521321198486553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68B-4AB9-B240-8BB1C2DE8A00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labeled, </a:t>
                    </a:r>
                    <a:fld id="{C3259AC8-714B-4B0B-8AC9-D1B4E68934CF}" type="VALUE">
                      <a:rPr lang="en-US" altLang="zh-CN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[值]</a:t>
                    </a:fld>
                    <a:r>
                      <a:rPr lang="en-US" altLang="zh-CN" baseline="0"/>
                      <a:t>, </a:t>
                    </a:r>
                    <a:fld id="{FB19C802-3BEB-46C2-9CB0-AA6EC2A8EDF0}" type="PERCENTAGE">
                      <a:rPr lang="en-US" altLang="zh-CN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[百分比]</a:t>
                    </a:fld>
                    <a:endParaRPr lang="en-US" altLang="zh-CN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68B-4AB9-B240-8BB1C2DE8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数据集分析!$B$25:$B$27</c:f>
              <c:strCache>
                <c:ptCount val="3"/>
                <c:pt idx="0">
                  <c:v>unlabeled</c:v>
                </c:pt>
                <c:pt idx="1">
                  <c:v>superficial</c:v>
                </c:pt>
                <c:pt idx="2">
                  <c:v>deep</c:v>
                </c:pt>
              </c:strCache>
            </c:strRef>
          </c:cat>
          <c:val>
            <c:numRef>
              <c:f>数据集分析!$F$25:$F$27</c:f>
              <c:numCache>
                <c:formatCode>General</c:formatCode>
                <c:ptCount val="3"/>
                <c:pt idx="0">
                  <c:v>209</c:v>
                </c:pt>
                <c:pt idx="1">
                  <c:v>230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8B-4AB9-B240-8BB1C2DE8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2"/>
        <c:secondPieSize val="7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40517847168416"/>
          <c:y val="0.87499948870027611"/>
          <c:w val="0.44688276665645632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数据集分析!$A$3</c:f>
              <c:strCache>
                <c:ptCount val="1"/>
                <c:pt idx="0">
                  <c:v>ephys_data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80-4788-99A9-66C4D30582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80-4788-99A9-66C4D30582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数据集分析!$B$1:$C$1</c:f>
              <c:strCache>
                <c:ptCount val="2"/>
                <c:pt idx="0">
                  <c:v>labeled</c:v>
                </c:pt>
                <c:pt idx="1">
                  <c:v>unlabed</c:v>
                </c:pt>
              </c:strCache>
            </c:strRef>
          </c:cat>
          <c:val>
            <c:numRef>
              <c:f>数据集分析!$B$3:$C$3</c:f>
              <c:numCache>
                <c:formatCode>General</c:formatCode>
                <c:ptCount val="2"/>
                <c:pt idx="0">
                  <c:v>313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6DA-9D45-9EF04F6E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数据集分析!$A$4</c:f>
              <c:strCache>
                <c:ptCount val="1"/>
                <c:pt idx="0">
                  <c:v>morph_data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28-4EC7-8393-57E7F0589F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28-4EC7-8393-57E7F0589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数据集分析!$B$1:$C$1</c:f>
              <c:strCache>
                <c:ptCount val="2"/>
                <c:pt idx="0">
                  <c:v>labeled</c:v>
                </c:pt>
                <c:pt idx="1">
                  <c:v>unlabed</c:v>
                </c:pt>
              </c:strCache>
            </c:strRef>
          </c:cat>
          <c:val>
            <c:numRef>
              <c:f>数据集分析!$B$4:$C$4</c:f>
              <c:numCache>
                <c:formatCode>General</c:formatCode>
                <c:ptCount val="2"/>
                <c:pt idx="0">
                  <c:v>102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5-47E1-BDAC-B59D06C8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数据集分析!$A$5</c:f>
              <c:strCache>
                <c:ptCount val="1"/>
                <c:pt idx="0">
                  <c:v>ephys∩morph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33-4861-8F13-A79725BA31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33-4861-8F13-A79725BA31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数据集分析!$B$1:$C$1</c:f>
              <c:strCache>
                <c:ptCount val="2"/>
                <c:pt idx="0">
                  <c:v>labeled</c:v>
                </c:pt>
                <c:pt idx="1">
                  <c:v>unlabed</c:v>
                </c:pt>
              </c:strCache>
            </c:strRef>
          </c:cat>
          <c:val>
            <c:numRef>
              <c:f>数据集分析!$B$5:$C$5</c:f>
              <c:numCache>
                <c:formatCode>General</c:formatCode>
                <c:ptCount val="2"/>
                <c:pt idx="0">
                  <c:v>102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1-4974-B5B3-F3BA7CE3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数据集分析!$A$6</c:f>
              <c:strCache>
                <c:ptCount val="1"/>
                <c:pt idx="0">
                  <c:v>ephys∪morph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B-4AD0-9BA9-DF6DAA375E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5B-4AD0-9BA9-DF6DAA375E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数据集分析!$B$1:$C$1</c:f>
              <c:strCache>
                <c:ptCount val="2"/>
                <c:pt idx="0">
                  <c:v>labeled</c:v>
                </c:pt>
                <c:pt idx="1">
                  <c:v>unlabed</c:v>
                </c:pt>
              </c:strCache>
            </c:strRef>
          </c:cat>
          <c:val>
            <c:numRef>
              <c:f>数据集分析!$B$6:$C$6</c:f>
              <c:numCache>
                <c:formatCode>General</c:formatCode>
                <c:ptCount val="2"/>
                <c:pt idx="0">
                  <c:v>313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5B-4AD0-9BA9-DF6DAA375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ephys∩morph</a:t>
            </a:r>
            <a:r>
              <a:rPr lang="en-US" altLang="zh-CN" baseline="0"/>
              <a:t> dataset </a:t>
            </a:r>
            <a:r>
              <a:rPr lang="en-US" altLang="zh-CN"/>
              <a:t>Superficial &amp;</a:t>
            </a:r>
            <a:r>
              <a:rPr lang="en-US" altLang="zh-CN" baseline="0"/>
              <a:t> Deep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1"/>
          <c:tx>
            <c:v>ephys∩morph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F81-4876-B72B-672B1B2E7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81-4876-B72B-672B1B2E7F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81-4876-B72B-672B1B2E7F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E-41A8-859A-4669375528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F81-4876-B72B-672B1B2E7F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81-4876-B72B-672B1B2E7FD0}"/>
              </c:ext>
            </c:extLst>
          </c:dPt>
          <c:dLbls>
            <c:dLbl>
              <c:idx val="0"/>
              <c:layout>
                <c:manualLayout>
                  <c:x val="0"/>
                  <c:y val="-0.110831234256926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81-4876-B72B-672B1B2E7FD0}"/>
                </c:ext>
              </c:extLst>
            </c:dLbl>
            <c:dLbl>
              <c:idx val="1"/>
              <c:layout>
                <c:manualLayout>
                  <c:x val="0.41452145214521452"/>
                  <c:y val="6.717044500419815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81-4876-B72B-672B1B2E7FD0}"/>
                </c:ext>
              </c:extLst>
            </c:dLbl>
            <c:dLbl>
              <c:idx val="2"/>
              <c:layout>
                <c:manualLayout>
                  <c:x val="1.5841584158415842E-2"/>
                  <c:y val="0.1914357682619646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81-4876-B72B-672B1B2E7FD0}"/>
                </c:ext>
              </c:extLst>
            </c:dLbl>
            <c:dLbl>
              <c:idx val="5"/>
              <c:layout>
                <c:manualLayout>
                  <c:x val="0.41489649437384679"/>
                  <c:y val="6.7170445004198116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5223263428705076"/>
                      <c:h val="5.78131260040857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F81-4876-B72B-672B1B2E7F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数据集分析!$B$48:$B$53</c:f>
              <c:strCache>
                <c:ptCount val="6"/>
                <c:pt idx="0">
                  <c:v>Exc L2-3 LINC00507 FREM3 superficial</c:v>
                </c:pt>
                <c:pt idx="1">
                  <c:v>Exc L2 LAMP5 LTK</c:v>
                </c:pt>
                <c:pt idx="2">
                  <c:v>Exc L2-4 LINC00507 GLP2R</c:v>
                </c:pt>
                <c:pt idx="3">
                  <c:v>Exc L2-3 LINC00507 FREM3 deep</c:v>
                </c:pt>
                <c:pt idx="4">
                  <c:v>Exc L3-5 RORB COL22A1</c:v>
                </c:pt>
                <c:pt idx="5">
                  <c:v>Exc L3-4 RORB CARM1P1</c:v>
                </c:pt>
              </c:strCache>
            </c:strRef>
          </c:cat>
          <c:val>
            <c:numRef>
              <c:f>数据集分析!$G$48:$G$53</c:f>
              <c:numCache>
                <c:formatCode>General</c:formatCode>
                <c:ptCount val="6"/>
                <c:pt idx="0">
                  <c:v>45</c:v>
                </c:pt>
                <c:pt idx="1">
                  <c:v>24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876-B72B-672B1B2E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pieChart>
        <c:varyColors val="1"/>
        <c:ser>
          <c:idx val="0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explosion val="60"/>
          <c:dPt>
            <c:idx val="0"/>
            <c:bubble3D val="0"/>
            <c:explosion val="0"/>
            <c:spPr>
              <a:pattFill prst="pct90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F81-4876-B72B-672B1B2E7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AAE-41A8-859A-4669375528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AAE-41A8-859A-466937552846}"/>
              </c:ext>
            </c:extLst>
          </c:dPt>
          <c:dPt>
            <c:idx val="3"/>
            <c:bubble3D val="0"/>
            <c:explosion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81-4876-B72B-672B1B2E7F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AAE-41A8-859A-4669375528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AAE-41A8-859A-466937552846}"/>
              </c:ext>
            </c:extLst>
          </c:dPt>
          <c:dLbls>
            <c:dLbl>
              <c:idx val="0"/>
              <c:layout>
                <c:manualLayout>
                  <c:x val="-0.10941295704373587"/>
                  <c:y val="-0.170565858109046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superficial</a:t>
                    </a:r>
                    <a:r>
                      <a:rPr lang="en-US" altLang="zh-CN" baseline="0"/>
                      <a:t>,</a:t>
                    </a:r>
                  </a:p>
                  <a:p>
                    <a:r>
                      <a:rPr lang="en-US" altLang="zh-CN" baseline="0"/>
                      <a:t> </a:t>
                    </a:r>
                    <a:fld id="{0ECF17CD-498B-4FD0-A34B-6940C67C9EF2}" type="VALUE">
                      <a:rPr lang="en-US" altLang="zh-CN" baseline="0"/>
                      <a:pPr/>
                      <a:t>[值]</a:t>
                    </a:fld>
                    <a:r>
                      <a:rPr lang="en-US" altLang="zh-CN" baseline="0"/>
                      <a:t>, </a:t>
                    </a:r>
                    <a:fld id="{EDDC094E-042C-4EFB-A351-0D2E2C24BA3F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F81-4876-B72B-672B1B2E7FD0}"/>
                </c:ext>
              </c:extLst>
            </c:dLbl>
            <c:dLbl>
              <c:idx val="3"/>
              <c:layout>
                <c:manualLayout>
                  <c:x val="0.10236407577765651"/>
                  <c:y val="0.1315403584627488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deep</a:t>
                    </a:r>
                    <a:r>
                      <a:rPr lang="en-US" altLang="zh-CN" baseline="0"/>
                      <a:t>,</a:t>
                    </a:r>
                  </a:p>
                  <a:p>
                    <a:r>
                      <a:rPr lang="en-US" altLang="zh-CN" baseline="0"/>
                      <a:t> </a:t>
                    </a:r>
                    <a:fld id="{32ED1C48-3029-41DB-B1FB-5D2AA7695247}" type="VALUE">
                      <a:rPr lang="en-US" altLang="zh-CN" baseline="0"/>
                      <a:pPr/>
                      <a:t>[值]</a:t>
                    </a:fld>
                    <a:r>
                      <a:rPr lang="en-US" altLang="zh-CN" baseline="0"/>
                      <a:t>, </a:t>
                    </a:r>
                    <a:fld id="{29C52DD0-69B6-45B2-969D-635A4984D2CF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F81-4876-B72B-672B1B2E7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数据集分析!$B$48:$B$53</c:f>
              <c:strCache>
                <c:ptCount val="6"/>
                <c:pt idx="0">
                  <c:v>Exc L2-3 LINC00507 FREM3 superficial</c:v>
                </c:pt>
                <c:pt idx="1">
                  <c:v>Exc L2 LAMP5 LTK</c:v>
                </c:pt>
                <c:pt idx="2">
                  <c:v>Exc L2-4 LINC00507 GLP2R</c:v>
                </c:pt>
                <c:pt idx="3">
                  <c:v>Exc L2-3 LINC00507 FREM3 deep</c:v>
                </c:pt>
                <c:pt idx="4">
                  <c:v>Exc L3-5 RORB COL22A1</c:v>
                </c:pt>
                <c:pt idx="5">
                  <c:v>Exc L3-4 RORB CARM1P1</c:v>
                </c:pt>
              </c:strCache>
            </c:strRef>
          </c:cat>
          <c:val>
            <c:numRef>
              <c:f>数据集分析!$H$48:$H$53</c:f>
              <c:numCache>
                <c:formatCode>General</c:formatCode>
                <c:ptCount val="6"/>
                <c:pt idx="0">
                  <c:v>80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876-B72B-672B1B2E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ephys∪morph dataset </a:t>
            </a:r>
            <a:r>
              <a:rPr lang="en-US" altLang="zh-CN"/>
              <a:t>Superficial &amp;</a:t>
            </a:r>
            <a:r>
              <a:rPr lang="en-US" altLang="zh-CN" baseline="0"/>
              <a:t> Deep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1"/>
          <c:tx>
            <c:v>ephys∪morph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C0-44D5-8E16-5434903D67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C0-44D5-8E16-5434903D67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C0-44D5-8E16-5434903D67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C0-44D5-8E16-5434903D67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C0-44D5-8E16-5434903D67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C0-44D5-8E16-5434903D6747}"/>
              </c:ext>
            </c:extLst>
          </c:dPt>
          <c:dLbls>
            <c:dLbl>
              <c:idx val="0"/>
              <c:layout>
                <c:manualLayout>
                  <c:x val="-5.2805280528051834E-3"/>
                  <c:y val="-6.04534005037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C0-44D5-8E16-5434903D6747}"/>
                </c:ext>
              </c:extLst>
            </c:dLbl>
            <c:dLbl>
              <c:idx val="1"/>
              <c:layout>
                <c:manualLayout>
                  <c:x val="0.3537953795379537"/>
                  <c:y val="-2.68681780016792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C0-44D5-8E16-5434903D6747}"/>
                </c:ext>
              </c:extLst>
            </c:dLbl>
            <c:dLbl>
              <c:idx val="2"/>
              <c:layout>
                <c:manualLayout>
                  <c:x val="1.5841584158415835E-2"/>
                  <c:y val="0.130982367758186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C0-44D5-8E16-5434903D6747}"/>
                </c:ext>
              </c:extLst>
            </c:dLbl>
            <c:dLbl>
              <c:idx val="5"/>
              <c:layout>
                <c:manualLayout>
                  <c:x val="0.34587458745874589"/>
                  <c:y val="1.00755667506297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C0-44D5-8E16-5434903D674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数据集分析!$B$48:$B$53</c:f>
              <c:strCache>
                <c:ptCount val="6"/>
                <c:pt idx="0">
                  <c:v>Exc L2-3 LINC00507 FREM3 superficial</c:v>
                </c:pt>
                <c:pt idx="1">
                  <c:v>Exc L2 LAMP5 LTK</c:v>
                </c:pt>
                <c:pt idx="2">
                  <c:v>Exc L2-4 LINC00507 GLP2R</c:v>
                </c:pt>
                <c:pt idx="3">
                  <c:v>Exc L2-3 LINC00507 FREM3 deep</c:v>
                </c:pt>
                <c:pt idx="4">
                  <c:v>Exc L3-5 RORB COL22A1</c:v>
                </c:pt>
                <c:pt idx="5">
                  <c:v>Exc L3-4 RORB CARM1P1</c:v>
                </c:pt>
              </c:strCache>
            </c:strRef>
          </c:cat>
          <c:val>
            <c:numRef>
              <c:f>数据集分析!$I$48:$I$53</c:f>
              <c:numCache>
                <c:formatCode>General</c:formatCode>
                <c:ptCount val="6"/>
                <c:pt idx="0">
                  <c:v>129</c:v>
                </c:pt>
                <c:pt idx="1">
                  <c:v>76</c:v>
                </c:pt>
                <c:pt idx="2">
                  <c:v>25</c:v>
                </c:pt>
                <c:pt idx="3">
                  <c:v>27</c:v>
                </c:pt>
                <c:pt idx="4">
                  <c:v>37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C0-44D5-8E16-5434903D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pieChart>
        <c:varyColors val="1"/>
        <c:ser>
          <c:idx val="0"/>
          <c:order val="0"/>
          <c:spPr>
            <a:pattFill prst="pct5">
              <a:fgClr>
                <a:schemeClr val="accent5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explosion val="60"/>
          <c:dPt>
            <c:idx val="0"/>
            <c:bubble3D val="0"/>
            <c:explosion val="0"/>
            <c:spPr>
              <a:pattFill prst="pct90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4C0-44D5-8E16-5434903D6747}"/>
              </c:ext>
            </c:extLst>
          </c:dPt>
          <c:dPt>
            <c:idx val="1"/>
            <c:bubble3D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4C0-44D5-8E16-5434903D6747}"/>
              </c:ext>
            </c:extLst>
          </c:dPt>
          <c:dPt>
            <c:idx val="2"/>
            <c:bubble3D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4C0-44D5-8E16-5434903D6747}"/>
              </c:ext>
            </c:extLst>
          </c:dPt>
          <c:dPt>
            <c:idx val="3"/>
            <c:bubble3D val="0"/>
            <c:explosion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4C0-44D5-8E16-5434903D6747}"/>
              </c:ext>
            </c:extLst>
          </c:dPt>
          <c:dPt>
            <c:idx val="4"/>
            <c:bubble3D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4C0-44D5-8E16-5434903D6747}"/>
              </c:ext>
            </c:extLst>
          </c:dPt>
          <c:dPt>
            <c:idx val="5"/>
            <c:bubble3D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4C0-44D5-8E16-5434903D6747}"/>
              </c:ext>
            </c:extLst>
          </c:dPt>
          <c:dLbls>
            <c:dLbl>
              <c:idx val="0"/>
              <c:layout>
                <c:manualLayout>
                  <c:x val="-0.12501951612484083"/>
                  <c:y val="-0.150542189782952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superficial</a:t>
                    </a:r>
                    <a:r>
                      <a:rPr lang="en-US" altLang="zh-CN" baseline="0"/>
                      <a:t>,</a:t>
                    </a:r>
                  </a:p>
                  <a:p>
                    <a:r>
                      <a:rPr lang="en-US" altLang="zh-CN" baseline="0"/>
                      <a:t> </a:t>
                    </a:r>
                    <a:fld id="{07E29DD6-7C71-4640-8D40-5D3815E0EB74}" type="VALUE">
                      <a:rPr lang="en-US" altLang="zh-CN" baseline="0"/>
                      <a:pPr/>
                      <a:t>[值]</a:t>
                    </a:fld>
                    <a:r>
                      <a:rPr lang="en-US" altLang="zh-CN" baseline="0"/>
                      <a:t>, </a:t>
                    </a:r>
                    <a:fld id="{08FF4FD1-BC2C-4EDA-853E-30FBE08EF333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44C0-44D5-8E16-5434903D6747}"/>
                </c:ext>
              </c:extLst>
            </c:dLbl>
            <c:dLbl>
              <c:idx val="3"/>
              <c:layout>
                <c:manualLayout>
                  <c:x val="0.11203024869416076"/>
                  <c:y val="0.1142706783818269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deep,</a:t>
                    </a:r>
                  </a:p>
                  <a:p>
                    <a:r>
                      <a:rPr lang="en-US" altLang="zh-CN" baseline="0"/>
                      <a:t> </a:t>
                    </a:r>
                    <a:fld id="{0CF6BA63-89AA-40F8-9E67-4B59310ABBD3}" type="VALUE">
                      <a:rPr lang="en-US" altLang="zh-CN" baseline="0"/>
                      <a:pPr/>
                      <a:t>[值]</a:t>
                    </a:fld>
                    <a:r>
                      <a:rPr lang="en-US" altLang="zh-CN" baseline="0"/>
                      <a:t>, </a:t>
                    </a:r>
                    <a:fld id="{890E6FD7-1DCB-4F1A-969D-9D0F563BA875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44C0-44D5-8E16-5434903D6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数据集分析!$B$48:$B$53</c:f>
              <c:strCache>
                <c:ptCount val="6"/>
                <c:pt idx="0">
                  <c:v>Exc L2-3 LINC00507 FREM3 superficial</c:v>
                </c:pt>
                <c:pt idx="1">
                  <c:v>Exc L2 LAMP5 LTK</c:v>
                </c:pt>
                <c:pt idx="2">
                  <c:v>Exc L2-4 LINC00507 GLP2R</c:v>
                </c:pt>
                <c:pt idx="3">
                  <c:v>Exc L2-3 LINC00507 FREM3 deep</c:v>
                </c:pt>
                <c:pt idx="4">
                  <c:v>Exc L3-5 RORB COL22A1</c:v>
                </c:pt>
                <c:pt idx="5">
                  <c:v>Exc L3-4 RORB CARM1P1</c:v>
                </c:pt>
              </c:strCache>
            </c:strRef>
          </c:cat>
          <c:val>
            <c:numRef>
              <c:f>数据集分析!$J$48:$J$53</c:f>
              <c:numCache>
                <c:formatCode>General</c:formatCode>
                <c:ptCount val="6"/>
                <c:pt idx="0">
                  <c:v>230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4C0-44D5-8E16-5434903D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ephys</a:t>
            </a:r>
            <a:r>
              <a:rPr lang="en-US" altLang="zh-CN" baseline="0"/>
              <a:t> dataset </a:t>
            </a:r>
            <a:r>
              <a:rPr lang="en-US" altLang="zh-CN"/>
              <a:t>Superficial &amp;</a:t>
            </a:r>
            <a:r>
              <a:rPr lang="en-US" altLang="zh-CN" baseline="0"/>
              <a:t> Deep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1"/>
          <c:tx>
            <c:v>ephys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37-44A6-B50A-E5097BF04E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7-44A6-B50A-E5097BF04E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37-44A6-B50A-E5097BF04E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37-44A6-B50A-E5097BF04E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37-44A6-B50A-E5097BF04E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37-44A6-B50A-E5097BF04EDD}"/>
              </c:ext>
            </c:extLst>
          </c:dPt>
          <c:dLbls>
            <c:dLbl>
              <c:idx val="0"/>
              <c:layout>
                <c:manualLayout>
                  <c:x val="7.1576102492138007E-3"/>
                  <c:y val="-7.7246011754827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37-44A6-B50A-E5097BF04EDD}"/>
                </c:ext>
              </c:extLst>
            </c:dLbl>
            <c:dLbl>
              <c:idx val="1"/>
              <c:layout>
                <c:manualLayout>
                  <c:x val="0.32500000000000001"/>
                  <c:y val="-2.0151133501259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37-44A6-B50A-E5097BF04EDD}"/>
                </c:ext>
              </c:extLst>
            </c:dLbl>
            <c:dLbl>
              <c:idx val="2"/>
              <c:layout>
                <c:manualLayout>
                  <c:x val="-8.3333333333333332E-3"/>
                  <c:y val="0.114189756507136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37-44A6-B50A-E5097BF04EDD}"/>
                </c:ext>
              </c:extLst>
            </c:dLbl>
            <c:dLbl>
              <c:idx val="4"/>
              <c:layout>
                <c:manualLayout>
                  <c:x val="1.9444444444444445E-2"/>
                  <c:y val="-2.015113350125946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37-44A6-B50A-E5097BF04EDD}"/>
                </c:ext>
              </c:extLst>
            </c:dLbl>
            <c:dLbl>
              <c:idx val="5"/>
              <c:layout>
                <c:manualLayout>
                  <c:x val="0.3701916010498687"/>
                  <c:y val="2.015113350125945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8407414698162731"/>
                      <c:h val="9.1398348506184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2137-44A6-B50A-E5097BF04ED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数据集分析!$B$48:$B$53</c:f>
              <c:strCache>
                <c:ptCount val="6"/>
                <c:pt idx="0">
                  <c:v>Exc L2-3 LINC00507 FREM3 superficial</c:v>
                </c:pt>
                <c:pt idx="1">
                  <c:v>Exc L2 LAMP5 LTK</c:v>
                </c:pt>
                <c:pt idx="2">
                  <c:v>Exc L2-4 LINC00507 GLP2R</c:v>
                </c:pt>
                <c:pt idx="3">
                  <c:v>Exc L2-3 LINC00507 FREM3 deep</c:v>
                </c:pt>
                <c:pt idx="4">
                  <c:v>Exc L3-5 RORB COL22A1</c:v>
                </c:pt>
                <c:pt idx="5">
                  <c:v>Exc L3-4 RORB CARM1P1</c:v>
                </c:pt>
              </c:strCache>
            </c:strRef>
          </c:cat>
          <c:val>
            <c:numRef>
              <c:f>数据集分析!$C$48:$C$53</c:f>
              <c:numCache>
                <c:formatCode>General</c:formatCode>
                <c:ptCount val="6"/>
                <c:pt idx="0">
                  <c:v>129</c:v>
                </c:pt>
                <c:pt idx="1">
                  <c:v>76</c:v>
                </c:pt>
                <c:pt idx="2">
                  <c:v>25</c:v>
                </c:pt>
                <c:pt idx="3">
                  <c:v>27</c:v>
                </c:pt>
                <c:pt idx="4">
                  <c:v>37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37-44A6-B50A-E5097BF0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pieChart>
        <c:varyColors val="1"/>
        <c:ser>
          <c:idx val="0"/>
          <c:order val="0"/>
          <c:spPr>
            <a:pattFill prst="pct5">
              <a:fgClr>
                <a:schemeClr val="accent5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explosion val="60"/>
          <c:dPt>
            <c:idx val="0"/>
            <c:bubble3D val="0"/>
            <c:explosion val="0"/>
            <c:spPr>
              <a:pattFill prst="pct90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137-44A6-B50A-E5097BF04EDD}"/>
              </c:ext>
            </c:extLst>
          </c:dPt>
          <c:dPt>
            <c:idx val="1"/>
            <c:bubble3D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137-44A6-B50A-E5097BF04EDD}"/>
              </c:ext>
            </c:extLst>
          </c:dPt>
          <c:dPt>
            <c:idx val="2"/>
            <c:bubble3D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137-44A6-B50A-E5097BF04EDD}"/>
              </c:ext>
            </c:extLst>
          </c:dPt>
          <c:dPt>
            <c:idx val="3"/>
            <c:bubble3D val="0"/>
            <c:explosion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137-44A6-B50A-E5097BF04EDD}"/>
              </c:ext>
            </c:extLst>
          </c:dPt>
          <c:dPt>
            <c:idx val="4"/>
            <c:bubble3D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137-44A6-B50A-E5097BF04EDD}"/>
              </c:ext>
            </c:extLst>
          </c:dPt>
          <c:dPt>
            <c:idx val="5"/>
            <c:bubble3D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137-44A6-B50A-E5097BF04EDD}"/>
              </c:ext>
            </c:extLst>
          </c:dPt>
          <c:dLbls>
            <c:dLbl>
              <c:idx val="0"/>
              <c:layout>
                <c:manualLayout>
                  <c:x val="-0.12323228346456692"/>
                  <c:y val="-0.1333346555861877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superficial</a:t>
                    </a:r>
                  </a:p>
                  <a:p>
                    <a:r>
                      <a:rPr lang="en-US" altLang="zh-CN" baseline="0"/>
                      <a:t>, </a:t>
                    </a:r>
                    <a:fld id="{D6E46FB4-D60E-4939-978F-5D5000CD5CB0}" type="VALUE">
                      <a:rPr lang="en-US" altLang="zh-CN" baseline="0"/>
                      <a:pPr/>
                      <a:t>[值]</a:t>
                    </a:fld>
                    <a:r>
                      <a:rPr lang="en-US" altLang="zh-CN" baseline="0"/>
                      <a:t>, </a:t>
                    </a:r>
                    <a:fld id="{2DED26B7-1452-4FA0-9254-E8F02527C2DE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2137-44A6-B50A-E5097BF04EDD}"/>
                </c:ext>
              </c:extLst>
            </c:dLbl>
            <c:dLbl>
              <c:idx val="3"/>
              <c:layout>
                <c:manualLayout>
                  <c:x val="0.10947867454068241"/>
                  <c:y val="0.10858340440442425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deep</a:t>
                    </a:r>
                  </a:p>
                  <a:p>
                    <a:r>
                      <a:rPr lang="en-US" altLang="zh-CN" baseline="0"/>
                      <a:t>, </a:t>
                    </a:r>
                    <a:fld id="{6D1DF0EB-6E0E-4A17-B482-144359A4D7CB}" type="VALUE">
                      <a:rPr lang="en-US" altLang="zh-CN" baseline="0"/>
                      <a:pPr/>
                      <a:t>[值]</a:t>
                    </a:fld>
                    <a:r>
                      <a:rPr lang="en-US" altLang="zh-CN" baseline="0"/>
                      <a:t>, </a:t>
                    </a:r>
                    <a:fld id="{505D1060-4D5C-4022-A3AB-B342E8309D6F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2137-44A6-B50A-E5097BF04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数据集分析!$B$48:$B$53</c:f>
              <c:strCache>
                <c:ptCount val="6"/>
                <c:pt idx="0">
                  <c:v>Exc L2-3 LINC00507 FREM3 superficial</c:v>
                </c:pt>
                <c:pt idx="1">
                  <c:v>Exc L2 LAMP5 LTK</c:v>
                </c:pt>
                <c:pt idx="2">
                  <c:v>Exc L2-4 LINC00507 GLP2R</c:v>
                </c:pt>
                <c:pt idx="3">
                  <c:v>Exc L2-3 LINC00507 FREM3 deep</c:v>
                </c:pt>
                <c:pt idx="4">
                  <c:v>Exc L3-5 RORB COL22A1</c:v>
                </c:pt>
                <c:pt idx="5">
                  <c:v>Exc L3-4 RORB CARM1P1</c:v>
                </c:pt>
              </c:strCache>
            </c:strRef>
          </c:cat>
          <c:val>
            <c:numRef>
              <c:f>数据集分析!$D$48:$D$53</c:f>
              <c:numCache>
                <c:formatCode>General</c:formatCode>
                <c:ptCount val="6"/>
                <c:pt idx="0">
                  <c:v>230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137-44A6-B50A-E5097BF0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morph dataset </a:t>
            </a:r>
            <a:r>
              <a:rPr lang="en-US" altLang="zh-CN"/>
              <a:t>Superficial &amp;</a:t>
            </a:r>
            <a:r>
              <a:rPr lang="en-US" altLang="zh-CN" baseline="0"/>
              <a:t> Deep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1"/>
          <c:tx>
            <c:v>morph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9-4DBD-8C0A-B6FBFA9B4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9-4DBD-8C0A-B6FBFA9B4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49-4DBD-8C0A-B6FBFA9B4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49-4DBD-8C0A-B6FBFA9B4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49-4DBD-8C0A-B6FBFA9B4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49-4DBD-8C0A-B6FBFA9B421D}"/>
              </c:ext>
            </c:extLst>
          </c:dPt>
          <c:dLbls>
            <c:dLbl>
              <c:idx val="0"/>
              <c:layout>
                <c:manualLayout>
                  <c:x val="-5.2805280528052806E-3"/>
                  <c:y val="-0.147774979009235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49-4DBD-8C0A-B6FBFA9B421D}"/>
                </c:ext>
              </c:extLst>
            </c:dLbl>
            <c:dLbl>
              <c:idx val="1"/>
              <c:layout>
                <c:manualLayout>
                  <c:x val="0.41452145214521441"/>
                  <c:y val="1.2314439326649062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49-4DBD-8C0A-B6FBFA9B421D}"/>
                </c:ext>
              </c:extLst>
            </c:dLbl>
            <c:dLbl>
              <c:idx val="2"/>
              <c:layout>
                <c:manualLayout>
                  <c:x val="2.9042904290429043E-2"/>
                  <c:y val="0.204869857262804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49-4DBD-8C0A-B6FBFA9B421D}"/>
                </c:ext>
              </c:extLst>
            </c:dLbl>
            <c:dLbl>
              <c:idx val="5"/>
              <c:layout>
                <c:manualLayout>
                  <c:x val="0.38283828382838286"/>
                  <c:y val="-1.679261125104955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5122330500766613"/>
                      <c:h val="5.47645398229503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E49-4DBD-8C0A-B6FBFA9B42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数据集分析!$B$48:$B$53</c:f>
              <c:strCache>
                <c:ptCount val="6"/>
                <c:pt idx="0">
                  <c:v>Exc L2-3 LINC00507 FREM3 superficial</c:v>
                </c:pt>
                <c:pt idx="1">
                  <c:v>Exc L2 LAMP5 LTK</c:v>
                </c:pt>
                <c:pt idx="2">
                  <c:v>Exc L2-4 LINC00507 GLP2R</c:v>
                </c:pt>
                <c:pt idx="3">
                  <c:v>Exc L2-3 LINC00507 FREM3 deep</c:v>
                </c:pt>
                <c:pt idx="4">
                  <c:v>Exc L3-5 RORB COL22A1</c:v>
                </c:pt>
                <c:pt idx="5">
                  <c:v>Exc L3-4 RORB CARM1P1</c:v>
                </c:pt>
              </c:strCache>
            </c:strRef>
          </c:cat>
          <c:val>
            <c:numRef>
              <c:f>数据集分析!$E$48:$E$53</c:f>
              <c:numCache>
                <c:formatCode>General</c:formatCode>
                <c:ptCount val="6"/>
                <c:pt idx="0">
                  <c:v>45</c:v>
                </c:pt>
                <c:pt idx="1">
                  <c:v>24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49-4DBD-8C0A-B6FBFA9B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pieChart>
        <c:varyColors val="1"/>
        <c:ser>
          <c:idx val="0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explosion val="60"/>
          <c:dPt>
            <c:idx val="0"/>
            <c:bubble3D val="0"/>
            <c:explosion val="0"/>
            <c:spPr>
              <a:pattFill prst="pct90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E49-4DBD-8C0A-B6FBFA9B4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E49-4DBD-8C0A-B6FBFA9B4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E49-4DBD-8C0A-B6FBFA9B421D}"/>
              </c:ext>
            </c:extLst>
          </c:dPt>
          <c:dPt>
            <c:idx val="3"/>
            <c:bubble3D val="0"/>
            <c:explosion val="0"/>
            <c:spPr>
              <a:pattFill prst="pct5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E49-4DBD-8C0A-B6FBFA9B4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E49-4DBD-8C0A-B6FBFA9B4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E49-4DBD-8C0A-B6FBFA9B421D}"/>
              </c:ext>
            </c:extLst>
          </c:dPt>
          <c:dLbls>
            <c:dLbl>
              <c:idx val="0"/>
              <c:layout>
                <c:manualLayout>
                  <c:x val="-0.10677269301733323"/>
                  <c:y val="-0.1638488136086263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superficial</a:t>
                    </a:r>
                    <a:r>
                      <a:rPr lang="en-US" altLang="zh-CN" baseline="0"/>
                      <a:t>,</a:t>
                    </a:r>
                  </a:p>
                  <a:p>
                    <a:r>
                      <a:rPr lang="en-US" altLang="zh-CN" baseline="0"/>
                      <a:t> </a:t>
                    </a:r>
                    <a:fld id="{0443A8B6-0FA2-4B74-A68E-5FCCF202C5D8}" type="VALUE">
                      <a:rPr lang="en-US" altLang="zh-CN" baseline="0"/>
                      <a:pPr/>
                      <a:t>[值]</a:t>
                    </a:fld>
                    <a:r>
                      <a:rPr lang="en-US" altLang="zh-CN" baseline="0"/>
                      <a:t>, </a:t>
                    </a:r>
                    <a:fld id="{8D4D96B7-3C88-4592-8967-96B854869BF8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CE49-4DBD-8C0A-B6FBFA9B421D}"/>
                </c:ext>
              </c:extLst>
            </c:dLbl>
            <c:dLbl>
              <c:idx val="3"/>
              <c:layout>
                <c:manualLayout>
                  <c:x val="9.444328369844858E-2"/>
                  <c:y val="0.1181062694619092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deep</a:t>
                    </a:r>
                    <a:r>
                      <a:rPr lang="en-US" altLang="zh-CN" baseline="0"/>
                      <a:t>,</a:t>
                    </a:r>
                  </a:p>
                  <a:p>
                    <a:r>
                      <a:rPr lang="en-US" altLang="zh-CN" baseline="0"/>
                      <a:t> </a:t>
                    </a:r>
                    <a:fld id="{6E7A7652-3949-468F-8A19-16A2A8D45690}" type="VALUE">
                      <a:rPr lang="en-US" altLang="zh-CN" baseline="0"/>
                      <a:pPr/>
                      <a:t>[值]</a:t>
                    </a:fld>
                    <a:r>
                      <a:rPr lang="en-US" altLang="zh-CN" baseline="0"/>
                      <a:t>, </a:t>
                    </a:r>
                    <a:fld id="{FC500B9F-526C-4F00-A625-6C87CBEC122B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CE49-4DBD-8C0A-B6FBFA9B42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数据集分析!$B$48:$B$53</c:f>
              <c:strCache>
                <c:ptCount val="6"/>
                <c:pt idx="0">
                  <c:v>Exc L2-3 LINC00507 FREM3 superficial</c:v>
                </c:pt>
                <c:pt idx="1">
                  <c:v>Exc L2 LAMP5 LTK</c:v>
                </c:pt>
                <c:pt idx="2">
                  <c:v>Exc L2-4 LINC00507 GLP2R</c:v>
                </c:pt>
                <c:pt idx="3">
                  <c:v>Exc L2-3 LINC00507 FREM3 deep</c:v>
                </c:pt>
                <c:pt idx="4">
                  <c:v>Exc L3-5 RORB COL22A1</c:v>
                </c:pt>
                <c:pt idx="5">
                  <c:v>Exc L3-4 RORB CARM1P1</c:v>
                </c:pt>
              </c:strCache>
            </c:strRef>
          </c:cat>
          <c:val>
            <c:numRef>
              <c:f>数据集分析!$F$48:$F$53</c:f>
              <c:numCache>
                <c:formatCode>General</c:formatCode>
                <c:ptCount val="6"/>
                <c:pt idx="0">
                  <c:v>80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E49-4DBD-8C0A-B6FBFA9B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28575</xdr:rowOff>
    </xdr:from>
    <xdr:to>
      <xdr:col>1</xdr:col>
      <xdr:colOff>1876423</xdr:colOff>
      <xdr:row>21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2047874</xdr:colOff>
      <xdr:row>6</xdr:row>
      <xdr:rowOff>28575</xdr:rowOff>
    </xdr:from>
    <xdr:to>
      <xdr:col>4</xdr:col>
      <xdr:colOff>847724</xdr:colOff>
      <xdr:row>21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9523</xdr:colOff>
      <xdr:row>6</xdr:row>
      <xdr:rowOff>19050</xdr:rowOff>
    </xdr:from>
    <xdr:to>
      <xdr:col>8</xdr:col>
      <xdr:colOff>114298</xdr:colOff>
      <xdr:row>21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447673</xdr:colOff>
      <xdr:row>6</xdr:row>
      <xdr:rowOff>19050</xdr:rowOff>
    </xdr:from>
    <xdr:to>
      <xdr:col>11</xdr:col>
      <xdr:colOff>514349</xdr:colOff>
      <xdr:row>21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666748</xdr:colOff>
      <xdr:row>6</xdr:row>
      <xdr:rowOff>0</xdr:rowOff>
    </xdr:from>
    <xdr:to>
      <xdr:col>14</xdr:col>
      <xdr:colOff>1114423</xdr:colOff>
      <xdr:row>21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74</xdr:row>
      <xdr:rowOff>85724</xdr:rowOff>
    </xdr:from>
    <xdr:to>
      <xdr:col>3</xdr:col>
      <xdr:colOff>600075</xdr:colOff>
      <xdr:row>95</xdr:row>
      <xdr:rowOff>66674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666750</xdr:colOff>
      <xdr:row>74</xdr:row>
      <xdr:rowOff>85725</xdr:rowOff>
    </xdr:from>
    <xdr:to>
      <xdr:col>8</xdr:col>
      <xdr:colOff>619125</xdr:colOff>
      <xdr:row>95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53</xdr:row>
      <xdr:rowOff>38100</xdr:rowOff>
    </xdr:from>
    <xdr:to>
      <xdr:col>3</xdr:col>
      <xdr:colOff>600075</xdr:colOff>
      <xdr:row>74</xdr:row>
      <xdr:rowOff>19050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666750</xdr:colOff>
      <xdr:row>53</xdr:row>
      <xdr:rowOff>38101</xdr:rowOff>
    </xdr:from>
    <xdr:to>
      <xdr:col>8</xdr:col>
      <xdr:colOff>619125</xdr:colOff>
      <xdr:row>74</xdr:row>
      <xdr:rowOff>19051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27</xdr:row>
      <xdr:rowOff>161926</xdr:rowOff>
    </xdr:from>
    <xdr:to>
      <xdr:col>3</xdr:col>
      <xdr:colOff>0</xdr:colOff>
      <xdr:row>37</xdr:row>
      <xdr:rowOff>47626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27</xdr:row>
      <xdr:rowOff>152400</xdr:rowOff>
    </xdr:from>
    <xdr:to>
      <xdr:col>7</xdr:col>
      <xdr:colOff>304800</xdr:colOff>
      <xdr:row>37</xdr:row>
      <xdr:rowOff>38100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323850</xdr:colOff>
      <xdr:row>27</xdr:row>
      <xdr:rowOff>171450</xdr:rowOff>
    </xdr:from>
    <xdr:to>
      <xdr:col>11</xdr:col>
      <xdr:colOff>600075</xdr:colOff>
      <xdr:row>37</xdr:row>
      <xdr:rowOff>57150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685800</xdr:colOff>
      <xdr:row>27</xdr:row>
      <xdr:rowOff>180975</xdr:rowOff>
    </xdr:from>
    <xdr:to>
      <xdr:col>14</xdr:col>
      <xdr:colOff>2266950</xdr:colOff>
      <xdr:row>37</xdr:row>
      <xdr:rowOff>66675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workbookViewId="0">
      <selection activeCell="H26" sqref="H26"/>
    </sheetView>
  </sheetViews>
  <sheetFormatPr defaultRowHeight="14.25"/>
  <cols>
    <col min="1" max="1" width="14.2578125" customWidth="1"/>
    <col min="2" max="2" width="28.73828125" customWidth="1"/>
    <col min="3" max="12" width="12.73828125" customWidth="1"/>
    <col min="13" max="13" width="12.12890625" customWidth="1"/>
    <col min="15" max="15" width="37.73828125" customWidth="1"/>
  </cols>
  <sheetData>
    <row r="1" spans="1:4">
      <c r="A1" s="6" t="s">
        <v>18</v>
      </c>
      <c r="B1" s="6" t="s">
        <v>0</v>
      </c>
      <c r="C1" s="6" t="s">
        <v>1</v>
      </c>
      <c r="D1" s="6" t="s">
        <v>7</v>
      </c>
    </row>
    <row r="2" spans="1:4">
      <c r="A2" s="5" t="s">
        <v>3</v>
      </c>
      <c r="B2" s="5">
        <v>318</v>
      </c>
      <c r="C2" s="5">
        <f>D2-B2</f>
        <v>209</v>
      </c>
      <c r="D2" s="5">
        <v>527</v>
      </c>
    </row>
    <row r="3" spans="1:4">
      <c r="A3" s="5" t="s">
        <v>4</v>
      </c>
      <c r="B3" s="5">
        <v>313</v>
      </c>
      <c r="C3" s="5">
        <v>209</v>
      </c>
      <c r="D3" s="5">
        <f>B3+C3</f>
        <v>522</v>
      </c>
    </row>
    <row r="4" spans="1:4">
      <c r="A4" s="5" t="s">
        <v>2</v>
      </c>
      <c r="B4" s="5">
        <v>102</v>
      </c>
      <c r="C4" s="5">
        <v>68</v>
      </c>
      <c r="D4" s="5">
        <f>B4+C4</f>
        <v>170</v>
      </c>
    </row>
    <row r="5" spans="1:4">
      <c r="A5" s="5" t="s">
        <v>5</v>
      </c>
      <c r="B5" s="5">
        <v>102</v>
      </c>
      <c r="C5" s="5">
        <v>68</v>
      </c>
      <c r="D5" s="5">
        <f>B5+C5</f>
        <v>170</v>
      </c>
    </row>
    <row r="6" spans="1:4">
      <c r="A6" s="5" t="s">
        <v>6</v>
      </c>
      <c r="B6" s="5">
        <v>313</v>
      </c>
      <c r="C6" s="5">
        <v>209</v>
      </c>
      <c r="D6" s="5">
        <v>522</v>
      </c>
    </row>
    <row r="23" spans="2:8" ht="24" customHeight="1"/>
    <row r="24" spans="2:8" ht="24" customHeight="1">
      <c r="B24" s="6" t="s">
        <v>18</v>
      </c>
      <c r="C24" s="5" t="s">
        <v>66</v>
      </c>
      <c r="D24" s="5" t="s">
        <v>69</v>
      </c>
      <c r="E24" s="5" t="s">
        <v>68</v>
      </c>
      <c r="F24" s="5" t="s">
        <v>84</v>
      </c>
      <c r="G24" s="9"/>
      <c r="H24" s="9"/>
    </row>
    <row r="25" spans="2:8" ht="24" customHeight="1">
      <c r="B25" s="6" t="s">
        <v>67</v>
      </c>
      <c r="C25" s="5">
        <v>209</v>
      </c>
      <c r="D25" s="5">
        <v>68</v>
      </c>
      <c r="E25" s="5">
        <v>68</v>
      </c>
      <c r="F25" s="5">
        <v>209</v>
      </c>
      <c r="G25" s="9"/>
      <c r="H25" s="9"/>
    </row>
    <row r="26" spans="2:8" ht="24" customHeight="1">
      <c r="B26" s="4" t="s">
        <v>8</v>
      </c>
      <c r="C26" s="5">
        <v>230</v>
      </c>
      <c r="D26" s="5">
        <v>80</v>
      </c>
      <c r="E26" s="5">
        <v>80</v>
      </c>
      <c r="F26" s="5">
        <v>230</v>
      </c>
      <c r="G26" s="9"/>
      <c r="H26" s="9"/>
    </row>
    <row r="27" spans="2:8" ht="24" customHeight="1">
      <c r="B27" s="4" t="s">
        <v>65</v>
      </c>
      <c r="C27" s="5">
        <v>83</v>
      </c>
      <c r="D27" s="5">
        <v>22</v>
      </c>
      <c r="E27" s="5">
        <v>22</v>
      </c>
      <c r="F27" s="5">
        <v>83</v>
      </c>
      <c r="G27" s="9"/>
      <c r="H27" s="9"/>
    </row>
    <row r="28" spans="2:8" ht="24" customHeight="1">
      <c r="B28" s="10"/>
      <c r="C28" s="9"/>
      <c r="D28" s="9"/>
      <c r="E28" s="9"/>
      <c r="F28" s="9"/>
      <c r="H28" s="9"/>
    </row>
    <row r="29" spans="2:8" ht="24" customHeight="1"/>
    <row r="30" spans="2:8" ht="24" customHeight="1"/>
    <row r="31" spans="2:8" ht="24" customHeight="1"/>
    <row r="32" spans="2:8" ht="24" customHeight="1"/>
    <row r="33" spans="1:15" ht="24" customHeight="1"/>
    <row r="34" spans="1:15" ht="24" customHeight="1"/>
    <row r="35" spans="1:15" ht="24" customHeight="1"/>
    <row r="36" spans="1:15" ht="24" customHeight="1"/>
    <row r="37" spans="1:15" ht="24" customHeight="1"/>
    <row r="38" spans="1:15" ht="18" customHeight="1"/>
    <row r="39" spans="1:15" ht="25.5" customHeight="1">
      <c r="B39" s="38" t="s">
        <v>19</v>
      </c>
      <c r="C39" s="43" t="s">
        <v>8</v>
      </c>
      <c r="D39" s="44"/>
      <c r="E39" s="45"/>
      <c r="F39" s="39" t="s">
        <v>17</v>
      </c>
      <c r="G39" s="43" t="s">
        <v>9</v>
      </c>
      <c r="H39" s="44"/>
      <c r="I39" s="45"/>
      <c r="J39" s="39" t="s">
        <v>16</v>
      </c>
      <c r="K39" s="41" t="s">
        <v>0</v>
      </c>
      <c r="L39" s="41" t="s">
        <v>1</v>
      </c>
      <c r="M39" s="41" t="s">
        <v>7</v>
      </c>
    </row>
    <row r="40" spans="1:15" ht="60" customHeight="1">
      <c r="B40" s="38"/>
      <c r="C40" s="3" t="s">
        <v>15</v>
      </c>
      <c r="D40" s="4" t="s">
        <v>14</v>
      </c>
      <c r="E40" s="4" t="s">
        <v>12</v>
      </c>
      <c r="F40" s="40"/>
      <c r="G40" s="4" t="s">
        <v>11</v>
      </c>
      <c r="H40" s="4" t="s">
        <v>10</v>
      </c>
      <c r="I40" s="4" t="s">
        <v>13</v>
      </c>
      <c r="J40" s="40"/>
      <c r="K40" s="42"/>
      <c r="L40" s="42"/>
      <c r="M40" s="42"/>
    </row>
    <row r="41" spans="1:15" ht="27.75" customHeight="1">
      <c r="B41" s="5" t="s">
        <v>3</v>
      </c>
      <c r="C41" s="5">
        <v>131</v>
      </c>
      <c r="D41" s="5">
        <v>77</v>
      </c>
      <c r="E41" s="5">
        <v>25</v>
      </c>
      <c r="F41" s="5">
        <f>SUM(C41:E41)</f>
        <v>233</v>
      </c>
      <c r="G41" s="5">
        <v>28</v>
      </c>
      <c r="H41" s="5">
        <v>38</v>
      </c>
      <c r="I41" s="5">
        <v>19</v>
      </c>
      <c r="J41" s="5">
        <f>SUM(G41:I41)</f>
        <v>85</v>
      </c>
      <c r="K41" s="5">
        <f>F41+J41</f>
        <v>318</v>
      </c>
      <c r="L41" s="5">
        <v>209</v>
      </c>
      <c r="M41" s="5">
        <f>K41+L41</f>
        <v>527</v>
      </c>
    </row>
    <row r="42" spans="1:15" ht="27.75" customHeight="1">
      <c r="B42" s="5" t="s">
        <v>4</v>
      </c>
      <c r="C42" s="5">
        <v>129</v>
      </c>
      <c r="D42" s="5">
        <v>76</v>
      </c>
      <c r="E42" s="5">
        <v>25</v>
      </c>
      <c r="F42" s="5">
        <f t="shared" ref="F42:F45" si="0">SUM(C42:E42)</f>
        <v>230</v>
      </c>
      <c r="G42" s="5">
        <v>27</v>
      </c>
      <c r="H42" s="5">
        <v>37</v>
      </c>
      <c r="I42" s="5">
        <v>19</v>
      </c>
      <c r="J42" s="5">
        <f t="shared" ref="J42:J45" si="1">SUM(G42:I42)</f>
        <v>83</v>
      </c>
      <c r="K42" s="5">
        <f>F42+J42</f>
        <v>313</v>
      </c>
      <c r="L42" s="5">
        <v>209</v>
      </c>
      <c r="M42" s="5">
        <f>K42+L42</f>
        <v>522</v>
      </c>
    </row>
    <row r="43" spans="1:15" ht="27.75" customHeight="1">
      <c r="B43" s="5" t="s">
        <v>2</v>
      </c>
      <c r="C43" s="5">
        <v>45</v>
      </c>
      <c r="D43" s="5">
        <v>24</v>
      </c>
      <c r="E43" s="5">
        <v>11</v>
      </c>
      <c r="F43" s="5">
        <f t="shared" si="0"/>
        <v>80</v>
      </c>
      <c r="G43" s="5">
        <v>8</v>
      </c>
      <c r="H43" s="5">
        <v>9</v>
      </c>
      <c r="I43" s="5">
        <v>5</v>
      </c>
      <c r="J43" s="5">
        <f t="shared" si="1"/>
        <v>22</v>
      </c>
      <c r="K43" s="5">
        <f>F43+J43</f>
        <v>102</v>
      </c>
      <c r="L43" s="5">
        <v>68</v>
      </c>
      <c r="M43" s="5">
        <f t="shared" ref="M43:M45" si="2">K43+L43</f>
        <v>170</v>
      </c>
    </row>
    <row r="44" spans="1:15" ht="27.75" customHeight="1">
      <c r="B44" s="5" t="s">
        <v>5</v>
      </c>
      <c r="C44" s="5">
        <v>45</v>
      </c>
      <c r="D44" s="5">
        <v>24</v>
      </c>
      <c r="E44" s="5">
        <v>11</v>
      </c>
      <c r="F44" s="5">
        <f t="shared" si="0"/>
        <v>80</v>
      </c>
      <c r="G44" s="5">
        <v>8</v>
      </c>
      <c r="H44" s="5">
        <v>9</v>
      </c>
      <c r="I44" s="5">
        <v>5</v>
      </c>
      <c r="J44" s="5">
        <f t="shared" si="1"/>
        <v>22</v>
      </c>
      <c r="K44" s="5">
        <f>F44+J44</f>
        <v>102</v>
      </c>
      <c r="L44" s="5">
        <v>68</v>
      </c>
      <c r="M44" s="5">
        <f t="shared" si="2"/>
        <v>170</v>
      </c>
      <c r="O44" s="2"/>
    </row>
    <row r="45" spans="1:15" ht="27.75" customHeight="1">
      <c r="B45" s="5" t="s">
        <v>6</v>
      </c>
      <c r="C45" s="5">
        <v>129</v>
      </c>
      <c r="D45" s="5">
        <v>76</v>
      </c>
      <c r="E45" s="5">
        <v>25</v>
      </c>
      <c r="F45" s="5">
        <f t="shared" si="0"/>
        <v>230</v>
      </c>
      <c r="G45" s="5">
        <v>27</v>
      </c>
      <c r="H45" s="5">
        <v>37</v>
      </c>
      <c r="I45" s="5">
        <v>19</v>
      </c>
      <c r="J45" s="5">
        <f t="shared" si="1"/>
        <v>83</v>
      </c>
      <c r="K45" s="5">
        <f>F45+J45</f>
        <v>313</v>
      </c>
      <c r="L45" s="5">
        <v>209</v>
      </c>
      <c r="M45" s="5">
        <f t="shared" si="2"/>
        <v>522</v>
      </c>
    </row>
    <row r="46" spans="1:15" ht="13.5" customHeight="1">
      <c r="O46" s="1"/>
    </row>
    <row r="47" spans="1:15" ht="25.5" customHeight="1">
      <c r="A47" s="38" t="s">
        <v>62</v>
      </c>
      <c r="B47" s="38"/>
      <c r="C47" s="6" t="s">
        <v>63</v>
      </c>
      <c r="D47" s="6" t="s">
        <v>59</v>
      </c>
      <c r="E47" s="6" t="s">
        <v>2</v>
      </c>
      <c r="F47" s="7" t="s">
        <v>60</v>
      </c>
      <c r="G47" s="6" t="s">
        <v>64</v>
      </c>
      <c r="H47" s="7" t="s">
        <v>59</v>
      </c>
      <c r="I47" s="6" t="s">
        <v>6</v>
      </c>
      <c r="J47" s="7" t="s">
        <v>61</v>
      </c>
    </row>
    <row r="48" spans="1:15" ht="51" customHeight="1">
      <c r="A48" s="38" t="s">
        <v>8</v>
      </c>
      <c r="B48" s="3" t="s">
        <v>15</v>
      </c>
      <c r="C48" s="6">
        <v>129</v>
      </c>
      <c r="D48" s="38">
        <f>SUM(C48:C50)</f>
        <v>230</v>
      </c>
      <c r="E48" s="6">
        <v>45</v>
      </c>
      <c r="F48" s="38">
        <f>SUM(E48:E50)</f>
        <v>80</v>
      </c>
      <c r="G48" s="6">
        <v>45</v>
      </c>
      <c r="H48" s="38">
        <f>SUM(G48:G50)</f>
        <v>80</v>
      </c>
      <c r="I48" s="6">
        <v>129</v>
      </c>
      <c r="J48" s="38">
        <f>SUM(I48:I50)</f>
        <v>230</v>
      </c>
    </row>
    <row r="49" spans="1:10" ht="51" customHeight="1">
      <c r="A49" s="38"/>
      <c r="B49" s="4" t="s">
        <v>14</v>
      </c>
      <c r="C49" s="6">
        <v>76</v>
      </c>
      <c r="D49" s="38"/>
      <c r="E49" s="6">
        <v>24</v>
      </c>
      <c r="F49" s="38"/>
      <c r="G49" s="6">
        <v>24</v>
      </c>
      <c r="H49" s="38"/>
      <c r="I49" s="6">
        <v>76</v>
      </c>
      <c r="J49" s="38"/>
    </row>
    <row r="50" spans="1:10" ht="51" customHeight="1">
      <c r="A50" s="38"/>
      <c r="B50" s="4" t="s">
        <v>12</v>
      </c>
      <c r="C50" s="6">
        <v>25</v>
      </c>
      <c r="D50" s="38"/>
      <c r="E50" s="6">
        <v>11</v>
      </c>
      <c r="F50" s="38"/>
      <c r="G50" s="6">
        <v>11</v>
      </c>
      <c r="H50" s="38"/>
      <c r="I50" s="6">
        <v>25</v>
      </c>
      <c r="J50" s="38"/>
    </row>
    <row r="51" spans="1:10" ht="51" customHeight="1">
      <c r="A51" s="38" t="s">
        <v>9</v>
      </c>
      <c r="B51" s="4" t="s">
        <v>11</v>
      </c>
      <c r="C51" s="6">
        <v>27</v>
      </c>
      <c r="D51" s="38">
        <f>SUM(C51:C53)</f>
        <v>83</v>
      </c>
      <c r="E51" s="6">
        <v>8</v>
      </c>
      <c r="F51" s="38">
        <f>SUM(E51:E53)</f>
        <v>22</v>
      </c>
      <c r="G51" s="6">
        <v>8</v>
      </c>
      <c r="H51" s="38">
        <f>SUM(G51:G53)</f>
        <v>22</v>
      </c>
      <c r="I51" s="6">
        <v>27</v>
      </c>
      <c r="J51" s="38">
        <f>SUM(I51:I53)</f>
        <v>83</v>
      </c>
    </row>
    <row r="52" spans="1:10" ht="51" customHeight="1">
      <c r="A52" s="38"/>
      <c r="B52" s="4" t="s">
        <v>10</v>
      </c>
      <c r="C52" s="6">
        <v>37</v>
      </c>
      <c r="D52" s="38"/>
      <c r="E52" s="6">
        <v>9</v>
      </c>
      <c r="F52" s="38"/>
      <c r="G52" s="6">
        <v>9</v>
      </c>
      <c r="H52" s="38"/>
      <c r="I52" s="6">
        <v>37</v>
      </c>
      <c r="J52" s="38"/>
    </row>
    <row r="53" spans="1:10" ht="51" customHeight="1">
      <c r="A53" s="38"/>
      <c r="B53" s="4" t="s">
        <v>13</v>
      </c>
      <c r="C53" s="6">
        <v>19</v>
      </c>
      <c r="D53" s="38"/>
      <c r="E53" s="6">
        <v>5</v>
      </c>
      <c r="F53" s="38"/>
      <c r="G53" s="6">
        <v>5</v>
      </c>
      <c r="H53" s="38"/>
      <c r="I53" s="6">
        <v>19</v>
      </c>
      <c r="J53" s="38"/>
    </row>
    <row r="54" spans="1:10">
      <c r="A54" s="8"/>
    </row>
  </sheetData>
  <mergeCells count="19">
    <mergeCell ref="M39:M40"/>
    <mergeCell ref="H51:H53"/>
    <mergeCell ref="J48:J50"/>
    <mergeCell ref="J51:J53"/>
    <mergeCell ref="C39:E39"/>
    <mergeCell ref="F39:F40"/>
    <mergeCell ref="G39:I39"/>
    <mergeCell ref="L39:L40"/>
    <mergeCell ref="K39:K40"/>
    <mergeCell ref="A51:A53"/>
    <mergeCell ref="D48:D50"/>
    <mergeCell ref="D51:D53"/>
    <mergeCell ref="F48:F50"/>
    <mergeCell ref="F51:F53"/>
    <mergeCell ref="A47:B47"/>
    <mergeCell ref="A48:A50"/>
    <mergeCell ref="H48:H50"/>
    <mergeCell ref="J39:J40"/>
    <mergeCell ref="B39:B40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workbookViewId="0">
      <selection sqref="A1:O1"/>
    </sheetView>
  </sheetViews>
  <sheetFormatPr defaultRowHeight="14.25"/>
  <cols>
    <col min="3" max="3" width="17.390625" customWidth="1"/>
  </cols>
  <sheetData>
    <row r="1" spans="1:15" ht="42.75" customHeight="1" thickBot="1">
      <c r="A1" s="46" t="s">
        <v>86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>
      <c r="A2" s="57" t="s">
        <v>70</v>
      </c>
      <c r="B2" s="60" t="s">
        <v>71</v>
      </c>
      <c r="C2" s="62" t="s">
        <v>58</v>
      </c>
      <c r="D2" s="51" t="s">
        <v>85</v>
      </c>
      <c r="E2" s="52"/>
      <c r="F2" s="52"/>
      <c r="G2" s="52"/>
      <c r="H2" s="52"/>
      <c r="I2" s="53"/>
      <c r="J2" s="51" t="s">
        <v>6</v>
      </c>
      <c r="K2" s="52"/>
      <c r="L2" s="52"/>
      <c r="M2" s="52"/>
      <c r="N2" s="52"/>
      <c r="O2" s="53"/>
    </row>
    <row r="3" spans="1:15">
      <c r="A3" s="58"/>
      <c r="B3" s="38"/>
      <c r="C3" s="63"/>
      <c r="D3" s="54" t="s">
        <v>72</v>
      </c>
      <c r="E3" s="55"/>
      <c r="F3" s="55" t="s">
        <v>73</v>
      </c>
      <c r="G3" s="55"/>
      <c r="H3" s="55" t="s">
        <v>74</v>
      </c>
      <c r="I3" s="56"/>
      <c r="J3" s="54" t="s">
        <v>72</v>
      </c>
      <c r="K3" s="55"/>
      <c r="L3" s="55" t="s">
        <v>73</v>
      </c>
      <c r="M3" s="55"/>
      <c r="N3" s="55" t="s">
        <v>74</v>
      </c>
      <c r="O3" s="56"/>
    </row>
    <row r="4" spans="1:15" ht="15" thickBot="1">
      <c r="A4" s="59"/>
      <c r="B4" s="61"/>
      <c r="C4" s="64"/>
      <c r="D4" s="11" t="s">
        <v>75</v>
      </c>
      <c r="E4" s="12" t="s">
        <v>56</v>
      </c>
      <c r="F4" s="12" t="s">
        <v>75</v>
      </c>
      <c r="G4" s="12" t="s">
        <v>56</v>
      </c>
      <c r="H4" s="12" t="s">
        <v>75</v>
      </c>
      <c r="I4" s="13" t="s">
        <v>56</v>
      </c>
      <c r="J4" s="11" t="s">
        <v>75</v>
      </c>
      <c r="K4" s="12" t="s">
        <v>56</v>
      </c>
      <c r="L4" s="12" t="s">
        <v>75</v>
      </c>
      <c r="M4" s="12" t="s">
        <v>56</v>
      </c>
      <c r="N4" s="12" t="s">
        <v>75</v>
      </c>
      <c r="O4" s="13" t="s">
        <v>56</v>
      </c>
    </row>
    <row r="5" spans="1:15">
      <c r="A5" s="48" t="s">
        <v>8</v>
      </c>
      <c r="B5" s="14">
        <v>1</v>
      </c>
      <c r="C5" s="15" t="s">
        <v>76</v>
      </c>
      <c r="D5" s="16">
        <v>0.73913043478260798</v>
      </c>
      <c r="E5" s="17">
        <v>0.83870967741935398</v>
      </c>
      <c r="F5" s="17"/>
      <c r="G5" s="17"/>
      <c r="H5" s="17"/>
      <c r="I5" s="18"/>
      <c r="J5" s="29">
        <v>0.71739130434782605</v>
      </c>
      <c r="K5" s="30">
        <v>0.83870967741935398</v>
      </c>
      <c r="L5" s="30"/>
      <c r="M5" s="30"/>
      <c r="N5" s="30"/>
      <c r="O5" s="31"/>
    </row>
    <row r="6" spans="1:15">
      <c r="A6" s="49"/>
      <c r="B6" s="5">
        <v>2</v>
      </c>
      <c r="C6" s="19" t="s">
        <v>77</v>
      </c>
      <c r="D6" s="20">
        <v>0.76086956521739102</v>
      </c>
      <c r="E6" s="21">
        <v>0.82258064516129004</v>
      </c>
      <c r="F6" s="21">
        <v>0.65217391304347805</v>
      </c>
      <c r="G6" s="21">
        <v>0.79032258064516103</v>
      </c>
      <c r="H6" s="21">
        <v>0.63043478260869501</v>
      </c>
      <c r="I6" s="22">
        <v>0.79032258064516103</v>
      </c>
      <c r="J6" s="32">
        <v>0.69565217391304301</v>
      </c>
      <c r="K6" s="33">
        <v>0.85483870967741904</v>
      </c>
      <c r="L6" s="33">
        <v>0.67391304347825998</v>
      </c>
      <c r="M6" s="33">
        <v>0.83870967741935398</v>
      </c>
      <c r="N6" s="33">
        <v>0.65217391304347805</v>
      </c>
      <c r="O6" s="34">
        <v>0.77419354838709598</v>
      </c>
    </row>
    <row r="7" spans="1:15">
      <c r="A7" s="49"/>
      <c r="B7" s="5">
        <v>3</v>
      </c>
      <c r="C7" s="19" t="s">
        <v>78</v>
      </c>
      <c r="D7" s="23">
        <v>0.69565217391304301</v>
      </c>
      <c r="E7" s="21">
        <v>0.83870967741935398</v>
      </c>
      <c r="F7" s="21">
        <v>0.69565217391304301</v>
      </c>
      <c r="G7" s="21">
        <v>0.85483870967741904</v>
      </c>
      <c r="H7" s="24">
        <v>0.73913043478260798</v>
      </c>
      <c r="I7" s="22">
        <v>0.80645161290322498</v>
      </c>
      <c r="J7" s="32">
        <v>0.67391304347825998</v>
      </c>
      <c r="K7" s="33">
        <v>0.87096774193548299</v>
      </c>
      <c r="L7" s="33">
        <v>0.65217391304347805</v>
      </c>
      <c r="M7" s="33">
        <v>0.88709677419354804</v>
      </c>
      <c r="N7" s="33">
        <v>0.65217391304347805</v>
      </c>
      <c r="O7" s="34">
        <v>0.85483870967741904</v>
      </c>
    </row>
    <row r="8" spans="1:15">
      <c r="A8" s="49"/>
      <c r="B8" s="5">
        <v>4</v>
      </c>
      <c r="C8" s="19" t="s">
        <v>30</v>
      </c>
      <c r="D8" s="23">
        <v>0.67391304347825998</v>
      </c>
      <c r="E8" s="21">
        <v>0.83870967741935398</v>
      </c>
      <c r="F8" s="21">
        <v>0.63043478260869501</v>
      </c>
      <c r="G8" s="21">
        <v>0.85483870967741904</v>
      </c>
      <c r="H8" s="21">
        <v>0.63043478260869501</v>
      </c>
      <c r="I8" s="25">
        <v>0.85483870967741904</v>
      </c>
      <c r="J8" s="32">
        <v>0.65217391304347805</v>
      </c>
      <c r="K8" s="33">
        <v>0.83870967741935398</v>
      </c>
      <c r="L8" s="33">
        <v>0.63043478260869501</v>
      </c>
      <c r="M8" s="33">
        <v>0.80645161290322498</v>
      </c>
      <c r="N8" s="33">
        <v>0.63043478260869501</v>
      </c>
      <c r="O8" s="34">
        <v>0.83870967741935398</v>
      </c>
    </row>
    <row r="9" spans="1:15">
      <c r="A9" s="49"/>
      <c r="B9" s="5">
        <v>5</v>
      </c>
      <c r="C9" s="19" t="s">
        <v>29</v>
      </c>
      <c r="D9" s="23">
        <v>0.67391304347825998</v>
      </c>
      <c r="E9" s="24">
        <v>0.87096774193548299</v>
      </c>
      <c r="F9" s="24">
        <v>0.73913043478260798</v>
      </c>
      <c r="G9" s="24">
        <v>0.87096774193548299</v>
      </c>
      <c r="H9" s="21">
        <v>0.69565217391304301</v>
      </c>
      <c r="I9" s="25">
        <v>0.85483870967741904</v>
      </c>
      <c r="J9" s="32">
        <v>0.69565217391304301</v>
      </c>
      <c r="K9" s="33">
        <v>0.88709677419354804</v>
      </c>
      <c r="L9" s="33">
        <v>0.65217391304347805</v>
      </c>
      <c r="M9" s="33">
        <v>0.87096774193548299</v>
      </c>
      <c r="N9" s="33">
        <v>0.65217391304347805</v>
      </c>
      <c r="O9" s="34">
        <v>0.85483870967741904</v>
      </c>
    </row>
    <row r="10" spans="1:15">
      <c r="A10" s="49"/>
      <c r="B10" s="5">
        <v>6</v>
      </c>
      <c r="C10" s="19" t="s">
        <v>28</v>
      </c>
      <c r="D10" s="23">
        <v>0.69565217391304301</v>
      </c>
      <c r="E10" s="21">
        <v>0.85483870967741904</v>
      </c>
      <c r="F10" s="21"/>
      <c r="G10" s="21"/>
      <c r="H10" s="21"/>
      <c r="I10" s="22"/>
      <c r="J10" s="32">
        <v>0.65217391304347805</v>
      </c>
      <c r="K10" s="33">
        <v>0.87096774193548299</v>
      </c>
      <c r="L10" s="33"/>
      <c r="M10" s="33"/>
      <c r="N10" s="33"/>
      <c r="O10" s="34"/>
    </row>
    <row r="11" spans="1:15">
      <c r="A11" s="49"/>
      <c r="B11" s="5">
        <v>7</v>
      </c>
      <c r="C11" s="19" t="s">
        <v>27</v>
      </c>
      <c r="D11" s="23">
        <v>0.56521739130434701</v>
      </c>
      <c r="E11" s="21">
        <v>0.83870967741935398</v>
      </c>
      <c r="F11" s="21"/>
      <c r="G11" s="21"/>
      <c r="H11" s="21"/>
      <c r="I11" s="22"/>
      <c r="J11" s="32">
        <v>0.60869565217391297</v>
      </c>
      <c r="K11" s="33">
        <v>0.83870967741935398</v>
      </c>
      <c r="L11" s="33"/>
      <c r="M11" s="33"/>
      <c r="N11" s="33"/>
      <c r="O11" s="34"/>
    </row>
    <row r="12" spans="1:15">
      <c r="A12" s="49"/>
      <c r="B12" s="5">
        <v>8</v>
      </c>
      <c r="C12" s="19" t="s">
        <v>26</v>
      </c>
      <c r="D12" s="23">
        <v>0.69565217391304301</v>
      </c>
      <c r="E12" s="21">
        <v>0.83870967741935398</v>
      </c>
      <c r="F12" s="21"/>
      <c r="G12" s="21"/>
      <c r="H12" s="21"/>
      <c r="I12" s="22"/>
      <c r="J12" s="32">
        <v>0.69565217391304301</v>
      </c>
      <c r="K12" s="33">
        <v>0.87096774193548299</v>
      </c>
      <c r="L12" s="33"/>
      <c r="M12" s="33"/>
      <c r="N12" s="33"/>
      <c r="O12" s="34"/>
    </row>
    <row r="13" spans="1:15">
      <c r="A13" s="49"/>
      <c r="B13" s="5">
        <v>9</v>
      </c>
      <c r="C13" s="19" t="s">
        <v>25</v>
      </c>
      <c r="D13" s="23">
        <v>0.73913043478260798</v>
      </c>
      <c r="E13" s="21">
        <v>0.85483870967741904</v>
      </c>
      <c r="F13" s="21"/>
      <c r="G13" s="21"/>
      <c r="H13" s="21"/>
      <c r="I13" s="22"/>
      <c r="J13" s="32">
        <v>0.67391304347825998</v>
      </c>
      <c r="K13" s="33">
        <v>0.87096774193548299</v>
      </c>
      <c r="L13" s="33"/>
      <c r="M13" s="33"/>
      <c r="N13" s="33"/>
      <c r="O13" s="34"/>
    </row>
    <row r="14" spans="1:15">
      <c r="A14" s="49"/>
      <c r="B14" s="5">
        <v>10</v>
      </c>
      <c r="C14" s="19" t="s">
        <v>79</v>
      </c>
      <c r="D14" s="23">
        <v>0.60869565217391297</v>
      </c>
      <c r="E14" s="21">
        <v>0.82258064516129004</v>
      </c>
      <c r="F14" s="21"/>
      <c r="G14" s="21"/>
      <c r="H14" s="21"/>
      <c r="I14" s="22"/>
      <c r="J14" s="32">
        <v>0.67391304347825998</v>
      </c>
      <c r="K14" s="33">
        <v>0.87096774193548299</v>
      </c>
      <c r="L14" s="33"/>
      <c r="M14" s="33"/>
      <c r="N14" s="33"/>
      <c r="O14" s="34"/>
    </row>
    <row r="15" spans="1:15">
      <c r="A15" s="49"/>
      <c r="B15" s="5">
        <v>11</v>
      </c>
      <c r="C15" s="19" t="s">
        <v>23</v>
      </c>
      <c r="D15" s="23">
        <v>0.65217391304347805</v>
      </c>
      <c r="E15" s="21">
        <v>0.85483870967741904</v>
      </c>
      <c r="F15" s="21"/>
      <c r="G15" s="21"/>
      <c r="H15" s="21"/>
      <c r="I15" s="22"/>
      <c r="J15" s="32">
        <v>0.54347826086956497</v>
      </c>
      <c r="K15" s="33">
        <v>0.83870967741935398</v>
      </c>
      <c r="L15" s="33"/>
      <c r="M15" s="33"/>
      <c r="N15" s="33"/>
      <c r="O15" s="34"/>
    </row>
    <row r="16" spans="1:15">
      <c r="A16" s="49"/>
      <c r="B16" s="5">
        <v>12</v>
      </c>
      <c r="C16" s="26" t="s">
        <v>80</v>
      </c>
      <c r="D16" s="23">
        <v>0.67391304347825998</v>
      </c>
      <c r="E16" s="24">
        <v>0.87096774193548299</v>
      </c>
      <c r="F16" s="24">
        <v>0.73913043478260798</v>
      </c>
      <c r="G16" s="24">
        <v>0.87096774193548299</v>
      </c>
      <c r="H16" s="21">
        <v>0.69565217391304301</v>
      </c>
      <c r="I16" s="25">
        <v>0.85483870967741904</v>
      </c>
      <c r="J16" s="32">
        <v>0.69565217391304301</v>
      </c>
      <c r="K16" s="33">
        <v>0.88709677419354804</v>
      </c>
      <c r="L16" s="33">
        <v>0.65217391304347805</v>
      </c>
      <c r="M16" s="33">
        <v>0.85483870967741904</v>
      </c>
      <c r="N16" s="33">
        <v>0.65217391304347805</v>
      </c>
      <c r="O16" s="34">
        <v>0.85483870967741904</v>
      </c>
    </row>
    <row r="17" spans="1:15">
      <c r="A17" s="49"/>
      <c r="B17" s="5">
        <v>13</v>
      </c>
      <c r="C17" s="19" t="s">
        <v>21</v>
      </c>
      <c r="D17" s="23">
        <v>0.34782608695652101</v>
      </c>
      <c r="E17" s="21">
        <v>0.72580645161290303</v>
      </c>
      <c r="F17" s="21"/>
      <c r="G17" s="21"/>
      <c r="H17" s="21"/>
      <c r="I17" s="22"/>
      <c r="J17" s="32">
        <v>0.47826086956521702</v>
      </c>
      <c r="K17" s="33">
        <v>0.62903225806451601</v>
      </c>
      <c r="L17" s="33"/>
      <c r="M17" s="33"/>
      <c r="N17" s="33"/>
      <c r="O17" s="34"/>
    </row>
    <row r="18" spans="1:15" ht="15" thickBot="1">
      <c r="A18" s="50"/>
      <c r="B18" s="27">
        <v>14</v>
      </c>
      <c r="C18" s="28" t="s">
        <v>20</v>
      </c>
      <c r="D18" s="11">
        <v>0.34782608695652101</v>
      </c>
      <c r="E18" s="12">
        <v>0.61290322580645096</v>
      </c>
      <c r="F18" s="12"/>
      <c r="G18" s="12"/>
      <c r="H18" s="12"/>
      <c r="I18" s="13"/>
      <c r="J18" s="35">
        <v>0.47826086956521702</v>
      </c>
      <c r="K18" s="36">
        <v>0.54838709677419295</v>
      </c>
      <c r="L18" s="36"/>
      <c r="M18" s="36"/>
      <c r="N18" s="36"/>
      <c r="O18" s="37"/>
    </row>
    <row r="19" spans="1:15">
      <c r="A19" s="48" t="s">
        <v>9</v>
      </c>
      <c r="B19" s="14">
        <v>1</v>
      </c>
      <c r="C19" s="15" t="s">
        <v>76</v>
      </c>
      <c r="D19" s="16">
        <v>0.70588235294117596</v>
      </c>
      <c r="E19" s="17">
        <v>0.94444444444444398</v>
      </c>
      <c r="F19" s="17"/>
      <c r="G19" s="17"/>
      <c r="H19" s="17"/>
      <c r="I19" s="18"/>
      <c r="J19" s="29">
        <v>0.76470588235294101</v>
      </c>
      <c r="K19" s="30">
        <v>0.88888888888888795</v>
      </c>
      <c r="L19" s="30"/>
      <c r="M19" s="30"/>
      <c r="N19" s="30"/>
      <c r="O19" s="31"/>
    </row>
    <row r="20" spans="1:15">
      <c r="A20" s="49"/>
      <c r="B20" s="5">
        <v>2</v>
      </c>
      <c r="C20" s="19" t="s">
        <v>77</v>
      </c>
      <c r="D20" s="23">
        <v>0.76470588235294101</v>
      </c>
      <c r="E20" s="21">
        <v>0.94444444444444398</v>
      </c>
      <c r="F20" s="21">
        <v>0.70588235294117596</v>
      </c>
      <c r="G20" s="21">
        <v>0.94444444444444398</v>
      </c>
      <c r="H20" s="21">
        <v>0.70588235294117596</v>
      </c>
      <c r="I20" s="22">
        <v>0.88888888888888795</v>
      </c>
      <c r="J20" s="32">
        <v>0.76470588235294101</v>
      </c>
      <c r="K20" s="33">
        <v>0.88888888888888795</v>
      </c>
      <c r="L20" s="33">
        <v>0.64705882352941102</v>
      </c>
      <c r="M20" s="33">
        <v>0.88888888888888795</v>
      </c>
      <c r="N20" s="33">
        <v>0.70588235294117596</v>
      </c>
      <c r="O20" s="34">
        <v>0.94444444444444398</v>
      </c>
    </row>
    <row r="21" spans="1:15">
      <c r="A21" s="49"/>
      <c r="B21" s="5">
        <v>3</v>
      </c>
      <c r="C21" s="19" t="s">
        <v>78</v>
      </c>
      <c r="D21" s="23">
        <v>0.76470588235294101</v>
      </c>
      <c r="E21" s="21">
        <v>0.94444444444444398</v>
      </c>
      <c r="F21" s="24">
        <v>0.82352941176470495</v>
      </c>
      <c r="G21" s="24">
        <v>1</v>
      </c>
      <c r="H21" s="24">
        <v>0.76470588235294101</v>
      </c>
      <c r="I21" s="25">
        <v>1</v>
      </c>
      <c r="J21" s="32">
        <v>0.82352941176470495</v>
      </c>
      <c r="K21" s="33">
        <v>1</v>
      </c>
      <c r="L21" s="33">
        <v>0.70588235294117596</v>
      </c>
      <c r="M21" s="33">
        <v>0.94444444444444398</v>
      </c>
      <c r="N21" s="33">
        <v>0.70588235294117596</v>
      </c>
      <c r="O21" s="34">
        <v>0.94444444444444398</v>
      </c>
    </row>
    <row r="22" spans="1:15">
      <c r="A22" s="49"/>
      <c r="B22" s="5">
        <v>4</v>
      </c>
      <c r="C22" s="19" t="s">
        <v>30</v>
      </c>
      <c r="D22" s="23">
        <v>0.76470588235294101</v>
      </c>
      <c r="E22" s="21">
        <v>0.94444444444444398</v>
      </c>
      <c r="F22" s="21">
        <v>0.76470588235294101</v>
      </c>
      <c r="G22" s="21">
        <v>0.94444444444444398</v>
      </c>
      <c r="H22" s="24">
        <v>0.76470588235294101</v>
      </c>
      <c r="I22" s="22">
        <v>0.94444444444444398</v>
      </c>
      <c r="J22" s="32">
        <v>0.82352941176470495</v>
      </c>
      <c r="K22" s="33">
        <v>0.94444444444444398</v>
      </c>
      <c r="L22" s="33">
        <v>0.76470588235294101</v>
      </c>
      <c r="M22" s="33">
        <v>0.94444444444444398</v>
      </c>
      <c r="N22" s="33">
        <v>0.76470588235294101</v>
      </c>
      <c r="O22" s="34">
        <v>0.94444444444444398</v>
      </c>
    </row>
    <row r="23" spans="1:15">
      <c r="A23" s="49"/>
      <c r="B23" s="5">
        <v>5</v>
      </c>
      <c r="C23" s="19" t="s">
        <v>29</v>
      </c>
      <c r="D23" s="23">
        <v>0.88235294117647001</v>
      </c>
      <c r="E23" s="21">
        <v>0.94444444444444398</v>
      </c>
      <c r="F23" s="21">
        <v>0.70588235294117596</v>
      </c>
      <c r="G23" s="21">
        <v>0.94444444444444398</v>
      </c>
      <c r="H23" s="24">
        <v>0.76470588235294101</v>
      </c>
      <c r="I23" s="22">
        <v>0.94444444444444398</v>
      </c>
      <c r="J23" s="32">
        <v>0.82352941176470495</v>
      </c>
      <c r="K23" s="33">
        <v>0.94444444444444398</v>
      </c>
      <c r="L23" s="33">
        <v>0.70588235294117596</v>
      </c>
      <c r="M23" s="33">
        <v>0.94444444444444398</v>
      </c>
      <c r="N23" s="33">
        <v>0.64705882352941102</v>
      </c>
      <c r="O23" s="34">
        <v>0.94444444444444398</v>
      </c>
    </row>
    <row r="24" spans="1:15">
      <c r="A24" s="49"/>
      <c r="B24" s="5">
        <v>6</v>
      </c>
      <c r="C24" s="19" t="s">
        <v>81</v>
      </c>
      <c r="D24" s="23">
        <v>0.64705882352941102</v>
      </c>
      <c r="E24" s="21">
        <v>0.94444444444444398</v>
      </c>
      <c r="F24" s="21"/>
      <c r="G24" s="21"/>
      <c r="H24" s="21"/>
      <c r="I24" s="22"/>
      <c r="J24" s="32">
        <v>0.82352941176470495</v>
      </c>
      <c r="K24" s="33">
        <v>0.94444444444444398</v>
      </c>
      <c r="L24" s="33"/>
      <c r="M24" s="33"/>
      <c r="N24" s="33"/>
      <c r="O24" s="34"/>
    </row>
    <row r="25" spans="1:15">
      <c r="A25" s="49"/>
      <c r="B25" s="5">
        <v>7</v>
      </c>
      <c r="C25" s="19" t="s">
        <v>27</v>
      </c>
      <c r="D25" s="23">
        <v>0.70588235294117596</v>
      </c>
      <c r="E25" s="21">
        <v>0.94444444444444398</v>
      </c>
      <c r="F25" s="21"/>
      <c r="G25" s="21"/>
      <c r="H25" s="21"/>
      <c r="I25" s="22"/>
      <c r="J25" s="32">
        <v>0.76470588235294101</v>
      </c>
      <c r="K25" s="33">
        <v>0.94444444444444398</v>
      </c>
      <c r="L25" s="33"/>
      <c r="M25" s="33"/>
      <c r="N25" s="33"/>
      <c r="O25" s="34"/>
    </row>
    <row r="26" spans="1:15">
      <c r="A26" s="49"/>
      <c r="B26" s="5">
        <v>8</v>
      </c>
      <c r="C26" s="19" t="s">
        <v>26</v>
      </c>
      <c r="D26" s="23">
        <v>0.82352941176470495</v>
      </c>
      <c r="E26" s="21">
        <v>0.94444444444444398</v>
      </c>
      <c r="F26" s="21"/>
      <c r="G26" s="21"/>
      <c r="H26" s="21"/>
      <c r="I26" s="22"/>
      <c r="J26" s="32">
        <v>0.82352941176470495</v>
      </c>
      <c r="K26" s="33">
        <v>0.94444444444444398</v>
      </c>
      <c r="L26" s="33"/>
      <c r="M26" s="33"/>
      <c r="N26" s="33"/>
      <c r="O26" s="34"/>
    </row>
    <row r="27" spans="1:15">
      <c r="A27" s="49"/>
      <c r="B27" s="5">
        <v>9</v>
      </c>
      <c r="C27" s="19" t="s">
        <v>25</v>
      </c>
      <c r="D27" s="23">
        <v>0.76470588235294101</v>
      </c>
      <c r="E27" s="21">
        <v>0.94444444444444398</v>
      </c>
      <c r="F27" s="21"/>
      <c r="G27" s="21"/>
      <c r="H27" s="21"/>
      <c r="I27" s="22"/>
      <c r="J27" s="32">
        <v>0.82352941176470495</v>
      </c>
      <c r="K27" s="33">
        <v>0.94444444444444398</v>
      </c>
      <c r="L27" s="33"/>
      <c r="M27" s="33"/>
      <c r="N27" s="33"/>
      <c r="O27" s="34"/>
    </row>
    <row r="28" spans="1:15">
      <c r="A28" s="49"/>
      <c r="B28" s="5">
        <v>10</v>
      </c>
      <c r="C28" s="19" t="s">
        <v>79</v>
      </c>
      <c r="D28" s="23">
        <v>0.64705882352941102</v>
      </c>
      <c r="E28" s="21">
        <v>0.94444444444444398</v>
      </c>
      <c r="F28" s="21"/>
      <c r="G28" s="21"/>
      <c r="H28" s="21"/>
      <c r="I28" s="22"/>
      <c r="J28" s="32">
        <v>0.70588235294117596</v>
      </c>
      <c r="K28" s="33">
        <v>0.94444444444444398</v>
      </c>
      <c r="L28" s="33"/>
      <c r="M28" s="33"/>
      <c r="N28" s="33"/>
      <c r="O28" s="34"/>
    </row>
    <row r="29" spans="1:15">
      <c r="A29" s="49"/>
      <c r="B29" s="5">
        <v>11</v>
      </c>
      <c r="C29" s="19" t="s">
        <v>23</v>
      </c>
      <c r="D29" s="23">
        <v>0.70588235294117596</v>
      </c>
      <c r="E29" s="24">
        <v>1</v>
      </c>
      <c r="F29" s="21"/>
      <c r="G29" s="21"/>
      <c r="H29" s="21"/>
      <c r="I29" s="22"/>
      <c r="J29" s="32">
        <v>0.64705882352941102</v>
      </c>
      <c r="K29" s="33">
        <v>1</v>
      </c>
      <c r="L29" s="33"/>
      <c r="M29" s="33"/>
      <c r="N29" s="33"/>
      <c r="O29" s="34"/>
    </row>
    <row r="30" spans="1:15">
      <c r="A30" s="49"/>
      <c r="B30" s="5">
        <v>12</v>
      </c>
      <c r="C30" s="26" t="s">
        <v>80</v>
      </c>
      <c r="D30" s="23">
        <v>0.70588235294117596</v>
      </c>
      <c r="E30" s="24">
        <v>1</v>
      </c>
      <c r="F30" s="24">
        <v>0.82352941176470495</v>
      </c>
      <c r="G30" s="24">
        <v>1</v>
      </c>
      <c r="H30" s="24">
        <v>0.76470588235294101</v>
      </c>
      <c r="I30" s="25">
        <v>1</v>
      </c>
      <c r="J30" s="32">
        <v>0.64705882352941102</v>
      </c>
      <c r="K30" s="33">
        <v>1</v>
      </c>
      <c r="L30" s="33">
        <v>0.70588235294117596</v>
      </c>
      <c r="M30" s="33">
        <v>0.94444444444444398</v>
      </c>
      <c r="N30" s="33">
        <v>0.70588235294117596</v>
      </c>
      <c r="O30" s="34">
        <v>0.94444444444444398</v>
      </c>
    </row>
    <row r="31" spans="1:15">
      <c r="A31" s="49"/>
      <c r="B31" s="5">
        <v>13</v>
      </c>
      <c r="C31" s="19" t="s">
        <v>82</v>
      </c>
      <c r="D31" s="20">
        <v>0.88235294117647001</v>
      </c>
      <c r="E31" s="21">
        <v>0.94444444444444398</v>
      </c>
      <c r="F31" s="21"/>
      <c r="G31" s="21"/>
      <c r="H31" s="21"/>
      <c r="I31" s="22"/>
      <c r="J31" s="32">
        <v>0.76470588235294101</v>
      </c>
      <c r="K31" s="33">
        <v>0.94444444444444398</v>
      </c>
      <c r="L31" s="33"/>
      <c r="M31" s="33"/>
      <c r="N31" s="33"/>
      <c r="O31" s="34"/>
    </row>
    <row r="32" spans="1:15" ht="15" thickBot="1">
      <c r="A32" s="50"/>
      <c r="B32" s="27">
        <v>14</v>
      </c>
      <c r="C32" s="28" t="s">
        <v>83</v>
      </c>
      <c r="D32" s="11">
        <v>0.82352941176470495</v>
      </c>
      <c r="E32" s="12">
        <v>0.83333333333333304</v>
      </c>
      <c r="F32" s="12"/>
      <c r="G32" s="12"/>
      <c r="H32" s="12"/>
      <c r="I32" s="13"/>
      <c r="J32" s="35">
        <v>0.76470588235294101</v>
      </c>
      <c r="K32" s="36">
        <v>0.83333333333333304</v>
      </c>
      <c r="L32" s="36"/>
      <c r="M32" s="36"/>
      <c r="N32" s="36"/>
      <c r="O32" s="37"/>
    </row>
  </sheetData>
  <mergeCells count="14">
    <mergeCell ref="A1:O1"/>
    <mergeCell ref="A5:A18"/>
    <mergeCell ref="A19:A32"/>
    <mergeCell ref="J2:O2"/>
    <mergeCell ref="J3:K3"/>
    <mergeCell ref="L3:M3"/>
    <mergeCell ref="N3:O3"/>
    <mergeCell ref="A2:A4"/>
    <mergeCell ref="B2:B4"/>
    <mergeCell ref="C2:C4"/>
    <mergeCell ref="D2:I2"/>
    <mergeCell ref="D3:E3"/>
    <mergeCell ref="F3:G3"/>
    <mergeCell ref="H3:I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topLeftCell="A19" workbookViewId="0">
      <selection activeCell="C29" sqref="C29:H42"/>
    </sheetView>
  </sheetViews>
  <sheetFormatPr defaultRowHeight="14.25"/>
  <cols>
    <col min="2" max="2" width="28" customWidth="1"/>
  </cols>
  <sheetData>
    <row r="1" spans="1:14">
      <c r="B1" t="s">
        <v>58</v>
      </c>
      <c r="C1" t="s">
        <v>57</v>
      </c>
      <c r="D1" t="s">
        <v>56</v>
      </c>
      <c r="E1" t="s">
        <v>55</v>
      </c>
      <c r="F1" t="s">
        <v>54</v>
      </c>
      <c r="G1" t="s">
        <v>53</v>
      </c>
      <c r="H1" t="s">
        <v>52</v>
      </c>
      <c r="I1" t="s">
        <v>51</v>
      </c>
      <c r="J1" t="s">
        <v>50</v>
      </c>
      <c r="K1" t="s">
        <v>49</v>
      </c>
      <c r="L1" t="s">
        <v>48</v>
      </c>
      <c r="M1" t="s">
        <v>47</v>
      </c>
      <c r="N1" t="s">
        <v>46</v>
      </c>
    </row>
    <row r="2" spans="1:14">
      <c r="A2">
        <v>16</v>
      </c>
      <c r="B2" t="s">
        <v>31</v>
      </c>
      <c r="C2">
        <v>0.53968253968253899</v>
      </c>
      <c r="D2">
        <v>0.88709677419354804</v>
      </c>
      <c r="E2" t="s">
        <v>34</v>
      </c>
      <c r="F2">
        <v>7.3754787445068299E-3</v>
      </c>
      <c r="G2">
        <v>0</v>
      </c>
      <c r="H2">
        <v>13.850920677185</v>
      </c>
      <c r="I2">
        <v>7.3754787445068299E-3</v>
      </c>
      <c r="J2">
        <v>0</v>
      </c>
      <c r="K2">
        <v>13.850920677185</v>
      </c>
      <c r="L2">
        <v>1</v>
      </c>
      <c r="M2" t="b">
        <v>1</v>
      </c>
      <c r="N2">
        <v>8</v>
      </c>
    </row>
    <row r="3" spans="1:14">
      <c r="A3">
        <v>5</v>
      </c>
      <c r="B3" t="s">
        <v>45</v>
      </c>
      <c r="C3">
        <v>0.60317460317460303</v>
      </c>
      <c r="D3">
        <v>0.89516129032257996</v>
      </c>
      <c r="E3" t="s">
        <v>35</v>
      </c>
      <c r="F3">
        <v>2.2584915161132799E-2</v>
      </c>
      <c r="G3">
        <v>0</v>
      </c>
      <c r="H3">
        <v>86.024149656295705</v>
      </c>
      <c r="I3">
        <v>2.2584915161132799E-2</v>
      </c>
      <c r="J3">
        <v>0</v>
      </c>
      <c r="K3">
        <v>86.024149656295705</v>
      </c>
      <c r="L3">
        <v>1</v>
      </c>
      <c r="M3" t="b">
        <v>1</v>
      </c>
      <c r="N3">
        <v>22</v>
      </c>
    </row>
    <row r="4" spans="1:14">
      <c r="A4">
        <v>2</v>
      </c>
      <c r="B4" t="s">
        <v>44</v>
      </c>
      <c r="C4">
        <v>0.634920634920634</v>
      </c>
      <c r="D4">
        <v>0.88709677419354804</v>
      </c>
      <c r="E4" t="s">
        <v>35</v>
      </c>
      <c r="F4">
        <v>1.44648551940917E-2</v>
      </c>
      <c r="G4">
        <v>0</v>
      </c>
      <c r="H4">
        <v>90.335465908050494</v>
      </c>
      <c r="I4">
        <v>1.44648551940917E-2</v>
      </c>
      <c r="J4">
        <v>0</v>
      </c>
      <c r="K4">
        <v>90.335465908050494</v>
      </c>
      <c r="L4">
        <v>1</v>
      </c>
      <c r="M4" t="b">
        <v>1</v>
      </c>
      <c r="N4">
        <v>17</v>
      </c>
    </row>
    <row r="5" spans="1:14">
      <c r="A5">
        <v>10</v>
      </c>
      <c r="B5" t="s">
        <v>26</v>
      </c>
      <c r="C5">
        <v>0.58730158730158699</v>
      </c>
      <c r="D5">
        <v>0.86290322580645096</v>
      </c>
      <c r="E5" t="s">
        <v>34</v>
      </c>
      <c r="F5">
        <v>7.5290441513061496E-2</v>
      </c>
      <c r="G5">
        <v>8.9818716049194294E-2</v>
      </c>
      <c r="H5">
        <v>0.897006034851074</v>
      </c>
      <c r="I5">
        <v>7.5290441513061496E-2</v>
      </c>
      <c r="J5">
        <v>8.9818716049194294E-2</v>
      </c>
      <c r="K5">
        <v>0.897006034851074</v>
      </c>
      <c r="L5">
        <v>1</v>
      </c>
      <c r="M5" t="b">
        <v>1</v>
      </c>
      <c r="N5">
        <v>10</v>
      </c>
    </row>
    <row r="6" spans="1:14">
      <c r="A6">
        <v>3</v>
      </c>
      <c r="B6" t="s">
        <v>25</v>
      </c>
      <c r="C6">
        <v>0.634920634920634</v>
      </c>
      <c r="D6">
        <v>0.88709677419354804</v>
      </c>
      <c r="E6" t="s">
        <v>34</v>
      </c>
      <c r="F6">
        <v>9.5456600189208901E-2</v>
      </c>
      <c r="G6">
        <v>7.0208072662353502E-2</v>
      </c>
      <c r="H6">
        <v>0.95899510383605902</v>
      </c>
      <c r="I6">
        <v>9.5456600189208901E-2</v>
      </c>
      <c r="J6">
        <v>7.0208072662353502E-2</v>
      </c>
      <c r="K6">
        <v>0.95899510383605902</v>
      </c>
      <c r="L6">
        <v>1</v>
      </c>
      <c r="M6" t="b">
        <v>1</v>
      </c>
      <c r="N6">
        <v>9</v>
      </c>
    </row>
    <row r="7" spans="1:14">
      <c r="A7">
        <v>23</v>
      </c>
      <c r="B7" t="s">
        <v>21</v>
      </c>
      <c r="C7">
        <v>0.317460317460317</v>
      </c>
      <c r="D7">
        <v>0.82258064516129004</v>
      </c>
      <c r="E7" t="s">
        <v>34</v>
      </c>
      <c r="F7">
        <v>1.0051012039184499E-2</v>
      </c>
      <c r="G7">
        <v>9.6991062164306606E-3</v>
      </c>
      <c r="H7">
        <v>1.07934474945068E-2</v>
      </c>
      <c r="I7">
        <v>1.0051012039184499E-2</v>
      </c>
      <c r="J7">
        <v>9.6991062164306606E-3</v>
      </c>
      <c r="K7">
        <v>1.07934474945068E-2</v>
      </c>
      <c r="L7">
        <v>1</v>
      </c>
      <c r="M7" t="b">
        <v>1</v>
      </c>
      <c r="N7">
        <v>2</v>
      </c>
    </row>
    <row r="8" spans="1:14">
      <c r="A8">
        <v>22</v>
      </c>
      <c r="B8" t="s">
        <v>20</v>
      </c>
      <c r="C8">
        <v>0.317460317460317</v>
      </c>
      <c r="D8">
        <v>0.66935483870967705</v>
      </c>
      <c r="E8" t="s">
        <v>34</v>
      </c>
      <c r="F8">
        <v>1.9764900207519499E-4</v>
      </c>
      <c r="G8">
        <v>0.249755144119262</v>
      </c>
      <c r="H8">
        <v>2.4659931659698402</v>
      </c>
      <c r="I8">
        <v>1.9764900207519499E-4</v>
      </c>
      <c r="J8">
        <v>0.249755144119262</v>
      </c>
      <c r="K8">
        <v>2.4659931659698402</v>
      </c>
      <c r="L8">
        <v>1</v>
      </c>
      <c r="M8" t="b">
        <v>1</v>
      </c>
      <c r="N8">
        <v>1</v>
      </c>
    </row>
    <row r="9" spans="1:14">
      <c r="A9">
        <v>6</v>
      </c>
      <c r="B9" t="s">
        <v>29</v>
      </c>
      <c r="C9">
        <v>0.60317460317460303</v>
      </c>
      <c r="D9">
        <v>0.91129032258064502</v>
      </c>
      <c r="E9" t="s">
        <v>34</v>
      </c>
      <c r="F9">
        <v>2.5023698806762602E-2</v>
      </c>
      <c r="G9">
        <v>0</v>
      </c>
      <c r="H9">
        <v>1.1215064525604199</v>
      </c>
      <c r="I9">
        <v>2.5023698806762602E-2</v>
      </c>
      <c r="J9">
        <v>0</v>
      </c>
      <c r="K9">
        <v>1.1215064525604199</v>
      </c>
      <c r="L9">
        <v>1</v>
      </c>
      <c r="M9" t="b">
        <v>1</v>
      </c>
      <c r="N9">
        <v>5</v>
      </c>
    </row>
    <row r="10" spans="1:14">
      <c r="A10">
        <v>8</v>
      </c>
      <c r="B10" t="s">
        <v>43</v>
      </c>
      <c r="C10">
        <v>0.60317460317460303</v>
      </c>
      <c r="D10">
        <v>0.91129032258064502</v>
      </c>
      <c r="E10" t="s">
        <v>35</v>
      </c>
      <c r="F10">
        <v>3.0833005905151301E-2</v>
      </c>
      <c r="G10">
        <v>6.6416263580322196E-3</v>
      </c>
      <c r="H10">
        <v>3.1935217380523602</v>
      </c>
      <c r="I10">
        <v>3.0833005905151301E-2</v>
      </c>
      <c r="J10">
        <v>6.6416263580322196E-3</v>
      </c>
      <c r="K10">
        <v>3.1935217380523602</v>
      </c>
      <c r="L10">
        <v>1</v>
      </c>
      <c r="M10" t="b">
        <v>1</v>
      </c>
      <c r="N10">
        <v>20</v>
      </c>
    </row>
    <row r="11" spans="1:14">
      <c r="A11">
        <v>4</v>
      </c>
      <c r="B11" t="s">
        <v>42</v>
      </c>
      <c r="C11">
        <v>0.61904761904761896</v>
      </c>
      <c r="D11">
        <v>0.91129032258064502</v>
      </c>
      <c r="E11" t="s">
        <v>35</v>
      </c>
      <c r="F11">
        <v>2.0354032516479399E-2</v>
      </c>
      <c r="G11">
        <v>0</v>
      </c>
      <c r="H11">
        <v>3.63620924949646</v>
      </c>
      <c r="I11">
        <v>2.0354032516479399E-2</v>
      </c>
      <c r="J11">
        <v>0</v>
      </c>
      <c r="K11">
        <v>3.63620924949646</v>
      </c>
      <c r="L11">
        <v>1</v>
      </c>
      <c r="M11" t="b">
        <v>1</v>
      </c>
      <c r="N11">
        <v>15</v>
      </c>
    </row>
    <row r="12" spans="1:14">
      <c r="A12">
        <v>17</v>
      </c>
      <c r="B12" t="s">
        <v>27</v>
      </c>
      <c r="C12">
        <v>0.53968253968253899</v>
      </c>
      <c r="D12">
        <v>0.91129032258064502</v>
      </c>
      <c r="E12" t="s">
        <v>34</v>
      </c>
      <c r="F12">
        <v>2.1905660629272398E-2</v>
      </c>
      <c r="G12">
        <v>0</v>
      </c>
      <c r="H12">
        <v>3.7444510459899898</v>
      </c>
      <c r="I12">
        <v>2.1905660629272398E-2</v>
      </c>
      <c r="J12">
        <v>0</v>
      </c>
      <c r="K12">
        <v>3.7444510459899898</v>
      </c>
      <c r="L12">
        <v>1</v>
      </c>
      <c r="M12" t="b">
        <v>1</v>
      </c>
      <c r="N12">
        <v>13</v>
      </c>
    </row>
    <row r="13" spans="1:14">
      <c r="A13">
        <v>15</v>
      </c>
      <c r="B13" t="s">
        <v>28</v>
      </c>
      <c r="C13">
        <v>0.55555555555555503</v>
      </c>
      <c r="D13">
        <v>0.90322580645161199</v>
      </c>
      <c r="E13" t="s">
        <v>34</v>
      </c>
      <c r="F13">
        <v>8.7881565093994099E-2</v>
      </c>
      <c r="G13">
        <v>6.23679161071777E-3</v>
      </c>
      <c r="H13">
        <v>1.32143449783325</v>
      </c>
      <c r="I13">
        <v>8.7881565093994099E-2</v>
      </c>
      <c r="J13">
        <v>6.23679161071777E-3</v>
      </c>
      <c r="K13">
        <v>1.32143449783325</v>
      </c>
      <c r="L13">
        <v>1</v>
      </c>
      <c r="M13" t="b">
        <v>1</v>
      </c>
      <c r="N13">
        <v>4</v>
      </c>
    </row>
    <row r="14" spans="1:14">
      <c r="A14">
        <v>21</v>
      </c>
      <c r="B14" t="s">
        <v>23</v>
      </c>
      <c r="C14">
        <v>0.476190476190476</v>
      </c>
      <c r="D14">
        <v>0.86290322580645096</v>
      </c>
      <c r="E14" t="s">
        <v>34</v>
      </c>
      <c r="F14">
        <v>1.0361671447753899E-2</v>
      </c>
      <c r="G14">
        <v>1.6299962997436499E-2</v>
      </c>
      <c r="H14">
        <v>1.41881775856018</v>
      </c>
      <c r="I14">
        <v>1.0361671447753899E-2</v>
      </c>
      <c r="J14">
        <v>1.6299962997436499E-2</v>
      </c>
      <c r="K14">
        <v>1.41881775856018</v>
      </c>
      <c r="L14">
        <v>1</v>
      </c>
      <c r="M14" t="b">
        <v>1</v>
      </c>
      <c r="N14">
        <v>3</v>
      </c>
    </row>
    <row r="15" spans="1:14">
      <c r="A15">
        <v>19</v>
      </c>
      <c r="B15" t="s">
        <v>30</v>
      </c>
      <c r="C15">
        <v>0.53968253968253899</v>
      </c>
      <c r="D15">
        <v>0.87096774193548299</v>
      </c>
      <c r="E15" t="s">
        <v>34</v>
      </c>
      <c r="F15">
        <v>2.4832725524902299E-2</v>
      </c>
      <c r="G15">
        <v>3.4937381744384703E-2</v>
      </c>
      <c r="H15">
        <v>12.5612270832061</v>
      </c>
      <c r="I15">
        <v>2.4832725524902299E-2</v>
      </c>
      <c r="J15">
        <v>3.4937381744384703E-2</v>
      </c>
      <c r="K15">
        <v>12.5612270832061</v>
      </c>
      <c r="L15">
        <v>1</v>
      </c>
      <c r="M15" t="b">
        <v>1</v>
      </c>
      <c r="N15">
        <v>12</v>
      </c>
    </row>
    <row r="16" spans="1:14">
      <c r="A16">
        <v>18</v>
      </c>
      <c r="B16" t="s">
        <v>41</v>
      </c>
      <c r="C16">
        <v>0.53968253968253899</v>
      </c>
      <c r="D16">
        <v>0.87096774193548299</v>
      </c>
      <c r="E16" t="s">
        <v>35</v>
      </c>
      <c r="F16">
        <v>2.1996498107910101E-2</v>
      </c>
      <c r="G16">
        <v>2.05588340759277E-2</v>
      </c>
      <c r="H16">
        <v>6.0997655391693097</v>
      </c>
      <c r="I16">
        <v>2.1996498107910101E-2</v>
      </c>
      <c r="J16">
        <v>2.05588340759277E-2</v>
      </c>
      <c r="K16">
        <v>6.0997655391693097</v>
      </c>
      <c r="L16">
        <v>1</v>
      </c>
      <c r="M16" t="b">
        <v>1</v>
      </c>
      <c r="N16">
        <v>23</v>
      </c>
    </row>
    <row r="17" spans="1:14">
      <c r="A17">
        <v>14</v>
      </c>
      <c r="B17" t="s">
        <v>40</v>
      </c>
      <c r="C17">
        <v>0.57142857142857095</v>
      </c>
      <c r="D17">
        <v>0.87903225806451601</v>
      </c>
      <c r="E17" t="s">
        <v>35</v>
      </c>
      <c r="F17">
        <v>1.9001007080078101E-2</v>
      </c>
      <c r="G17">
        <v>2.0197629928588801E-2</v>
      </c>
      <c r="H17">
        <v>9.5558557510375906</v>
      </c>
      <c r="I17">
        <v>1.9001007080078101E-2</v>
      </c>
      <c r="J17">
        <v>2.0197629928588801E-2</v>
      </c>
      <c r="K17">
        <v>9.5558557510375906</v>
      </c>
      <c r="L17">
        <v>1</v>
      </c>
      <c r="M17" t="b">
        <v>1</v>
      </c>
      <c r="N17">
        <v>18</v>
      </c>
    </row>
    <row r="18" spans="1:14">
      <c r="A18">
        <v>11</v>
      </c>
      <c r="B18" t="s">
        <v>33</v>
      </c>
      <c r="C18">
        <v>0.58730158730158699</v>
      </c>
      <c r="D18">
        <v>0.90322580645161199</v>
      </c>
      <c r="E18" t="s">
        <v>34</v>
      </c>
      <c r="F18">
        <v>8.2666635513305595E-2</v>
      </c>
      <c r="G18">
        <v>8.8231563568115207E-2</v>
      </c>
      <c r="H18">
        <v>0.97278833389282204</v>
      </c>
      <c r="I18">
        <v>8.2666635513305595E-2</v>
      </c>
      <c r="J18">
        <v>8.8231563568115207E-2</v>
      </c>
      <c r="K18">
        <v>0.97278833389282204</v>
      </c>
      <c r="L18">
        <v>1</v>
      </c>
      <c r="M18" t="b">
        <v>1</v>
      </c>
      <c r="N18">
        <v>7</v>
      </c>
    </row>
    <row r="19" spans="1:14">
      <c r="A19">
        <v>12</v>
      </c>
      <c r="B19" t="s">
        <v>32</v>
      </c>
      <c r="C19">
        <v>0.58730158730158699</v>
      </c>
      <c r="D19">
        <v>0.89516129032257996</v>
      </c>
      <c r="E19" t="s">
        <v>34</v>
      </c>
      <c r="F19">
        <v>0.110591650009155</v>
      </c>
      <c r="G19">
        <v>4.9443960189819301E-2</v>
      </c>
      <c r="H19">
        <v>0.95455670356750399</v>
      </c>
      <c r="I19">
        <v>0.110591650009155</v>
      </c>
      <c r="J19">
        <v>4.9443960189819301E-2</v>
      </c>
      <c r="K19">
        <v>0.95455670356750399</v>
      </c>
      <c r="L19">
        <v>1</v>
      </c>
      <c r="M19" t="b">
        <v>1</v>
      </c>
      <c r="N19">
        <v>6</v>
      </c>
    </row>
    <row r="20" spans="1:14">
      <c r="A20">
        <v>13</v>
      </c>
      <c r="B20" t="s">
        <v>39</v>
      </c>
      <c r="C20">
        <v>0.58730158730158699</v>
      </c>
      <c r="D20">
        <v>0.87903225806451601</v>
      </c>
      <c r="E20" t="s">
        <v>35</v>
      </c>
      <c r="F20">
        <v>0.128309726715087</v>
      </c>
      <c r="G20">
        <v>6.95974826812744E-2</v>
      </c>
      <c r="H20">
        <v>1.29324531555175</v>
      </c>
      <c r="I20">
        <v>0.128309726715087</v>
      </c>
      <c r="J20">
        <v>6.95974826812744E-2</v>
      </c>
      <c r="K20">
        <v>1.29324531555175</v>
      </c>
      <c r="L20">
        <v>1</v>
      </c>
      <c r="M20" t="b">
        <v>1</v>
      </c>
      <c r="N20">
        <v>21</v>
      </c>
    </row>
    <row r="21" spans="1:14">
      <c r="A21">
        <v>20</v>
      </c>
      <c r="B21" t="s">
        <v>38</v>
      </c>
      <c r="C21">
        <v>0.52380952380952295</v>
      </c>
      <c r="D21">
        <v>0.87096774193548299</v>
      </c>
      <c r="E21" t="s">
        <v>35</v>
      </c>
      <c r="F21">
        <v>0.1131591796875</v>
      </c>
      <c r="G21">
        <v>5.9529066085815402E-2</v>
      </c>
      <c r="H21">
        <v>1.43964195251464</v>
      </c>
      <c r="I21">
        <v>0.1131591796875</v>
      </c>
      <c r="J21">
        <v>5.9529066085815402E-2</v>
      </c>
      <c r="K21">
        <v>1.43964195251464</v>
      </c>
      <c r="L21">
        <v>1</v>
      </c>
      <c r="M21" t="b">
        <v>1</v>
      </c>
      <c r="N21">
        <v>16</v>
      </c>
    </row>
    <row r="22" spans="1:14">
      <c r="A22">
        <v>1</v>
      </c>
      <c r="B22" t="s">
        <v>37</v>
      </c>
      <c r="C22">
        <v>0.65079365079365004</v>
      </c>
      <c r="D22">
        <v>0.91129032258064502</v>
      </c>
      <c r="E22" t="s">
        <v>35</v>
      </c>
      <c r="F22">
        <v>0.20672488212585399</v>
      </c>
      <c r="G22">
        <v>9.6797943115234306E-2</v>
      </c>
      <c r="H22">
        <v>96.638332605361896</v>
      </c>
      <c r="I22">
        <v>3.00073623657226E-3</v>
      </c>
      <c r="J22">
        <v>0</v>
      </c>
      <c r="K22">
        <v>2.7650356292724599E-2</v>
      </c>
      <c r="L22">
        <v>2</v>
      </c>
      <c r="M22" t="b">
        <v>1</v>
      </c>
      <c r="N22">
        <v>24</v>
      </c>
    </row>
    <row r="23" spans="1:14">
      <c r="A23">
        <v>7</v>
      </c>
      <c r="B23" t="s">
        <v>22</v>
      </c>
      <c r="C23">
        <v>0.60317460317460303</v>
      </c>
      <c r="D23">
        <v>0.91129032258064502</v>
      </c>
      <c r="E23" t="s">
        <v>34</v>
      </c>
      <c r="F23">
        <v>2.70686149597167E-2</v>
      </c>
      <c r="G23">
        <v>0</v>
      </c>
      <c r="H23">
        <v>1.2763192653655999</v>
      </c>
      <c r="I23">
        <v>2.0449161529540998E-3</v>
      </c>
      <c r="J23">
        <v>0</v>
      </c>
      <c r="K23">
        <v>0.154812812805175</v>
      </c>
      <c r="L23">
        <v>2</v>
      </c>
      <c r="M23" t="b">
        <v>1</v>
      </c>
      <c r="N23">
        <v>14</v>
      </c>
    </row>
    <row r="24" spans="1:14">
      <c r="A24">
        <v>0</v>
      </c>
      <c r="B24" t="s">
        <v>36</v>
      </c>
      <c r="C24">
        <v>0.65079365079365004</v>
      </c>
      <c r="D24">
        <v>0.91129032258064502</v>
      </c>
      <c r="E24" t="s">
        <v>35</v>
      </c>
      <c r="F24">
        <v>0.166979074478149</v>
      </c>
      <c r="G24">
        <v>7.9726696014404297E-2</v>
      </c>
      <c r="H24">
        <v>104.998695850372</v>
      </c>
      <c r="I24">
        <v>0</v>
      </c>
      <c r="J24">
        <v>0</v>
      </c>
      <c r="K24">
        <v>3.1522989273071199E-2</v>
      </c>
      <c r="L24">
        <v>2</v>
      </c>
      <c r="M24" t="b">
        <v>1</v>
      </c>
      <c r="N24">
        <v>19</v>
      </c>
    </row>
    <row r="25" spans="1:14">
      <c r="A25">
        <v>9</v>
      </c>
      <c r="B25" t="s">
        <v>24</v>
      </c>
      <c r="C25">
        <v>0.60317460317460303</v>
      </c>
      <c r="D25">
        <v>0.89516129032257996</v>
      </c>
      <c r="E25" t="s">
        <v>34</v>
      </c>
      <c r="F25">
        <v>4.9127817153930602E-2</v>
      </c>
      <c r="G25">
        <v>0</v>
      </c>
      <c r="H25">
        <v>1.61759734153747</v>
      </c>
      <c r="I25">
        <v>4.9127817153930602E-2</v>
      </c>
      <c r="J25">
        <v>0</v>
      </c>
      <c r="K25">
        <v>1.61759734153747</v>
      </c>
      <c r="L25">
        <v>1</v>
      </c>
      <c r="M25" t="b">
        <v>1</v>
      </c>
      <c r="N25">
        <v>11</v>
      </c>
    </row>
    <row r="28" spans="1:14" ht="15" thickBot="1"/>
    <row r="29" spans="1:14">
      <c r="B29" t="s">
        <v>33</v>
      </c>
      <c r="C29" s="16">
        <v>0.58730158730158699</v>
      </c>
      <c r="D29" s="17">
        <v>0.90322580645161199</v>
      </c>
      <c r="E29" s="17"/>
      <c r="F29" s="17"/>
      <c r="G29" s="17"/>
      <c r="H29" s="18"/>
    </row>
    <row r="30" spans="1:14">
      <c r="B30" t="s">
        <v>32</v>
      </c>
      <c r="C30" s="20">
        <v>0.58730158730158699</v>
      </c>
      <c r="D30" s="21">
        <v>0.89516129032257996</v>
      </c>
      <c r="E30" s="21">
        <v>0.52380952380952295</v>
      </c>
      <c r="F30" s="21">
        <v>0.87096774193548299</v>
      </c>
      <c r="G30" s="21">
        <v>0.58730158730158699</v>
      </c>
      <c r="H30" s="22">
        <v>0.87903225806451601</v>
      </c>
    </row>
    <row r="31" spans="1:14">
      <c r="B31" t="s">
        <v>31</v>
      </c>
      <c r="C31" s="23">
        <v>0.53968253968253899</v>
      </c>
      <c r="D31" s="21">
        <v>0.88709677419354804</v>
      </c>
      <c r="E31" s="21">
        <v>0.634920634920634</v>
      </c>
      <c r="F31" s="21">
        <v>0.88709677419354804</v>
      </c>
      <c r="G31" s="24">
        <v>0.60317460317460303</v>
      </c>
      <c r="H31" s="22">
        <v>0.89516129032257996</v>
      </c>
    </row>
    <row r="32" spans="1:14">
      <c r="B32" t="s">
        <v>30</v>
      </c>
      <c r="C32" s="23">
        <v>0.53968253968253899</v>
      </c>
      <c r="D32" s="21">
        <v>0.87096774193548299</v>
      </c>
      <c r="E32" s="21">
        <v>0.57142857142857095</v>
      </c>
      <c r="F32" s="21">
        <v>0.87903225806451601</v>
      </c>
      <c r="G32" s="21">
        <v>0.53968253968253899</v>
      </c>
      <c r="H32" s="25">
        <v>0.87096774193548299</v>
      </c>
    </row>
    <row r="33" spans="2:8">
      <c r="B33" t="s">
        <v>29</v>
      </c>
      <c r="C33" s="23">
        <v>0.60317460317460303</v>
      </c>
      <c r="D33" s="24">
        <v>0.91129032258064502</v>
      </c>
      <c r="E33" s="24">
        <v>0.61904761904761896</v>
      </c>
      <c r="F33" s="24">
        <v>0.91129032258064502</v>
      </c>
      <c r="G33" s="21">
        <v>0.60317460317460303</v>
      </c>
      <c r="H33" s="25">
        <v>0.91129032258064502</v>
      </c>
    </row>
    <row r="34" spans="2:8">
      <c r="B34" t="s">
        <v>28</v>
      </c>
      <c r="C34" s="23">
        <v>0.55555555555555503</v>
      </c>
      <c r="D34" s="21">
        <v>0.90322580645161199</v>
      </c>
      <c r="E34" s="21"/>
      <c r="F34" s="21"/>
      <c r="G34" s="21"/>
      <c r="H34" s="22"/>
    </row>
    <row r="35" spans="2:8">
      <c r="B35" t="s">
        <v>27</v>
      </c>
      <c r="C35" s="23">
        <v>0.53968253968253899</v>
      </c>
      <c r="D35" s="21">
        <v>0.91129032258064502</v>
      </c>
      <c r="E35" s="21"/>
      <c r="F35" s="21"/>
      <c r="G35" s="21"/>
      <c r="H35" s="22"/>
    </row>
    <row r="36" spans="2:8">
      <c r="B36" t="s">
        <v>26</v>
      </c>
      <c r="C36" s="23">
        <v>0.58730158730158699</v>
      </c>
      <c r="D36" s="21">
        <v>0.86290322580645096</v>
      </c>
      <c r="E36" s="21"/>
      <c r="F36" s="21"/>
      <c r="G36" s="21"/>
      <c r="H36" s="22"/>
    </row>
    <row r="37" spans="2:8">
      <c r="B37" t="s">
        <v>25</v>
      </c>
      <c r="C37" s="23">
        <v>0.634920634920634</v>
      </c>
      <c r="D37" s="21">
        <v>0.88709677419354804</v>
      </c>
      <c r="E37" s="21"/>
      <c r="F37" s="21"/>
      <c r="G37" s="21"/>
      <c r="H37" s="22"/>
    </row>
    <row r="38" spans="2:8">
      <c r="B38" t="s">
        <v>24</v>
      </c>
      <c r="C38" s="23">
        <v>0.60317460317460303</v>
      </c>
      <c r="D38" s="21">
        <v>0.89516129032257996</v>
      </c>
      <c r="E38" s="21"/>
      <c r="F38" s="21"/>
      <c r="G38" s="21"/>
      <c r="H38" s="22"/>
    </row>
    <row r="39" spans="2:8">
      <c r="B39" t="s">
        <v>23</v>
      </c>
      <c r="C39" s="23">
        <v>0.476190476190476</v>
      </c>
      <c r="D39" s="21">
        <v>0.86290322580645096</v>
      </c>
      <c r="E39" s="21"/>
      <c r="F39" s="21"/>
      <c r="G39" s="21"/>
      <c r="H39" s="22"/>
    </row>
    <row r="40" spans="2:8">
      <c r="B40" t="s">
        <v>22</v>
      </c>
      <c r="C40" s="23">
        <v>0.60317460317460303</v>
      </c>
      <c r="D40" s="24">
        <v>0.91129032258064502</v>
      </c>
      <c r="E40" s="24">
        <v>0.65079365079365004</v>
      </c>
      <c r="F40" s="24">
        <v>0.91129032258064502</v>
      </c>
      <c r="G40" s="21">
        <v>0.65079365079365004</v>
      </c>
      <c r="H40" s="25">
        <v>0.91129032258064502</v>
      </c>
    </row>
    <row r="41" spans="2:8">
      <c r="B41" t="s">
        <v>21</v>
      </c>
      <c r="C41" s="23">
        <v>0.317460317460317</v>
      </c>
      <c r="D41" s="21">
        <v>0.82258064516129004</v>
      </c>
      <c r="E41" s="21"/>
      <c r="F41" s="21"/>
      <c r="G41" s="21"/>
      <c r="H41" s="22"/>
    </row>
    <row r="42" spans="2:8" ht="15" thickBot="1">
      <c r="B42" t="s">
        <v>20</v>
      </c>
      <c r="C42" s="11">
        <v>0.317460317460317</v>
      </c>
      <c r="D42" s="12">
        <v>0.66935483870967705</v>
      </c>
      <c r="E42" s="12"/>
      <c r="F42" s="12"/>
      <c r="G42" s="12"/>
      <c r="H42" s="1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1"/>
  <sheetViews>
    <sheetView topLeftCell="A16" workbookViewId="0">
      <selection activeCell="C28" sqref="C28:H41"/>
    </sheetView>
  </sheetViews>
  <sheetFormatPr defaultRowHeight="14.25"/>
  <cols>
    <col min="2" max="2" width="26.12890625" customWidth="1"/>
  </cols>
  <sheetData>
    <row r="1" spans="1:14">
      <c r="B1" t="s">
        <v>58</v>
      </c>
      <c r="C1" t="s">
        <v>57</v>
      </c>
      <c r="D1" t="s">
        <v>56</v>
      </c>
      <c r="E1" t="s">
        <v>55</v>
      </c>
      <c r="F1" t="s">
        <v>54</v>
      </c>
      <c r="G1" t="s">
        <v>53</v>
      </c>
      <c r="H1" t="s">
        <v>52</v>
      </c>
      <c r="I1" t="s">
        <v>51</v>
      </c>
      <c r="J1" t="s">
        <v>50</v>
      </c>
      <c r="K1" t="s">
        <v>49</v>
      </c>
      <c r="L1" t="s">
        <v>48</v>
      </c>
      <c r="M1" t="s">
        <v>47</v>
      </c>
      <c r="N1" t="s">
        <v>46</v>
      </c>
    </row>
    <row r="2" spans="1:14">
      <c r="A2">
        <v>5</v>
      </c>
      <c r="B2" t="s">
        <v>31</v>
      </c>
      <c r="C2">
        <v>0.67391304347825998</v>
      </c>
      <c r="D2">
        <v>0.87096774193548299</v>
      </c>
      <c r="E2" t="s">
        <v>34</v>
      </c>
      <c r="F2">
        <v>2.5050640106201098E-3</v>
      </c>
      <c r="G2">
        <v>0</v>
      </c>
      <c r="H2">
        <v>13.1631581783294</v>
      </c>
      <c r="I2">
        <v>2.5050640106201098E-3</v>
      </c>
      <c r="J2">
        <v>0</v>
      </c>
      <c r="K2">
        <v>13.1631581783294</v>
      </c>
      <c r="L2">
        <v>1</v>
      </c>
      <c r="M2" t="b">
        <v>1</v>
      </c>
      <c r="N2">
        <v>8</v>
      </c>
    </row>
    <row r="3" spans="1:14">
      <c r="A3">
        <v>12</v>
      </c>
      <c r="B3" t="s">
        <v>45</v>
      </c>
      <c r="C3">
        <v>0.65217391304347805</v>
      </c>
      <c r="D3">
        <v>0.85483870967741904</v>
      </c>
      <c r="E3" t="s">
        <v>35</v>
      </c>
      <c r="F3">
        <v>2.01663970947265E-2</v>
      </c>
      <c r="G3">
        <v>0</v>
      </c>
      <c r="H3">
        <v>35.949450969696002</v>
      </c>
      <c r="I3">
        <v>2.01663970947265E-2</v>
      </c>
      <c r="J3">
        <v>0</v>
      </c>
      <c r="K3">
        <v>35.949450969696002</v>
      </c>
      <c r="L3">
        <v>1</v>
      </c>
      <c r="M3" t="b">
        <v>1</v>
      </c>
      <c r="N3">
        <v>22</v>
      </c>
    </row>
    <row r="4" spans="1:14">
      <c r="A4">
        <v>9</v>
      </c>
      <c r="B4" t="s">
        <v>44</v>
      </c>
      <c r="C4">
        <v>0.65217391304347805</v>
      </c>
      <c r="D4">
        <v>0.88709677419354804</v>
      </c>
      <c r="E4" t="s">
        <v>35</v>
      </c>
      <c r="F4">
        <v>6.2096118927001901E-3</v>
      </c>
      <c r="G4">
        <v>0</v>
      </c>
      <c r="H4">
        <v>47.598773002624498</v>
      </c>
      <c r="I4">
        <v>6.2096118927001901E-3</v>
      </c>
      <c r="J4">
        <v>0</v>
      </c>
      <c r="K4">
        <v>47.598773002624498</v>
      </c>
      <c r="L4">
        <v>1</v>
      </c>
      <c r="M4" t="b">
        <v>1</v>
      </c>
      <c r="N4">
        <v>17</v>
      </c>
    </row>
    <row r="5" spans="1:14">
      <c r="A5">
        <v>3</v>
      </c>
      <c r="B5" t="s">
        <v>26</v>
      </c>
      <c r="C5">
        <v>0.69565217391304301</v>
      </c>
      <c r="D5">
        <v>0.87096774193548299</v>
      </c>
      <c r="E5" t="s">
        <v>34</v>
      </c>
      <c r="F5">
        <v>6.1790704727172803E-2</v>
      </c>
      <c r="G5">
        <v>6.1130523681640597E-2</v>
      </c>
      <c r="H5">
        <v>0.85210442543029696</v>
      </c>
      <c r="I5">
        <v>6.1790704727172803E-2</v>
      </c>
      <c r="J5">
        <v>6.1130523681640597E-2</v>
      </c>
      <c r="K5">
        <v>0.85210442543029696</v>
      </c>
      <c r="L5">
        <v>1</v>
      </c>
      <c r="M5" t="b">
        <v>1</v>
      </c>
      <c r="N5">
        <v>10</v>
      </c>
    </row>
    <row r="6" spans="1:14">
      <c r="A6">
        <v>7</v>
      </c>
      <c r="B6" t="s">
        <v>25</v>
      </c>
      <c r="C6">
        <v>0.67391304347825998</v>
      </c>
      <c r="D6">
        <v>0.87096774193548299</v>
      </c>
      <c r="E6" t="s">
        <v>34</v>
      </c>
      <c r="F6">
        <v>9.6237659454345703E-2</v>
      </c>
      <c r="G6">
        <v>7.3786258697509696E-2</v>
      </c>
      <c r="H6">
        <v>0.86497712135314897</v>
      </c>
      <c r="I6">
        <v>9.6237659454345703E-2</v>
      </c>
      <c r="J6">
        <v>7.3786258697509696E-2</v>
      </c>
      <c r="K6">
        <v>0.86497712135314897</v>
      </c>
      <c r="L6">
        <v>1</v>
      </c>
      <c r="M6" t="b">
        <v>1</v>
      </c>
      <c r="N6">
        <v>9</v>
      </c>
    </row>
    <row r="7" spans="1:14">
      <c r="A7">
        <v>23</v>
      </c>
      <c r="B7" t="s">
        <v>21</v>
      </c>
      <c r="C7">
        <v>0.47826086956521702</v>
      </c>
      <c r="D7">
        <v>0.62903225806451601</v>
      </c>
      <c r="E7" t="s">
        <v>34</v>
      </c>
      <c r="F7">
        <v>6.7334175109863203E-3</v>
      </c>
      <c r="G7">
        <v>0</v>
      </c>
      <c r="H7">
        <v>2.0107746124267498E-2</v>
      </c>
      <c r="I7">
        <v>6.7334175109863203E-3</v>
      </c>
      <c r="J7">
        <v>0</v>
      </c>
      <c r="K7">
        <v>2.0107746124267498E-2</v>
      </c>
      <c r="L7">
        <v>1</v>
      </c>
      <c r="M7" t="b">
        <v>1</v>
      </c>
      <c r="N7">
        <v>2</v>
      </c>
    </row>
    <row r="8" spans="1:14">
      <c r="A8">
        <v>22</v>
      </c>
      <c r="B8" t="s">
        <v>20</v>
      </c>
      <c r="C8">
        <v>0.47826086956521702</v>
      </c>
      <c r="D8">
        <v>0.54838709677419295</v>
      </c>
      <c r="E8" t="s">
        <v>34</v>
      </c>
      <c r="F8">
        <v>3.43918800354003E-3</v>
      </c>
      <c r="G8">
        <v>0.52354621887206998</v>
      </c>
      <c r="H8">
        <v>2.8746378421783398</v>
      </c>
      <c r="I8">
        <v>3.43918800354003E-3</v>
      </c>
      <c r="J8">
        <v>0.52354621887206998</v>
      </c>
      <c r="K8">
        <v>2.8746378421783398</v>
      </c>
      <c r="L8">
        <v>1</v>
      </c>
      <c r="M8" t="b">
        <v>1</v>
      </c>
      <c r="N8">
        <v>1</v>
      </c>
    </row>
    <row r="9" spans="1:14">
      <c r="A9">
        <v>2</v>
      </c>
      <c r="B9" t="s">
        <v>29</v>
      </c>
      <c r="C9">
        <v>0.69565217391304301</v>
      </c>
      <c r="D9">
        <v>0.88709677419354804</v>
      </c>
      <c r="E9" t="s">
        <v>34</v>
      </c>
      <c r="F9">
        <v>5.0010681152343698E-3</v>
      </c>
      <c r="G9">
        <v>0</v>
      </c>
      <c r="H9">
        <v>0.51813006401062001</v>
      </c>
      <c r="I9">
        <v>5.0010681152343698E-3</v>
      </c>
      <c r="J9">
        <v>0</v>
      </c>
      <c r="K9">
        <v>0.51813006401062001</v>
      </c>
      <c r="L9">
        <v>1</v>
      </c>
      <c r="M9" t="b">
        <v>1</v>
      </c>
      <c r="N9">
        <v>5</v>
      </c>
    </row>
    <row r="10" spans="1:14">
      <c r="A10">
        <v>11</v>
      </c>
      <c r="B10" t="s">
        <v>43</v>
      </c>
      <c r="C10">
        <v>0.65217391304347805</v>
      </c>
      <c r="D10">
        <v>0.85483870967741904</v>
      </c>
      <c r="E10" t="s">
        <v>35</v>
      </c>
      <c r="F10">
        <v>1.5697956085204998E-2</v>
      </c>
      <c r="G10">
        <v>0</v>
      </c>
      <c r="H10">
        <v>1.0887451171875</v>
      </c>
      <c r="I10">
        <v>1.5697956085204998E-2</v>
      </c>
      <c r="J10">
        <v>0</v>
      </c>
      <c r="K10">
        <v>1.0887451171875</v>
      </c>
      <c r="L10">
        <v>1</v>
      </c>
      <c r="M10" t="b">
        <v>1</v>
      </c>
      <c r="N10">
        <v>20</v>
      </c>
    </row>
    <row r="11" spans="1:14">
      <c r="A11">
        <v>13</v>
      </c>
      <c r="B11" t="s">
        <v>42</v>
      </c>
      <c r="C11">
        <v>0.65217391304347805</v>
      </c>
      <c r="D11">
        <v>0.87096774193548299</v>
      </c>
      <c r="E11" t="s">
        <v>35</v>
      </c>
      <c r="F11">
        <v>2.0291328430175701E-2</v>
      </c>
      <c r="G11">
        <v>0</v>
      </c>
      <c r="H11">
        <v>1.17769026756286</v>
      </c>
      <c r="I11">
        <v>2.0291328430175701E-2</v>
      </c>
      <c r="J11">
        <v>0</v>
      </c>
      <c r="K11">
        <v>1.17769026756286</v>
      </c>
      <c r="L11">
        <v>1</v>
      </c>
      <c r="M11" t="b">
        <v>1</v>
      </c>
      <c r="N11">
        <v>15</v>
      </c>
    </row>
    <row r="12" spans="1:14">
      <c r="A12">
        <v>20</v>
      </c>
      <c r="B12" t="s">
        <v>27</v>
      </c>
      <c r="C12">
        <v>0.60869565217391297</v>
      </c>
      <c r="D12">
        <v>0.83870967741935398</v>
      </c>
      <c r="E12" t="s">
        <v>34</v>
      </c>
      <c r="F12">
        <v>1.0043382644653299E-2</v>
      </c>
      <c r="G12">
        <v>1.01475715637207E-2</v>
      </c>
      <c r="H12">
        <v>1.9006204605102499</v>
      </c>
      <c r="I12">
        <v>1.0043382644653299E-2</v>
      </c>
      <c r="J12">
        <v>1.01475715637207E-2</v>
      </c>
      <c r="K12">
        <v>1.9006204605102499</v>
      </c>
      <c r="L12">
        <v>1</v>
      </c>
      <c r="M12" t="b">
        <v>1</v>
      </c>
      <c r="N12">
        <v>13</v>
      </c>
    </row>
    <row r="13" spans="1:14">
      <c r="A13">
        <v>10</v>
      </c>
      <c r="B13" t="s">
        <v>28</v>
      </c>
      <c r="C13">
        <v>0.65217391304347805</v>
      </c>
      <c r="D13">
        <v>0.87096774193548299</v>
      </c>
      <c r="E13" t="s">
        <v>34</v>
      </c>
      <c r="F13">
        <v>1.36282444000244E-2</v>
      </c>
      <c r="G13">
        <v>3.4656524658203099E-3</v>
      </c>
      <c r="H13">
        <v>0.65855765342712402</v>
      </c>
      <c r="I13">
        <v>1.36282444000244E-2</v>
      </c>
      <c r="J13">
        <v>3.4656524658203099E-3</v>
      </c>
      <c r="K13">
        <v>0.65855765342712402</v>
      </c>
      <c r="L13">
        <v>1</v>
      </c>
      <c r="M13" t="b">
        <v>1</v>
      </c>
      <c r="N13">
        <v>4</v>
      </c>
    </row>
    <row r="14" spans="1:14">
      <c r="A14">
        <v>21</v>
      </c>
      <c r="B14" t="s">
        <v>23</v>
      </c>
      <c r="C14">
        <v>0.54347826086956497</v>
      </c>
      <c r="D14">
        <v>0.83870967741935398</v>
      </c>
      <c r="E14" t="s">
        <v>34</v>
      </c>
      <c r="F14">
        <v>1.37469768524169E-2</v>
      </c>
      <c r="G14">
        <v>1.0106086730957E-2</v>
      </c>
      <c r="H14">
        <v>2.86050820350646</v>
      </c>
      <c r="I14">
        <v>1.37469768524169E-2</v>
      </c>
      <c r="J14">
        <v>1.0106086730957E-2</v>
      </c>
      <c r="K14">
        <v>2.86050820350646</v>
      </c>
      <c r="L14">
        <v>1</v>
      </c>
      <c r="M14" t="b">
        <v>1</v>
      </c>
      <c r="N14">
        <v>3</v>
      </c>
    </row>
    <row r="15" spans="1:14">
      <c r="A15">
        <v>14</v>
      </c>
      <c r="B15" t="s">
        <v>30</v>
      </c>
      <c r="C15">
        <v>0.65217391304347805</v>
      </c>
      <c r="D15">
        <v>0.83870967741935398</v>
      </c>
      <c r="E15" t="s">
        <v>34</v>
      </c>
      <c r="F15">
        <v>3.5789966583251898E-2</v>
      </c>
      <c r="G15">
        <v>1.7077684402465799E-2</v>
      </c>
      <c r="H15">
        <v>23.022097110748199</v>
      </c>
      <c r="I15">
        <v>3.5789966583251898E-2</v>
      </c>
      <c r="J15">
        <v>1.7077684402465799E-2</v>
      </c>
      <c r="K15">
        <v>23.022097110748199</v>
      </c>
      <c r="L15">
        <v>1</v>
      </c>
      <c r="M15" t="b">
        <v>1</v>
      </c>
      <c r="N15">
        <v>12</v>
      </c>
    </row>
    <row r="16" spans="1:14">
      <c r="A16">
        <v>18</v>
      </c>
      <c r="B16" t="s">
        <v>41</v>
      </c>
      <c r="C16">
        <v>0.63043478260869501</v>
      </c>
      <c r="D16">
        <v>0.83870967741935398</v>
      </c>
      <c r="E16" t="s">
        <v>35</v>
      </c>
      <c r="F16">
        <v>1.5717983245849599E-2</v>
      </c>
      <c r="G16">
        <v>2.0178794860839799E-2</v>
      </c>
      <c r="H16">
        <v>2.9727115631103498</v>
      </c>
      <c r="I16">
        <v>1.5717983245849599E-2</v>
      </c>
      <c r="J16">
        <v>2.0178794860839799E-2</v>
      </c>
      <c r="K16">
        <v>2.9727115631103498</v>
      </c>
      <c r="L16">
        <v>1</v>
      </c>
      <c r="M16" t="b">
        <v>1</v>
      </c>
      <c r="N16">
        <v>23</v>
      </c>
    </row>
    <row r="17" spans="1:14">
      <c r="A17">
        <v>19</v>
      </c>
      <c r="B17" t="s">
        <v>40</v>
      </c>
      <c r="C17">
        <v>0.63043478260869501</v>
      </c>
      <c r="D17">
        <v>0.80645161290322498</v>
      </c>
      <c r="E17" t="s">
        <v>35</v>
      </c>
      <c r="F17">
        <v>2.0112514495849599E-2</v>
      </c>
      <c r="G17">
        <v>2.0147323608398399E-2</v>
      </c>
      <c r="H17">
        <v>3.3624296188354399</v>
      </c>
      <c r="I17">
        <v>2.0112514495849599E-2</v>
      </c>
      <c r="J17">
        <v>2.0147323608398399E-2</v>
      </c>
      <c r="K17">
        <v>3.3624296188354399</v>
      </c>
      <c r="L17">
        <v>1</v>
      </c>
      <c r="M17" t="b">
        <v>1</v>
      </c>
      <c r="N17">
        <v>18</v>
      </c>
    </row>
    <row r="18" spans="1:14">
      <c r="A18">
        <v>0</v>
      </c>
      <c r="B18" t="s">
        <v>33</v>
      </c>
      <c r="C18">
        <v>0.71739130434782605</v>
      </c>
      <c r="D18">
        <v>0.83870967741935398</v>
      </c>
      <c r="E18" t="s">
        <v>34</v>
      </c>
      <c r="F18">
        <v>6.4132213592529297E-2</v>
      </c>
      <c r="G18">
        <v>6.6526651382446206E-2</v>
      </c>
      <c r="H18">
        <v>0.85822391510009699</v>
      </c>
      <c r="I18">
        <v>6.4132213592529297E-2</v>
      </c>
      <c r="J18">
        <v>6.6526651382446206E-2</v>
      </c>
      <c r="K18">
        <v>0.85822391510009699</v>
      </c>
      <c r="L18">
        <v>1</v>
      </c>
      <c r="M18" t="b">
        <v>1</v>
      </c>
      <c r="N18">
        <v>7</v>
      </c>
    </row>
    <row r="19" spans="1:14">
      <c r="A19">
        <v>4</v>
      </c>
      <c r="B19" t="s">
        <v>32</v>
      </c>
      <c r="C19">
        <v>0.69565217391304301</v>
      </c>
      <c r="D19">
        <v>0.85483870967741904</v>
      </c>
      <c r="E19" t="s">
        <v>34</v>
      </c>
      <c r="F19">
        <v>9.9586486816406194E-2</v>
      </c>
      <c r="G19">
        <v>6.5112829208373996E-2</v>
      </c>
      <c r="H19">
        <v>0.93801832199096602</v>
      </c>
      <c r="I19">
        <v>9.9586486816406194E-2</v>
      </c>
      <c r="J19">
        <v>6.5112829208373996E-2</v>
      </c>
      <c r="K19">
        <v>0.93801832199096602</v>
      </c>
      <c r="L19">
        <v>1</v>
      </c>
      <c r="M19" t="b">
        <v>1</v>
      </c>
      <c r="N19">
        <v>6</v>
      </c>
    </row>
    <row r="20" spans="1:14">
      <c r="A20">
        <v>16</v>
      </c>
      <c r="B20" t="s">
        <v>39</v>
      </c>
      <c r="C20">
        <v>0.65217391304347805</v>
      </c>
      <c r="D20">
        <v>0.77419354838709598</v>
      </c>
      <c r="E20" t="s">
        <v>35</v>
      </c>
      <c r="F20">
        <v>0.115078926086425</v>
      </c>
      <c r="G20">
        <v>6.2199354171752902E-2</v>
      </c>
      <c r="H20">
        <v>0.99146866798400801</v>
      </c>
      <c r="I20">
        <v>0.115078926086425</v>
      </c>
      <c r="J20">
        <v>6.2199354171752902E-2</v>
      </c>
      <c r="K20">
        <v>0.99146866798400801</v>
      </c>
      <c r="L20">
        <v>1</v>
      </c>
      <c r="M20" t="b">
        <v>1</v>
      </c>
      <c r="N20">
        <v>21</v>
      </c>
    </row>
    <row r="21" spans="1:14">
      <c r="A21">
        <v>8</v>
      </c>
      <c r="B21" t="s">
        <v>38</v>
      </c>
      <c r="C21">
        <v>0.67391304347825998</v>
      </c>
      <c r="D21">
        <v>0.83870967741935398</v>
      </c>
      <c r="E21" t="s">
        <v>35</v>
      </c>
      <c r="F21">
        <v>0.11822557449340799</v>
      </c>
      <c r="G21">
        <v>8.9537858963012695E-2</v>
      </c>
      <c r="H21">
        <v>1.2072582244873</v>
      </c>
      <c r="I21">
        <v>0.11822557449340799</v>
      </c>
      <c r="J21">
        <v>8.9537858963012695E-2</v>
      </c>
      <c r="K21">
        <v>1.2072582244873</v>
      </c>
      <c r="L21">
        <v>1</v>
      </c>
      <c r="M21" t="b">
        <v>1</v>
      </c>
      <c r="N21">
        <v>16</v>
      </c>
    </row>
    <row r="22" spans="1:14">
      <c r="A22">
        <v>15</v>
      </c>
      <c r="B22" t="s">
        <v>37</v>
      </c>
      <c r="C22">
        <v>0.65217391304347805</v>
      </c>
      <c r="D22">
        <v>0.85483870967741904</v>
      </c>
      <c r="E22" t="s">
        <v>35</v>
      </c>
      <c r="F22">
        <v>4.5936584472656201E-2</v>
      </c>
      <c r="G22">
        <v>0</v>
      </c>
      <c r="H22">
        <v>37.0584073066711</v>
      </c>
      <c r="I22">
        <v>1.0072231292724601E-2</v>
      </c>
      <c r="J22">
        <v>0</v>
      </c>
      <c r="K22">
        <v>2.0211219787597601E-2</v>
      </c>
      <c r="L22">
        <v>2</v>
      </c>
      <c r="M22" t="b">
        <v>1</v>
      </c>
      <c r="N22">
        <v>24</v>
      </c>
    </row>
    <row r="23" spans="1:14">
      <c r="A23">
        <v>1</v>
      </c>
      <c r="B23" t="s">
        <v>22</v>
      </c>
      <c r="C23">
        <v>0.69565217391304301</v>
      </c>
      <c r="D23">
        <v>0.88709677419354804</v>
      </c>
      <c r="E23" t="s">
        <v>34</v>
      </c>
      <c r="F23">
        <v>5.0010681152343698E-3</v>
      </c>
      <c r="G23">
        <v>0</v>
      </c>
      <c r="H23">
        <v>0.66838717460632302</v>
      </c>
      <c r="I23">
        <v>0</v>
      </c>
      <c r="J23">
        <v>0</v>
      </c>
      <c r="K23">
        <v>0.15025711059570299</v>
      </c>
      <c r="L23">
        <v>2</v>
      </c>
      <c r="M23" t="b">
        <v>1</v>
      </c>
      <c r="N23">
        <v>14</v>
      </c>
    </row>
    <row r="24" spans="1:14">
      <c r="A24">
        <v>17</v>
      </c>
      <c r="B24" t="s">
        <v>36</v>
      </c>
      <c r="C24">
        <v>0.65217391304347805</v>
      </c>
      <c r="D24">
        <v>0.85483870967741904</v>
      </c>
      <c r="E24" t="s">
        <v>35</v>
      </c>
      <c r="F24">
        <v>0.14472651481628401</v>
      </c>
      <c r="G24">
        <v>9.96067523956298E-2</v>
      </c>
      <c r="H24">
        <v>50.003994941711397</v>
      </c>
      <c r="I24">
        <v>0</v>
      </c>
      <c r="J24">
        <v>1.0068893432617101E-2</v>
      </c>
      <c r="K24">
        <v>2.0273447036743102E-2</v>
      </c>
      <c r="L24">
        <v>2</v>
      </c>
      <c r="M24" t="b">
        <v>1</v>
      </c>
      <c r="N24">
        <v>19</v>
      </c>
    </row>
    <row r="25" spans="1:14">
      <c r="A25">
        <v>6</v>
      </c>
      <c r="B25" t="s">
        <v>24</v>
      </c>
      <c r="C25">
        <v>0.67391304347825998</v>
      </c>
      <c r="D25">
        <v>0.87096774193548299</v>
      </c>
      <c r="E25" t="s">
        <v>34</v>
      </c>
      <c r="F25">
        <v>3.2813310623168897E-2</v>
      </c>
      <c r="G25">
        <v>0</v>
      </c>
      <c r="H25">
        <v>0.99951171875</v>
      </c>
      <c r="I25">
        <v>3.2813310623168897E-2</v>
      </c>
      <c r="J25">
        <v>0</v>
      </c>
      <c r="K25">
        <v>0.99951171875</v>
      </c>
      <c r="L25">
        <v>1</v>
      </c>
      <c r="M25" t="b">
        <v>1</v>
      </c>
      <c r="N25">
        <v>11</v>
      </c>
    </row>
    <row r="27" spans="1:14" ht="15" thickBot="1"/>
    <row r="28" spans="1:14">
      <c r="B28" t="s">
        <v>33</v>
      </c>
      <c r="C28" s="16">
        <v>0.71739130434782605</v>
      </c>
      <c r="D28" s="17">
        <v>0.83870967741935398</v>
      </c>
      <c r="E28" s="17"/>
      <c r="F28" s="17"/>
      <c r="G28" s="17"/>
      <c r="H28" s="18"/>
    </row>
    <row r="29" spans="1:14">
      <c r="B29" t="s">
        <v>32</v>
      </c>
      <c r="C29" s="20">
        <v>0.69565217391304301</v>
      </c>
      <c r="D29" s="21">
        <v>0.85483870967741904</v>
      </c>
      <c r="E29" s="21">
        <v>0.67391304347825998</v>
      </c>
      <c r="F29" s="21">
        <v>0.83870967741935398</v>
      </c>
      <c r="G29" s="21">
        <v>0.65217391304347805</v>
      </c>
      <c r="H29" s="22">
        <v>0.77419354838709598</v>
      </c>
    </row>
    <row r="30" spans="1:14">
      <c r="B30" t="s">
        <v>31</v>
      </c>
      <c r="C30" s="23">
        <v>0.67391304347825998</v>
      </c>
      <c r="D30" s="21">
        <v>0.87096774193548299</v>
      </c>
      <c r="E30" s="21">
        <v>0.65217391304347805</v>
      </c>
      <c r="F30" s="21">
        <v>0.88709677419354804</v>
      </c>
      <c r="G30" s="24">
        <v>0.65217391304347805</v>
      </c>
      <c r="H30" s="22">
        <v>0.85483870967741904</v>
      </c>
    </row>
    <row r="31" spans="1:14">
      <c r="B31" t="s">
        <v>30</v>
      </c>
      <c r="C31" s="23">
        <v>0.65217391304347805</v>
      </c>
      <c r="D31" s="21">
        <v>0.83870967741935398</v>
      </c>
      <c r="E31" s="21">
        <v>0.63043478260869501</v>
      </c>
      <c r="F31" s="21">
        <v>0.80645161290322498</v>
      </c>
      <c r="G31" s="21">
        <v>0.63043478260869501</v>
      </c>
      <c r="H31" s="25">
        <v>0.83870967741935398</v>
      </c>
    </row>
    <row r="32" spans="1:14">
      <c r="B32" t="s">
        <v>29</v>
      </c>
      <c r="C32" s="23">
        <v>0.69565217391304301</v>
      </c>
      <c r="D32" s="24">
        <v>0.88709677419354804</v>
      </c>
      <c r="E32" s="24">
        <v>0.65217391304347805</v>
      </c>
      <c r="F32" s="24">
        <v>0.87096774193548299</v>
      </c>
      <c r="G32" s="21">
        <v>0.65217391304347805</v>
      </c>
      <c r="H32" s="25">
        <v>0.85483870967741904</v>
      </c>
    </row>
    <row r="33" spans="2:8">
      <c r="B33" t="s">
        <v>28</v>
      </c>
      <c r="C33" s="23">
        <v>0.65217391304347805</v>
      </c>
      <c r="D33" s="21">
        <v>0.87096774193548299</v>
      </c>
      <c r="E33" s="21"/>
      <c r="F33" s="21"/>
      <c r="G33" s="21"/>
      <c r="H33" s="22"/>
    </row>
    <row r="34" spans="2:8">
      <c r="B34" t="s">
        <v>27</v>
      </c>
      <c r="C34" s="23">
        <v>0.60869565217391297</v>
      </c>
      <c r="D34" s="21">
        <v>0.83870967741935398</v>
      </c>
      <c r="E34" s="21"/>
      <c r="F34" s="21"/>
      <c r="G34" s="21"/>
      <c r="H34" s="22"/>
    </row>
    <row r="35" spans="2:8">
      <c r="B35" t="s">
        <v>26</v>
      </c>
      <c r="C35" s="23">
        <v>0.69565217391304301</v>
      </c>
      <c r="D35" s="21">
        <v>0.87096774193548299</v>
      </c>
      <c r="E35" s="21"/>
      <c r="F35" s="21"/>
      <c r="G35" s="21"/>
      <c r="H35" s="22"/>
    </row>
    <row r="36" spans="2:8">
      <c r="B36" t="s">
        <v>25</v>
      </c>
      <c r="C36" s="23">
        <v>0.67391304347825998</v>
      </c>
      <c r="D36" s="21">
        <v>0.87096774193548299</v>
      </c>
      <c r="E36" s="21"/>
      <c r="F36" s="21"/>
      <c r="G36" s="21"/>
      <c r="H36" s="22"/>
    </row>
    <row r="37" spans="2:8">
      <c r="B37" t="s">
        <v>24</v>
      </c>
      <c r="C37" s="23">
        <v>0.67391304347825998</v>
      </c>
      <c r="D37" s="21">
        <v>0.87096774193548299</v>
      </c>
      <c r="E37" s="21"/>
      <c r="F37" s="21"/>
      <c r="G37" s="21"/>
      <c r="H37" s="22"/>
    </row>
    <row r="38" spans="2:8">
      <c r="B38" t="s">
        <v>23</v>
      </c>
      <c r="C38" s="23">
        <v>0.54347826086956497</v>
      </c>
      <c r="D38" s="21">
        <v>0.83870967741935398</v>
      </c>
      <c r="E38" s="21"/>
      <c r="F38" s="21"/>
      <c r="G38" s="21"/>
      <c r="H38" s="22"/>
    </row>
    <row r="39" spans="2:8">
      <c r="B39" t="s">
        <v>22</v>
      </c>
      <c r="C39" s="23">
        <v>0.69565217391304301</v>
      </c>
      <c r="D39" s="24">
        <v>0.88709677419354804</v>
      </c>
      <c r="E39" s="24">
        <v>0.65217391304347805</v>
      </c>
      <c r="F39" s="24">
        <v>0.85483870967741904</v>
      </c>
      <c r="G39" s="21">
        <v>0.65217391304347805</v>
      </c>
      <c r="H39" s="25">
        <v>0.85483870967741904</v>
      </c>
    </row>
    <row r="40" spans="2:8">
      <c r="B40" t="s">
        <v>21</v>
      </c>
      <c r="C40" s="23">
        <v>0.47826086956521702</v>
      </c>
      <c r="D40" s="21">
        <v>0.62903225806451601</v>
      </c>
      <c r="E40" s="21"/>
      <c r="F40" s="21"/>
      <c r="G40" s="21"/>
      <c r="H40" s="22"/>
    </row>
    <row r="41" spans="2:8" ht="15" thickBot="1">
      <c r="B41" t="s">
        <v>20</v>
      </c>
      <c r="C41" s="11">
        <v>0.47826086956521702</v>
      </c>
      <c r="D41" s="12">
        <v>0.54838709677419295</v>
      </c>
      <c r="E41" s="12"/>
      <c r="F41" s="12"/>
      <c r="G41" s="12"/>
      <c r="H41" s="13"/>
    </row>
  </sheetData>
  <sortState xmlns:xlrd2="http://schemas.microsoft.com/office/spreadsheetml/2017/richdata2" ref="A2:N25">
    <sortCondition ref="B2:B25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topLeftCell="A13" workbookViewId="0">
      <selection activeCell="C28" sqref="C28:H41"/>
    </sheetView>
  </sheetViews>
  <sheetFormatPr defaultRowHeight="14.25"/>
  <cols>
    <col min="2" max="2" width="26.4765625" customWidth="1"/>
  </cols>
  <sheetData>
    <row r="1" spans="1:14">
      <c r="B1" t="s">
        <v>58</v>
      </c>
      <c r="C1" t="s">
        <v>57</v>
      </c>
      <c r="D1" t="s">
        <v>56</v>
      </c>
      <c r="E1" t="s">
        <v>55</v>
      </c>
      <c r="F1" t="s">
        <v>54</v>
      </c>
      <c r="G1" t="s">
        <v>53</v>
      </c>
      <c r="H1" t="s">
        <v>52</v>
      </c>
      <c r="I1" t="s">
        <v>51</v>
      </c>
      <c r="J1" t="s">
        <v>50</v>
      </c>
      <c r="K1" t="s">
        <v>49</v>
      </c>
      <c r="L1" t="s">
        <v>48</v>
      </c>
      <c r="M1" t="s">
        <v>47</v>
      </c>
      <c r="N1" t="s">
        <v>46</v>
      </c>
    </row>
    <row r="2" spans="1:14">
      <c r="A2">
        <v>0</v>
      </c>
      <c r="B2" t="s">
        <v>31</v>
      </c>
      <c r="C2">
        <v>0.82352941176470495</v>
      </c>
      <c r="D2">
        <v>1</v>
      </c>
      <c r="E2" t="s">
        <v>34</v>
      </c>
      <c r="F2">
        <v>0</v>
      </c>
      <c r="G2">
        <v>0</v>
      </c>
      <c r="H2">
        <v>2.13634777069091</v>
      </c>
      <c r="I2">
        <v>0</v>
      </c>
      <c r="J2">
        <v>0</v>
      </c>
      <c r="K2">
        <v>2.13634777069091</v>
      </c>
      <c r="L2">
        <v>1</v>
      </c>
      <c r="M2" t="b">
        <v>1</v>
      </c>
      <c r="N2">
        <v>8</v>
      </c>
    </row>
    <row r="3" spans="1:14">
      <c r="A3">
        <v>13</v>
      </c>
      <c r="B3" t="s">
        <v>45</v>
      </c>
      <c r="C3">
        <v>0.70588235294117596</v>
      </c>
      <c r="D3">
        <v>0.94444444444444398</v>
      </c>
      <c r="E3" t="s">
        <v>35</v>
      </c>
      <c r="F3">
        <v>7.50494003295898E-3</v>
      </c>
      <c r="G3">
        <v>0</v>
      </c>
      <c r="H3">
        <v>27.8483049869537</v>
      </c>
      <c r="I3">
        <v>7.50494003295898E-3</v>
      </c>
      <c r="J3">
        <v>0</v>
      </c>
      <c r="K3">
        <v>27.8483049869537</v>
      </c>
      <c r="L3">
        <v>1</v>
      </c>
      <c r="M3" t="b">
        <v>1</v>
      </c>
      <c r="N3">
        <v>22</v>
      </c>
    </row>
    <row r="4" spans="1:14">
      <c r="A4">
        <v>16</v>
      </c>
      <c r="B4" t="s">
        <v>44</v>
      </c>
      <c r="C4">
        <v>0.70588235294117596</v>
      </c>
      <c r="D4">
        <v>0.94444444444444398</v>
      </c>
      <c r="E4" t="s">
        <v>35</v>
      </c>
      <c r="F4">
        <v>1.5833139419555602E-2</v>
      </c>
      <c r="G4">
        <v>0</v>
      </c>
      <c r="H4">
        <v>51.306767702102597</v>
      </c>
      <c r="I4">
        <v>1.5833139419555602E-2</v>
      </c>
      <c r="J4">
        <v>0</v>
      </c>
      <c r="K4">
        <v>51.306767702102597</v>
      </c>
      <c r="L4">
        <v>1</v>
      </c>
      <c r="M4" t="b">
        <v>1</v>
      </c>
      <c r="N4">
        <v>17</v>
      </c>
    </row>
    <row r="5" spans="1:14">
      <c r="A5">
        <v>4</v>
      </c>
      <c r="B5" t="s">
        <v>26</v>
      </c>
      <c r="C5">
        <v>0.82352941176470495</v>
      </c>
      <c r="D5">
        <v>0.94444444444444398</v>
      </c>
      <c r="E5" t="s">
        <v>34</v>
      </c>
      <c r="F5">
        <v>6.8268299102783203E-2</v>
      </c>
      <c r="G5">
        <v>7.1009874343872001E-2</v>
      </c>
      <c r="H5">
        <v>0.79100894927978505</v>
      </c>
      <c r="I5">
        <v>6.8268299102783203E-2</v>
      </c>
      <c r="J5">
        <v>7.1009874343872001E-2</v>
      </c>
      <c r="K5">
        <v>0.79100894927978505</v>
      </c>
      <c r="L5">
        <v>1</v>
      </c>
      <c r="M5" t="b">
        <v>1</v>
      </c>
      <c r="N5">
        <v>10</v>
      </c>
    </row>
    <row r="6" spans="1:14">
      <c r="A6">
        <v>5</v>
      </c>
      <c r="B6" t="s">
        <v>25</v>
      </c>
      <c r="C6">
        <v>0.82352941176470495</v>
      </c>
      <c r="D6">
        <v>0.94444444444444398</v>
      </c>
      <c r="E6" t="s">
        <v>34</v>
      </c>
      <c r="F6">
        <v>8.9193344116210896E-2</v>
      </c>
      <c r="G6">
        <v>5.3872823715209898E-2</v>
      </c>
      <c r="H6">
        <v>0.86348843574523904</v>
      </c>
      <c r="I6">
        <v>8.9193344116210896E-2</v>
      </c>
      <c r="J6">
        <v>5.3872823715209898E-2</v>
      </c>
      <c r="K6">
        <v>0.86348843574523904</v>
      </c>
      <c r="L6">
        <v>1</v>
      </c>
      <c r="M6" t="b">
        <v>1</v>
      </c>
      <c r="N6">
        <v>9</v>
      </c>
    </row>
    <row r="7" spans="1:14">
      <c r="A7">
        <v>7</v>
      </c>
      <c r="B7" t="s">
        <v>21</v>
      </c>
      <c r="C7">
        <v>0.76470588235294101</v>
      </c>
      <c r="D7">
        <v>0.94444444444444398</v>
      </c>
      <c r="E7" t="s">
        <v>34</v>
      </c>
      <c r="F7">
        <v>5.0001144409179601E-3</v>
      </c>
      <c r="G7">
        <v>0</v>
      </c>
      <c r="H7">
        <v>1.0404348373412999E-2</v>
      </c>
      <c r="I7">
        <v>5.0001144409179601E-3</v>
      </c>
      <c r="J7">
        <v>0</v>
      </c>
      <c r="K7">
        <v>1.0404348373412999E-2</v>
      </c>
      <c r="L7">
        <v>1</v>
      </c>
      <c r="M7" t="b">
        <v>1</v>
      </c>
      <c r="N7">
        <v>2</v>
      </c>
    </row>
    <row r="8" spans="1:14">
      <c r="A8">
        <v>6</v>
      </c>
      <c r="B8" t="s">
        <v>20</v>
      </c>
      <c r="C8">
        <v>0.76470588235294101</v>
      </c>
      <c r="D8">
        <v>0.83333333333333304</v>
      </c>
      <c r="E8" t="s">
        <v>34</v>
      </c>
      <c r="F8">
        <v>3.5402774810790998E-3</v>
      </c>
      <c r="G8">
        <v>0.208655595779418</v>
      </c>
      <c r="H8">
        <v>2.6729421615600502</v>
      </c>
      <c r="I8">
        <v>3.5402774810790998E-3</v>
      </c>
      <c r="J8">
        <v>0.208655595779418</v>
      </c>
      <c r="K8">
        <v>2.6729421615600502</v>
      </c>
      <c r="L8">
        <v>1</v>
      </c>
      <c r="M8" t="b">
        <v>1</v>
      </c>
      <c r="N8">
        <v>1</v>
      </c>
    </row>
    <row r="9" spans="1:14">
      <c r="A9">
        <v>1</v>
      </c>
      <c r="B9" t="s">
        <v>29</v>
      </c>
      <c r="C9">
        <v>0.82352941176470495</v>
      </c>
      <c r="D9">
        <v>0.94444444444444398</v>
      </c>
      <c r="E9" t="s">
        <v>34</v>
      </c>
      <c r="F9">
        <v>2.9985904693603498E-3</v>
      </c>
      <c r="G9">
        <v>0</v>
      </c>
      <c r="H9">
        <v>0.30913138389587402</v>
      </c>
      <c r="I9">
        <v>2.9985904693603498E-3</v>
      </c>
      <c r="J9">
        <v>0</v>
      </c>
      <c r="K9">
        <v>0.30913138389587402</v>
      </c>
      <c r="L9">
        <v>1</v>
      </c>
      <c r="M9" t="b">
        <v>1</v>
      </c>
      <c r="N9">
        <v>5</v>
      </c>
    </row>
    <row r="10" spans="1:14">
      <c r="A10">
        <v>22</v>
      </c>
      <c r="B10" t="s">
        <v>43</v>
      </c>
      <c r="C10">
        <v>0.64705882352941102</v>
      </c>
      <c r="D10">
        <v>0.94444444444444398</v>
      </c>
      <c r="E10" t="s">
        <v>35</v>
      </c>
      <c r="F10">
        <v>1.58464908599853E-2</v>
      </c>
      <c r="G10">
        <v>0</v>
      </c>
      <c r="H10">
        <v>0.93316888809204102</v>
      </c>
      <c r="I10">
        <v>1.58464908599853E-2</v>
      </c>
      <c r="J10">
        <v>0</v>
      </c>
      <c r="K10">
        <v>0.93316888809204102</v>
      </c>
      <c r="L10">
        <v>1</v>
      </c>
      <c r="M10" t="b">
        <v>1</v>
      </c>
      <c r="N10">
        <v>20</v>
      </c>
    </row>
    <row r="11" spans="1:14">
      <c r="A11">
        <v>18</v>
      </c>
      <c r="B11" t="s">
        <v>42</v>
      </c>
      <c r="C11">
        <v>0.70588235294117596</v>
      </c>
      <c r="D11">
        <v>0.94444444444444398</v>
      </c>
      <c r="E11" t="s">
        <v>35</v>
      </c>
      <c r="F11">
        <v>3.0294418334960899E-2</v>
      </c>
      <c r="G11">
        <v>9.5462799072265608E-3</v>
      </c>
      <c r="H11">
        <v>1.4014539718627901</v>
      </c>
      <c r="I11">
        <v>3.0294418334960899E-2</v>
      </c>
      <c r="J11">
        <v>9.5462799072265608E-3</v>
      </c>
      <c r="K11">
        <v>1.4014539718627901</v>
      </c>
      <c r="L11">
        <v>1</v>
      </c>
      <c r="M11" t="b">
        <v>1</v>
      </c>
      <c r="N11">
        <v>15</v>
      </c>
    </row>
    <row r="12" spans="1:14">
      <c r="A12">
        <v>8</v>
      </c>
      <c r="B12" t="s">
        <v>27</v>
      </c>
      <c r="C12">
        <v>0.76470588235294101</v>
      </c>
      <c r="D12">
        <v>0.94444444444444398</v>
      </c>
      <c r="E12" t="s">
        <v>34</v>
      </c>
      <c r="F12">
        <v>1.5824317932128899E-2</v>
      </c>
      <c r="G12">
        <v>0</v>
      </c>
      <c r="H12">
        <v>0.61218190193176203</v>
      </c>
      <c r="I12">
        <v>1.5824317932128899E-2</v>
      </c>
      <c r="J12">
        <v>0</v>
      </c>
      <c r="K12">
        <v>0.61218190193176203</v>
      </c>
      <c r="L12">
        <v>1</v>
      </c>
      <c r="M12" t="b">
        <v>1</v>
      </c>
      <c r="N12">
        <v>13</v>
      </c>
    </row>
    <row r="13" spans="1:14">
      <c r="A13">
        <v>2</v>
      </c>
      <c r="B13" t="s">
        <v>28</v>
      </c>
      <c r="C13">
        <v>0.82352941176470495</v>
      </c>
      <c r="D13">
        <v>0.94444444444444398</v>
      </c>
      <c r="E13" t="s">
        <v>34</v>
      </c>
      <c r="F13">
        <v>4.0011405944824201E-3</v>
      </c>
      <c r="G13">
        <v>1.6832351684570299E-4</v>
      </c>
      <c r="H13">
        <v>0.42882561683654702</v>
      </c>
      <c r="I13">
        <v>4.0011405944824201E-3</v>
      </c>
      <c r="J13">
        <v>1.6832351684570299E-4</v>
      </c>
      <c r="K13">
        <v>0.42882561683654702</v>
      </c>
      <c r="L13">
        <v>1</v>
      </c>
      <c r="M13" t="b">
        <v>1</v>
      </c>
      <c r="N13">
        <v>4</v>
      </c>
    </row>
    <row r="14" spans="1:14">
      <c r="A14">
        <v>21</v>
      </c>
      <c r="B14" t="s">
        <v>23</v>
      </c>
      <c r="C14">
        <v>0.64705882352941102</v>
      </c>
      <c r="D14">
        <v>1</v>
      </c>
      <c r="E14" t="s">
        <v>34</v>
      </c>
      <c r="F14">
        <v>1.30000114440917E-2</v>
      </c>
      <c r="G14">
        <v>1.0120630264282201E-2</v>
      </c>
      <c r="H14">
        <v>1.39714527130126</v>
      </c>
      <c r="I14">
        <v>1.30000114440917E-2</v>
      </c>
      <c r="J14">
        <v>1.0120630264282201E-2</v>
      </c>
      <c r="K14">
        <v>1.39714527130126</v>
      </c>
      <c r="L14">
        <v>1</v>
      </c>
      <c r="M14" t="b">
        <v>1</v>
      </c>
      <c r="N14">
        <v>3</v>
      </c>
    </row>
    <row r="15" spans="1:14">
      <c r="A15">
        <v>3</v>
      </c>
      <c r="B15" t="s">
        <v>30</v>
      </c>
      <c r="C15">
        <v>0.82352941176470495</v>
      </c>
      <c r="D15">
        <v>0.94444444444444398</v>
      </c>
      <c r="E15" t="s">
        <v>34</v>
      </c>
      <c r="F15">
        <v>1.0007619857787999E-2</v>
      </c>
      <c r="G15">
        <v>1.36106014251708E-2</v>
      </c>
      <c r="H15">
        <v>8.6786057949066109</v>
      </c>
      <c r="I15">
        <v>1.0007619857787999E-2</v>
      </c>
      <c r="J15">
        <v>1.36106014251708E-2</v>
      </c>
      <c r="K15">
        <v>8.6786057949066109</v>
      </c>
      <c r="L15">
        <v>1</v>
      </c>
      <c r="M15" t="b">
        <v>1</v>
      </c>
      <c r="N15">
        <v>12</v>
      </c>
    </row>
    <row r="16" spans="1:14">
      <c r="A16">
        <v>10</v>
      </c>
      <c r="B16" t="s">
        <v>41</v>
      </c>
      <c r="C16">
        <v>0.76470588235294101</v>
      </c>
      <c r="D16">
        <v>0.94444444444444398</v>
      </c>
      <c r="E16" t="s">
        <v>35</v>
      </c>
      <c r="F16">
        <v>2.7527570724487301E-2</v>
      </c>
      <c r="G16">
        <v>2.0158529281616201E-2</v>
      </c>
      <c r="H16">
        <v>1.79731369018554</v>
      </c>
      <c r="I16">
        <v>2.7527570724487301E-2</v>
      </c>
      <c r="J16">
        <v>2.0158529281616201E-2</v>
      </c>
      <c r="K16">
        <v>1.79731369018554</v>
      </c>
      <c r="L16">
        <v>1</v>
      </c>
      <c r="M16" t="b">
        <v>1</v>
      </c>
      <c r="N16">
        <v>23</v>
      </c>
    </row>
    <row r="17" spans="1:14">
      <c r="A17">
        <v>9</v>
      </c>
      <c r="B17" t="s">
        <v>40</v>
      </c>
      <c r="C17">
        <v>0.76470588235294101</v>
      </c>
      <c r="D17">
        <v>0.94444444444444398</v>
      </c>
      <c r="E17" t="s">
        <v>35</v>
      </c>
      <c r="F17">
        <v>2.0185470581054601E-2</v>
      </c>
      <c r="G17">
        <v>2.0108938217162999E-2</v>
      </c>
      <c r="H17">
        <v>2.0297949314117401</v>
      </c>
      <c r="I17">
        <v>2.0185470581054601E-2</v>
      </c>
      <c r="J17">
        <v>2.0108938217162999E-2</v>
      </c>
      <c r="K17">
        <v>2.0297949314117401</v>
      </c>
      <c r="L17">
        <v>1</v>
      </c>
      <c r="M17" t="b">
        <v>1</v>
      </c>
      <c r="N17">
        <v>18</v>
      </c>
    </row>
    <row r="18" spans="1:14">
      <c r="A18">
        <v>11</v>
      </c>
      <c r="B18" t="s">
        <v>33</v>
      </c>
      <c r="C18">
        <v>0.76470588235294101</v>
      </c>
      <c r="D18">
        <v>0.88888888888888795</v>
      </c>
      <c r="E18" t="s">
        <v>34</v>
      </c>
      <c r="F18">
        <v>6.5339565277099595E-2</v>
      </c>
      <c r="G18">
        <v>7.3306322097778306E-2</v>
      </c>
      <c r="H18">
        <v>0.897685766220092</v>
      </c>
      <c r="I18">
        <v>6.5339565277099595E-2</v>
      </c>
      <c r="J18">
        <v>7.3306322097778306E-2</v>
      </c>
      <c r="K18">
        <v>0.897685766220092</v>
      </c>
      <c r="L18">
        <v>1</v>
      </c>
      <c r="M18" t="b">
        <v>1</v>
      </c>
      <c r="N18">
        <v>7</v>
      </c>
    </row>
    <row r="19" spans="1:14">
      <c r="A19">
        <v>12</v>
      </c>
      <c r="B19" t="s">
        <v>32</v>
      </c>
      <c r="C19">
        <v>0.76470588235294101</v>
      </c>
      <c r="D19">
        <v>0.88888888888888795</v>
      </c>
      <c r="E19" t="s">
        <v>34</v>
      </c>
      <c r="F19">
        <v>0.13387751579284601</v>
      </c>
      <c r="G19">
        <v>9.4738960266113198E-2</v>
      </c>
      <c r="H19">
        <v>0.88045239448547297</v>
      </c>
      <c r="I19">
        <v>0.13387751579284601</v>
      </c>
      <c r="J19">
        <v>9.4738960266113198E-2</v>
      </c>
      <c r="K19">
        <v>0.88045239448547297</v>
      </c>
      <c r="L19">
        <v>1</v>
      </c>
      <c r="M19" t="b">
        <v>1</v>
      </c>
      <c r="N19">
        <v>6</v>
      </c>
    </row>
    <row r="20" spans="1:14">
      <c r="A20">
        <v>19</v>
      </c>
      <c r="B20" t="s">
        <v>39</v>
      </c>
      <c r="C20">
        <v>0.70588235294117596</v>
      </c>
      <c r="D20">
        <v>0.94444444444444398</v>
      </c>
      <c r="E20" t="s">
        <v>35</v>
      </c>
      <c r="F20">
        <v>9.9945783615112305E-2</v>
      </c>
      <c r="G20">
        <v>4.9619197845458901E-2</v>
      </c>
      <c r="H20">
        <v>0.91003465652465798</v>
      </c>
      <c r="I20">
        <v>9.9945783615112305E-2</v>
      </c>
      <c r="J20">
        <v>4.9619197845458901E-2</v>
      </c>
      <c r="K20">
        <v>0.91003465652465798</v>
      </c>
      <c r="L20">
        <v>1</v>
      </c>
      <c r="M20" t="b">
        <v>1</v>
      </c>
      <c r="N20">
        <v>21</v>
      </c>
    </row>
    <row r="21" spans="1:14">
      <c r="A21">
        <v>23</v>
      </c>
      <c r="B21" t="s">
        <v>38</v>
      </c>
      <c r="C21">
        <v>0.64705882352941102</v>
      </c>
      <c r="D21">
        <v>0.88888888888888795</v>
      </c>
      <c r="E21" t="s">
        <v>35</v>
      </c>
      <c r="F21">
        <v>0.11263465881347599</v>
      </c>
      <c r="G21">
        <v>7.0811510086059501E-2</v>
      </c>
      <c r="H21">
        <v>0.90316152572631803</v>
      </c>
      <c r="I21">
        <v>0.11263465881347599</v>
      </c>
      <c r="J21">
        <v>7.0811510086059501E-2</v>
      </c>
      <c r="K21">
        <v>0.90316152572631803</v>
      </c>
      <c r="L21">
        <v>1</v>
      </c>
      <c r="M21" t="b">
        <v>1</v>
      </c>
      <c r="N21">
        <v>16</v>
      </c>
    </row>
    <row r="22" spans="1:14">
      <c r="A22">
        <v>14</v>
      </c>
      <c r="B22" t="s">
        <v>37</v>
      </c>
      <c r="C22">
        <v>0.70588235294117596</v>
      </c>
      <c r="D22">
        <v>0.94444444444444398</v>
      </c>
      <c r="E22" t="s">
        <v>35</v>
      </c>
      <c r="F22">
        <v>8.9461803436279297E-3</v>
      </c>
      <c r="G22">
        <v>0</v>
      </c>
      <c r="H22">
        <v>27.8828380107879</v>
      </c>
      <c r="I22">
        <v>1.4412403106689401E-3</v>
      </c>
      <c r="J22">
        <v>0</v>
      </c>
      <c r="K22">
        <v>3.4533023834228502E-2</v>
      </c>
      <c r="L22">
        <v>2</v>
      </c>
      <c r="M22" t="b">
        <v>1</v>
      </c>
      <c r="N22">
        <v>24</v>
      </c>
    </row>
    <row r="23" spans="1:14">
      <c r="A23">
        <v>20</v>
      </c>
      <c r="B23" t="s">
        <v>22</v>
      </c>
      <c r="C23">
        <v>0.64705882352941102</v>
      </c>
      <c r="D23">
        <v>1</v>
      </c>
      <c r="E23" t="s">
        <v>34</v>
      </c>
      <c r="F23">
        <v>1.30000114440917E-2</v>
      </c>
      <c r="G23">
        <v>1.0120630264282201E-2</v>
      </c>
      <c r="H23">
        <v>1.5340037345886199</v>
      </c>
      <c r="I23">
        <v>0</v>
      </c>
      <c r="J23">
        <v>0</v>
      </c>
      <c r="K23">
        <v>0.13685846328735299</v>
      </c>
      <c r="L23">
        <v>2</v>
      </c>
      <c r="M23" t="b">
        <v>1</v>
      </c>
      <c r="N23">
        <v>14</v>
      </c>
    </row>
    <row r="24" spans="1:14">
      <c r="A24">
        <v>17</v>
      </c>
      <c r="B24" t="s">
        <v>36</v>
      </c>
      <c r="C24">
        <v>0.70588235294117596</v>
      </c>
      <c r="D24">
        <v>0.94444444444444398</v>
      </c>
      <c r="E24" t="s">
        <v>35</v>
      </c>
      <c r="F24">
        <v>3.0294418334960899E-2</v>
      </c>
      <c r="G24">
        <v>9.5462799072265608E-3</v>
      </c>
      <c r="H24">
        <v>1.4297561645507799</v>
      </c>
      <c r="I24">
        <v>0</v>
      </c>
      <c r="J24">
        <v>0</v>
      </c>
      <c r="K24">
        <v>2.8302192687988201E-2</v>
      </c>
      <c r="L24">
        <v>2</v>
      </c>
      <c r="M24" t="b">
        <v>1</v>
      </c>
      <c r="N24">
        <v>19</v>
      </c>
    </row>
    <row r="25" spans="1:14">
      <c r="A25">
        <v>15</v>
      </c>
      <c r="B25" t="s">
        <v>24</v>
      </c>
      <c r="C25">
        <v>0.70588235294117596</v>
      </c>
      <c r="D25">
        <v>0.94444444444444398</v>
      </c>
      <c r="E25" t="s">
        <v>34</v>
      </c>
      <c r="F25">
        <v>1.01234912872314E-2</v>
      </c>
      <c r="G25">
        <v>0</v>
      </c>
      <c r="H25">
        <v>0.28699779510498002</v>
      </c>
      <c r="I25">
        <v>1.01234912872314E-2</v>
      </c>
      <c r="J25">
        <v>0</v>
      </c>
      <c r="K25">
        <v>0.28699779510498002</v>
      </c>
      <c r="L25">
        <v>1</v>
      </c>
      <c r="M25" t="b">
        <v>1</v>
      </c>
      <c r="N25">
        <v>11</v>
      </c>
    </row>
    <row r="27" spans="1:14" ht="15" thickBot="1"/>
    <row r="28" spans="1:14">
      <c r="B28" t="s">
        <v>33</v>
      </c>
      <c r="C28" s="16">
        <v>0.76470588235294101</v>
      </c>
      <c r="D28" s="17">
        <v>0.88888888888888795</v>
      </c>
      <c r="E28" s="17"/>
      <c r="F28" s="17"/>
      <c r="G28" s="17"/>
      <c r="H28" s="18"/>
    </row>
    <row r="29" spans="1:14">
      <c r="B29" t="s">
        <v>32</v>
      </c>
      <c r="C29" s="20">
        <v>0.76470588235294101</v>
      </c>
      <c r="D29" s="21">
        <v>0.88888888888888795</v>
      </c>
      <c r="E29" s="21">
        <v>0.64705882352941102</v>
      </c>
      <c r="F29" s="21">
        <v>0.88888888888888795</v>
      </c>
      <c r="G29" s="21">
        <v>0.70588235294117596</v>
      </c>
      <c r="H29" s="22">
        <v>0.94444444444444398</v>
      </c>
    </row>
    <row r="30" spans="1:14">
      <c r="B30" t="s">
        <v>31</v>
      </c>
      <c r="C30" s="23">
        <v>0.82352941176470495</v>
      </c>
      <c r="D30" s="21">
        <v>1</v>
      </c>
      <c r="E30" s="21">
        <v>0.70588235294117596</v>
      </c>
      <c r="F30" s="21">
        <v>0.94444444444444398</v>
      </c>
      <c r="G30" s="24">
        <v>0.70588235294117596</v>
      </c>
      <c r="H30" s="22">
        <v>0.94444444444444398</v>
      </c>
    </row>
    <row r="31" spans="1:14">
      <c r="B31" t="s">
        <v>30</v>
      </c>
      <c r="C31" s="23">
        <v>0.82352941176470495</v>
      </c>
      <c r="D31" s="21">
        <v>0.94444444444444398</v>
      </c>
      <c r="E31" s="21">
        <v>0.76470588235294101</v>
      </c>
      <c r="F31" s="21">
        <v>0.94444444444444398</v>
      </c>
      <c r="G31" s="21">
        <v>0.76470588235294101</v>
      </c>
      <c r="H31" s="25">
        <v>0.94444444444444398</v>
      </c>
    </row>
    <row r="32" spans="1:14">
      <c r="B32" t="s">
        <v>29</v>
      </c>
      <c r="C32" s="23">
        <v>0.82352941176470495</v>
      </c>
      <c r="D32" s="24">
        <v>0.94444444444444398</v>
      </c>
      <c r="E32" s="24">
        <v>0.70588235294117596</v>
      </c>
      <c r="F32" s="24">
        <v>0.94444444444444398</v>
      </c>
      <c r="G32" s="21">
        <v>0.64705882352941102</v>
      </c>
      <c r="H32" s="25">
        <v>0.94444444444444398</v>
      </c>
    </row>
    <row r="33" spans="2:8">
      <c r="B33" t="s">
        <v>28</v>
      </c>
      <c r="C33" s="23">
        <v>0.82352941176470495</v>
      </c>
      <c r="D33" s="21">
        <v>0.94444444444444398</v>
      </c>
      <c r="E33" s="21"/>
      <c r="F33" s="21"/>
      <c r="G33" s="21"/>
      <c r="H33" s="22"/>
    </row>
    <row r="34" spans="2:8">
      <c r="B34" t="s">
        <v>27</v>
      </c>
      <c r="C34" s="23">
        <v>0.76470588235294101</v>
      </c>
      <c r="D34" s="21">
        <v>0.94444444444444398</v>
      </c>
      <c r="E34" s="21"/>
      <c r="F34" s="21"/>
      <c r="G34" s="21"/>
      <c r="H34" s="22"/>
    </row>
    <row r="35" spans="2:8">
      <c r="B35" t="s">
        <v>26</v>
      </c>
      <c r="C35" s="23">
        <v>0.82352941176470495</v>
      </c>
      <c r="D35" s="21">
        <v>0.94444444444444398</v>
      </c>
      <c r="E35" s="21"/>
      <c r="F35" s="21"/>
      <c r="G35" s="21"/>
      <c r="H35" s="22"/>
    </row>
    <row r="36" spans="2:8">
      <c r="B36" t="s">
        <v>25</v>
      </c>
      <c r="C36" s="23">
        <v>0.82352941176470495</v>
      </c>
      <c r="D36" s="21">
        <v>0.94444444444444398</v>
      </c>
      <c r="E36" s="21"/>
      <c r="F36" s="21"/>
      <c r="G36" s="21"/>
      <c r="H36" s="22"/>
    </row>
    <row r="37" spans="2:8">
      <c r="B37" t="s">
        <v>24</v>
      </c>
      <c r="C37" s="23">
        <v>0.70588235294117596</v>
      </c>
      <c r="D37" s="21">
        <v>0.94444444444444398</v>
      </c>
      <c r="E37" s="21"/>
      <c r="F37" s="21"/>
      <c r="G37" s="21"/>
      <c r="H37" s="22"/>
    </row>
    <row r="38" spans="2:8">
      <c r="B38" t="s">
        <v>23</v>
      </c>
      <c r="C38" s="23">
        <v>0.64705882352941102</v>
      </c>
      <c r="D38" s="21">
        <v>1</v>
      </c>
      <c r="E38" s="21"/>
      <c r="F38" s="21"/>
      <c r="G38" s="21"/>
      <c r="H38" s="22"/>
    </row>
    <row r="39" spans="2:8">
      <c r="B39" t="s">
        <v>22</v>
      </c>
      <c r="C39" s="23">
        <v>0.64705882352941102</v>
      </c>
      <c r="D39" s="24">
        <v>1</v>
      </c>
      <c r="E39" s="24">
        <v>0.70588235294117596</v>
      </c>
      <c r="F39" s="24">
        <v>0.94444444444444398</v>
      </c>
      <c r="G39" s="21">
        <v>0.70588235294117596</v>
      </c>
      <c r="H39" s="25">
        <v>0.94444444444444398</v>
      </c>
    </row>
    <row r="40" spans="2:8">
      <c r="B40" t="s">
        <v>21</v>
      </c>
      <c r="C40" s="23">
        <v>0.76470588235294101</v>
      </c>
      <c r="D40" s="21">
        <v>0.94444444444444398</v>
      </c>
      <c r="E40" s="21"/>
      <c r="F40" s="21"/>
      <c r="G40" s="21"/>
      <c r="H40" s="22"/>
    </row>
    <row r="41" spans="2:8" ht="15" thickBot="1">
      <c r="B41" t="s">
        <v>20</v>
      </c>
      <c r="C41" s="11">
        <v>0.76470588235294101</v>
      </c>
      <c r="D41" s="12">
        <v>0.83333333333333304</v>
      </c>
      <c r="E41" s="12"/>
      <c r="F41" s="12"/>
      <c r="G41" s="12"/>
      <c r="H41" s="13"/>
    </row>
  </sheetData>
  <sortState xmlns:xlrd2="http://schemas.microsoft.com/office/spreadsheetml/2017/richdata2" ref="A2:N25">
    <sortCondition ref="B2:B2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数据集分析</vt:lpstr>
      <vt:lpstr>ephys∪morph训练结果</vt:lpstr>
      <vt:lpstr>Both-All-medium</vt:lpstr>
      <vt:lpstr>Both-Superficial-medium</vt:lpstr>
      <vt:lpstr>Both-Deep-medium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yunshan wang</cp:lastModifiedBy>
  <dcterms:created xsi:type="dcterms:W3CDTF">2024-10-28T09:39:42Z</dcterms:created>
  <dcterms:modified xsi:type="dcterms:W3CDTF">2024-11-27T12:40:07Z</dcterms:modified>
</cp:coreProperties>
</file>