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cnourbana-my.sharepoint.com/personal/sperez_tecnourbana_com_co/Documents/R-THESIS/Bogota/export/reg_test/"/>
    </mc:Choice>
  </mc:AlternateContent>
  <xr:revisionPtr revIDLastSave="6" documentId="8_{01331BBB-C842-4D15-94EB-641AE6D141F7}" xr6:coauthVersionLast="40" xr6:coauthVersionMax="40" xr10:uidLastSave="{DC6583BB-7A9A-4E5B-8DA7-F056616DB17E}"/>
  <bookViews>
    <workbookView xWindow="0" yWindow="0" windowWidth="19200" windowHeight="6850" firstSheet="2" activeTab="2" xr2:uid="{00000000-000D-0000-FFFF-FFFF00000000}"/>
  </bookViews>
  <sheets>
    <sheet name="area_summary" sheetId="1" state="hidden" r:id="rId1"/>
    <sheet name="price_summary" sheetId="2" state="hidden" r:id="rId2"/>
    <sheet name="LM ESTIMATION - BOGOTA" sheetId="3" r:id="rId3"/>
  </sheets>
  <definedNames>
    <definedName name="_xlnm.Print_Area" localSheetId="2">'LM ESTIMATION - BOGOTA'!$B$2:$I$12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3" l="1"/>
  <c r="D9" i="3"/>
  <c r="D10" i="3" l="1"/>
  <c r="E11" i="3" l="1"/>
  <c r="F11" i="3" s="1"/>
  <c r="F10" i="3"/>
  <c r="E10" i="3" s="1"/>
  <c r="E9" i="3" l="1"/>
  <c r="F9" i="3" s="1"/>
</calcChain>
</file>

<file path=xl/sharedStrings.xml><?xml version="1.0" encoding="utf-8"?>
<sst xmlns="http://schemas.openxmlformats.org/spreadsheetml/2006/main" count="306" uniqueCount="159">
  <si>
    <t>term</t>
  </si>
  <si>
    <t>estimate</t>
  </si>
  <si>
    <t>std.error</t>
  </si>
  <si>
    <t>statistic</t>
  </si>
  <si>
    <t>p.value</t>
  </si>
  <si>
    <t>(Intercept)</t>
  </si>
  <si>
    <t>rooms</t>
  </si>
  <si>
    <t>garage</t>
  </si>
  <si>
    <t>log(area)</t>
  </si>
  <si>
    <t>Type</t>
  </si>
  <si>
    <t>Stratum</t>
  </si>
  <si>
    <t>Rooms</t>
  </si>
  <si>
    <t>Garage</t>
  </si>
  <si>
    <t>Area</t>
  </si>
  <si>
    <t>Location</t>
  </si>
  <si>
    <t>ALAMOS</t>
  </si>
  <si>
    <t>AMERICAS</t>
  </si>
  <si>
    <t>APOGEO</t>
  </si>
  <si>
    <t>ARBELAEZ</t>
  </si>
  <si>
    <t>ARBORIZADORA</t>
  </si>
  <si>
    <t>BAVARIA</t>
  </si>
  <si>
    <t>BOGOTA</t>
  </si>
  <si>
    <t>BOJACA</t>
  </si>
  <si>
    <t>BOLIVIA</t>
  </si>
  <si>
    <t>BOSA CENTRAL</t>
  </si>
  <si>
    <t>BOSA OCCIDENTAL</t>
  </si>
  <si>
    <t>BOYACA REAL</t>
  </si>
  <si>
    <t>BRITALIA</t>
  </si>
  <si>
    <t>CAJICA</t>
  </si>
  <si>
    <t>CALANDAIMA</t>
  </si>
  <si>
    <t>CAPELLANIA</t>
  </si>
  <si>
    <t>CARVAJAL</t>
  </si>
  <si>
    <t>CASA BLANCA SUBA</t>
  </si>
  <si>
    <t>CASTILLA</t>
  </si>
  <si>
    <t>CHAGUANA</t>
  </si>
  <si>
    <t>CHAPINERO</t>
  </si>
  <si>
    <t>CHIA</t>
  </si>
  <si>
    <t>CHICO LAGO</t>
  </si>
  <si>
    <t>CIUDAD JARDIN</t>
  </si>
  <si>
    <t>CIUDAD MONTES</t>
  </si>
  <si>
    <t>CIUDAD SALITRE OCCIDENTAL</t>
  </si>
  <si>
    <t>CIUDAD SALITRE ORIENTAL</t>
  </si>
  <si>
    <t>CIUDAD USME</t>
  </si>
  <si>
    <t>COMUNEROS</t>
  </si>
  <si>
    <t>CORABASTOS</t>
  </si>
  <si>
    <t>COTA</t>
  </si>
  <si>
    <t>COUNTRY CLUB</t>
  </si>
  <si>
    <t>DANUBIO</t>
  </si>
  <si>
    <t>DOCE DE OCTUBRE</t>
  </si>
  <si>
    <t>EL COLEGIO</t>
  </si>
  <si>
    <t>EL MINUTO DE DIOS</t>
  </si>
  <si>
    <t>EL MOCHUELO</t>
  </si>
  <si>
    <t>EL PORVENIR</t>
  </si>
  <si>
    <t>EL PRADO</t>
  </si>
  <si>
    <t>EL REFUGIO</t>
  </si>
  <si>
    <t>EL RINCON</t>
  </si>
  <si>
    <t>EL ROSAL</t>
  </si>
  <si>
    <t>EL TESORO</t>
  </si>
  <si>
    <t>ENGATIVA</t>
  </si>
  <si>
    <t>FACATATIVA</t>
  </si>
  <si>
    <t>FONTIBON</t>
  </si>
  <si>
    <t>FONTIBON SAN PABLO</t>
  </si>
  <si>
    <t>FUNZA</t>
  </si>
  <si>
    <t>GACHANCIPA</t>
  </si>
  <si>
    <t>GALERIAS</t>
  </si>
  <si>
    <t>GARCES NAVAS</t>
  </si>
  <si>
    <t>GRAN BRITALIA</t>
  </si>
  <si>
    <t>GRAN YOMASA</t>
  </si>
  <si>
    <t>GRANJAS DE TECHO</t>
  </si>
  <si>
    <t>GUACHETA</t>
  </si>
  <si>
    <t>GUASCA</t>
  </si>
  <si>
    <t>GUAYMARAL</t>
  </si>
  <si>
    <t>GUTIERREZ</t>
  </si>
  <si>
    <t>ISMAEL PERDOMO</t>
  </si>
  <si>
    <t>JARDIN BOTANICO</t>
  </si>
  <si>
    <t>JERUSALEM</t>
  </si>
  <si>
    <t>KENNEDY CENTRAL</t>
  </si>
  <si>
    <t>LA ALHAMBRA</t>
  </si>
  <si>
    <t>LA CALERA</t>
  </si>
  <si>
    <t>LA CANDELARIA</t>
  </si>
  <si>
    <t>LA ESMERALDA</t>
  </si>
  <si>
    <t>LA FLORESTA</t>
  </si>
  <si>
    <t>LA GLORIA</t>
  </si>
  <si>
    <t>LA MACARENA</t>
  </si>
  <si>
    <t>LA SABANA</t>
  </si>
  <si>
    <t>LA URIBE</t>
  </si>
  <si>
    <t>LAS CRUCES</t>
  </si>
  <si>
    <t>LAS FERIAS</t>
  </si>
  <si>
    <t>LAS MARGARITAS</t>
  </si>
  <si>
    <t>LAS NIEVES</t>
  </si>
  <si>
    <t>LENGUAZAQUE</t>
  </si>
  <si>
    <t>LOS ALCAZARES</t>
  </si>
  <si>
    <t>LOS ANDES</t>
  </si>
  <si>
    <t>LOS CEDROS</t>
  </si>
  <si>
    <t>LOS LIBERTADORES</t>
  </si>
  <si>
    <t>LOURDES</t>
  </si>
  <si>
    <t>LUCERO</t>
  </si>
  <si>
    <t>MADRID</t>
  </si>
  <si>
    <t>MARCO FIDEL SUAREZ</t>
  </si>
  <si>
    <t>MARRUECOS</t>
  </si>
  <si>
    <t>MODELIA</t>
  </si>
  <si>
    <t>MONTE BLANCO</t>
  </si>
  <si>
    <t>MOSQUERA</t>
  </si>
  <si>
    <t>NEMOCON</t>
  </si>
  <si>
    <t>NIZA</t>
  </si>
  <si>
    <t>PARDO RUBIO</t>
  </si>
  <si>
    <t>PARQUE EL SALITRE</t>
  </si>
  <si>
    <t>PASCA</t>
  </si>
  <si>
    <t>PASEO DE LOS LIBERTADORES</t>
  </si>
  <si>
    <t>PATIO BONITO</t>
  </si>
  <si>
    <t>PUENTE ARANDA</t>
  </si>
  <si>
    <t>QUINTA PAREDES</t>
  </si>
  <si>
    <t>QUIROGA</t>
  </si>
  <si>
    <t>RESTREPO</t>
  </si>
  <si>
    <t>SAGRADO CORAZON</t>
  </si>
  <si>
    <t>SAN ANTONIO DEL TEQUENDAMA</t>
  </si>
  <si>
    <t>SAN BERNARDO</t>
  </si>
  <si>
    <t>SAN BLAS</t>
  </si>
  <si>
    <t>SAN CRISTOBAL NORTE</t>
  </si>
  <si>
    <t>SAN ISIDRO-PATIOS</t>
  </si>
  <si>
    <t>SAN JOSE</t>
  </si>
  <si>
    <t>SAN JOSE DE BAVARIA</t>
  </si>
  <si>
    <t>SAN RAFAEL</t>
  </si>
  <si>
    <t>SANTA BARBARA</t>
  </si>
  <si>
    <t>SANTA CECILIA</t>
  </si>
  <si>
    <t>SANTA ISABEL</t>
  </si>
  <si>
    <t>SOACHA</t>
  </si>
  <si>
    <t>SOPO</t>
  </si>
  <si>
    <t>SOSIEGO</t>
  </si>
  <si>
    <t>SUBA</t>
  </si>
  <si>
    <t>TABIO</t>
  </si>
  <si>
    <t>TAUSA</t>
  </si>
  <si>
    <t>TENJO</t>
  </si>
  <si>
    <t>TEUSAQUILLO</t>
  </si>
  <si>
    <t>TIBABUYES</t>
  </si>
  <si>
    <t>TIMIZA</t>
  </si>
  <si>
    <t>TINTAL NORTE</t>
  </si>
  <si>
    <t>TINTAL SUR</t>
  </si>
  <si>
    <t>TOBERIN</t>
  </si>
  <si>
    <t>TOCAIMA</t>
  </si>
  <si>
    <t>TOCANCIPA</t>
  </si>
  <si>
    <t>TUNJUELITO</t>
  </si>
  <si>
    <t>UNE</t>
  </si>
  <si>
    <t>USAQUEN</t>
  </si>
  <si>
    <t>VENECIA</t>
  </si>
  <si>
    <t>VERBENAL</t>
  </si>
  <si>
    <t>ZIPAQUIRA</t>
  </si>
  <si>
    <t>ZONA FRANCA</t>
  </si>
  <si>
    <t>ZONA INDUSTRIAL</t>
  </si>
  <si>
    <t>House</t>
  </si>
  <si>
    <t>Apt.</t>
  </si>
  <si>
    <t>20 DE JULIO</t>
  </si>
  <si>
    <t>Year</t>
  </si>
  <si>
    <t>Price</t>
  </si>
  <si>
    <t>ATTRIBUTES</t>
  </si>
  <si>
    <t>Upper Bound</t>
  </si>
  <si>
    <t>Lower Bound</t>
  </si>
  <si>
    <t>Price/m²</t>
  </si>
  <si>
    <t>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</si>
</sst>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8" formatCode="_(* #,##0.000000_);_(* \(#,##0.0000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FF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11" fontId="0" fillId="0" borderId="0" xfId="0" applyNumberFormat="1"/>
    <xf numFmtId="0" fontId="0" fillId="0" borderId="0" xfId="0" applyAlignment="1">
      <alignment horizontal="left"/>
    </xf>
    <xf numFmtId="164" fontId="0" fillId="0" borderId="0" xfId="1" applyNumberFormat="1" applyFont="1"/>
    <xf numFmtId="43" fontId="0" fillId="0" borderId="0" xfId="0" applyNumberFormat="1"/>
    <xf numFmtId="0" fontId="13" fillId="33" borderId="10" xfId="0" applyFont="1" applyFill="1" applyBorder="1"/>
    <xf numFmtId="0" fontId="17" fillId="33" borderId="11" xfId="0" applyFont="1" applyFill="1" applyBorder="1"/>
    <xf numFmtId="0" fontId="17" fillId="33" borderId="12" xfId="0" applyFont="1" applyFill="1" applyBorder="1"/>
    <xf numFmtId="0" fontId="17" fillId="34" borderId="13" xfId="0" applyFont="1" applyFill="1" applyBorder="1" applyAlignment="1">
      <alignment horizontal="center"/>
    </xf>
    <xf numFmtId="0" fontId="17" fillId="34" borderId="0" xfId="0" applyFont="1" applyFill="1" applyBorder="1" applyAlignment="1">
      <alignment horizontal="center"/>
    </xf>
    <xf numFmtId="0" fontId="17" fillId="34" borderId="14" xfId="0" applyFont="1" applyFill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7" fillId="33" borderId="11" xfId="0" applyFont="1" applyFill="1" applyBorder="1" applyAlignment="1">
      <alignment horizontal="center"/>
    </xf>
    <xf numFmtId="0" fontId="17" fillId="33" borderId="12" xfId="0" applyFont="1" applyFill="1" applyBorder="1" applyAlignment="1">
      <alignment horizontal="center"/>
    </xf>
    <xf numFmtId="0" fontId="0" fillId="0" borderId="13" xfId="0" applyBorder="1"/>
    <xf numFmtId="2" fontId="0" fillId="0" borderId="0" xfId="0" applyNumberFormat="1" applyBorder="1"/>
    <xf numFmtId="164" fontId="0" fillId="0" borderId="0" xfId="1" applyNumberFormat="1" applyFont="1" applyBorder="1"/>
    <xf numFmtId="164" fontId="0" fillId="0" borderId="14" xfId="1" applyNumberFormat="1" applyFont="1" applyBorder="1"/>
    <xf numFmtId="0" fontId="0" fillId="0" borderId="15" xfId="0" applyBorder="1"/>
    <xf numFmtId="2" fontId="0" fillId="0" borderId="16" xfId="0" applyNumberFormat="1" applyBorder="1"/>
    <xf numFmtId="164" fontId="0" fillId="0" borderId="16" xfId="1" applyNumberFormat="1" applyFont="1" applyBorder="1"/>
    <xf numFmtId="164" fontId="0" fillId="0" borderId="17" xfId="1" applyNumberFormat="1" applyFont="1" applyBorder="1"/>
    <xf numFmtId="168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517605</xdr:colOff>
      <xdr:row>1</xdr:row>
      <xdr:rowOff>10672</xdr:rowOff>
    </xdr:from>
    <xdr:to>
      <xdr:col>13</xdr:col>
      <xdr:colOff>133404</xdr:colOff>
      <xdr:row>11</xdr:row>
      <xdr:rowOff>170757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37CF96-B93D-40CB-9CB9-6C06D637392D}"/>
            </a:ext>
          </a:extLst>
        </xdr:cNvPr>
        <xdr:cNvSpPr/>
      </xdr:nvSpPr>
      <xdr:spPr>
        <a:xfrm>
          <a:off x="6419370" y="197437"/>
          <a:ext cx="2049076" cy="2049076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  <a:latin typeface="Garamond" panose="02020404030301010803" pitchFamily="18" charset="0"/>
            </a:rPr>
            <a:t>1.</a:t>
          </a:r>
          <a:r>
            <a:rPr lang="en-US" sz="1100" baseline="0">
              <a:solidFill>
                <a:sysClr val="windowText" lastClr="000000"/>
              </a:solidFill>
              <a:latin typeface="Garamond" panose="02020404030301010803" pitchFamily="18" charset="0"/>
            </a:rPr>
            <a:t> Select desired attributes (fields in blue).</a:t>
          </a:r>
        </a:p>
        <a:p>
          <a:pPr algn="l"/>
          <a:endParaRPr lang="en-US" sz="1100" baseline="0">
            <a:solidFill>
              <a:sysClr val="windowText" lastClr="000000"/>
            </a:solidFill>
            <a:latin typeface="Garamond" panose="02020404030301010803" pitchFamily="18" charset="0"/>
          </a:endParaRPr>
        </a:p>
        <a:p>
          <a:pPr algn="l"/>
          <a:r>
            <a:rPr lang="en-US" sz="1100" baseline="0">
              <a:solidFill>
                <a:sysClr val="windowText" lastClr="000000"/>
              </a:solidFill>
              <a:latin typeface="Garamond" panose="02020404030301010803" pitchFamily="18" charset="0"/>
            </a:rPr>
            <a:t>2. </a:t>
          </a:r>
          <a:r>
            <a:rPr lang="en-US" sz="1100" i="1" baseline="0">
              <a:solidFill>
                <a:sysClr val="windowText" lastClr="000000"/>
              </a:solidFill>
              <a:latin typeface="Garamond" panose="02020404030301010803" pitchFamily="18" charset="0"/>
            </a:rPr>
            <a:t>Garage</a:t>
          </a:r>
          <a:r>
            <a:rPr lang="en-US" sz="1100" baseline="0">
              <a:solidFill>
                <a:sysClr val="windowText" lastClr="000000"/>
              </a:solidFill>
              <a:latin typeface="Garamond" panose="02020404030301010803" pitchFamily="18" charset="0"/>
            </a:rPr>
            <a:t> field may be decimal - i.e. less than 1 for affordable housing units (VIS), when parking spots are shared depending on zoning.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46"/>
  <sheetViews>
    <sheetView workbookViewId="0">
      <selection activeCell="G7" sqref="G7"/>
    </sheetView>
  </sheetViews>
  <sheetFormatPr defaultRowHeight="14.5" x14ac:dyDescent="0.35"/>
  <cols>
    <col min="1" max="1" width="44.81640625" bestFit="1" customWidth="1"/>
    <col min="5" max="5" width="12.08984375" customWidth="1"/>
  </cols>
  <sheetData>
    <row r="1" spans="1:2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27" x14ac:dyDescent="0.35">
      <c r="A2" t="s">
        <v>5</v>
      </c>
      <c r="B2">
        <v>2.94171331798599</v>
      </c>
      <c r="C2">
        <v>1.7330624124008799E-2</v>
      </c>
      <c r="D2">
        <v>169.740760455979</v>
      </c>
      <c r="E2">
        <v>0</v>
      </c>
      <c r="AA2">
        <v>1</v>
      </c>
    </row>
    <row r="3" spans="1:27" x14ac:dyDescent="0.35">
      <c r="A3" t="s">
        <v>6</v>
      </c>
      <c r="B3">
        <v>0.26216053952371299</v>
      </c>
      <c r="C3" s="1">
        <v>9.28142237803529E-4</v>
      </c>
      <c r="D3">
        <v>282.457288167515</v>
      </c>
      <c r="E3">
        <v>0</v>
      </c>
      <c r="H3" s="1"/>
      <c r="AA3">
        <v>2</v>
      </c>
    </row>
    <row r="4" spans="1:27" x14ac:dyDescent="0.35">
      <c r="A4" t="s">
        <v>7</v>
      </c>
      <c r="B4">
        <v>0.245148060596099</v>
      </c>
      <c r="C4">
        <v>1.15830781819377E-3</v>
      </c>
      <c r="D4">
        <v>211.64327542774799</v>
      </c>
      <c r="E4">
        <v>0</v>
      </c>
      <c r="AA4">
        <v>3</v>
      </c>
    </row>
    <row r="5" spans="1:27" x14ac:dyDescent="0.35">
      <c r="A5" t="s">
        <v>150</v>
      </c>
      <c r="B5">
        <v>0</v>
      </c>
      <c r="C5">
        <v>0</v>
      </c>
      <c r="D5">
        <v>0</v>
      </c>
      <c r="E5">
        <v>0</v>
      </c>
      <c r="AA5">
        <v>4</v>
      </c>
    </row>
    <row r="6" spans="1:27" x14ac:dyDescent="0.35">
      <c r="A6" t="s">
        <v>149</v>
      </c>
      <c r="B6">
        <v>0.24560602248591601</v>
      </c>
      <c r="C6">
        <v>2.406590719958E-3</v>
      </c>
      <c r="D6">
        <v>102.055584461907</v>
      </c>
      <c r="E6">
        <v>0</v>
      </c>
      <c r="AA6">
        <v>5</v>
      </c>
    </row>
    <row r="7" spans="1:27" x14ac:dyDescent="0.35">
      <c r="A7" s="2">
        <v>2</v>
      </c>
      <c r="B7">
        <v>0</v>
      </c>
      <c r="C7">
        <v>0</v>
      </c>
      <c r="D7">
        <v>0</v>
      </c>
      <c r="E7">
        <v>0</v>
      </c>
      <c r="AA7">
        <v>6</v>
      </c>
    </row>
    <row r="8" spans="1:27" x14ac:dyDescent="0.35">
      <c r="A8" s="2">
        <v>3</v>
      </c>
      <c r="B8">
        <v>6.8927970327952906E-2</v>
      </c>
      <c r="C8">
        <v>2.8323498645568398E-3</v>
      </c>
      <c r="D8">
        <v>24.3359661143901</v>
      </c>
      <c r="E8" s="1">
        <v>1.8941661403750202E-130</v>
      </c>
      <c r="AA8">
        <v>7</v>
      </c>
    </row>
    <row r="9" spans="1:27" x14ac:dyDescent="0.35">
      <c r="A9" s="2">
        <v>4</v>
      </c>
      <c r="B9">
        <v>0.18978799334667101</v>
      </c>
      <c r="C9">
        <v>3.24930113364278E-3</v>
      </c>
      <c r="D9">
        <v>58.4088656424099</v>
      </c>
      <c r="E9">
        <v>0</v>
      </c>
      <c r="AA9">
        <v>8</v>
      </c>
    </row>
    <row r="10" spans="1:27" x14ac:dyDescent="0.35">
      <c r="A10" s="2">
        <v>5</v>
      </c>
      <c r="B10">
        <v>0.26682974664354597</v>
      </c>
      <c r="C10">
        <v>3.95329750074821E-3</v>
      </c>
      <c r="D10">
        <v>67.495488663083194</v>
      </c>
      <c r="E10">
        <v>0</v>
      </c>
      <c r="AA10">
        <v>9</v>
      </c>
    </row>
    <row r="11" spans="1:27" x14ac:dyDescent="0.35">
      <c r="A11" s="2">
        <v>6</v>
      </c>
      <c r="B11">
        <v>0.39450338873648599</v>
      </c>
      <c r="C11">
        <v>4.5213502878032399E-3</v>
      </c>
      <c r="D11">
        <v>87.2534450163472</v>
      </c>
      <c r="E11">
        <v>0</v>
      </c>
      <c r="AA11">
        <v>10</v>
      </c>
    </row>
    <row r="12" spans="1:27" x14ac:dyDescent="0.35">
      <c r="A12" s="2" t="s">
        <v>151</v>
      </c>
      <c r="B12">
        <v>0</v>
      </c>
      <c r="C12">
        <v>0</v>
      </c>
      <c r="D12">
        <v>0</v>
      </c>
      <c r="E12">
        <v>0</v>
      </c>
    </row>
    <row r="13" spans="1:27" x14ac:dyDescent="0.35">
      <c r="A13" t="s">
        <v>15</v>
      </c>
      <c r="B13">
        <v>0.225893187019127</v>
      </c>
      <c r="C13">
        <v>3.1844529575420902E-2</v>
      </c>
      <c r="D13">
        <v>7.0936261276562096</v>
      </c>
      <c r="E13" s="1">
        <v>1.31470631602291E-12</v>
      </c>
    </row>
    <row r="14" spans="1:27" x14ac:dyDescent="0.35">
      <c r="A14" t="s">
        <v>16</v>
      </c>
      <c r="B14">
        <v>0.217458007105816</v>
      </c>
      <c r="C14">
        <v>1.93683723918627E-2</v>
      </c>
      <c r="D14">
        <v>11.2274796614906</v>
      </c>
      <c r="E14" s="1">
        <v>3.1068324127140299E-29</v>
      </c>
    </row>
    <row r="15" spans="1:27" x14ac:dyDescent="0.35">
      <c r="A15" t="s">
        <v>17</v>
      </c>
      <c r="B15">
        <v>7.9730725193444402E-2</v>
      </c>
      <c r="C15">
        <v>5.6899969956334999E-2</v>
      </c>
      <c r="D15">
        <v>1.4012437133908699</v>
      </c>
      <c r="E15">
        <v>0.16114418685707799</v>
      </c>
    </row>
    <row r="16" spans="1:27" x14ac:dyDescent="0.35">
      <c r="A16" t="s">
        <v>18</v>
      </c>
      <c r="B16">
        <v>0.30848357505121199</v>
      </c>
      <c r="C16">
        <v>3.5817231234412099E-2</v>
      </c>
      <c r="D16">
        <v>8.6127141719103797</v>
      </c>
      <c r="E16" s="1">
        <v>7.2324841455918905E-18</v>
      </c>
    </row>
    <row r="17" spans="1:5" x14ac:dyDescent="0.35">
      <c r="A17" t="s">
        <v>19</v>
      </c>
      <c r="B17">
        <v>0.16696510547888199</v>
      </c>
      <c r="C17">
        <v>1.84862977712144E-2</v>
      </c>
      <c r="D17">
        <v>9.0318303613430206</v>
      </c>
      <c r="E17" s="1">
        <v>1.71608226927854E-19</v>
      </c>
    </row>
    <row r="18" spans="1:5" x14ac:dyDescent="0.35">
      <c r="A18" t="s">
        <v>20</v>
      </c>
      <c r="B18">
        <v>0.198460675715596</v>
      </c>
      <c r="C18">
        <v>1.9643709795156301E-2</v>
      </c>
      <c r="D18">
        <v>10.103014032742999</v>
      </c>
      <c r="E18" s="1">
        <v>5.4952713904956398E-24</v>
      </c>
    </row>
    <row r="19" spans="1:5" x14ac:dyDescent="0.35">
      <c r="A19" t="s">
        <v>21</v>
      </c>
      <c r="B19">
        <v>0.32499543070549802</v>
      </c>
      <c r="C19">
        <v>1.9083356565223902E-2</v>
      </c>
      <c r="D19">
        <v>17.030307514022201</v>
      </c>
      <c r="E19" s="1">
        <v>5.9961296488528997E-65</v>
      </c>
    </row>
    <row r="20" spans="1:5" x14ac:dyDescent="0.35">
      <c r="A20" t="s">
        <v>22</v>
      </c>
      <c r="B20">
        <v>0.15572173774478801</v>
      </c>
      <c r="C20">
        <v>2.6327679071758699E-2</v>
      </c>
      <c r="D20">
        <v>5.9147537206129304</v>
      </c>
      <c r="E20" s="1">
        <v>3.3340575656389798E-9</v>
      </c>
    </row>
    <row r="21" spans="1:5" x14ac:dyDescent="0.35">
      <c r="A21" t="s">
        <v>23</v>
      </c>
      <c r="B21">
        <v>0.128113453385515</v>
      </c>
      <c r="C21">
        <v>2.2991943282854799E-2</v>
      </c>
      <c r="D21">
        <v>5.5721020102311396</v>
      </c>
      <c r="E21" s="1">
        <v>2.5230417186771399E-8</v>
      </c>
    </row>
    <row r="22" spans="1:5" x14ac:dyDescent="0.35">
      <c r="A22" t="s">
        <v>24</v>
      </c>
      <c r="B22">
        <v>0.20836228084639699</v>
      </c>
      <c r="C22">
        <v>1.9059374364085301E-2</v>
      </c>
      <c r="D22">
        <v>10.9322728472675</v>
      </c>
      <c r="E22" s="1">
        <v>8.3663471070875209E-28</v>
      </c>
    </row>
    <row r="23" spans="1:5" x14ac:dyDescent="0.35">
      <c r="A23" t="s">
        <v>25</v>
      </c>
      <c r="B23">
        <v>0.152323085243249</v>
      </c>
      <c r="C23">
        <v>1.84956430248281E-2</v>
      </c>
      <c r="D23">
        <v>8.2356198721382405</v>
      </c>
      <c r="E23" s="1">
        <v>1.8067173285984501E-16</v>
      </c>
    </row>
    <row r="24" spans="1:5" x14ac:dyDescent="0.35">
      <c r="A24" t="s">
        <v>26</v>
      </c>
      <c r="B24">
        <v>0.140641365915921</v>
      </c>
      <c r="C24">
        <v>1.8512973353044498E-2</v>
      </c>
      <c r="D24">
        <v>7.59690856967568</v>
      </c>
      <c r="E24" s="1">
        <v>3.0580692870599702E-14</v>
      </c>
    </row>
    <row r="25" spans="1:5" x14ac:dyDescent="0.35">
      <c r="A25" t="s">
        <v>27</v>
      </c>
      <c r="B25">
        <v>0.28264092116751499</v>
      </c>
      <c r="C25">
        <v>1.73889176395715E-2</v>
      </c>
      <c r="D25">
        <v>16.2540836080743</v>
      </c>
      <c r="E25" s="1">
        <v>2.4733698684078302E-59</v>
      </c>
    </row>
    <row r="26" spans="1:5" x14ac:dyDescent="0.35">
      <c r="A26" t="s">
        <v>28</v>
      </c>
      <c r="B26">
        <v>0.216600718619571</v>
      </c>
      <c r="C26">
        <v>1.73718629898507E-2</v>
      </c>
      <c r="D26">
        <v>12.4684795606618</v>
      </c>
      <c r="E26" s="1">
        <v>1.17629861911013E-35</v>
      </c>
    </row>
    <row r="27" spans="1:5" x14ac:dyDescent="0.35">
      <c r="A27" t="s">
        <v>29</v>
      </c>
      <c r="B27">
        <v>0.22045940884510901</v>
      </c>
      <c r="C27">
        <v>1.75630663271466E-2</v>
      </c>
      <c r="D27">
        <v>12.5524441312593</v>
      </c>
      <c r="E27" s="1">
        <v>4.0938279787003899E-36</v>
      </c>
    </row>
    <row r="28" spans="1:5" x14ac:dyDescent="0.35">
      <c r="A28" t="s">
        <v>30</v>
      </c>
      <c r="B28">
        <v>0.379833431886205</v>
      </c>
      <c r="C28">
        <v>2.2813013819774301E-2</v>
      </c>
      <c r="D28">
        <v>16.6498576157861</v>
      </c>
      <c r="E28" s="1">
        <v>3.6514993283726302E-62</v>
      </c>
    </row>
    <row r="29" spans="1:5" x14ac:dyDescent="0.35">
      <c r="A29" t="s">
        <v>31</v>
      </c>
      <c r="B29">
        <v>0.18917185130269301</v>
      </c>
      <c r="C29">
        <v>1.9953221953467999E-2</v>
      </c>
      <c r="D29">
        <v>9.4807671534878697</v>
      </c>
      <c r="E29" s="1">
        <v>2.57472203121517E-21</v>
      </c>
    </row>
    <row r="30" spans="1:5" x14ac:dyDescent="0.35">
      <c r="A30" t="s">
        <v>32</v>
      </c>
      <c r="B30">
        <v>0.32779648568423703</v>
      </c>
      <c r="C30">
        <v>1.76628573989869E-2</v>
      </c>
      <c r="D30">
        <v>18.558519625654501</v>
      </c>
      <c r="E30" s="1">
        <v>9.2623025160826298E-77</v>
      </c>
    </row>
    <row r="31" spans="1:5" x14ac:dyDescent="0.35">
      <c r="A31" t="s">
        <v>33</v>
      </c>
      <c r="B31">
        <v>0.187040897335504</v>
      </c>
      <c r="C31">
        <v>1.7545919052494901E-2</v>
      </c>
      <c r="D31">
        <v>10.6600798040788</v>
      </c>
      <c r="E31" s="1">
        <v>1.6147414345690501E-26</v>
      </c>
    </row>
    <row r="32" spans="1:5" x14ac:dyDescent="0.35">
      <c r="A32" t="s">
        <v>34</v>
      </c>
      <c r="B32">
        <v>0.27020501076705</v>
      </c>
      <c r="C32">
        <v>3.6681048003007699E-2</v>
      </c>
      <c r="D32">
        <v>7.3663383539340197</v>
      </c>
      <c r="E32" s="1">
        <v>1.76667792007943E-13</v>
      </c>
    </row>
    <row r="33" spans="1:5" x14ac:dyDescent="0.35">
      <c r="A33" t="s">
        <v>35</v>
      </c>
      <c r="B33">
        <v>0.258684829869954</v>
      </c>
      <c r="C33">
        <v>1.7844923365355401E-2</v>
      </c>
      <c r="D33">
        <v>14.496270147742401</v>
      </c>
      <c r="E33" s="1">
        <v>1.4234391519580901E-47</v>
      </c>
    </row>
    <row r="34" spans="1:5" x14ac:dyDescent="0.35">
      <c r="A34" t="s">
        <v>36</v>
      </c>
      <c r="B34">
        <v>0.30419657381290199</v>
      </c>
      <c r="C34">
        <v>1.7400260469321801E-2</v>
      </c>
      <c r="D34">
        <v>17.4823000120732</v>
      </c>
      <c r="E34" s="1">
        <v>2.4484340966726802E-68</v>
      </c>
    </row>
    <row r="35" spans="1:5" x14ac:dyDescent="0.35">
      <c r="A35" t="s">
        <v>37</v>
      </c>
      <c r="B35">
        <v>0.22799626916516999</v>
      </c>
      <c r="C35">
        <v>1.7656707256733399E-2</v>
      </c>
      <c r="D35">
        <v>12.9127286220494</v>
      </c>
      <c r="E35" s="1">
        <v>4.0817039018341801E-38</v>
      </c>
    </row>
    <row r="36" spans="1:5" x14ac:dyDescent="0.35">
      <c r="A36" t="s">
        <v>38</v>
      </c>
      <c r="B36">
        <v>0.30916960217224299</v>
      </c>
      <c r="C36">
        <v>2.52067846397547E-2</v>
      </c>
      <c r="D36">
        <v>12.2653327899917</v>
      </c>
      <c r="E36" s="1">
        <v>1.4690187054053001E-34</v>
      </c>
    </row>
    <row r="37" spans="1:5" x14ac:dyDescent="0.35">
      <c r="A37" t="s">
        <v>39</v>
      </c>
      <c r="B37">
        <v>0.27785997194466</v>
      </c>
      <c r="C37">
        <v>2.3250740653680602E-2</v>
      </c>
      <c r="D37">
        <v>11.9505858365279</v>
      </c>
      <c r="E37" s="1">
        <v>6.7748059308959795E-33</v>
      </c>
    </row>
    <row r="38" spans="1:5" x14ac:dyDescent="0.35">
      <c r="A38" t="s">
        <v>40</v>
      </c>
      <c r="B38">
        <v>0.29530374266708398</v>
      </c>
      <c r="C38">
        <v>1.82925074606562E-2</v>
      </c>
      <c r="D38">
        <v>16.143426115978102</v>
      </c>
      <c r="E38" s="1">
        <v>1.48849746260777E-58</v>
      </c>
    </row>
    <row r="39" spans="1:5" x14ac:dyDescent="0.35">
      <c r="A39" t="s">
        <v>41</v>
      </c>
      <c r="B39">
        <v>0.39508759987818198</v>
      </c>
      <c r="C39">
        <v>2.19341914435572E-2</v>
      </c>
      <c r="D39">
        <v>18.012407746820799</v>
      </c>
      <c r="E39" s="1">
        <v>2.0068428196599E-72</v>
      </c>
    </row>
    <row r="40" spans="1:5" x14ac:dyDescent="0.35">
      <c r="A40" t="s">
        <v>42</v>
      </c>
      <c r="B40">
        <v>1.4259225933627899E-2</v>
      </c>
      <c r="C40">
        <v>2.3153957478569302E-2</v>
      </c>
      <c r="D40">
        <v>0.61584400622769797</v>
      </c>
      <c r="E40">
        <v>0.53799882633016105</v>
      </c>
    </row>
    <row r="41" spans="1:5" x14ac:dyDescent="0.35">
      <c r="A41" t="s">
        <v>43</v>
      </c>
      <c r="B41">
        <v>0.16975094807261801</v>
      </c>
      <c r="C41">
        <v>2.04906284166161E-2</v>
      </c>
      <c r="D41">
        <v>8.2843212331626006</v>
      </c>
      <c r="E41" s="1">
        <v>1.20174218349406E-16</v>
      </c>
    </row>
    <row r="42" spans="1:5" x14ac:dyDescent="0.35">
      <c r="A42" t="s">
        <v>44</v>
      </c>
      <c r="B42">
        <v>0.17305057465189599</v>
      </c>
      <c r="C42">
        <v>2.0375878452403899E-2</v>
      </c>
      <c r="D42">
        <v>8.4929135721007398</v>
      </c>
      <c r="E42" s="1">
        <v>2.0412221932431199E-17</v>
      </c>
    </row>
    <row r="43" spans="1:5" x14ac:dyDescent="0.35">
      <c r="A43" t="s">
        <v>45</v>
      </c>
      <c r="B43">
        <v>0.26450541912210901</v>
      </c>
      <c r="C43">
        <v>1.88429199428637E-2</v>
      </c>
      <c r="D43">
        <v>14.037390166924901</v>
      </c>
      <c r="E43" s="1">
        <v>1.01116504363279E-44</v>
      </c>
    </row>
    <row r="44" spans="1:5" x14ac:dyDescent="0.35">
      <c r="A44" t="s">
        <v>46</v>
      </c>
      <c r="B44">
        <v>0.28461795375149901</v>
      </c>
      <c r="C44">
        <v>1.81924285416716E-2</v>
      </c>
      <c r="D44">
        <v>15.6448575900436</v>
      </c>
      <c r="E44" s="1">
        <v>4.1628435901279197E-55</v>
      </c>
    </row>
    <row r="45" spans="1:5" x14ac:dyDescent="0.35">
      <c r="A45" t="s">
        <v>47</v>
      </c>
      <c r="B45">
        <v>0.15326756709661299</v>
      </c>
      <c r="C45">
        <v>1.9549541877524799E-2</v>
      </c>
      <c r="D45">
        <v>7.8399569696729001</v>
      </c>
      <c r="E45" s="1">
        <v>4.5493915472024303E-15</v>
      </c>
    </row>
    <row r="46" spans="1:5" x14ac:dyDescent="0.35">
      <c r="A46" t="s">
        <v>48</v>
      </c>
      <c r="B46">
        <v>0.35190248740007402</v>
      </c>
      <c r="C46">
        <v>1.8476391175844899E-2</v>
      </c>
      <c r="D46">
        <v>19.0460617579981</v>
      </c>
      <c r="E46" s="1">
        <v>9.7250792591108496E-81</v>
      </c>
    </row>
    <row r="47" spans="1:5" x14ac:dyDescent="0.35">
      <c r="A47" t="s">
        <v>49</v>
      </c>
      <c r="B47">
        <v>0.26867831081285698</v>
      </c>
      <c r="C47">
        <v>5.05827697119592E-2</v>
      </c>
      <c r="D47">
        <v>5.3116567626255202</v>
      </c>
      <c r="E47" s="1">
        <v>1.08855382805208E-7</v>
      </c>
    </row>
    <row r="48" spans="1:5" x14ac:dyDescent="0.35">
      <c r="A48" t="s">
        <v>50</v>
      </c>
      <c r="B48">
        <v>0.139519454127422</v>
      </c>
      <c r="C48">
        <v>2.0530015967971601E-2</v>
      </c>
      <c r="D48">
        <v>6.7958765519268596</v>
      </c>
      <c r="E48" s="1">
        <v>1.0823226875533E-11</v>
      </c>
    </row>
    <row r="49" spans="1:5" x14ac:dyDescent="0.35">
      <c r="A49" t="s">
        <v>51</v>
      </c>
      <c r="B49">
        <v>0.212762762340371</v>
      </c>
      <c r="C49">
        <v>2.2274685593848001E-2</v>
      </c>
      <c r="D49">
        <v>9.5517739832490705</v>
      </c>
      <c r="E49" s="1">
        <v>1.30122969842511E-21</v>
      </c>
    </row>
    <row r="50" spans="1:5" x14ac:dyDescent="0.35">
      <c r="A50" t="s">
        <v>52</v>
      </c>
      <c r="B50">
        <v>0.162073880987184</v>
      </c>
      <c r="C50">
        <v>2.8171742158126602E-2</v>
      </c>
      <c r="D50">
        <v>5.7530656101234898</v>
      </c>
      <c r="E50" s="1">
        <v>8.7884002378468193E-9</v>
      </c>
    </row>
    <row r="51" spans="1:5" x14ac:dyDescent="0.35">
      <c r="A51" t="s">
        <v>53</v>
      </c>
      <c r="B51">
        <v>0.25473605561400098</v>
      </c>
      <c r="C51">
        <v>1.7729283451337501E-2</v>
      </c>
      <c r="D51">
        <v>14.3680965061666</v>
      </c>
      <c r="E51" s="1">
        <v>9.0973991164263091E-47</v>
      </c>
    </row>
    <row r="52" spans="1:5" x14ac:dyDescent="0.35">
      <c r="A52" t="s">
        <v>54</v>
      </c>
      <c r="B52">
        <v>0.32241721677813001</v>
      </c>
      <c r="C52">
        <v>1.80872593835412E-2</v>
      </c>
      <c r="D52">
        <v>17.825653402832099</v>
      </c>
      <c r="E52" s="1">
        <v>5.7000379659929402E-71</v>
      </c>
    </row>
    <row r="53" spans="1:5" x14ac:dyDescent="0.35">
      <c r="A53" t="s">
        <v>55</v>
      </c>
      <c r="B53">
        <v>0.213782348763014</v>
      </c>
      <c r="C53">
        <v>1.78306544979513E-2</v>
      </c>
      <c r="D53">
        <v>11.9895962757607</v>
      </c>
      <c r="E53" s="1">
        <v>4.2362707695448703E-33</v>
      </c>
    </row>
    <row r="54" spans="1:5" x14ac:dyDescent="0.35">
      <c r="A54" t="s">
        <v>56</v>
      </c>
      <c r="B54">
        <v>8.5605977023586799E-2</v>
      </c>
      <c r="C54">
        <v>3.6172474984843703E-2</v>
      </c>
      <c r="D54">
        <v>2.3666054661577798</v>
      </c>
      <c r="E54">
        <v>1.7953877621060699E-2</v>
      </c>
    </row>
    <row r="55" spans="1:5" x14ac:dyDescent="0.35">
      <c r="A55" t="s">
        <v>57</v>
      </c>
      <c r="B55">
        <v>8.1719059202175495E-2</v>
      </c>
      <c r="C55">
        <v>5.0582456265831903E-2</v>
      </c>
      <c r="D55">
        <v>1.6155613079109401</v>
      </c>
      <c r="E55">
        <v>0.10619222471218601</v>
      </c>
    </row>
    <row r="56" spans="1:5" x14ac:dyDescent="0.35">
      <c r="A56" t="s">
        <v>58</v>
      </c>
      <c r="B56">
        <v>0.16799946703618601</v>
      </c>
      <c r="C56">
        <v>2.05573446711016E-2</v>
      </c>
      <c r="D56">
        <v>8.1722357495105094</v>
      </c>
      <c r="E56" s="1">
        <v>3.0608154696182899E-16</v>
      </c>
    </row>
    <row r="57" spans="1:5" x14ac:dyDescent="0.35">
      <c r="A57" t="s">
        <v>59</v>
      </c>
      <c r="B57">
        <v>0.195922161755122</v>
      </c>
      <c r="C57">
        <v>1.7718320802379901E-2</v>
      </c>
      <c r="D57">
        <v>11.0576032537353</v>
      </c>
      <c r="E57" s="1">
        <v>2.0888438640343E-28</v>
      </c>
    </row>
    <row r="58" spans="1:5" x14ac:dyDescent="0.35">
      <c r="A58" t="s">
        <v>60</v>
      </c>
      <c r="B58">
        <v>0.16176661761730399</v>
      </c>
      <c r="C58">
        <v>1.81294916508268E-2</v>
      </c>
      <c r="D58">
        <v>8.9228435486731499</v>
      </c>
      <c r="E58" s="1">
        <v>4.6160779141011999E-19</v>
      </c>
    </row>
    <row r="59" spans="1:5" x14ac:dyDescent="0.35">
      <c r="A59" t="s">
        <v>61</v>
      </c>
      <c r="B59">
        <v>0.12972909662273799</v>
      </c>
      <c r="C59">
        <v>3.6649463660955797E-2</v>
      </c>
      <c r="D59">
        <v>3.5397270154581699</v>
      </c>
      <c r="E59" s="1">
        <v>4.0071563593322898E-4</v>
      </c>
    </row>
    <row r="60" spans="1:5" x14ac:dyDescent="0.35">
      <c r="A60" t="s">
        <v>62</v>
      </c>
      <c r="B60">
        <v>0.222961703347239</v>
      </c>
      <c r="C60">
        <v>1.7714212421949701E-2</v>
      </c>
      <c r="D60">
        <v>12.586599846288699</v>
      </c>
      <c r="E60" s="1">
        <v>2.6594783990031399E-36</v>
      </c>
    </row>
    <row r="61" spans="1:5" x14ac:dyDescent="0.35">
      <c r="A61" t="s">
        <v>63</v>
      </c>
      <c r="B61">
        <v>0.13915633954100201</v>
      </c>
      <c r="C61">
        <v>2.07488329350922E-2</v>
      </c>
      <c r="D61">
        <v>6.7067068290693204</v>
      </c>
      <c r="E61" s="1">
        <v>2.0007745631182901E-11</v>
      </c>
    </row>
    <row r="62" spans="1:5" x14ac:dyDescent="0.35">
      <c r="A62" t="s">
        <v>64</v>
      </c>
      <c r="B62">
        <v>0.246563107604654</v>
      </c>
      <c r="C62">
        <v>1.8616269026881099E-2</v>
      </c>
      <c r="D62">
        <v>13.2444963729642</v>
      </c>
      <c r="E62" s="1">
        <v>5.23151824681196E-40</v>
      </c>
    </row>
    <row r="63" spans="1:5" x14ac:dyDescent="0.35">
      <c r="A63" t="s">
        <v>65</v>
      </c>
      <c r="B63">
        <v>0.24333857977941301</v>
      </c>
      <c r="C63">
        <v>1.7525197871140399E-2</v>
      </c>
      <c r="D63">
        <v>13.885068891583201</v>
      </c>
      <c r="E63" s="1">
        <v>8.5377955715985896E-44</v>
      </c>
    </row>
    <row r="64" spans="1:5" x14ac:dyDescent="0.35">
      <c r="A64" t="s">
        <v>66</v>
      </c>
      <c r="B64">
        <v>0.239677159032847</v>
      </c>
      <c r="C64">
        <v>1.9969706585507702E-2</v>
      </c>
      <c r="D64">
        <v>12.002037085852001</v>
      </c>
      <c r="E64" s="1">
        <v>3.6459971644071699E-33</v>
      </c>
    </row>
    <row r="65" spans="1:5" x14ac:dyDescent="0.35">
      <c r="A65" t="s">
        <v>67</v>
      </c>
      <c r="B65">
        <v>0.17002833020324001</v>
      </c>
      <c r="C65">
        <v>2.0952544536146599E-2</v>
      </c>
      <c r="D65">
        <v>8.1149251304495795</v>
      </c>
      <c r="E65" s="1">
        <v>4.9132381112952099E-16</v>
      </c>
    </row>
    <row r="66" spans="1:5" x14ac:dyDescent="0.35">
      <c r="A66" t="s">
        <v>68</v>
      </c>
      <c r="B66">
        <v>0.216497496244687</v>
      </c>
      <c r="C66">
        <v>1.82249568885107E-2</v>
      </c>
      <c r="D66">
        <v>11.8791774141957</v>
      </c>
      <c r="E66" s="1">
        <v>1.5939155046851801E-32</v>
      </c>
    </row>
    <row r="67" spans="1:5" x14ac:dyDescent="0.35">
      <c r="A67" t="s">
        <v>69</v>
      </c>
      <c r="B67">
        <v>0.76529231598501402</v>
      </c>
      <c r="C67">
        <v>0.10055922375721101</v>
      </c>
      <c r="D67">
        <v>7.6103641952599004</v>
      </c>
      <c r="E67" s="1">
        <v>2.7561002108165001E-14</v>
      </c>
    </row>
    <row r="68" spans="1:5" x14ac:dyDescent="0.35">
      <c r="A68" t="s">
        <v>70</v>
      </c>
      <c r="B68">
        <v>3.2967700331501898E-2</v>
      </c>
      <c r="C68">
        <v>2.3547893049305001E-2</v>
      </c>
      <c r="D68">
        <v>1.4000276059719401</v>
      </c>
      <c r="E68">
        <v>0.161508031290889</v>
      </c>
    </row>
    <row r="69" spans="1:5" x14ac:dyDescent="0.35">
      <c r="A69" t="s">
        <v>71</v>
      </c>
      <c r="B69">
        <v>0.28043800972091498</v>
      </c>
      <c r="C69">
        <v>2.5464949398211201E-2</v>
      </c>
      <c r="D69">
        <v>11.012706341392301</v>
      </c>
      <c r="E69" s="1">
        <v>3.4400153493315999E-28</v>
      </c>
    </row>
    <row r="70" spans="1:5" x14ac:dyDescent="0.35">
      <c r="A70" t="s">
        <v>72</v>
      </c>
      <c r="B70">
        <v>0.26154484004496098</v>
      </c>
      <c r="C70">
        <v>2.31457651679263E-2</v>
      </c>
      <c r="D70">
        <v>11.2999003553095</v>
      </c>
      <c r="E70" s="1">
        <v>1.3669034866329199E-29</v>
      </c>
    </row>
    <row r="71" spans="1:5" x14ac:dyDescent="0.35">
      <c r="A71" t="s">
        <v>73</v>
      </c>
      <c r="B71">
        <v>0.14799693050919499</v>
      </c>
      <c r="C71">
        <v>2.2645542895965799E-2</v>
      </c>
      <c r="D71">
        <v>6.5353668573589303</v>
      </c>
      <c r="E71" s="1">
        <v>6.37451997539967E-11</v>
      </c>
    </row>
    <row r="72" spans="1:5" x14ac:dyDescent="0.35">
      <c r="A72" t="s">
        <v>74</v>
      </c>
      <c r="B72">
        <v>0.27248784787059899</v>
      </c>
      <c r="C72">
        <v>3.2715471725201901E-2</v>
      </c>
      <c r="D72">
        <v>8.3290209036078693</v>
      </c>
      <c r="E72" s="1">
        <v>8.2487853407058599E-17</v>
      </c>
    </row>
    <row r="73" spans="1:5" x14ac:dyDescent="0.35">
      <c r="A73" t="s">
        <v>75</v>
      </c>
      <c r="B73">
        <v>0.206217629470309</v>
      </c>
      <c r="C73">
        <v>3.7766005693209002E-2</v>
      </c>
      <c r="D73">
        <v>5.4604034947595901</v>
      </c>
      <c r="E73" s="1">
        <v>4.7613576323548298E-8</v>
      </c>
    </row>
    <row r="74" spans="1:5" x14ac:dyDescent="0.35">
      <c r="A74" t="s">
        <v>76</v>
      </c>
      <c r="B74">
        <v>0.43764781898640598</v>
      </c>
      <c r="C74">
        <v>6.3047513118933196E-2</v>
      </c>
      <c r="D74">
        <v>6.9415556195027799</v>
      </c>
      <c r="E74" s="1">
        <v>3.9006208122710802E-12</v>
      </c>
    </row>
    <row r="75" spans="1:5" x14ac:dyDescent="0.35">
      <c r="A75" t="s">
        <v>77</v>
      </c>
      <c r="B75">
        <v>0.19814427480695801</v>
      </c>
      <c r="C75">
        <v>1.7786428605843299E-2</v>
      </c>
      <c r="D75">
        <v>11.1401945380908</v>
      </c>
      <c r="E75" s="1">
        <v>8.3002883341824504E-29</v>
      </c>
    </row>
    <row r="76" spans="1:5" x14ac:dyDescent="0.35">
      <c r="A76" t="s">
        <v>78</v>
      </c>
      <c r="B76">
        <v>0.26365127944226002</v>
      </c>
      <c r="C76">
        <v>1.8659494495102701E-2</v>
      </c>
      <c r="D76">
        <v>14.129604610213599</v>
      </c>
      <c r="E76" s="1">
        <v>2.7483058925594001E-45</v>
      </c>
    </row>
    <row r="77" spans="1:5" x14ac:dyDescent="0.35">
      <c r="A77" t="s">
        <v>79</v>
      </c>
      <c r="B77">
        <v>0.195426911110511</v>
      </c>
      <c r="C77">
        <v>1.98969947188051E-2</v>
      </c>
      <c r="D77">
        <v>9.8219310942374491</v>
      </c>
      <c r="E77" s="1">
        <v>9.2679660636160205E-23</v>
      </c>
    </row>
    <row r="78" spans="1:5" x14ac:dyDescent="0.35">
      <c r="A78" t="s">
        <v>80</v>
      </c>
      <c r="B78">
        <v>0.28081814389388898</v>
      </c>
      <c r="C78">
        <v>1.8916641783080598E-2</v>
      </c>
      <c r="D78">
        <v>14.8450315396391</v>
      </c>
      <c r="E78" s="1">
        <v>8.4259919526078701E-50</v>
      </c>
    </row>
    <row r="79" spans="1:5" x14ac:dyDescent="0.35">
      <c r="A79" t="s">
        <v>81</v>
      </c>
      <c r="B79">
        <v>0.26187629144889402</v>
      </c>
      <c r="C79">
        <v>1.8151813022960199E-2</v>
      </c>
      <c r="D79">
        <v>14.427004680890301</v>
      </c>
      <c r="E79" s="1">
        <v>3.8864468604560998E-47</v>
      </c>
    </row>
    <row r="80" spans="1:5" x14ac:dyDescent="0.35">
      <c r="A80" t="s">
        <v>82</v>
      </c>
      <c r="B80">
        <v>0.17677891798190001</v>
      </c>
      <c r="C80">
        <v>3.8369689877910798E-2</v>
      </c>
      <c r="D80">
        <v>4.6072542818145301</v>
      </c>
      <c r="E80" s="1">
        <v>4.0850341913908404E-6</v>
      </c>
    </row>
    <row r="81" spans="1:5" x14ac:dyDescent="0.35">
      <c r="A81" t="s">
        <v>83</v>
      </c>
      <c r="B81">
        <v>0.22682640909846</v>
      </c>
      <c r="C81">
        <v>2.1420082586496001E-2</v>
      </c>
      <c r="D81">
        <v>10.589427383508699</v>
      </c>
      <c r="E81" s="1">
        <v>3.4402913839231401E-26</v>
      </c>
    </row>
    <row r="82" spans="1:5" x14ac:dyDescent="0.35">
      <c r="A82" t="s">
        <v>84</v>
      </c>
      <c r="B82">
        <v>0.269021101773886</v>
      </c>
      <c r="C82">
        <v>1.9053001526945001E-2</v>
      </c>
      <c r="D82">
        <v>14.1196179191731</v>
      </c>
      <c r="E82" s="1">
        <v>3.1660091067876301E-45</v>
      </c>
    </row>
    <row r="83" spans="1:5" x14ac:dyDescent="0.35">
      <c r="A83" t="s">
        <v>85</v>
      </c>
      <c r="B83">
        <v>0.27653082045698402</v>
      </c>
      <c r="C83">
        <v>1.7506935749567298E-2</v>
      </c>
      <c r="D83">
        <v>15.7955009610301</v>
      </c>
      <c r="E83" s="1">
        <v>3.8836120176613401E-56</v>
      </c>
    </row>
    <row r="84" spans="1:5" x14ac:dyDescent="0.35">
      <c r="A84" t="s">
        <v>86</v>
      </c>
      <c r="B84">
        <v>0.34639995112504701</v>
      </c>
      <c r="C84">
        <v>2.43906519637569E-2</v>
      </c>
      <c r="D84">
        <v>14.2021603866832</v>
      </c>
      <c r="E84" s="1">
        <v>9.8027990501937503E-46</v>
      </c>
    </row>
    <row r="85" spans="1:5" x14ac:dyDescent="0.35">
      <c r="A85" t="s">
        <v>87</v>
      </c>
      <c r="B85">
        <v>0.14839460445316799</v>
      </c>
      <c r="C85">
        <v>1.9354036780797699E-2</v>
      </c>
      <c r="D85">
        <v>7.6673722455875204</v>
      </c>
      <c r="E85" s="1">
        <v>1.7706755827963801E-14</v>
      </c>
    </row>
    <row r="86" spans="1:5" x14ac:dyDescent="0.35">
      <c r="A86" t="s">
        <v>88</v>
      </c>
      <c r="B86">
        <v>0.21494326149523801</v>
      </c>
      <c r="C86">
        <v>2.61094458182352E-2</v>
      </c>
      <c r="D86">
        <v>8.2323946280437301</v>
      </c>
      <c r="E86" s="1">
        <v>1.85601483993046E-16</v>
      </c>
    </row>
    <row r="87" spans="1:5" x14ac:dyDescent="0.35">
      <c r="A87" t="s">
        <v>89</v>
      </c>
      <c r="B87">
        <v>0.204728130975949</v>
      </c>
      <c r="C87">
        <v>1.8048699434696398E-2</v>
      </c>
      <c r="D87">
        <v>11.343096033965899</v>
      </c>
      <c r="E87" s="1">
        <v>8.3556767046920707E-30</v>
      </c>
    </row>
    <row r="88" spans="1:5" x14ac:dyDescent="0.35">
      <c r="A88" t="s">
        <v>90</v>
      </c>
      <c r="B88">
        <v>0.11766641860294</v>
      </c>
      <c r="C88">
        <v>4.1236804379968899E-2</v>
      </c>
      <c r="D88">
        <v>2.85343203412963</v>
      </c>
      <c r="E88">
        <v>4.3258303812120898E-3</v>
      </c>
    </row>
    <row r="89" spans="1:5" x14ac:dyDescent="0.35">
      <c r="A89" t="s">
        <v>91</v>
      </c>
      <c r="B89">
        <v>0.25199457986733798</v>
      </c>
      <c r="C89">
        <v>2.15391783154643E-2</v>
      </c>
      <c r="D89">
        <v>11.6993590088074</v>
      </c>
      <c r="E89" s="1">
        <v>1.34410792068202E-31</v>
      </c>
    </row>
    <row r="90" spans="1:5" x14ac:dyDescent="0.35">
      <c r="A90" t="s">
        <v>92</v>
      </c>
      <c r="B90">
        <v>0.241601622189485</v>
      </c>
      <c r="C90">
        <v>2.0937970994564199E-2</v>
      </c>
      <c r="D90">
        <v>11.5389223842276</v>
      </c>
      <c r="E90" s="1">
        <v>8.7674435413335698E-31</v>
      </c>
    </row>
    <row r="91" spans="1:5" x14ac:dyDescent="0.35">
      <c r="A91" t="s">
        <v>93</v>
      </c>
      <c r="B91">
        <v>0.235712730986158</v>
      </c>
      <c r="C91">
        <v>1.7318953157481099E-2</v>
      </c>
      <c r="D91">
        <v>13.610102691705601</v>
      </c>
      <c r="E91" s="1">
        <v>3.7899919235957598E-42</v>
      </c>
    </row>
    <row r="92" spans="1:5" x14ac:dyDescent="0.35">
      <c r="A92" t="s">
        <v>94</v>
      </c>
      <c r="B92">
        <v>7.7207293439118696E-2</v>
      </c>
      <c r="C92">
        <v>2.1380286492012401E-2</v>
      </c>
      <c r="D92">
        <v>3.6111440072593401</v>
      </c>
      <c r="E92" s="1">
        <v>3.0499245144357699E-4</v>
      </c>
    </row>
    <row r="93" spans="1:5" x14ac:dyDescent="0.35">
      <c r="A93" t="s">
        <v>95</v>
      </c>
      <c r="B93">
        <v>0.23530482512307799</v>
      </c>
      <c r="C93">
        <v>2.1277726275863201E-2</v>
      </c>
      <c r="D93">
        <v>11.0587391750593</v>
      </c>
      <c r="E93" s="1">
        <v>2.0625916463468999E-28</v>
      </c>
    </row>
    <row r="94" spans="1:5" x14ac:dyDescent="0.35">
      <c r="A94" t="s">
        <v>96</v>
      </c>
      <c r="B94">
        <v>4.5992458132629699E-2</v>
      </c>
      <c r="C94">
        <v>0.10056669169172799</v>
      </c>
      <c r="D94">
        <v>0.45733291370081602</v>
      </c>
      <c r="E94">
        <v>0.64743272994684797</v>
      </c>
    </row>
    <row r="95" spans="1:5" x14ac:dyDescent="0.35">
      <c r="A95" t="s">
        <v>97</v>
      </c>
      <c r="B95">
        <v>0.179680128397816</v>
      </c>
      <c r="C95">
        <v>1.7519355375432599E-2</v>
      </c>
      <c r="D95">
        <v>10.256092450169801</v>
      </c>
      <c r="E95" s="1">
        <v>1.1415892429014599E-24</v>
      </c>
    </row>
    <row r="96" spans="1:5" x14ac:dyDescent="0.35">
      <c r="A96" t="s">
        <v>98</v>
      </c>
      <c r="B96">
        <v>0.108559390818239</v>
      </c>
      <c r="C96">
        <v>2.0647809402492501E-2</v>
      </c>
      <c r="D96">
        <v>5.2576711021525897</v>
      </c>
      <c r="E96" s="1">
        <v>1.4617811989803299E-7</v>
      </c>
    </row>
    <row r="97" spans="1:5" x14ac:dyDescent="0.35">
      <c r="A97" t="s">
        <v>99</v>
      </c>
      <c r="B97">
        <v>1.7123502983773901E-2</v>
      </c>
      <c r="C97">
        <v>1.96517356057073E-2</v>
      </c>
      <c r="D97">
        <v>0.87134812554677599</v>
      </c>
      <c r="E97">
        <v>0.38356610964836202</v>
      </c>
    </row>
    <row r="98" spans="1:5" x14ac:dyDescent="0.35">
      <c r="A98" t="s">
        <v>100</v>
      </c>
      <c r="B98">
        <v>0.30464607292339002</v>
      </c>
      <c r="C98">
        <v>1.9796374013918001E-2</v>
      </c>
      <c r="D98">
        <v>15.3889834930986</v>
      </c>
      <c r="E98" s="1">
        <v>2.2223476315070199E-53</v>
      </c>
    </row>
    <row r="99" spans="1:5" x14ac:dyDescent="0.35">
      <c r="A99" t="s">
        <v>101</v>
      </c>
      <c r="B99">
        <v>0.18726442144566799</v>
      </c>
      <c r="C99">
        <v>2.5229527755902301E-2</v>
      </c>
      <c r="D99">
        <v>7.4224307033197796</v>
      </c>
      <c r="E99" s="1">
        <v>1.1586127311562701E-13</v>
      </c>
    </row>
    <row r="100" spans="1:5" x14ac:dyDescent="0.35">
      <c r="A100" t="s">
        <v>102</v>
      </c>
      <c r="B100">
        <v>0.234769075858583</v>
      </c>
      <c r="C100">
        <v>1.74202302387635E-2</v>
      </c>
      <c r="D100">
        <v>13.4768067149981</v>
      </c>
      <c r="E100" s="1">
        <v>2.3201053349394101E-41</v>
      </c>
    </row>
    <row r="101" spans="1:5" x14ac:dyDescent="0.35">
      <c r="A101" t="s">
        <v>103</v>
      </c>
      <c r="B101">
        <v>8.9782065259856797E-2</v>
      </c>
      <c r="C101">
        <v>0.10053322721341</v>
      </c>
      <c r="D101">
        <v>0.89305862099968603</v>
      </c>
      <c r="E101">
        <v>0.37182784464416302</v>
      </c>
    </row>
    <row r="102" spans="1:5" x14ac:dyDescent="0.35">
      <c r="A102" t="s">
        <v>104</v>
      </c>
      <c r="B102">
        <v>0.31006391859628202</v>
      </c>
      <c r="C102">
        <v>1.7628191298521799E-2</v>
      </c>
      <c r="D102">
        <v>17.589094272098201</v>
      </c>
      <c r="E102" s="1">
        <v>3.7614438527166099E-69</v>
      </c>
    </row>
    <row r="103" spans="1:5" x14ac:dyDescent="0.35">
      <c r="A103" t="s">
        <v>105</v>
      </c>
      <c r="B103">
        <v>0.32675264132594001</v>
      </c>
      <c r="C103">
        <v>1.7874482199719401E-2</v>
      </c>
      <c r="D103">
        <v>18.280397589982702</v>
      </c>
      <c r="E103" s="1">
        <v>1.5517434101578299E-74</v>
      </c>
    </row>
    <row r="104" spans="1:5" x14ac:dyDescent="0.35">
      <c r="A104" t="s">
        <v>106</v>
      </c>
      <c r="B104">
        <v>0.35969601881777102</v>
      </c>
      <c r="C104">
        <v>2.7326056998568601E-2</v>
      </c>
      <c r="D104">
        <v>13.163114562653901</v>
      </c>
      <c r="E104" s="1">
        <v>1.53872532769101E-39</v>
      </c>
    </row>
    <row r="105" spans="1:5" x14ac:dyDescent="0.35">
      <c r="A105" t="s">
        <v>107</v>
      </c>
      <c r="B105">
        <v>0.197150208063575</v>
      </c>
      <c r="C105">
        <v>2.04977747729332E-2</v>
      </c>
      <c r="D105">
        <v>9.6181273454085492</v>
      </c>
      <c r="E105" s="1">
        <v>6.8461626273318997E-22</v>
      </c>
    </row>
    <row r="106" spans="1:5" x14ac:dyDescent="0.35">
      <c r="A106" t="s">
        <v>108</v>
      </c>
      <c r="B106">
        <v>0.35514854225812498</v>
      </c>
      <c r="C106">
        <v>2.3122350961470198E-2</v>
      </c>
      <c r="D106">
        <v>15.359534281350699</v>
      </c>
      <c r="E106" s="1">
        <v>3.49800838562307E-53</v>
      </c>
    </row>
    <row r="107" spans="1:5" x14ac:dyDescent="0.35">
      <c r="A107" t="s">
        <v>109</v>
      </c>
      <c r="B107">
        <v>0.369909245322323</v>
      </c>
      <c r="C107">
        <v>2.8284312496573299E-2</v>
      </c>
      <c r="D107">
        <v>13.0782477165438</v>
      </c>
      <c r="E107" s="1">
        <v>4.70681624024667E-39</v>
      </c>
    </row>
    <row r="108" spans="1:5" x14ac:dyDescent="0.35">
      <c r="A108" t="s">
        <v>110</v>
      </c>
      <c r="B108">
        <v>0.26517127082388298</v>
      </c>
      <c r="C108">
        <v>2.9722682416024201E-2</v>
      </c>
      <c r="D108">
        <v>8.9215121001637208</v>
      </c>
      <c r="E108" s="1">
        <v>4.6718789498860304E-19</v>
      </c>
    </row>
    <row r="109" spans="1:5" x14ac:dyDescent="0.35">
      <c r="A109" t="s">
        <v>111</v>
      </c>
      <c r="B109">
        <v>0.31499534299002102</v>
      </c>
      <c r="C109">
        <v>2.0271235853565599E-2</v>
      </c>
      <c r="D109">
        <v>15.539030045601001</v>
      </c>
      <c r="E109" s="1">
        <v>2.1739455291035599E-54</v>
      </c>
    </row>
    <row r="110" spans="1:5" x14ac:dyDescent="0.35">
      <c r="A110" t="s">
        <v>112</v>
      </c>
      <c r="B110">
        <v>0.16798084192677501</v>
      </c>
      <c r="C110">
        <v>2.0231436803685301E-2</v>
      </c>
      <c r="D110">
        <v>8.3029615522006193</v>
      </c>
      <c r="E110" s="1">
        <v>1.02746360594552E-16</v>
      </c>
    </row>
    <row r="111" spans="1:5" x14ac:dyDescent="0.35">
      <c r="A111" t="s">
        <v>113</v>
      </c>
      <c r="B111">
        <v>0.203302971767643</v>
      </c>
      <c r="C111">
        <v>2.0669605383380901E-2</v>
      </c>
      <c r="D111">
        <v>9.83584195231448</v>
      </c>
      <c r="E111" s="1">
        <v>8.07341312671471E-23</v>
      </c>
    </row>
    <row r="112" spans="1:5" x14ac:dyDescent="0.35">
      <c r="A112" t="s">
        <v>114</v>
      </c>
      <c r="B112">
        <v>0.27606328657623302</v>
      </c>
      <c r="C112">
        <v>1.8543190497513701E-2</v>
      </c>
      <c r="D112">
        <v>14.8875829438977</v>
      </c>
      <c r="E112" s="1">
        <v>4.4693718929110896E-50</v>
      </c>
    </row>
    <row r="113" spans="1:5" x14ac:dyDescent="0.35">
      <c r="A113" t="s">
        <v>115</v>
      </c>
      <c r="B113">
        <v>0.173361783567168</v>
      </c>
      <c r="C113">
        <v>2.23460478379231E-2</v>
      </c>
      <c r="D113">
        <v>7.7580512144504601</v>
      </c>
      <c r="E113" s="1">
        <v>8.7022358643711997E-15</v>
      </c>
    </row>
    <row r="114" spans="1:5" x14ac:dyDescent="0.35">
      <c r="A114" t="s">
        <v>116</v>
      </c>
      <c r="B114">
        <v>0.20721902361225</v>
      </c>
      <c r="C114">
        <v>1.9230895628895701E-2</v>
      </c>
      <c r="D114">
        <v>10.7753184048739</v>
      </c>
      <c r="E114" s="1">
        <v>4.6527919119753799E-27</v>
      </c>
    </row>
    <row r="115" spans="1:5" x14ac:dyDescent="0.35">
      <c r="A115" t="s">
        <v>117</v>
      </c>
      <c r="B115">
        <v>0.15366639834825799</v>
      </c>
      <c r="C115">
        <v>1.9763278459129199E-2</v>
      </c>
      <c r="D115">
        <v>7.7753495537718198</v>
      </c>
      <c r="E115" s="1">
        <v>7.5924108372868207E-15</v>
      </c>
    </row>
    <row r="116" spans="1:5" x14ac:dyDescent="0.35">
      <c r="A116" t="s">
        <v>118</v>
      </c>
      <c r="B116">
        <v>0.29450409492653301</v>
      </c>
      <c r="C116">
        <v>1.92333286493514E-2</v>
      </c>
      <c r="D116">
        <v>15.312175042382099</v>
      </c>
      <c r="E116" s="1">
        <v>7.24206854311622E-53</v>
      </c>
    </row>
    <row r="117" spans="1:5" x14ac:dyDescent="0.35">
      <c r="A117" t="s">
        <v>119</v>
      </c>
      <c r="B117">
        <v>0.92393702458825699</v>
      </c>
      <c r="C117">
        <v>0.122550322980017</v>
      </c>
      <c r="D117">
        <v>7.5392459368622804</v>
      </c>
      <c r="E117" s="1">
        <v>4.7650533744506099E-14</v>
      </c>
    </row>
    <row r="118" spans="1:5" x14ac:dyDescent="0.35">
      <c r="A118" t="s">
        <v>120</v>
      </c>
      <c r="B118">
        <v>1.21286955416492E-2</v>
      </c>
      <c r="C118">
        <v>3.48291293435792E-2</v>
      </c>
      <c r="D118">
        <v>0.34823424444530698</v>
      </c>
      <c r="E118">
        <v>0.72766497596947899</v>
      </c>
    </row>
    <row r="119" spans="1:5" x14ac:dyDescent="0.35">
      <c r="A119" t="s">
        <v>121</v>
      </c>
      <c r="B119">
        <v>0.24580034893084399</v>
      </c>
      <c r="C119">
        <v>1.9414754134928498E-2</v>
      </c>
      <c r="D119">
        <v>12.6604924905348</v>
      </c>
      <c r="E119" s="1">
        <v>1.04184667734853E-36</v>
      </c>
    </row>
    <row r="120" spans="1:5" x14ac:dyDescent="0.35">
      <c r="A120" t="s">
        <v>122</v>
      </c>
      <c r="B120">
        <v>0.22162780827704301</v>
      </c>
      <c r="C120">
        <v>2.2151995738849899E-2</v>
      </c>
      <c r="D120">
        <v>10.004868675933899</v>
      </c>
      <c r="E120" s="1">
        <v>1.4868530067005499E-23</v>
      </c>
    </row>
    <row r="121" spans="1:5" x14ac:dyDescent="0.35">
      <c r="A121" t="s">
        <v>123</v>
      </c>
      <c r="B121">
        <v>0.176071291012593</v>
      </c>
      <c r="C121">
        <v>1.75085776257209E-2</v>
      </c>
      <c r="D121">
        <v>10.0562875395392</v>
      </c>
      <c r="E121" s="1">
        <v>8.8371086997698206E-24</v>
      </c>
    </row>
    <row r="122" spans="1:5" x14ac:dyDescent="0.35">
      <c r="A122" t="s">
        <v>124</v>
      </c>
      <c r="B122">
        <v>0.27158613926700498</v>
      </c>
      <c r="C122">
        <v>1.9688888216155501E-2</v>
      </c>
      <c r="D122">
        <v>13.793878876520701</v>
      </c>
      <c r="E122" s="1">
        <v>3.0286968220794598E-43</v>
      </c>
    </row>
    <row r="123" spans="1:5" x14ac:dyDescent="0.35">
      <c r="A123" t="s">
        <v>125</v>
      </c>
      <c r="B123">
        <v>0.212387175498814</v>
      </c>
      <c r="C123">
        <v>2.4363266017219599E-2</v>
      </c>
      <c r="D123">
        <v>8.7175165820830998</v>
      </c>
      <c r="E123" s="1">
        <v>2.8844331525952E-18</v>
      </c>
    </row>
    <row r="124" spans="1:5" x14ac:dyDescent="0.35">
      <c r="A124" t="s">
        <v>126</v>
      </c>
      <c r="B124">
        <v>0.15448553893104</v>
      </c>
      <c r="C124">
        <v>1.7207348926699399E-2</v>
      </c>
      <c r="D124">
        <v>8.9778814615269606</v>
      </c>
      <c r="E124" s="1">
        <v>2.8047517560356598E-19</v>
      </c>
    </row>
    <row r="125" spans="1:5" x14ac:dyDescent="0.35">
      <c r="A125" t="s">
        <v>127</v>
      </c>
      <c r="B125">
        <v>0.37871204969987499</v>
      </c>
      <c r="C125">
        <v>2.0670107800605901E-2</v>
      </c>
      <c r="D125">
        <v>18.321725912274701</v>
      </c>
      <c r="E125" s="1">
        <v>7.2848679672014801E-75</v>
      </c>
    </row>
    <row r="126" spans="1:5" x14ac:dyDescent="0.35">
      <c r="A126" t="s">
        <v>128</v>
      </c>
      <c r="B126">
        <v>0.22671593431985201</v>
      </c>
      <c r="C126">
        <v>1.8737541268162201E-2</v>
      </c>
      <c r="D126">
        <v>12.099556237139501</v>
      </c>
      <c r="E126" s="1">
        <v>1.11863572713136E-33</v>
      </c>
    </row>
    <row r="127" spans="1:5" x14ac:dyDescent="0.35">
      <c r="A127" t="s">
        <v>129</v>
      </c>
      <c r="B127">
        <v>0.19163113279201299</v>
      </c>
      <c r="C127">
        <v>1.7407735121108499E-2</v>
      </c>
      <c r="D127">
        <v>11.0083897450646</v>
      </c>
      <c r="E127" s="1">
        <v>3.6086513795761999E-28</v>
      </c>
    </row>
    <row r="128" spans="1:5" x14ac:dyDescent="0.35">
      <c r="A128" t="s">
        <v>130</v>
      </c>
      <c r="B128">
        <v>0.117502656469457</v>
      </c>
      <c r="C128">
        <v>2.4141130152805401E-2</v>
      </c>
      <c r="D128">
        <v>4.8673221065337096</v>
      </c>
      <c r="E128" s="1">
        <v>1.13285772459078E-6</v>
      </c>
    </row>
    <row r="129" spans="1:5" x14ac:dyDescent="0.35">
      <c r="A129" t="s">
        <v>131</v>
      </c>
      <c r="B129">
        <v>0.22474518856510001</v>
      </c>
      <c r="C129">
        <v>2.2612625933421601E-2</v>
      </c>
      <c r="D129">
        <v>9.9389247947946302</v>
      </c>
      <c r="E129" s="1">
        <v>2.8866593864062798E-23</v>
      </c>
    </row>
    <row r="130" spans="1:5" x14ac:dyDescent="0.35">
      <c r="A130" t="s">
        <v>132</v>
      </c>
      <c r="B130">
        <v>0.15490263542094901</v>
      </c>
      <c r="C130">
        <v>2.0185628583484001E-2</v>
      </c>
      <c r="D130">
        <v>7.6739069472273496</v>
      </c>
      <c r="E130" s="1">
        <v>1.6827669956826099E-14</v>
      </c>
    </row>
    <row r="131" spans="1:5" x14ac:dyDescent="0.35">
      <c r="A131" t="s">
        <v>133</v>
      </c>
      <c r="B131">
        <v>0.270912796042524</v>
      </c>
      <c r="C131">
        <v>1.8993889239032401E-2</v>
      </c>
      <c r="D131">
        <v>14.2631555145534</v>
      </c>
      <c r="E131" s="1">
        <v>4.1041341192224399E-46</v>
      </c>
    </row>
    <row r="132" spans="1:5" x14ac:dyDescent="0.35">
      <c r="A132" t="s">
        <v>134</v>
      </c>
      <c r="B132">
        <v>0.17611202966306899</v>
      </c>
      <c r="C132">
        <v>1.8866293827927198E-2</v>
      </c>
      <c r="D132">
        <v>9.3347443472111706</v>
      </c>
      <c r="E132" s="1">
        <v>1.0313956131935599E-20</v>
      </c>
    </row>
    <row r="133" spans="1:5" x14ac:dyDescent="0.35">
      <c r="A133" t="s">
        <v>135</v>
      </c>
      <c r="B133">
        <v>8.7389403724265194E-2</v>
      </c>
      <c r="C133">
        <v>2.1581477874202198E-2</v>
      </c>
      <c r="D133">
        <v>4.0492780074494998</v>
      </c>
      <c r="E133" s="1">
        <v>5.1413020422671303E-5</v>
      </c>
    </row>
    <row r="134" spans="1:5" x14ac:dyDescent="0.35">
      <c r="A134" t="s">
        <v>136</v>
      </c>
      <c r="B134">
        <v>6.8300578520396699E-2</v>
      </c>
      <c r="C134">
        <v>2.9315249567642299E-2</v>
      </c>
      <c r="D134">
        <v>2.32986515645378</v>
      </c>
      <c r="E134">
        <v>1.9815180260006698E-2</v>
      </c>
    </row>
    <row r="135" spans="1:5" x14ac:dyDescent="0.35">
      <c r="A135" t="s">
        <v>137</v>
      </c>
      <c r="B135">
        <v>0.179597735440198</v>
      </c>
      <c r="C135">
        <v>1.8759949527278202E-2</v>
      </c>
      <c r="D135">
        <v>9.5734658123173695</v>
      </c>
      <c r="E135" s="1">
        <v>1.05531755084152E-21</v>
      </c>
    </row>
    <row r="136" spans="1:5" x14ac:dyDescent="0.35">
      <c r="A136" t="s">
        <v>138</v>
      </c>
      <c r="B136">
        <v>0.25706383072359101</v>
      </c>
      <c r="C136">
        <v>1.8865851570974802E-2</v>
      </c>
      <c r="D136">
        <v>13.625880059349299</v>
      </c>
      <c r="E136" s="1">
        <v>3.0548957606728199E-42</v>
      </c>
    </row>
    <row r="137" spans="1:5" x14ac:dyDescent="0.35">
      <c r="A137" t="s">
        <v>139</v>
      </c>
      <c r="B137">
        <v>0.47686213903431901</v>
      </c>
      <c r="C137">
        <v>7.2192258235647497E-2</v>
      </c>
      <c r="D137">
        <v>6.6054470477673801</v>
      </c>
      <c r="E137" s="1">
        <v>3.9821725663282502E-11</v>
      </c>
    </row>
    <row r="138" spans="1:5" x14ac:dyDescent="0.35">
      <c r="A138" t="s">
        <v>140</v>
      </c>
      <c r="B138">
        <v>0.15988635477643701</v>
      </c>
      <c r="C138">
        <v>1.7717296363358798E-2</v>
      </c>
      <c r="D138">
        <v>9.0243088729440206</v>
      </c>
      <c r="E138" s="1">
        <v>1.8380560750283E-19</v>
      </c>
    </row>
    <row r="139" spans="1:5" x14ac:dyDescent="0.35">
      <c r="A139" t="s">
        <v>141</v>
      </c>
      <c r="B139">
        <v>0.20379136434463299</v>
      </c>
      <c r="C139">
        <v>3.0301121700229899E-2</v>
      </c>
      <c r="D139">
        <v>6.72553862397399</v>
      </c>
      <c r="E139" s="1">
        <v>1.75843141742935E-11</v>
      </c>
    </row>
    <row r="140" spans="1:5" x14ac:dyDescent="0.35">
      <c r="A140" t="s">
        <v>142</v>
      </c>
      <c r="B140">
        <v>0.26204836409245602</v>
      </c>
      <c r="C140">
        <v>2.99155867942625E-2</v>
      </c>
      <c r="D140">
        <v>8.7595929805633705</v>
      </c>
      <c r="E140" s="1">
        <v>1.9881767078375298E-18</v>
      </c>
    </row>
    <row r="141" spans="1:5" x14ac:dyDescent="0.35">
      <c r="A141" t="s">
        <v>143</v>
      </c>
      <c r="B141">
        <v>0.3132647360584</v>
      </c>
      <c r="C141">
        <v>1.76531645756055E-2</v>
      </c>
      <c r="D141">
        <v>17.745528554766501</v>
      </c>
      <c r="E141" s="1">
        <v>2.3705043994121999E-70</v>
      </c>
    </row>
    <row r="142" spans="1:5" x14ac:dyDescent="0.35">
      <c r="A142" t="s">
        <v>144</v>
      </c>
      <c r="B142">
        <v>0.34045518225447102</v>
      </c>
      <c r="C142">
        <v>1.88367413063724E-2</v>
      </c>
      <c r="D142">
        <v>18.073995746774699</v>
      </c>
      <c r="E142" s="1">
        <v>6.6060413928887099E-73</v>
      </c>
    </row>
    <row r="143" spans="1:5" x14ac:dyDescent="0.35">
      <c r="A143" t="s">
        <v>145</v>
      </c>
      <c r="B143">
        <v>0.212349461305196</v>
      </c>
      <c r="C143">
        <v>1.76367609411902E-2</v>
      </c>
      <c r="D143">
        <v>12.0401621370996</v>
      </c>
      <c r="E143" s="1">
        <v>2.29983031110353E-33</v>
      </c>
    </row>
    <row r="144" spans="1:5" x14ac:dyDescent="0.35">
      <c r="A144" t="s">
        <v>146</v>
      </c>
      <c r="B144">
        <v>0.215542431437625</v>
      </c>
      <c r="C144">
        <v>1.75304105361693E-2</v>
      </c>
      <c r="D144">
        <v>12.295344195899499</v>
      </c>
      <c r="E144" s="1">
        <v>1.01426931438626E-34</v>
      </c>
    </row>
    <row r="145" spans="1:5" x14ac:dyDescent="0.35">
      <c r="A145" t="s">
        <v>147</v>
      </c>
      <c r="B145">
        <v>0.19527915637321</v>
      </c>
      <c r="C145">
        <v>1.93540679885486E-2</v>
      </c>
      <c r="D145">
        <v>10.0898248620781</v>
      </c>
      <c r="E145" s="1">
        <v>6.28522553873311E-24</v>
      </c>
    </row>
    <row r="146" spans="1:5" x14ac:dyDescent="0.35">
      <c r="A146" t="s">
        <v>148</v>
      </c>
      <c r="B146">
        <v>0.26002925457530401</v>
      </c>
      <c r="C146">
        <v>2.4058614948256399E-2</v>
      </c>
      <c r="D146">
        <v>10.8081556288488</v>
      </c>
      <c r="E146" s="1">
        <v>3.2560128646353901E-27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5"/>
  <sheetViews>
    <sheetView topLeftCell="A29" workbookViewId="0">
      <selection activeCell="I4" sqref="I4"/>
    </sheetView>
  </sheetViews>
  <sheetFormatPr defaultRowHeight="14.5" x14ac:dyDescent="0.35"/>
  <cols>
    <col min="1" max="1" width="44.81640625" bestFit="1" customWidth="1"/>
    <col min="2" max="2" width="12.453125" bestFit="1" customWidth="1"/>
    <col min="3" max="3" width="11.81640625" bestFit="1" customWidth="1"/>
    <col min="4" max="4" width="12.453125" bestFit="1" customWidth="1"/>
    <col min="5" max="5" width="11.816406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5</v>
      </c>
      <c r="B2">
        <v>13.7860012260109</v>
      </c>
      <c r="C2">
        <v>1.86945204942216E-2</v>
      </c>
      <c r="D2">
        <v>737.43540147349802</v>
      </c>
      <c r="E2">
        <v>0</v>
      </c>
    </row>
    <row r="3" spans="1:5" x14ac:dyDescent="0.35">
      <c r="A3" t="s">
        <v>6</v>
      </c>
      <c r="B3">
        <v>-9.5919241520521295E-2</v>
      </c>
      <c r="C3">
        <v>1.1751868000424699E-3</v>
      </c>
      <c r="D3">
        <v>-81.620421125436494</v>
      </c>
      <c r="E3">
        <v>0</v>
      </c>
    </row>
    <row r="4" spans="1:5" x14ac:dyDescent="0.35">
      <c r="A4" t="s">
        <v>7</v>
      </c>
      <c r="B4">
        <v>0.13237687830918801</v>
      </c>
      <c r="C4">
        <v>1.3190781181990499E-3</v>
      </c>
      <c r="D4">
        <v>100.355601751565</v>
      </c>
      <c r="E4">
        <v>0</v>
      </c>
    </row>
    <row r="5" spans="1:5" x14ac:dyDescent="0.35">
      <c r="A5" t="s">
        <v>150</v>
      </c>
    </row>
    <row r="6" spans="1:5" x14ac:dyDescent="0.35">
      <c r="A6" t="s">
        <v>149</v>
      </c>
      <c r="B6">
        <v>-7.2277596730444704E-2</v>
      </c>
      <c r="C6">
        <v>2.4222674959677401E-3</v>
      </c>
      <c r="D6">
        <v>-29.838817079766098</v>
      </c>
      <c r="E6" s="1">
        <v>8.17260979119274E-195</v>
      </c>
    </row>
    <row r="7" spans="1:5" x14ac:dyDescent="0.35">
      <c r="A7" s="2">
        <v>2</v>
      </c>
      <c r="B7">
        <v>0</v>
      </c>
      <c r="C7">
        <v>0</v>
      </c>
      <c r="D7">
        <v>0</v>
      </c>
      <c r="E7" s="1">
        <v>0</v>
      </c>
    </row>
    <row r="8" spans="1:5" x14ac:dyDescent="0.35">
      <c r="A8" s="2">
        <v>3</v>
      </c>
      <c r="B8">
        <v>0.17724967889233501</v>
      </c>
      <c r="C8">
        <v>2.6993613172977501E-3</v>
      </c>
      <c r="D8">
        <v>65.663561879065099</v>
      </c>
      <c r="E8">
        <v>0</v>
      </c>
    </row>
    <row r="9" spans="1:5" x14ac:dyDescent="0.35">
      <c r="A9" s="2">
        <v>4</v>
      </c>
      <c r="B9">
        <v>0.338657172570617</v>
      </c>
      <c r="C9">
        <v>3.1378788456384002E-3</v>
      </c>
      <c r="D9">
        <v>107.92550931064299</v>
      </c>
      <c r="E9">
        <v>0</v>
      </c>
    </row>
    <row r="10" spans="1:5" x14ac:dyDescent="0.35">
      <c r="A10" s="2">
        <v>5</v>
      </c>
      <c r="B10">
        <v>0.40134149769070399</v>
      </c>
      <c r="C10">
        <v>3.8343915526854399E-3</v>
      </c>
      <c r="D10">
        <v>104.66888740395299</v>
      </c>
      <c r="E10">
        <v>0</v>
      </c>
    </row>
    <row r="11" spans="1:5" x14ac:dyDescent="0.35">
      <c r="A11" s="2">
        <v>6</v>
      </c>
      <c r="B11">
        <v>0.47725480487303201</v>
      </c>
      <c r="C11">
        <v>4.44793316212582E-3</v>
      </c>
      <c r="D11">
        <v>107.298106216356</v>
      </c>
      <c r="E11">
        <v>0</v>
      </c>
    </row>
    <row r="12" spans="1:5" x14ac:dyDescent="0.35">
      <c r="A12" s="2" t="s">
        <v>151</v>
      </c>
      <c r="B12">
        <v>0</v>
      </c>
      <c r="C12">
        <v>0</v>
      </c>
      <c r="D12">
        <v>0</v>
      </c>
      <c r="E12">
        <v>0</v>
      </c>
    </row>
    <row r="13" spans="1:5" x14ac:dyDescent="0.35">
      <c r="A13" t="s">
        <v>15</v>
      </c>
      <c r="B13">
        <v>0.56155062438665504</v>
      </c>
      <c r="C13">
        <v>3.02727467556782E-2</v>
      </c>
      <c r="D13">
        <v>18.549708386845499</v>
      </c>
      <c r="E13" s="1">
        <v>1.09068812530093E-76</v>
      </c>
    </row>
    <row r="14" spans="1:5" x14ac:dyDescent="0.35">
      <c r="A14" t="s">
        <v>16</v>
      </c>
      <c r="B14">
        <v>0.36906418937583901</v>
      </c>
      <c r="C14">
        <v>1.8401902370569601E-2</v>
      </c>
      <c r="D14">
        <v>20.055762819722801</v>
      </c>
      <c r="E14" s="1">
        <v>2.6535366291999698E-89</v>
      </c>
    </row>
    <row r="15" spans="1:5" x14ac:dyDescent="0.35">
      <c r="A15" t="s">
        <v>17</v>
      </c>
      <c r="B15">
        <v>7.4415988361824295E-2</v>
      </c>
      <c r="C15">
        <v>5.4040979940458797E-2</v>
      </c>
      <c r="D15">
        <v>1.3770288481780699</v>
      </c>
      <c r="E15">
        <v>0.16850628948437599</v>
      </c>
    </row>
    <row r="16" spans="1:5" x14ac:dyDescent="0.35">
      <c r="A16" t="s">
        <v>18</v>
      </c>
      <c r="B16">
        <v>-0.12680260164518001</v>
      </c>
      <c r="C16">
        <v>3.40231162686443E-2</v>
      </c>
      <c r="D16">
        <v>-3.7269543637318598</v>
      </c>
      <c r="E16" s="1">
        <v>1.9390997349096799E-4</v>
      </c>
    </row>
    <row r="17" spans="1:5" x14ac:dyDescent="0.35">
      <c r="A17" t="s">
        <v>19</v>
      </c>
      <c r="B17">
        <v>1.8572190780176401E-2</v>
      </c>
      <c r="C17">
        <v>1.7562097338187602E-2</v>
      </c>
      <c r="D17">
        <v>1.0575155360170101</v>
      </c>
      <c r="E17">
        <v>0.29027882153150503</v>
      </c>
    </row>
    <row r="18" spans="1:5" x14ac:dyDescent="0.35">
      <c r="A18" t="s">
        <v>20</v>
      </c>
      <c r="B18">
        <v>0.30657103580823297</v>
      </c>
      <c r="C18">
        <v>1.8661093139367601E-2</v>
      </c>
      <c r="D18">
        <v>16.428353554566801</v>
      </c>
      <c r="E18" s="1">
        <v>1.42921364196332E-60</v>
      </c>
    </row>
    <row r="19" spans="1:5" x14ac:dyDescent="0.35">
      <c r="A19" t="s">
        <v>21</v>
      </c>
      <c r="B19">
        <v>0.117226489778836</v>
      </c>
      <c r="C19">
        <v>1.81521746247469E-2</v>
      </c>
      <c r="D19">
        <v>6.4579860100629896</v>
      </c>
      <c r="E19" s="1">
        <v>1.0657061856535399E-10</v>
      </c>
    </row>
    <row r="20" spans="1:5" x14ac:dyDescent="0.35">
      <c r="A20" t="s">
        <v>22</v>
      </c>
      <c r="B20">
        <v>6.3249428139863395E-2</v>
      </c>
      <c r="C20">
        <v>2.5004412490111899E-2</v>
      </c>
      <c r="D20">
        <v>2.52953066443275</v>
      </c>
      <c r="E20">
        <v>1.1422981919623499E-2</v>
      </c>
    </row>
    <row r="21" spans="1:5" x14ac:dyDescent="0.35">
      <c r="A21" t="s">
        <v>23</v>
      </c>
      <c r="B21">
        <v>0.14294809657493601</v>
      </c>
      <c r="C21">
        <v>2.1838672546507301E-2</v>
      </c>
      <c r="D21">
        <v>6.5456403666713703</v>
      </c>
      <c r="E21" s="1">
        <v>5.95147343556929E-11</v>
      </c>
    </row>
    <row r="22" spans="1:5" x14ac:dyDescent="0.35">
      <c r="A22" t="s">
        <v>24</v>
      </c>
      <c r="B22">
        <v>-0.14411882758908001</v>
      </c>
      <c r="C22">
        <v>1.8112379269590001E-2</v>
      </c>
      <c r="D22">
        <v>-7.9569241259788503</v>
      </c>
      <c r="E22" s="1">
        <v>1.7812757255063801E-15</v>
      </c>
    </row>
    <row r="23" spans="1:5" x14ac:dyDescent="0.35">
      <c r="A23" t="s">
        <v>25</v>
      </c>
      <c r="B23">
        <v>-3.32991041202911E-2</v>
      </c>
      <c r="C23">
        <v>1.7568443198981199E-2</v>
      </c>
      <c r="D23">
        <v>-1.8953929920337</v>
      </c>
      <c r="E23">
        <v>5.8043123386526702E-2</v>
      </c>
    </row>
    <row r="24" spans="1:5" x14ac:dyDescent="0.35">
      <c r="A24" t="s">
        <v>26</v>
      </c>
      <c r="B24">
        <v>0.43749743270422498</v>
      </c>
      <c r="C24">
        <v>1.7587286834102801E-2</v>
      </c>
      <c r="D24">
        <v>24.8757774198513</v>
      </c>
      <c r="E24" s="1">
        <v>3.4106208830776199E-136</v>
      </c>
    </row>
    <row r="25" spans="1:5" x14ac:dyDescent="0.35">
      <c r="A25" t="s">
        <v>27</v>
      </c>
      <c r="B25">
        <v>0.38530601112407398</v>
      </c>
      <c r="C25">
        <v>1.6532492926930799E-2</v>
      </c>
      <c r="D25">
        <v>23.305983727137999</v>
      </c>
      <c r="E25" s="1">
        <v>7.8302322754444195E-120</v>
      </c>
    </row>
    <row r="26" spans="1:5" x14ac:dyDescent="0.35">
      <c r="A26" t="s">
        <v>28</v>
      </c>
      <c r="B26">
        <v>8.7905736551308802E-2</v>
      </c>
      <c r="C26">
        <v>1.6512531658762E-2</v>
      </c>
      <c r="D26">
        <v>5.3235771696257803</v>
      </c>
      <c r="E26" s="1">
        <v>1.01956317592381E-7</v>
      </c>
    </row>
    <row r="27" spans="1:5" x14ac:dyDescent="0.35">
      <c r="A27" t="s">
        <v>29</v>
      </c>
      <c r="B27">
        <v>0.15408822401632</v>
      </c>
      <c r="C27">
        <v>1.6692184971565799E-2</v>
      </c>
      <c r="D27">
        <v>9.2311596282212598</v>
      </c>
      <c r="E27" s="1">
        <v>2.7253465062686498E-20</v>
      </c>
    </row>
    <row r="28" spans="1:5" x14ac:dyDescent="0.35">
      <c r="A28" t="s">
        <v>30</v>
      </c>
      <c r="B28">
        <v>0.50310557061521299</v>
      </c>
      <c r="C28">
        <v>2.16927503920873E-2</v>
      </c>
      <c r="D28">
        <v>23.192336680309801</v>
      </c>
      <c r="E28" s="1">
        <v>1.0900454253574899E-118</v>
      </c>
    </row>
    <row r="29" spans="1:5" x14ac:dyDescent="0.35">
      <c r="A29" t="s">
        <v>31</v>
      </c>
      <c r="B29">
        <v>0.26683641573455802</v>
      </c>
      <c r="C29">
        <v>1.8955840686658901E-2</v>
      </c>
      <c r="D29">
        <v>14.076738676241099</v>
      </c>
      <c r="E29" s="1">
        <v>5.8057764633159002E-45</v>
      </c>
    </row>
    <row r="30" spans="1:5" x14ac:dyDescent="0.35">
      <c r="A30" t="s">
        <v>32</v>
      </c>
      <c r="B30">
        <v>0.37180963530250599</v>
      </c>
      <c r="C30">
        <v>1.6799191669458799E-2</v>
      </c>
      <c r="D30">
        <v>22.132590818548799</v>
      </c>
      <c r="E30" s="1">
        <v>2.7325412807786599E-108</v>
      </c>
    </row>
    <row r="31" spans="1:5" x14ac:dyDescent="0.35">
      <c r="A31" t="s">
        <v>33</v>
      </c>
      <c r="B31">
        <v>0.29409999076612398</v>
      </c>
      <c r="C31">
        <v>1.6669310630646798E-2</v>
      </c>
      <c r="D31">
        <v>17.643200566759798</v>
      </c>
      <c r="E31" s="1">
        <v>1.4498614474191599E-69</v>
      </c>
    </row>
    <row r="32" spans="1:5" x14ac:dyDescent="0.35">
      <c r="A32" t="s">
        <v>34</v>
      </c>
      <c r="B32">
        <v>-0.37898212612085103</v>
      </c>
      <c r="C32">
        <v>3.4840534836291397E-2</v>
      </c>
      <c r="D32">
        <v>-10.8776207914606</v>
      </c>
      <c r="E32" s="1">
        <v>1.52479220310996E-27</v>
      </c>
    </row>
    <row r="33" spans="1:5" x14ac:dyDescent="0.35">
      <c r="A33" t="s">
        <v>35</v>
      </c>
      <c r="B33">
        <v>0.63820433567555901</v>
      </c>
      <c r="C33">
        <v>1.6963060352311699E-2</v>
      </c>
      <c r="D33">
        <v>37.6231836956579</v>
      </c>
      <c r="E33" s="1">
        <v>1.06409728250295E-307</v>
      </c>
    </row>
    <row r="34" spans="1:5" x14ac:dyDescent="0.35">
      <c r="A34" t="s">
        <v>36</v>
      </c>
      <c r="B34">
        <v>0.15193386485525201</v>
      </c>
      <c r="C34">
        <v>1.6549748765475401E-2</v>
      </c>
      <c r="D34">
        <v>9.1804333110000105</v>
      </c>
      <c r="E34" s="1">
        <v>4.3691774354290298E-20</v>
      </c>
    </row>
    <row r="35" spans="1:5" x14ac:dyDescent="0.35">
      <c r="A35" t="s">
        <v>37</v>
      </c>
      <c r="B35">
        <v>0.74448140297882504</v>
      </c>
      <c r="C35">
        <v>1.6780200868861301E-2</v>
      </c>
      <c r="D35">
        <v>44.366656203761202</v>
      </c>
      <c r="E35">
        <v>0</v>
      </c>
    </row>
    <row r="36" spans="1:5" x14ac:dyDescent="0.35">
      <c r="A36" t="s">
        <v>38</v>
      </c>
      <c r="B36">
        <v>0.17307126735914999</v>
      </c>
      <c r="C36">
        <v>2.3964231375412801E-2</v>
      </c>
      <c r="D36">
        <v>7.2220662806953202</v>
      </c>
      <c r="E36" s="1">
        <v>5.1551758168296597E-13</v>
      </c>
    </row>
    <row r="37" spans="1:5" x14ac:dyDescent="0.35">
      <c r="A37" t="s">
        <v>39</v>
      </c>
      <c r="B37">
        <v>0.39540037929379601</v>
      </c>
      <c r="C37">
        <v>2.2095311486982901E-2</v>
      </c>
      <c r="D37">
        <v>17.895216346089502</v>
      </c>
      <c r="E37" s="1">
        <v>1.6454361016404499E-71</v>
      </c>
    </row>
    <row r="38" spans="1:5" x14ac:dyDescent="0.35">
      <c r="A38" t="s">
        <v>40</v>
      </c>
      <c r="B38">
        <v>0.54195641118029403</v>
      </c>
      <c r="C38">
        <v>1.7393254894192401E-2</v>
      </c>
      <c r="D38">
        <v>31.1589989612153</v>
      </c>
      <c r="E38" s="1">
        <v>3.6491976257456698E-212</v>
      </c>
    </row>
    <row r="39" spans="1:5" x14ac:dyDescent="0.35">
      <c r="A39" t="s">
        <v>41</v>
      </c>
      <c r="B39">
        <v>0.46795465615819698</v>
      </c>
      <c r="C39">
        <v>2.0868846939892601E-2</v>
      </c>
      <c r="D39">
        <v>22.4235990376479</v>
      </c>
      <c r="E39" s="1">
        <v>4.2532720412815201E-111</v>
      </c>
    </row>
    <row r="40" spans="1:5" x14ac:dyDescent="0.35">
      <c r="A40" t="s">
        <v>42</v>
      </c>
      <c r="B40">
        <v>-0.32265349753693401</v>
      </c>
      <c r="C40">
        <v>2.1981199710953699E-2</v>
      </c>
      <c r="D40">
        <v>-14.678611803711</v>
      </c>
      <c r="E40" s="1">
        <v>9.8889972039605505E-49</v>
      </c>
    </row>
    <row r="41" spans="1:5" x14ac:dyDescent="0.35">
      <c r="A41" t="s">
        <v>43</v>
      </c>
      <c r="B41">
        <v>-0.12042617566008899</v>
      </c>
      <c r="C41">
        <v>1.94713325156987E-2</v>
      </c>
      <c r="D41">
        <v>-6.1847937506586197</v>
      </c>
      <c r="E41" s="1">
        <v>6.2413856092285902E-10</v>
      </c>
    </row>
    <row r="42" spans="1:5" x14ac:dyDescent="0.35">
      <c r="A42" t="s">
        <v>44</v>
      </c>
      <c r="B42">
        <v>0.30739614322922798</v>
      </c>
      <c r="C42">
        <v>1.9357554748576498E-2</v>
      </c>
      <c r="D42">
        <v>15.879905660699899</v>
      </c>
      <c r="E42" s="1">
        <v>1.01810178167678E-56</v>
      </c>
    </row>
    <row r="43" spans="1:5" x14ac:dyDescent="0.35">
      <c r="A43" t="s">
        <v>45</v>
      </c>
      <c r="B43">
        <v>7.2158556767096302E-2</v>
      </c>
      <c r="C43">
        <v>1.79165529213322E-2</v>
      </c>
      <c r="D43">
        <v>4.0274798999522501</v>
      </c>
      <c r="E43" s="1">
        <v>5.6417814384934E-5</v>
      </c>
    </row>
    <row r="44" spans="1:5" x14ac:dyDescent="0.35">
      <c r="A44" t="s">
        <v>46</v>
      </c>
      <c r="B44">
        <v>0.51478241540907999</v>
      </c>
      <c r="C44">
        <v>1.7295873301102299E-2</v>
      </c>
      <c r="D44">
        <v>29.763308648674698</v>
      </c>
      <c r="E44" s="1">
        <v>7.6286407358729801E-194</v>
      </c>
    </row>
    <row r="45" spans="1:5" x14ac:dyDescent="0.35">
      <c r="A45" t="s">
        <v>47</v>
      </c>
      <c r="B45">
        <v>-0.12039906136159501</v>
      </c>
      <c r="C45">
        <v>1.85733107426309E-2</v>
      </c>
      <c r="D45">
        <v>-6.4823694079077798</v>
      </c>
      <c r="E45" s="1">
        <v>9.0694881640965396E-11</v>
      </c>
    </row>
    <row r="46" spans="1:5" x14ac:dyDescent="0.35">
      <c r="A46" t="s">
        <v>48</v>
      </c>
      <c r="B46">
        <v>0.46810927322724899</v>
      </c>
      <c r="C46">
        <v>1.7576196242688299E-2</v>
      </c>
      <c r="D46">
        <v>26.6331387499147</v>
      </c>
      <c r="E46" s="1">
        <v>9.37379040556189E-156</v>
      </c>
    </row>
    <row r="47" spans="1:5" x14ac:dyDescent="0.35">
      <c r="A47" t="s">
        <v>49</v>
      </c>
      <c r="B47">
        <v>-0.30528663712513898</v>
      </c>
      <c r="C47">
        <v>4.8037096094872597E-2</v>
      </c>
      <c r="D47">
        <v>-6.3552267298215197</v>
      </c>
      <c r="E47" s="1">
        <v>2.0897608532954001E-10</v>
      </c>
    </row>
    <row r="48" spans="1:5" x14ac:dyDescent="0.35">
      <c r="A48" t="s">
        <v>50</v>
      </c>
      <c r="B48">
        <v>0.30223031717473298</v>
      </c>
      <c r="C48">
        <v>1.94978944324465E-2</v>
      </c>
      <c r="D48">
        <v>15.500664352340999</v>
      </c>
      <c r="E48" s="1">
        <v>3.9474015683115601E-54</v>
      </c>
    </row>
    <row r="49" spans="1:5" x14ac:dyDescent="0.35">
      <c r="A49" t="s">
        <v>51</v>
      </c>
      <c r="B49">
        <v>0.210667182782423</v>
      </c>
      <c r="C49">
        <v>2.11612415696294E-2</v>
      </c>
      <c r="D49">
        <v>9.9553318782945404</v>
      </c>
      <c r="E49" s="1">
        <v>2.4484066466377601E-23</v>
      </c>
    </row>
    <row r="50" spans="1:5" x14ac:dyDescent="0.35">
      <c r="A50" t="s">
        <v>52</v>
      </c>
      <c r="B50">
        <v>-0.38121792991685699</v>
      </c>
      <c r="C50">
        <v>2.67503761300181E-2</v>
      </c>
      <c r="D50">
        <v>-14.2509371854802</v>
      </c>
      <c r="E50" s="1">
        <v>4.8876343378656702E-46</v>
      </c>
    </row>
    <row r="51" spans="1:5" x14ac:dyDescent="0.35">
      <c r="A51" t="s">
        <v>53</v>
      </c>
      <c r="B51">
        <v>0.45122663618904202</v>
      </c>
      <c r="C51">
        <v>1.6850433062205902E-2</v>
      </c>
      <c r="D51">
        <v>26.778340623251001</v>
      </c>
      <c r="E51" s="1">
        <v>1.9813445238915601E-157</v>
      </c>
    </row>
    <row r="52" spans="1:5" x14ac:dyDescent="0.35">
      <c r="A52" t="s">
        <v>54</v>
      </c>
      <c r="B52">
        <v>0.82694581408668699</v>
      </c>
      <c r="C52">
        <v>1.7200694275035899E-2</v>
      </c>
      <c r="D52">
        <v>48.076304413297102</v>
      </c>
      <c r="E52">
        <v>0</v>
      </c>
    </row>
    <row r="53" spans="1:5" x14ac:dyDescent="0.35">
      <c r="A53" t="s">
        <v>55</v>
      </c>
      <c r="B53">
        <v>0.23327195774926399</v>
      </c>
      <c r="C53">
        <v>1.6942953746984998E-2</v>
      </c>
      <c r="D53">
        <v>13.768080892670399</v>
      </c>
      <c r="E53" s="1">
        <v>4.3269529072332903E-43</v>
      </c>
    </row>
    <row r="54" spans="1:5" x14ac:dyDescent="0.35">
      <c r="A54" t="s">
        <v>56</v>
      </c>
      <c r="B54">
        <v>-0.31491363490062702</v>
      </c>
      <c r="C54">
        <v>3.4356934814936103E-2</v>
      </c>
      <c r="D54">
        <v>-9.1659409256649802</v>
      </c>
      <c r="E54" s="1">
        <v>4.99757033809954E-20</v>
      </c>
    </row>
    <row r="55" spans="1:5" x14ac:dyDescent="0.35">
      <c r="A55" t="s">
        <v>57</v>
      </c>
      <c r="B55">
        <v>-0.17461923432790699</v>
      </c>
      <c r="C55">
        <v>4.8028471497708197E-2</v>
      </c>
      <c r="D55">
        <v>-3.6357441509717701</v>
      </c>
      <c r="E55" s="1">
        <v>2.7731283044604601E-4</v>
      </c>
    </row>
    <row r="56" spans="1:5" x14ac:dyDescent="0.35">
      <c r="A56" t="s">
        <v>58</v>
      </c>
      <c r="B56">
        <v>0.18130346864536701</v>
      </c>
      <c r="C56">
        <v>1.95289929665163E-2</v>
      </c>
      <c r="D56">
        <v>9.2838104328381892</v>
      </c>
      <c r="E56" s="1">
        <v>1.6653333008017899E-20</v>
      </c>
    </row>
    <row r="57" spans="1:5" x14ac:dyDescent="0.35">
      <c r="A57" t="s">
        <v>59</v>
      </c>
      <c r="B57">
        <v>-0.39692522398063801</v>
      </c>
      <c r="C57">
        <v>1.6837752085817601E-2</v>
      </c>
      <c r="D57">
        <v>-23.573528221440299</v>
      </c>
      <c r="E57" s="1">
        <v>1.5122390673834999E-122</v>
      </c>
    </row>
    <row r="58" spans="1:5" x14ac:dyDescent="0.35">
      <c r="A58" t="s">
        <v>60</v>
      </c>
      <c r="B58">
        <v>0.286946730023934</v>
      </c>
      <c r="C58">
        <v>1.7226686237872602E-2</v>
      </c>
      <c r="D58">
        <v>16.6571054967661</v>
      </c>
      <c r="E58" s="1">
        <v>3.2360100203388702E-62</v>
      </c>
    </row>
    <row r="59" spans="1:5" x14ac:dyDescent="0.35">
      <c r="A59" t="s">
        <v>61</v>
      </c>
      <c r="B59">
        <v>5.1184465574356103E-3</v>
      </c>
      <c r="C59">
        <v>3.4813072992030403E-2</v>
      </c>
      <c r="D59">
        <v>0.14702656552632801</v>
      </c>
      <c r="E59">
        <v>0.88311133659112695</v>
      </c>
    </row>
    <row r="60" spans="1:5" x14ac:dyDescent="0.35">
      <c r="A60" t="s">
        <v>62</v>
      </c>
      <c r="B60">
        <v>-0.15570034973340299</v>
      </c>
      <c r="C60">
        <v>1.6838840177595599E-2</v>
      </c>
      <c r="D60">
        <v>-9.2465008332679393</v>
      </c>
      <c r="E60" s="1">
        <v>2.3616358620567799E-20</v>
      </c>
    </row>
    <row r="61" spans="1:5" x14ac:dyDescent="0.35">
      <c r="A61" t="s">
        <v>63</v>
      </c>
      <c r="B61">
        <v>-0.19095100939471801</v>
      </c>
      <c r="C61">
        <v>1.9711064583832899E-2</v>
      </c>
      <c r="D61">
        <v>-9.6875036141547195</v>
      </c>
      <c r="E61" s="1">
        <v>3.4819009431613301E-22</v>
      </c>
    </row>
    <row r="62" spans="1:5" x14ac:dyDescent="0.35">
      <c r="A62" t="s">
        <v>64</v>
      </c>
      <c r="B62">
        <v>0.54316449626555596</v>
      </c>
      <c r="C62">
        <v>1.7693259990526001E-2</v>
      </c>
      <c r="D62">
        <v>30.698949574945299</v>
      </c>
      <c r="E62" s="1">
        <v>4.9185504500582398E-206</v>
      </c>
    </row>
    <row r="63" spans="1:5" x14ac:dyDescent="0.35">
      <c r="A63" t="s">
        <v>65</v>
      </c>
      <c r="B63">
        <v>0.26196094716791202</v>
      </c>
      <c r="C63">
        <v>1.6658268074035702E-2</v>
      </c>
      <c r="D63">
        <v>15.7255811950952</v>
      </c>
      <c r="E63" s="1">
        <v>1.1710900183865501E-55</v>
      </c>
    </row>
    <row r="64" spans="1:5" x14ac:dyDescent="0.35">
      <c r="A64" t="s">
        <v>66</v>
      </c>
      <c r="B64">
        <v>-9.5524955540859005E-2</v>
      </c>
      <c r="C64">
        <v>1.8984418927731499E-2</v>
      </c>
      <c r="D64">
        <v>-5.0317555625218704</v>
      </c>
      <c r="E64" s="1">
        <v>4.8681549332953502E-7</v>
      </c>
    </row>
    <row r="65" spans="1:5" x14ac:dyDescent="0.35">
      <c r="A65" t="s">
        <v>67</v>
      </c>
      <c r="B65">
        <v>-0.230894523087599</v>
      </c>
      <c r="C65">
        <v>1.9905191397707401E-2</v>
      </c>
      <c r="D65">
        <v>-11.599713786936601</v>
      </c>
      <c r="E65" s="1">
        <v>4.3209048682847096E-31</v>
      </c>
    </row>
    <row r="66" spans="1:5" x14ac:dyDescent="0.35">
      <c r="A66" t="s">
        <v>68</v>
      </c>
      <c r="B66">
        <v>0.29255327289421701</v>
      </c>
      <c r="C66">
        <v>1.7319779573818399E-2</v>
      </c>
      <c r="D66">
        <v>16.8912815343479</v>
      </c>
      <c r="E66" s="1">
        <v>6.3481216417955898E-64</v>
      </c>
    </row>
    <row r="67" spans="1:5" x14ac:dyDescent="0.35">
      <c r="A67" t="s">
        <v>69</v>
      </c>
      <c r="B67">
        <v>-0.115459551991583</v>
      </c>
      <c r="C67">
        <v>9.5491703054751298E-2</v>
      </c>
      <c r="D67">
        <v>-1.2091055903085399</v>
      </c>
      <c r="E67">
        <v>0.22662502739538901</v>
      </c>
    </row>
    <row r="68" spans="1:5" x14ac:dyDescent="0.35">
      <c r="A68" t="s">
        <v>70</v>
      </c>
      <c r="B68">
        <v>0.204463776488644</v>
      </c>
      <c r="C68">
        <v>2.2363162318089099E-2</v>
      </c>
      <c r="D68">
        <v>9.1428829957227098</v>
      </c>
      <c r="E68" s="1">
        <v>6.18621750834712E-20</v>
      </c>
    </row>
    <row r="69" spans="1:5" x14ac:dyDescent="0.35">
      <c r="A69" t="s">
        <v>71</v>
      </c>
      <c r="B69">
        <v>0.131537224453639</v>
      </c>
      <c r="C69">
        <v>2.4193428964513399E-2</v>
      </c>
      <c r="D69">
        <v>5.4368987813416796</v>
      </c>
      <c r="E69" s="1">
        <v>5.4337371764264899E-8</v>
      </c>
    </row>
    <row r="70" spans="1:5" x14ac:dyDescent="0.35">
      <c r="A70" t="s">
        <v>72</v>
      </c>
      <c r="B70">
        <v>-0.47952728174429499</v>
      </c>
      <c r="C70">
        <v>2.1997722105406101E-2</v>
      </c>
      <c r="D70">
        <v>-21.7989517026604</v>
      </c>
      <c r="E70" s="1">
        <v>4.0851856194742399E-105</v>
      </c>
    </row>
    <row r="71" spans="1:5" x14ac:dyDescent="0.35">
      <c r="A71" t="s">
        <v>73</v>
      </c>
      <c r="B71">
        <v>5.5065937581997799E-2</v>
      </c>
      <c r="C71">
        <v>2.1503827143840699E-2</v>
      </c>
      <c r="D71">
        <v>2.5607505684293899</v>
      </c>
      <c r="E71">
        <v>1.0446028427736899E-2</v>
      </c>
    </row>
    <row r="72" spans="1:5" x14ac:dyDescent="0.35">
      <c r="A72" t="s">
        <v>74</v>
      </c>
      <c r="B72">
        <v>0.61085910986095504</v>
      </c>
      <c r="C72">
        <v>3.1082606263329302E-2</v>
      </c>
      <c r="D72">
        <v>19.6527635001326</v>
      </c>
      <c r="E72" s="1">
        <v>7.8407244248168397E-86</v>
      </c>
    </row>
    <row r="73" spans="1:5" x14ac:dyDescent="0.35">
      <c r="A73" t="s">
        <v>75</v>
      </c>
      <c r="B73">
        <v>-3.11801732863204E-2</v>
      </c>
      <c r="C73">
        <v>3.5860401011235297E-2</v>
      </c>
      <c r="D73">
        <v>-0.86948757981126401</v>
      </c>
      <c r="E73">
        <v>0.38458250292119001</v>
      </c>
    </row>
    <row r="74" spans="1:5" x14ac:dyDescent="0.35">
      <c r="A74" t="s">
        <v>76</v>
      </c>
      <c r="B74">
        <v>0.122322182908651</v>
      </c>
      <c r="C74">
        <v>5.9870531222945E-2</v>
      </c>
      <c r="D74">
        <v>2.0431117013668998</v>
      </c>
      <c r="E74">
        <v>4.1043894079494901E-2</v>
      </c>
    </row>
    <row r="75" spans="1:5" x14ac:dyDescent="0.35">
      <c r="A75" t="s">
        <v>77</v>
      </c>
      <c r="B75">
        <v>0.43135928112761501</v>
      </c>
      <c r="C75">
        <v>1.68991948907883E-2</v>
      </c>
      <c r="D75">
        <v>25.5254338396172</v>
      </c>
      <c r="E75" s="1">
        <v>2.84903832044198E-143</v>
      </c>
    </row>
    <row r="76" spans="1:5" x14ac:dyDescent="0.35">
      <c r="A76" t="s">
        <v>78</v>
      </c>
      <c r="B76">
        <v>0.19122229516464001</v>
      </c>
      <c r="C76">
        <v>1.7737337895694202E-2</v>
      </c>
      <c r="D76">
        <v>10.780777605361999</v>
      </c>
      <c r="E76" s="1">
        <v>4.38504006627084E-27</v>
      </c>
    </row>
    <row r="77" spans="1:5" x14ac:dyDescent="0.35">
      <c r="A77" t="s">
        <v>79</v>
      </c>
      <c r="B77">
        <v>0.35890060564822401</v>
      </c>
      <c r="C77">
        <v>1.8904394233289001E-2</v>
      </c>
      <c r="D77">
        <v>18.9850360302067</v>
      </c>
      <c r="E77" s="1">
        <v>3.1010863537391499E-80</v>
      </c>
    </row>
    <row r="78" spans="1:5" x14ac:dyDescent="0.35">
      <c r="A78" t="s">
        <v>80</v>
      </c>
      <c r="B78">
        <v>0.50764346059099696</v>
      </c>
      <c r="C78">
        <v>1.7984458343194201E-2</v>
      </c>
      <c r="D78">
        <v>28.226786200825501</v>
      </c>
      <c r="E78" s="1">
        <v>1.2549593062869E-174</v>
      </c>
    </row>
    <row r="79" spans="1:5" x14ac:dyDescent="0.35">
      <c r="A79" t="s">
        <v>81</v>
      </c>
      <c r="B79">
        <v>0.42057605282139299</v>
      </c>
      <c r="C79">
        <v>1.7255372423254301E-2</v>
      </c>
      <c r="D79">
        <v>24.373629412634401</v>
      </c>
      <c r="E79" s="1">
        <v>7.5974896871500396E-131</v>
      </c>
    </row>
    <row r="80" spans="1:5" x14ac:dyDescent="0.35">
      <c r="A80" t="s">
        <v>82</v>
      </c>
      <c r="B80">
        <v>-0.13367012856103999</v>
      </c>
      <c r="C80">
        <v>3.6443332874868201E-2</v>
      </c>
      <c r="D80">
        <v>-3.6678897898830898</v>
      </c>
      <c r="E80" s="1">
        <v>2.4468229249811798E-4</v>
      </c>
    </row>
    <row r="81" spans="1:5" x14ac:dyDescent="0.35">
      <c r="A81" t="s">
        <v>83</v>
      </c>
      <c r="B81">
        <v>0.29201115356775798</v>
      </c>
      <c r="C81">
        <v>2.0352369011127899E-2</v>
      </c>
      <c r="D81">
        <v>14.347772163923301</v>
      </c>
      <c r="E81" s="1">
        <v>1.2190241261400999E-46</v>
      </c>
    </row>
    <row r="82" spans="1:5" x14ac:dyDescent="0.35">
      <c r="A82" t="s">
        <v>84</v>
      </c>
      <c r="B82">
        <v>0.41681730021110702</v>
      </c>
      <c r="C82">
        <v>1.8109631889238899E-2</v>
      </c>
      <c r="D82">
        <v>23.016332013837701</v>
      </c>
      <c r="E82" s="1">
        <v>6.2771309386233902E-117</v>
      </c>
    </row>
    <row r="83" spans="1:5" x14ac:dyDescent="0.35">
      <c r="A83" t="s">
        <v>85</v>
      </c>
      <c r="B83">
        <v>0.36108892381285002</v>
      </c>
      <c r="C83">
        <v>1.6644565810136101E-2</v>
      </c>
      <c r="D83">
        <v>21.694102924148002</v>
      </c>
      <c r="E83" s="1">
        <v>3.9723137653601298E-104</v>
      </c>
    </row>
    <row r="84" spans="1:5" x14ac:dyDescent="0.35">
      <c r="A84" t="s">
        <v>86</v>
      </c>
      <c r="B84">
        <v>0.54647454539996698</v>
      </c>
      <c r="C84">
        <v>2.3187651015818701E-2</v>
      </c>
      <c r="D84">
        <v>23.5674818905614</v>
      </c>
      <c r="E84" s="1">
        <v>1.7429939194751701E-122</v>
      </c>
    </row>
    <row r="85" spans="1:5" x14ac:dyDescent="0.35">
      <c r="A85" t="s">
        <v>87</v>
      </c>
      <c r="B85">
        <v>0.45630277419564302</v>
      </c>
      <c r="C85">
        <v>1.8384687311972101E-2</v>
      </c>
      <c r="D85">
        <v>24.8197190657954</v>
      </c>
      <c r="E85" s="1">
        <v>1.36514058835999E-135</v>
      </c>
    </row>
    <row r="86" spans="1:5" x14ac:dyDescent="0.35">
      <c r="A86" t="s">
        <v>88</v>
      </c>
      <c r="B86">
        <v>5.5073496271583498E-2</v>
      </c>
      <c r="C86">
        <v>2.48006394830141E-2</v>
      </c>
      <c r="D86">
        <v>2.2206482340627902</v>
      </c>
      <c r="E86">
        <v>2.6376939893875701E-2</v>
      </c>
    </row>
    <row r="87" spans="1:5" x14ac:dyDescent="0.35">
      <c r="A87" t="s">
        <v>89</v>
      </c>
      <c r="B87">
        <v>0.56556177616011205</v>
      </c>
      <c r="C87">
        <v>1.71505846016453E-2</v>
      </c>
      <c r="D87">
        <v>32.976238961898403</v>
      </c>
      <c r="E87" s="1">
        <v>3.0009460595261501E-237</v>
      </c>
    </row>
    <row r="88" spans="1:5" x14ac:dyDescent="0.35">
      <c r="A88" t="s">
        <v>90</v>
      </c>
      <c r="B88">
        <v>-0.11524441221101001</v>
      </c>
      <c r="C88">
        <v>3.9159020117282603E-2</v>
      </c>
      <c r="D88">
        <v>-2.94298508659943</v>
      </c>
      <c r="E88">
        <v>3.25135765561571E-3</v>
      </c>
    </row>
    <row r="89" spans="1:5" x14ac:dyDescent="0.35">
      <c r="A89" t="s">
        <v>91</v>
      </c>
      <c r="B89">
        <v>0.65396357604052302</v>
      </c>
      <c r="C89">
        <v>2.0466706568466601E-2</v>
      </c>
      <c r="D89">
        <v>31.952555427168399</v>
      </c>
      <c r="E89" s="1">
        <v>6.0137612108399798E-223</v>
      </c>
    </row>
    <row r="90" spans="1:5" x14ac:dyDescent="0.35">
      <c r="A90" t="s">
        <v>92</v>
      </c>
      <c r="B90">
        <v>0.53115264107576898</v>
      </c>
      <c r="C90">
        <v>1.9900568286916401E-2</v>
      </c>
      <c r="D90">
        <v>26.6903252921161</v>
      </c>
      <c r="E90" s="1">
        <v>2.05739356561436E-156</v>
      </c>
    </row>
    <row r="91" spans="1:5" x14ac:dyDescent="0.35">
      <c r="A91" t="s">
        <v>93</v>
      </c>
      <c r="B91">
        <v>0.41074590710291298</v>
      </c>
      <c r="C91">
        <v>1.6462588909879401E-2</v>
      </c>
      <c r="D91">
        <v>24.950262036636101</v>
      </c>
      <c r="E91" s="1">
        <v>5.3756329612319702E-137</v>
      </c>
    </row>
    <row r="92" spans="1:5" x14ac:dyDescent="0.35">
      <c r="A92" t="s">
        <v>94</v>
      </c>
      <c r="B92">
        <v>-0.24177225512664</v>
      </c>
      <c r="C92">
        <v>2.0306767008121202E-2</v>
      </c>
      <c r="D92">
        <v>-11.9059944416533</v>
      </c>
      <c r="E92" s="1">
        <v>1.15660099227689E-32</v>
      </c>
    </row>
    <row r="93" spans="1:5" x14ac:dyDescent="0.35">
      <c r="A93" t="s">
        <v>95</v>
      </c>
      <c r="B93">
        <v>-1.8187393418258199E-2</v>
      </c>
      <c r="C93">
        <v>2.0216198224283301E-2</v>
      </c>
      <c r="D93">
        <v>-0.899644592741074</v>
      </c>
      <c r="E93">
        <v>0.36831149885040299</v>
      </c>
    </row>
    <row r="94" spans="1:5" x14ac:dyDescent="0.35">
      <c r="A94" t="s">
        <v>96</v>
      </c>
      <c r="B94">
        <v>-0.157302334498086</v>
      </c>
      <c r="C94">
        <v>9.5483328831857506E-2</v>
      </c>
      <c r="D94">
        <v>-1.64743245153391</v>
      </c>
      <c r="E94">
        <v>9.9472207333052703E-2</v>
      </c>
    </row>
    <row r="95" spans="1:5" x14ac:dyDescent="0.35">
      <c r="A95" t="s">
        <v>97</v>
      </c>
      <c r="B95">
        <v>-0.231587141929082</v>
      </c>
      <c r="C95">
        <v>1.66455283501536E-2</v>
      </c>
      <c r="D95">
        <v>-13.9128742000517</v>
      </c>
      <c r="E95" s="1">
        <v>5.7937776383021597E-44</v>
      </c>
    </row>
    <row r="96" spans="1:5" x14ac:dyDescent="0.35">
      <c r="A96" t="s">
        <v>98</v>
      </c>
      <c r="B96">
        <v>5.4687746964691801E-2</v>
      </c>
      <c r="C96">
        <v>1.9610954264695699E-2</v>
      </c>
      <c r="D96">
        <v>2.78863262983293</v>
      </c>
      <c r="E96">
        <v>5.2940673124005598E-3</v>
      </c>
    </row>
    <row r="97" spans="1:5" x14ac:dyDescent="0.35">
      <c r="A97" t="s">
        <v>99</v>
      </c>
      <c r="B97">
        <v>1.15992061525626E-2</v>
      </c>
      <c r="C97">
        <v>1.8662421129956301E-2</v>
      </c>
      <c r="D97">
        <v>0.62152740374848603</v>
      </c>
      <c r="E97">
        <v>0.53425403046707298</v>
      </c>
    </row>
    <row r="98" spans="1:5" x14ac:dyDescent="0.35">
      <c r="A98" t="s">
        <v>100</v>
      </c>
      <c r="B98">
        <v>0.42702116052835998</v>
      </c>
      <c r="C98">
        <v>1.8820959741840199E-2</v>
      </c>
      <c r="D98">
        <v>22.688596457653698</v>
      </c>
      <c r="E98" s="1">
        <v>1.09743185392271E-113</v>
      </c>
    </row>
    <row r="99" spans="1:5" x14ac:dyDescent="0.35">
      <c r="A99" t="s">
        <v>101</v>
      </c>
      <c r="B99">
        <v>-0.22605998967882401</v>
      </c>
      <c r="C99">
        <v>2.3959514804210599E-2</v>
      </c>
      <c r="D99">
        <v>-9.4350821177353996</v>
      </c>
      <c r="E99" s="1">
        <v>3.9835835503048099E-21</v>
      </c>
    </row>
    <row r="100" spans="1:5" x14ac:dyDescent="0.35">
      <c r="A100" t="s">
        <v>102</v>
      </c>
      <c r="B100">
        <v>-0.17354146684569</v>
      </c>
      <c r="C100">
        <v>1.65612010547493E-2</v>
      </c>
      <c r="D100">
        <v>-10.478797176121599</v>
      </c>
      <c r="E100" s="1">
        <v>1.11341705088508E-25</v>
      </c>
    </row>
    <row r="101" spans="1:5" x14ac:dyDescent="0.35">
      <c r="A101" t="s">
        <v>103</v>
      </c>
      <c r="B101">
        <v>-0.36994858894835297</v>
      </c>
      <c r="C101">
        <v>9.5450141792769103E-2</v>
      </c>
      <c r="D101">
        <v>-3.87583069024187</v>
      </c>
      <c r="E101" s="1">
        <v>1.0632664795802201E-4</v>
      </c>
    </row>
    <row r="102" spans="1:5" x14ac:dyDescent="0.35">
      <c r="A102" t="s">
        <v>104</v>
      </c>
      <c r="B102">
        <v>0.41428932441729599</v>
      </c>
      <c r="C102">
        <v>1.6766636882327601E-2</v>
      </c>
      <c r="D102">
        <v>24.7091487294011</v>
      </c>
      <c r="E102" s="1">
        <v>2.0860537667571501E-134</v>
      </c>
    </row>
    <row r="103" spans="1:5" x14ac:dyDescent="0.35">
      <c r="A103" t="s">
        <v>105</v>
      </c>
      <c r="B103">
        <v>0.61895446250443498</v>
      </c>
      <c r="C103">
        <v>1.7002479233279501E-2</v>
      </c>
      <c r="D103">
        <v>36.403777002881597</v>
      </c>
      <c r="E103" s="1">
        <v>2.4440127187159802E-288</v>
      </c>
    </row>
    <row r="104" spans="1:5" x14ac:dyDescent="0.35">
      <c r="A104" t="s">
        <v>106</v>
      </c>
      <c r="B104">
        <v>0.81959301508676796</v>
      </c>
      <c r="C104">
        <v>2.5971411481329199E-2</v>
      </c>
      <c r="D104">
        <v>31.557507595456201</v>
      </c>
      <c r="E104" s="1">
        <v>1.51476134728784E-217</v>
      </c>
    </row>
    <row r="105" spans="1:5" x14ac:dyDescent="0.35">
      <c r="A105" t="s">
        <v>107</v>
      </c>
      <c r="B105">
        <v>5.10175453339929E-2</v>
      </c>
      <c r="C105">
        <v>1.9476813178066401E-2</v>
      </c>
      <c r="D105">
        <v>2.6193990191088199</v>
      </c>
      <c r="E105">
        <v>8.8097616508258508E-3</v>
      </c>
    </row>
    <row r="106" spans="1:5" x14ac:dyDescent="0.35">
      <c r="A106" t="s">
        <v>108</v>
      </c>
      <c r="B106">
        <v>3.0663926762149699E-2</v>
      </c>
      <c r="C106">
        <v>2.19889063697154E-2</v>
      </c>
      <c r="D106">
        <v>1.3945180468084499</v>
      </c>
      <c r="E106">
        <v>0.16316419899371501</v>
      </c>
    </row>
    <row r="107" spans="1:5" x14ac:dyDescent="0.35">
      <c r="A107" t="s">
        <v>109</v>
      </c>
      <c r="B107">
        <v>0.163854052521753</v>
      </c>
      <c r="C107">
        <v>2.68782649182016E-2</v>
      </c>
      <c r="D107">
        <v>6.0961543842360602</v>
      </c>
      <c r="E107" s="1">
        <v>1.0903054157007999E-9</v>
      </c>
    </row>
    <row r="108" spans="1:5" x14ac:dyDescent="0.35">
      <c r="A108" t="s">
        <v>110</v>
      </c>
      <c r="B108">
        <v>0.43634774365978002</v>
      </c>
      <c r="C108">
        <v>2.8240088449608101E-2</v>
      </c>
      <c r="D108">
        <v>15.4513589586804</v>
      </c>
      <c r="E108" s="1">
        <v>8.4782976012267196E-54</v>
      </c>
    </row>
    <row r="109" spans="1:5" x14ac:dyDescent="0.35">
      <c r="A109" t="s">
        <v>111</v>
      </c>
      <c r="B109">
        <v>0.40609372841135</v>
      </c>
      <c r="C109">
        <v>1.9271079626875201E-2</v>
      </c>
      <c r="D109">
        <v>21.0727025301175</v>
      </c>
      <c r="E109" s="1">
        <v>2.2754787327950601E-98</v>
      </c>
    </row>
    <row r="110" spans="1:5" x14ac:dyDescent="0.35">
      <c r="A110" t="s">
        <v>112</v>
      </c>
      <c r="B110">
        <v>0.11160951466406201</v>
      </c>
      <c r="C110">
        <v>1.9224811411872701E-2</v>
      </c>
      <c r="D110">
        <v>5.8054933425841204</v>
      </c>
      <c r="E110" s="1">
        <v>6.4362290564149502E-9</v>
      </c>
    </row>
    <row r="111" spans="1:5" x14ac:dyDescent="0.35">
      <c r="A111" t="s">
        <v>113</v>
      </c>
      <c r="B111">
        <v>2.34410641771956E-2</v>
      </c>
      <c r="C111">
        <v>1.9635346842212902E-2</v>
      </c>
      <c r="D111">
        <v>1.1938197153106</v>
      </c>
      <c r="E111">
        <v>0.232551217815436</v>
      </c>
    </row>
    <row r="112" spans="1:5" x14ac:dyDescent="0.35">
      <c r="A112" t="s">
        <v>114</v>
      </c>
      <c r="B112">
        <v>0.76892967936743195</v>
      </c>
      <c r="C112">
        <v>1.7627996816704499E-2</v>
      </c>
      <c r="D112">
        <v>43.619799082263398</v>
      </c>
      <c r="E112">
        <v>0</v>
      </c>
    </row>
    <row r="113" spans="1:5" x14ac:dyDescent="0.35">
      <c r="A113" t="s">
        <v>115</v>
      </c>
      <c r="B113">
        <v>-0.60503877538737805</v>
      </c>
      <c r="C113">
        <v>2.1235120924258E-2</v>
      </c>
      <c r="D113">
        <v>-28.492363078385299</v>
      </c>
      <c r="E113" s="1">
        <v>7.0586964371637799E-178</v>
      </c>
    </row>
    <row r="114" spans="1:5" x14ac:dyDescent="0.35">
      <c r="A114" t="s">
        <v>116</v>
      </c>
      <c r="B114">
        <v>-5.9271253318951597E-2</v>
      </c>
      <c r="C114">
        <v>1.8277828790872998E-2</v>
      </c>
      <c r="D114">
        <v>-3.24279508234306</v>
      </c>
      <c r="E114">
        <v>1.1840056008915101E-3</v>
      </c>
    </row>
    <row r="115" spans="1:5" x14ac:dyDescent="0.35">
      <c r="A115" t="s">
        <v>117</v>
      </c>
      <c r="B115">
        <v>1.26606325404608E-3</v>
      </c>
      <c r="C115">
        <v>1.8777075392090802E-2</v>
      </c>
      <c r="D115">
        <v>6.7426008982174407E-2</v>
      </c>
      <c r="E115">
        <v>0.94624269359433999</v>
      </c>
    </row>
    <row r="116" spans="1:5" x14ac:dyDescent="0.35">
      <c r="A116" t="s">
        <v>118</v>
      </c>
      <c r="B116">
        <v>0.34574325058997701</v>
      </c>
      <c r="C116">
        <v>1.8285869784813901E-2</v>
      </c>
      <c r="D116">
        <v>18.907673228489699</v>
      </c>
      <c r="E116" s="1">
        <v>1.3416781857554E-79</v>
      </c>
    </row>
    <row r="117" spans="1:5" x14ac:dyDescent="0.35">
      <c r="A117" t="s">
        <v>119</v>
      </c>
      <c r="B117">
        <v>0.811943088846939</v>
      </c>
      <c r="C117">
        <v>0.116381557452576</v>
      </c>
      <c r="D117">
        <v>6.9765614640256999</v>
      </c>
      <c r="E117" s="1">
        <v>3.0428752562284601E-12</v>
      </c>
    </row>
    <row r="118" spans="1:5" x14ac:dyDescent="0.35">
      <c r="A118" t="s">
        <v>120</v>
      </c>
      <c r="B118">
        <v>-6.6012337736523702E-3</v>
      </c>
      <c r="C118">
        <v>3.3070760836961699E-2</v>
      </c>
      <c r="D118">
        <v>-0.199609371135921</v>
      </c>
      <c r="E118">
        <v>0.84178648798300004</v>
      </c>
    </row>
    <row r="119" spans="1:5" x14ac:dyDescent="0.35">
      <c r="A119" t="s">
        <v>121</v>
      </c>
      <c r="B119">
        <v>0.318194208620664</v>
      </c>
      <c r="C119">
        <v>1.8452150729030399E-2</v>
      </c>
      <c r="D119">
        <v>17.244288391816301</v>
      </c>
      <c r="E119" s="1">
        <v>1.52899411222411E-66</v>
      </c>
    </row>
    <row r="120" spans="1:5" x14ac:dyDescent="0.35">
      <c r="A120" t="s">
        <v>122</v>
      </c>
      <c r="B120">
        <v>0.385697767056154</v>
      </c>
      <c r="C120">
        <v>2.1050664157259501E-2</v>
      </c>
      <c r="D120">
        <v>18.322356205713401</v>
      </c>
      <c r="E120" s="1">
        <v>7.20141477966772E-75</v>
      </c>
    </row>
    <row r="121" spans="1:5" x14ac:dyDescent="0.35">
      <c r="A121" t="s">
        <v>123</v>
      </c>
      <c r="B121">
        <v>0.55077573776978295</v>
      </c>
      <c r="C121">
        <v>1.6634443196090799E-2</v>
      </c>
      <c r="D121">
        <v>33.1105604965014</v>
      </c>
      <c r="E121" s="1">
        <v>3.69767577126675E-239</v>
      </c>
    </row>
    <row r="122" spans="1:5" x14ac:dyDescent="0.35">
      <c r="A122" t="s">
        <v>124</v>
      </c>
      <c r="B122">
        <v>0.55470396665297095</v>
      </c>
      <c r="C122">
        <v>1.8714590563524099E-2</v>
      </c>
      <c r="D122">
        <v>29.6401871454309</v>
      </c>
      <c r="E122" s="1">
        <v>2.8778384011007101E-192</v>
      </c>
    </row>
    <row r="123" spans="1:5" x14ac:dyDescent="0.35">
      <c r="A123" t="s">
        <v>125</v>
      </c>
      <c r="B123">
        <v>0.32590793892160802</v>
      </c>
      <c r="C123">
        <v>2.31474687754827E-2</v>
      </c>
      <c r="D123">
        <v>14.079636183235699</v>
      </c>
      <c r="E123" s="1">
        <v>5.57301288914784E-45</v>
      </c>
    </row>
    <row r="124" spans="1:5" x14ac:dyDescent="0.35">
      <c r="A124" t="s">
        <v>126</v>
      </c>
      <c r="B124">
        <v>-0.32562438248325998</v>
      </c>
      <c r="C124">
        <v>1.6347271874648E-2</v>
      </c>
      <c r="D124">
        <v>-19.919188044351898</v>
      </c>
      <c r="E124" s="1">
        <v>4.0528977213239001E-88</v>
      </c>
    </row>
    <row r="125" spans="1:5" x14ac:dyDescent="0.35">
      <c r="A125" t="s">
        <v>127</v>
      </c>
      <c r="B125">
        <v>0.119499597788636</v>
      </c>
      <c r="C125">
        <v>1.96653174798565E-2</v>
      </c>
      <c r="D125">
        <v>6.0766676109369104</v>
      </c>
      <c r="E125" s="1">
        <v>1.23129624292994E-9</v>
      </c>
    </row>
    <row r="126" spans="1:5" x14ac:dyDescent="0.35">
      <c r="A126" t="s">
        <v>128</v>
      </c>
      <c r="B126">
        <v>7.6543400191844996E-2</v>
      </c>
      <c r="C126">
        <v>1.7808924297077599E-2</v>
      </c>
      <c r="D126">
        <v>4.2980361371071396</v>
      </c>
      <c r="E126" s="1">
        <v>1.7247432418855402E-5</v>
      </c>
    </row>
    <row r="127" spans="1:5" x14ac:dyDescent="0.35">
      <c r="A127" t="s">
        <v>129</v>
      </c>
      <c r="B127">
        <v>0.238405484160542</v>
      </c>
      <c r="C127">
        <v>1.65393638984342E-2</v>
      </c>
      <c r="D127">
        <v>14.4144288513485</v>
      </c>
      <c r="E127" s="1">
        <v>4.6615942574815696E-47</v>
      </c>
    </row>
    <row r="128" spans="1:5" x14ac:dyDescent="0.35">
      <c r="A128" t="s">
        <v>130</v>
      </c>
      <c r="B128">
        <v>-3.7838488277204103E-2</v>
      </c>
      <c r="C128">
        <v>2.29260231938468E-2</v>
      </c>
      <c r="D128">
        <v>-1.6504601760744799</v>
      </c>
      <c r="E128">
        <v>9.8851868233211307E-2</v>
      </c>
    </row>
    <row r="129" spans="1:5" x14ac:dyDescent="0.35">
      <c r="A129" t="s">
        <v>131</v>
      </c>
      <c r="B129">
        <v>-7.56089016842309E-2</v>
      </c>
      <c r="C129">
        <v>2.1485983661305798E-2</v>
      </c>
      <c r="D129">
        <v>-3.51898720934035</v>
      </c>
      <c r="E129" s="1">
        <v>4.33382264198511E-4</v>
      </c>
    </row>
    <row r="130" spans="1:5" x14ac:dyDescent="0.35">
      <c r="A130" t="s">
        <v>132</v>
      </c>
      <c r="B130">
        <v>1.1225587236157001E-2</v>
      </c>
      <c r="C130">
        <v>1.9183585246244399E-2</v>
      </c>
      <c r="D130">
        <v>0.58516628107118895</v>
      </c>
      <c r="E130">
        <v>0.55843718316635405</v>
      </c>
    </row>
    <row r="131" spans="1:5" x14ac:dyDescent="0.35">
      <c r="A131" t="s">
        <v>133</v>
      </c>
      <c r="B131">
        <v>0.53652086189554604</v>
      </c>
      <c r="C131">
        <v>1.8056614750285201E-2</v>
      </c>
      <c r="D131">
        <v>29.713258510268101</v>
      </c>
      <c r="E131" s="1">
        <v>3.34296787407493E-193</v>
      </c>
    </row>
    <row r="132" spans="1:5" x14ac:dyDescent="0.35">
      <c r="A132" t="s">
        <v>134</v>
      </c>
      <c r="B132">
        <v>9.4172116542208893E-3</v>
      </c>
      <c r="C132">
        <v>1.7921021973816901E-2</v>
      </c>
      <c r="D132">
        <v>0.52548407495842997</v>
      </c>
      <c r="E132">
        <v>0.59924784004426002</v>
      </c>
    </row>
    <row r="133" spans="1:5" x14ac:dyDescent="0.35">
      <c r="A133" t="s">
        <v>135</v>
      </c>
      <c r="B133">
        <v>0.109374891510388</v>
      </c>
      <c r="C133">
        <v>2.0495060317640802E-2</v>
      </c>
      <c r="D133">
        <v>5.3366464804324201</v>
      </c>
      <c r="E133" s="1">
        <v>9.4878725204689E-8</v>
      </c>
    </row>
    <row r="134" spans="1:5" x14ac:dyDescent="0.35">
      <c r="A134" t="s">
        <v>136</v>
      </c>
      <c r="B134">
        <v>-0.30974126212056302</v>
      </c>
      <c r="C134">
        <v>2.7839504660731301E-2</v>
      </c>
      <c r="D134">
        <v>-11.125961682697</v>
      </c>
      <c r="E134" s="1">
        <v>9.7358762727997604E-29</v>
      </c>
    </row>
    <row r="135" spans="1:5" x14ac:dyDescent="0.35">
      <c r="A135" t="s">
        <v>137</v>
      </c>
      <c r="B135">
        <v>-0.30061300042601602</v>
      </c>
      <c r="C135">
        <v>1.78228545296132E-2</v>
      </c>
      <c r="D135">
        <v>-16.8667145841615</v>
      </c>
      <c r="E135" s="1">
        <v>9.6131732008745503E-64</v>
      </c>
    </row>
    <row r="136" spans="1:5" x14ac:dyDescent="0.35">
      <c r="A136" t="s">
        <v>138</v>
      </c>
      <c r="B136">
        <v>0.28679678620161603</v>
      </c>
      <c r="C136">
        <v>1.79315549572929E-2</v>
      </c>
      <c r="D136">
        <v>15.9939719050953</v>
      </c>
      <c r="E136" s="1">
        <v>1.6487168723687101E-57</v>
      </c>
    </row>
    <row r="137" spans="1:5" x14ac:dyDescent="0.35">
      <c r="A137" t="s">
        <v>139</v>
      </c>
      <c r="B137">
        <v>0.68750632842712101</v>
      </c>
      <c r="C137">
        <v>6.8551628580686599E-2</v>
      </c>
      <c r="D137">
        <v>10.0290298372402</v>
      </c>
      <c r="E137" s="1">
        <v>1.16475638165834E-23</v>
      </c>
    </row>
    <row r="138" spans="1:5" x14ac:dyDescent="0.35">
      <c r="A138" t="s">
        <v>140</v>
      </c>
      <c r="B138">
        <v>-0.16637293037505699</v>
      </c>
      <c r="C138">
        <v>1.6836209217714102E-2</v>
      </c>
      <c r="D138">
        <v>-9.88185215707637</v>
      </c>
      <c r="E138" s="1">
        <v>5.10807532371941E-23</v>
      </c>
    </row>
    <row r="139" spans="1:5" x14ac:dyDescent="0.35">
      <c r="A139" t="s">
        <v>141</v>
      </c>
      <c r="B139">
        <v>5.4642203399186899E-2</v>
      </c>
      <c r="C139">
        <v>2.8775068351676598E-2</v>
      </c>
      <c r="D139">
        <v>1.89894261001827</v>
      </c>
      <c r="E139">
        <v>5.7574783696757399E-2</v>
      </c>
    </row>
    <row r="140" spans="1:5" x14ac:dyDescent="0.35">
      <c r="A140" t="s">
        <v>142</v>
      </c>
      <c r="B140">
        <v>-0.226797295186839</v>
      </c>
      <c r="C140">
        <v>2.8428145873678701E-2</v>
      </c>
      <c r="D140">
        <v>-7.9779137265799704</v>
      </c>
      <c r="E140" s="1">
        <v>1.50327049707167E-15</v>
      </c>
    </row>
    <row r="141" spans="1:5" x14ac:dyDescent="0.35">
      <c r="A141" t="s">
        <v>143</v>
      </c>
      <c r="B141">
        <v>0.51854254350723095</v>
      </c>
      <c r="C141">
        <v>1.6789151656104499E-2</v>
      </c>
      <c r="D141">
        <v>30.8855714766677</v>
      </c>
      <c r="E141" s="1">
        <v>1.6446704877071201E-208</v>
      </c>
    </row>
    <row r="142" spans="1:5" x14ac:dyDescent="0.35">
      <c r="A142" t="s">
        <v>144</v>
      </c>
      <c r="B142">
        <v>0.316626866091759</v>
      </c>
      <c r="C142">
        <v>1.7926899603538E-2</v>
      </c>
      <c r="D142">
        <v>17.662109628218701</v>
      </c>
      <c r="E142" s="1">
        <v>1.0383238052033E-69</v>
      </c>
    </row>
    <row r="143" spans="1:5" x14ac:dyDescent="0.35">
      <c r="A143" t="s">
        <v>145</v>
      </c>
      <c r="B143">
        <v>0.26239783138478001</v>
      </c>
      <c r="C143">
        <v>1.6760440501022801E-2</v>
      </c>
      <c r="D143">
        <v>15.655783710981</v>
      </c>
      <c r="E143" s="1">
        <v>3.5075717880259897E-55</v>
      </c>
    </row>
    <row r="144" spans="1:5" x14ac:dyDescent="0.35">
      <c r="A144" t="s">
        <v>146</v>
      </c>
      <c r="B144">
        <v>-0.242786072735825</v>
      </c>
      <c r="C144">
        <v>1.6661427422596901E-2</v>
      </c>
      <c r="D144">
        <v>-14.5717450598829</v>
      </c>
      <c r="E144" s="1">
        <v>4.7388943484429503E-48</v>
      </c>
    </row>
    <row r="145" spans="1:5" x14ac:dyDescent="0.35">
      <c r="A145" t="s">
        <v>147</v>
      </c>
      <c r="B145">
        <v>3.7488417836009202E-2</v>
      </c>
      <c r="C145">
        <v>1.83874111833719E-2</v>
      </c>
      <c r="D145">
        <v>2.0388089145420598</v>
      </c>
      <c r="E145">
        <v>4.14716227503341E-2</v>
      </c>
    </row>
    <row r="146" spans="1:5" x14ac:dyDescent="0.35">
      <c r="A146" t="s">
        <v>148</v>
      </c>
      <c r="B146">
        <v>0.47646087296287298</v>
      </c>
      <c r="C146">
        <v>2.2862801977806799E-2</v>
      </c>
      <c r="D146">
        <v>20.8400034879967</v>
      </c>
      <c r="E146" s="1">
        <v>2.9566818584662102E-96</v>
      </c>
    </row>
    <row r="147" spans="1:5" x14ac:dyDescent="0.35">
      <c r="A147" t="s">
        <v>8</v>
      </c>
      <c r="B147">
        <v>1.0868889329112199</v>
      </c>
      <c r="C147">
        <v>2.9429515936361299E-3</v>
      </c>
      <c r="D147">
        <v>369.31933751867501</v>
      </c>
      <c r="E147">
        <v>0</v>
      </c>
    </row>
    <row r="148" spans="1:5" x14ac:dyDescent="0.35">
      <c r="A148" s="2">
        <v>2011</v>
      </c>
      <c r="B148">
        <v>8.4193377318221505E-2</v>
      </c>
      <c r="C148">
        <v>2.7559820774313102E-3</v>
      </c>
      <c r="D148">
        <v>30.549319608309201</v>
      </c>
      <c r="E148" s="1">
        <v>4.63695290450257E-204</v>
      </c>
    </row>
    <row r="149" spans="1:5" x14ac:dyDescent="0.35">
      <c r="A149" s="2">
        <v>2012</v>
      </c>
      <c r="B149">
        <v>0.19629599394358799</v>
      </c>
      <c r="C149">
        <v>2.7604037564512799E-3</v>
      </c>
      <c r="D149">
        <v>71.111334160746793</v>
      </c>
      <c r="E149">
        <v>0</v>
      </c>
    </row>
    <row r="150" spans="1:5" x14ac:dyDescent="0.35">
      <c r="A150" s="2">
        <v>2013</v>
      </c>
      <c r="B150">
        <v>0.31373552333385002</v>
      </c>
      <c r="C150">
        <v>2.7819390446499402E-3</v>
      </c>
      <c r="D150">
        <v>112.77584386229</v>
      </c>
      <c r="E150">
        <v>0</v>
      </c>
    </row>
    <row r="151" spans="1:5" x14ac:dyDescent="0.35">
      <c r="A151" s="2">
        <v>2014</v>
      </c>
      <c r="B151">
        <v>0.414259063122908</v>
      </c>
      <c r="C151">
        <v>2.8180121663631602E-3</v>
      </c>
      <c r="D151">
        <v>147.00400092932799</v>
      </c>
      <c r="E151">
        <v>0</v>
      </c>
    </row>
    <row r="152" spans="1:5" x14ac:dyDescent="0.35">
      <c r="A152" s="2">
        <v>2015</v>
      </c>
      <c r="B152">
        <v>0.49646181015343599</v>
      </c>
      <c r="C152">
        <v>2.8025614624755399E-3</v>
      </c>
      <c r="D152">
        <v>177.14573500018901</v>
      </c>
      <c r="E152">
        <v>0</v>
      </c>
    </row>
    <row r="153" spans="1:5" x14ac:dyDescent="0.35">
      <c r="A153" s="2">
        <v>2016</v>
      </c>
      <c r="B153">
        <v>0.57334586454634495</v>
      </c>
      <c r="C153">
        <v>2.77977639040494E-3</v>
      </c>
      <c r="D153">
        <v>206.25610985307401</v>
      </c>
      <c r="E153">
        <v>0</v>
      </c>
    </row>
    <row r="154" spans="1:5" x14ac:dyDescent="0.35">
      <c r="A154" s="2">
        <v>2017</v>
      </c>
      <c r="B154">
        <v>0.65150750154408799</v>
      </c>
      <c r="C154">
        <v>2.7850545808735601E-3</v>
      </c>
      <c r="D154">
        <v>233.929886336279</v>
      </c>
      <c r="E154">
        <v>0</v>
      </c>
    </row>
    <row r="155" spans="1:5" x14ac:dyDescent="0.35">
      <c r="A155" s="2">
        <v>2018</v>
      </c>
      <c r="B155">
        <v>0.70811485789346595</v>
      </c>
      <c r="C155">
        <v>2.9602996969898101E-3</v>
      </c>
      <c r="D155">
        <v>239.203773392779</v>
      </c>
      <c r="E15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C2:H17"/>
  <sheetViews>
    <sheetView showGridLines="0" tabSelected="1" view="pageBreakPreview" zoomScaleNormal="100" zoomScaleSheetLayoutView="100" workbookViewId="0"/>
  </sheetViews>
  <sheetFormatPr defaultRowHeight="14.5" x14ac:dyDescent="0.35"/>
  <cols>
    <col min="1" max="2" width="3.453125" customWidth="1"/>
    <col min="3" max="5" width="11.6328125" customWidth="1"/>
    <col min="6" max="6" width="14.6328125" bestFit="1" customWidth="1"/>
    <col min="7" max="7" width="12.26953125" bestFit="1" customWidth="1"/>
    <col min="8" max="8" width="12.54296875" bestFit="1" customWidth="1"/>
    <col min="9" max="9" width="3.26953125" customWidth="1"/>
  </cols>
  <sheetData>
    <row r="2" spans="3:8" ht="15" thickBot="1" x14ac:dyDescent="0.4"/>
    <row r="3" spans="3:8" x14ac:dyDescent="0.35">
      <c r="C3" s="5" t="s">
        <v>154</v>
      </c>
      <c r="D3" s="6"/>
      <c r="E3" s="6"/>
      <c r="F3" s="6"/>
      <c r="G3" s="6"/>
      <c r="H3" s="7"/>
    </row>
    <row r="4" spans="3:8" x14ac:dyDescent="0.35">
      <c r="C4" s="8" t="s">
        <v>9</v>
      </c>
      <c r="D4" s="9" t="s">
        <v>10</v>
      </c>
      <c r="E4" s="9" t="s">
        <v>11</v>
      </c>
      <c r="F4" s="9" t="s">
        <v>12</v>
      </c>
      <c r="G4" s="9" t="s">
        <v>14</v>
      </c>
      <c r="H4" s="10" t="s">
        <v>152</v>
      </c>
    </row>
    <row r="5" spans="3:8" ht="15" thickBot="1" x14ac:dyDescent="0.4">
      <c r="C5" s="11" t="s">
        <v>150</v>
      </c>
      <c r="D5" s="12">
        <v>4</v>
      </c>
      <c r="E5" s="12">
        <v>2</v>
      </c>
      <c r="F5" s="12">
        <v>1</v>
      </c>
      <c r="G5" s="12" t="s">
        <v>93</v>
      </c>
      <c r="H5" s="13">
        <v>2018</v>
      </c>
    </row>
    <row r="7" spans="3:8" ht="15" thickBot="1" x14ac:dyDescent="0.4">
      <c r="H7" s="4"/>
    </row>
    <row r="8" spans="3:8" x14ac:dyDescent="0.35">
      <c r="C8" s="5"/>
      <c r="D8" s="14" t="s">
        <v>13</v>
      </c>
      <c r="E8" s="14" t="s">
        <v>157</v>
      </c>
      <c r="F8" s="15" t="s">
        <v>153</v>
      </c>
      <c r="H8" s="4"/>
    </row>
    <row r="9" spans="3:8" x14ac:dyDescent="0.35">
      <c r="C9" s="16" t="s">
        <v>156</v>
      </c>
      <c r="D9" s="17">
        <f>EXP(VLOOKUP(C$5,area_summary!$A$1:$E$146,2,FALSE)+VLOOKUP(D$5,area_summary!$A$1:$E$146,2,FALSE)+E5*area_summary!B3+F5*area_summary!B4+VLOOKUP(G$5,area_summary!$A$1:$E$146,2,FALSE)+area_summary!B2-(0.00194287982339005*2.576))</f>
        <v>62.28236522578392</v>
      </c>
      <c r="E9" s="18">
        <f>(EXP(price_summary!B2+VLOOKUP(C5,price_summary!$A$2:$C$155,2,FALSE)+VLOOKUP(D5,price_summary!$A$2:$C$155,2,FALSE)+E5*price_summary!B3+F5*price_summary!B4+VLOOKUP(G5,price_summary!$A$2:$C$155,2,FALSE)+VLOOKUP(H5,price_summary!$A$2:$C$155,2,FALSE)+LN(D9)*price_summary!B147))/D11</f>
        <v>5570776.2378001316</v>
      </c>
      <c r="F9" s="19">
        <f>E9*D9</f>
        <v>346961120.23378628</v>
      </c>
      <c r="G9" s="3"/>
      <c r="H9" s="24"/>
    </row>
    <row r="10" spans="3:8" x14ac:dyDescent="0.35">
      <c r="C10" s="16" t="s">
        <v>158</v>
      </c>
      <c r="D10" s="17">
        <f>EXP(VLOOKUP(C$5,area_summary!$A$1:$E$146,2,FALSE)+VLOOKUP(D$5,area_summary!$A$1:$E$146,2,FALSE)+E5*area_summary!B3+F5*area_summary!B4+VLOOKUP(G$5,area_summary!$A$1:$E$146,2,FALSE)+area_summary!B2)</f>
        <v>62.594860992353041</v>
      </c>
      <c r="E10" s="18">
        <f>F10/D10</f>
        <v>5629265.5930251237</v>
      </c>
      <c r="F10" s="19">
        <f>EXP(price_summary!B2+VLOOKUP(C5,price_summary!$A$2:$C$155,2,FALSE)+VLOOKUP(D5,price_summary!$A$2:$C$155,2,FALSE)+E5*price_summary!B3+F5*price_summary!B4+VLOOKUP(G5,price_summary!$A$2:$C$155,2,FALSE)+VLOOKUP(H5,price_summary!$A$2:$C$155,2,FALSE)+LN(D10)*price_summary!B147)</f>
        <v>352363097.28444344</v>
      </c>
      <c r="G10" s="3"/>
      <c r="H10" s="24"/>
    </row>
    <row r="11" spans="3:8" ht="15" thickBot="1" x14ac:dyDescent="0.4">
      <c r="C11" s="20" t="s">
        <v>155</v>
      </c>
      <c r="D11" s="21">
        <f>EXP(VLOOKUP(C$5,area_summary!$A$1:$E$146,2,FALSE)+VLOOKUP(D$5,area_summary!$A$1:$E$146,2,FALSE)+E5*area_summary!B3+F5*area_summary!B4+VLOOKUP(G$5,area_summary!$A$1:$E$146,2,FALSE)+area_summary!B2+(0.00194287982339005*2.576))</f>
        <v>62.908924676321725</v>
      </c>
      <c r="E11" s="22">
        <f>(EXP(price_summary!B2+VLOOKUP(C5,price_summary!$A$2:$C$155,2,FALSE)+VLOOKUP(D5,price_summary!$A$2:$C$155,2,FALSE)+E5*price_summary!B3+F5*price_summary!B4+VLOOKUP(G5,price_summary!$A$2:$C$155,2,FALSE)+VLOOKUP(H5,price_summary!$A$2:$C$155,2,FALSE)+LN(D11)*price_summary!B147))/D9</f>
        <v>5688369.0466322312</v>
      </c>
      <c r="F11" s="23">
        <f>D11*E11</f>
        <v>357849179.88570708</v>
      </c>
      <c r="G11" s="3"/>
      <c r="H11" s="24"/>
    </row>
    <row r="12" spans="3:8" x14ac:dyDescent="0.35">
      <c r="H12" s="24"/>
    </row>
    <row r="16" spans="3:8" x14ac:dyDescent="0.35">
      <c r="G16" s="4"/>
    </row>
    <row r="17" spans="7:7" x14ac:dyDescent="0.35">
      <c r="G17" s="4"/>
    </row>
  </sheetData>
  <pageMargins left="0.7" right="0.7" top="0.75" bottom="0.75" header="0.3" footer="0.3"/>
  <pageSetup orientation="portrait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200-000000000000}">
          <x14:formula1>
            <xm:f>area_summary!$A$5:$A$6</xm:f>
          </x14:formula1>
          <xm:sqref>C5</xm:sqref>
        </x14:dataValidation>
        <x14:dataValidation type="list" allowBlank="1" showInputMessage="1" showErrorMessage="1" xr:uid="{00000000-0002-0000-0200-000001000000}">
          <x14:formula1>
            <xm:f>area_summary!$A$7:$A$11</xm:f>
          </x14:formula1>
          <xm:sqref>D5</xm:sqref>
        </x14:dataValidation>
        <x14:dataValidation type="list" allowBlank="1" showInputMessage="1" showErrorMessage="1" xr:uid="{00000000-0002-0000-0200-000002000000}">
          <x14:formula1>
            <xm:f>area_summary!$AA$2:$AA$5</xm:f>
          </x14:formula1>
          <xm:sqref>E5</xm:sqref>
        </x14:dataValidation>
        <x14:dataValidation type="list" allowBlank="1" showInputMessage="1" showErrorMessage="1" xr:uid="{00000000-0002-0000-0200-000003000000}">
          <x14:formula1>
            <xm:f>area_summary!$A$12:$A$146</xm:f>
          </x14:formula1>
          <xm:sqref>G5</xm:sqref>
        </x14:dataValidation>
        <x14:dataValidation type="list" allowBlank="1" showInputMessage="1" showErrorMessage="1" xr:uid="{00000000-0002-0000-0200-000004000000}">
          <x14:formula1>
            <xm:f>price_summary!$A$148:$A$155</xm:f>
          </x14:formula1>
          <xm:sqref>H5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area_summary</vt:lpstr>
      <vt:lpstr>price_summary</vt:lpstr>
      <vt:lpstr>LM ESTIMATION - BOGOTA</vt:lpstr>
      <vt:lpstr>'LM ESTIMATION - BOGOTA'!Print_Area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Perez Sarralde</dc:creator>
  <cp:lastModifiedBy>Sebastian Perez Sarralde</cp:lastModifiedBy>
  <dcterms:created xsi:type="dcterms:W3CDTF">2019-01-03T15:26:53Z</dcterms:created>
  <dcterms:modified xsi:type="dcterms:W3CDTF">2019-01-05T18:25:53Z</dcterms:modified>
</cp:coreProperties>
</file>