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by State" sheetId="2" r:id="rId5"/>
    <sheet state="visible" name="State Breakout" sheetId="3" r:id="rId6"/>
    <sheet state="visible" name="Non-INRIX Calcs-Avgs" sheetId="4" r:id="rId7"/>
    <sheet state="visible" name="Spread MS Metros" sheetId="5" r:id="rId8"/>
    <sheet state="visible" name="Metros with Inrix" sheetId="6" r:id="rId9"/>
    <sheet state="visible" name="INRIX List" sheetId="7" r:id="rId10"/>
    <sheet state="visible" name="Metro List" sheetId="8" r:id="rId11"/>
    <sheet state="visible" name="Micro List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<sst xmlns="http://schemas.openxmlformats.org/spreadsheetml/2006/main" count="8725" uniqueCount="2043">
  <si>
    <t>Cong Ranks</t>
  </si>
  <si>
    <t>CH</t>
  </si>
  <si>
    <t>ST</t>
  </si>
  <si>
    <t>Sum of INRIX PH in Cong x Auto Cmtr X Pct</t>
  </si>
  <si>
    <t>Sum of Adjusted Auto Commuters</t>
  </si>
  <si>
    <t>INRIX PH Stat</t>
  </si>
  <si>
    <t>Auto Cmtrs</t>
  </si>
  <si>
    <t>State PH Stat</t>
  </si>
  <si>
    <t>State</t>
  </si>
  <si>
    <t>2014-15</t>
  </si>
  <si>
    <t xml:space="preserve">AK </t>
  </si>
  <si>
    <t>Wyoming</t>
  </si>
  <si>
    <t xml:space="preserve">WY </t>
  </si>
  <si>
    <t xml:space="preserve">AL </t>
  </si>
  <si>
    <t>West Virginia</t>
  </si>
  <si>
    <t xml:space="preserve">WV </t>
  </si>
  <si>
    <t xml:space="preserve">AR </t>
  </si>
  <si>
    <t>Iowa</t>
  </si>
  <si>
    <t xml:space="preserve">IA </t>
  </si>
  <si>
    <t xml:space="preserve">AZ </t>
  </si>
  <si>
    <t>North Dakota</t>
  </si>
  <si>
    <t>ND</t>
  </si>
  <si>
    <t xml:space="preserve">CA </t>
  </si>
  <si>
    <t>South Dakota</t>
  </si>
  <si>
    <t xml:space="preserve">SD </t>
  </si>
  <si>
    <t xml:space="preserve">CO </t>
  </si>
  <si>
    <t>Vermont</t>
  </si>
  <si>
    <t xml:space="preserve">VT </t>
  </si>
  <si>
    <t xml:space="preserve">CT </t>
  </si>
  <si>
    <t>Idaho</t>
  </si>
  <si>
    <t xml:space="preserve">ID </t>
  </si>
  <si>
    <t>DC</t>
  </si>
  <si>
    <t>Alaska</t>
  </si>
  <si>
    <t xml:space="preserve">DE </t>
  </si>
  <si>
    <t>Montana</t>
  </si>
  <si>
    <t xml:space="preserve">MT </t>
  </si>
  <si>
    <t xml:space="preserve">FL </t>
  </si>
  <si>
    <t>Nebraska</t>
  </si>
  <si>
    <t xml:space="preserve">NE </t>
  </si>
  <si>
    <t>GA</t>
  </si>
  <si>
    <t>Arkansas</t>
  </si>
  <si>
    <t xml:space="preserve">HI </t>
  </si>
  <si>
    <t>Maine</t>
  </si>
  <si>
    <t xml:space="preserve">ME </t>
  </si>
  <si>
    <t>Alabama</t>
  </si>
  <si>
    <t>New Mexico</t>
  </si>
  <si>
    <t xml:space="preserve">NM </t>
  </si>
  <si>
    <t>IL</t>
  </si>
  <si>
    <t>Kansas</t>
  </si>
  <si>
    <t xml:space="preserve">KS </t>
  </si>
  <si>
    <t>IN</t>
  </si>
  <si>
    <t>Mississippi</t>
  </si>
  <si>
    <t xml:space="preserve">MS </t>
  </si>
  <si>
    <t>South Carolina</t>
  </si>
  <si>
    <t xml:space="preserve">SC </t>
  </si>
  <si>
    <t>KY</t>
  </si>
  <si>
    <t xml:space="preserve">Oklahoma </t>
  </si>
  <si>
    <t xml:space="preserve">OK </t>
  </si>
  <si>
    <t xml:space="preserve">LA </t>
  </si>
  <si>
    <t>Utah</t>
  </si>
  <si>
    <t xml:space="preserve">UT </t>
  </si>
  <si>
    <t>MA</t>
  </si>
  <si>
    <t>Hawaii</t>
  </si>
  <si>
    <t>MD</t>
  </si>
  <si>
    <t>Wisconsin</t>
  </si>
  <si>
    <t xml:space="preserve">WI </t>
  </si>
  <si>
    <t>North Carolina</t>
  </si>
  <si>
    <t xml:space="preserve">NC </t>
  </si>
  <si>
    <t xml:space="preserve">MI </t>
  </si>
  <si>
    <t>Ohio</t>
  </si>
  <si>
    <t>OH</t>
  </si>
  <si>
    <t xml:space="preserve">MN </t>
  </si>
  <si>
    <t>Missouri</t>
  </si>
  <si>
    <t>MO</t>
  </si>
  <si>
    <t xml:space="preserve">Indiana </t>
  </si>
  <si>
    <t>Kentucky</t>
  </si>
  <si>
    <t>Connecticut</t>
  </si>
  <si>
    <t>Nevada</t>
  </si>
  <si>
    <t xml:space="preserve">NV </t>
  </si>
  <si>
    <t>Rhode Island</t>
  </si>
  <si>
    <t>RI</t>
  </si>
  <si>
    <t>New Hampshire</t>
  </si>
  <si>
    <t xml:space="preserve">NH </t>
  </si>
  <si>
    <t>Louisiana</t>
  </si>
  <si>
    <t>NJ</t>
  </si>
  <si>
    <t>Tennessee</t>
  </si>
  <si>
    <t>TN</t>
  </si>
  <si>
    <t>Michigan</t>
  </si>
  <si>
    <t>Pennsylvania</t>
  </si>
  <si>
    <t>PA</t>
  </si>
  <si>
    <t xml:space="preserve">NY </t>
  </si>
  <si>
    <t>Colorado</t>
  </si>
  <si>
    <t>Arizona</t>
  </si>
  <si>
    <t>Delaware</t>
  </si>
  <si>
    <t xml:space="preserve">OR </t>
  </si>
  <si>
    <t>Oregon</t>
  </si>
  <si>
    <t>Maryland</t>
  </si>
  <si>
    <t>Florida</t>
  </si>
  <si>
    <t>Minnesota</t>
  </si>
  <si>
    <t>Virginia</t>
  </si>
  <si>
    <t>VA</t>
  </si>
  <si>
    <t>Washington</t>
  </si>
  <si>
    <t xml:space="preserve">WA </t>
  </si>
  <si>
    <t xml:space="preserve">TX </t>
  </si>
  <si>
    <t>Texas</t>
  </si>
  <si>
    <t>Massachusetts</t>
  </si>
  <si>
    <t>Illinois</t>
  </si>
  <si>
    <t>Georgia</t>
  </si>
  <si>
    <t>New York</t>
  </si>
  <si>
    <t>California</t>
  </si>
  <si>
    <t>New Jersey</t>
  </si>
  <si>
    <t>Grand Total</t>
  </si>
  <si>
    <t>Estimated Workers 16 and Over</t>
  </si>
  <si>
    <t>Carpool Occurancy Rate</t>
  </si>
  <si>
    <t>1st</t>
  </si>
  <si>
    <t>Metro Area</t>
  </si>
  <si>
    <t>Pct</t>
  </si>
  <si>
    <t>Total</t>
  </si>
  <si>
    <t>Car, truck, or van -- drove alone</t>
  </si>
  <si>
    <t>Car, truck, or van -- carpooled</t>
  </si>
  <si>
    <t>Public transportation (excluding taxicab)</t>
  </si>
  <si>
    <t>Total Commuters</t>
  </si>
  <si>
    <t xml:space="preserve">Auto Commuters </t>
  </si>
  <si>
    <t>Total Population</t>
  </si>
  <si>
    <t>INRIX Peak Hours Spent in Congestion</t>
  </si>
  <si>
    <t>INRIX PH in Cong x Auto Cmtr X Pct</t>
  </si>
  <si>
    <t>Adjusted Auto Commuters</t>
  </si>
  <si>
    <t xml:space="preserve">Abilene, TX </t>
  </si>
  <si>
    <t>Abilene</t>
  </si>
  <si>
    <t xml:space="preserve">Akron, OH </t>
  </si>
  <si>
    <t>Akron</t>
  </si>
  <si>
    <t xml:space="preserve">Albany, GA </t>
  </si>
  <si>
    <t>Albany</t>
  </si>
  <si>
    <t xml:space="preserve">Albany, OR </t>
  </si>
  <si>
    <t xml:space="preserve">Albany-Schenectady-Troy, NY </t>
  </si>
  <si>
    <t>Albany-Schenectady-Troy</t>
  </si>
  <si>
    <t xml:space="preserve">Albuquerque, NM </t>
  </si>
  <si>
    <t>Albuquerque</t>
  </si>
  <si>
    <t xml:space="preserve">Alexandria, LA </t>
  </si>
  <si>
    <t>Alexandria</t>
  </si>
  <si>
    <t xml:space="preserve">Allentown-Bethlehem-Easton, PA-NJ </t>
  </si>
  <si>
    <t>Allentown-Bethlehem-Easton</t>
  </si>
  <si>
    <t xml:space="preserve">Altoona, PA </t>
  </si>
  <si>
    <t>Altoona</t>
  </si>
  <si>
    <t xml:space="preserve">Amarillo, TX </t>
  </si>
  <si>
    <t>Amarillo</t>
  </si>
  <si>
    <t xml:space="preserve">Ames, IA </t>
  </si>
  <si>
    <t>Ames</t>
  </si>
  <si>
    <t xml:space="preserve">Anchorage, AK </t>
  </si>
  <si>
    <t>Anchorage</t>
  </si>
  <si>
    <t xml:space="preserve">Ann Arbor, MI </t>
  </si>
  <si>
    <t>Ann Arbor</t>
  </si>
  <si>
    <t xml:space="preserve">Anniston-Oxford-Jacksonville, AL </t>
  </si>
  <si>
    <t>Anniston-Oxford-Jacksonville</t>
  </si>
  <si>
    <t xml:space="preserve">Appleton, WI </t>
  </si>
  <si>
    <t>Appleton</t>
  </si>
  <si>
    <t xml:space="preserve">Asheville, NC </t>
  </si>
  <si>
    <t>Asheville</t>
  </si>
  <si>
    <t xml:space="preserve">Athens-Clarke County, GA </t>
  </si>
  <si>
    <t>Athens-Clarke County</t>
  </si>
  <si>
    <t xml:space="preserve">Atlanta-Sandy Springs-Roswell, GA </t>
  </si>
  <si>
    <t>Atlanta-Sandy Springs-Roswell</t>
  </si>
  <si>
    <t xml:space="preserve">Atlantic City-Hammonton, NJ </t>
  </si>
  <si>
    <t>Atlantic City-Hammonton</t>
  </si>
  <si>
    <t xml:space="preserve">Auburn-Opelika, AL </t>
  </si>
  <si>
    <t>Auburn-Opelika</t>
  </si>
  <si>
    <t xml:space="preserve">Augusta-Richmond County, GA-SC </t>
  </si>
  <si>
    <t>Augusta-Richmond County</t>
  </si>
  <si>
    <t xml:space="preserve">Austin-Round Rock, TX </t>
  </si>
  <si>
    <t>Austin-Round Rock</t>
  </si>
  <si>
    <t xml:space="preserve">Bakersfield, CA </t>
  </si>
  <si>
    <t>Bakersfield</t>
  </si>
  <si>
    <t xml:space="preserve">Baltimore-Columbia-Towson, MD </t>
  </si>
  <si>
    <t>Baltimore-Columbia-Towson</t>
  </si>
  <si>
    <t xml:space="preserve">Bangor, ME </t>
  </si>
  <si>
    <t>Bangor</t>
  </si>
  <si>
    <t xml:space="preserve">Barnstable Town, MA </t>
  </si>
  <si>
    <t>Barnstable Town</t>
  </si>
  <si>
    <t xml:space="preserve">Baton Rouge, LA </t>
  </si>
  <si>
    <t>Baton Rouge</t>
  </si>
  <si>
    <t xml:space="preserve">Battle Creek, MI </t>
  </si>
  <si>
    <t>Battle Creek</t>
  </si>
  <si>
    <t xml:space="preserve">Bay City, MI </t>
  </si>
  <si>
    <t>Bay City</t>
  </si>
  <si>
    <t xml:space="preserve">Beaumont-Port Arthur, TX </t>
  </si>
  <si>
    <t>Beaumont-Port Arthur</t>
  </si>
  <si>
    <t xml:space="preserve">Beckley, WV </t>
  </si>
  <si>
    <t>Beckley</t>
  </si>
  <si>
    <t xml:space="preserve">Bellingham, WA </t>
  </si>
  <si>
    <t>Bellingham</t>
  </si>
  <si>
    <t xml:space="preserve">Bend-Redmond, OR </t>
  </si>
  <si>
    <t>Bend-Redmond</t>
  </si>
  <si>
    <t xml:space="preserve">Billings, MT </t>
  </si>
  <si>
    <t>Billings</t>
  </si>
  <si>
    <t xml:space="preserve">Binghamton, NY </t>
  </si>
  <si>
    <t>Binghamton</t>
  </si>
  <si>
    <t xml:space="preserve">Birmingham-Hoover, AL </t>
  </si>
  <si>
    <t>Birmingham-Hoover</t>
  </si>
  <si>
    <t xml:space="preserve">Bismarck, ND </t>
  </si>
  <si>
    <t>Bismarck</t>
  </si>
  <si>
    <t xml:space="preserve">Blacksburg-Christiansburg-Radford, VA </t>
  </si>
  <si>
    <t>Blacksburg-Christiansburg-Radford</t>
  </si>
  <si>
    <t xml:space="preserve">Bloomington, IL </t>
  </si>
  <si>
    <t>Bloomington</t>
  </si>
  <si>
    <t xml:space="preserve">Bloomington, IN </t>
  </si>
  <si>
    <t xml:space="preserve">Bloomsburg-Berwick, PA </t>
  </si>
  <si>
    <t>Bloomsburg-Berwick</t>
  </si>
  <si>
    <t xml:space="preserve">Boise City, ID </t>
  </si>
  <si>
    <t>Boise City</t>
  </si>
  <si>
    <t xml:space="preserve">Boston-Cambridge-Newton, MA-NH </t>
  </si>
  <si>
    <t>Boston-Cambridge-Newton</t>
  </si>
  <si>
    <t xml:space="preserve">Boulder, CO </t>
  </si>
  <si>
    <t>Boulder</t>
  </si>
  <si>
    <t xml:space="preserve">Bowling Green, KY </t>
  </si>
  <si>
    <t>Bowling Green</t>
  </si>
  <si>
    <t xml:space="preserve">Bremerton-Silverdale, WA </t>
  </si>
  <si>
    <t>Bremerton-Silverdale</t>
  </si>
  <si>
    <t xml:space="preserve">Bridgeport-Stamford-Norwalk, CT </t>
  </si>
  <si>
    <t>Bridgeport-Stamford-Norwalk</t>
  </si>
  <si>
    <t xml:space="preserve">Brownsville-Harlingen, TX </t>
  </si>
  <si>
    <t>Brownsville-Harlingen</t>
  </si>
  <si>
    <t xml:space="preserve">Brunswick, GA </t>
  </si>
  <si>
    <t>Brunswick</t>
  </si>
  <si>
    <t xml:space="preserve">Buffalo-Cheektowaga-Niagara Falls, NY </t>
  </si>
  <si>
    <t>Buffalo-Cheektowaga-Niagara Falls</t>
  </si>
  <si>
    <t xml:space="preserve">Burlington, NC </t>
  </si>
  <si>
    <t>Burlington</t>
  </si>
  <si>
    <t xml:space="preserve">Burlington-South Burlington, VT </t>
  </si>
  <si>
    <t>Burlington-South Burlington</t>
  </si>
  <si>
    <t xml:space="preserve">California-Lexington Park, MD </t>
  </si>
  <si>
    <t>California-Lexington Park</t>
  </si>
  <si>
    <t xml:space="preserve">Canton-Massillon, OH </t>
  </si>
  <si>
    <t>Canton-Massillon</t>
  </si>
  <si>
    <t xml:space="preserve">Cape Coral-Fort Myers, FL </t>
  </si>
  <si>
    <t>Cape Coral-Fort Myers</t>
  </si>
  <si>
    <t xml:space="preserve">Cape Girardeau, MO-IL </t>
  </si>
  <si>
    <t>Cape Girardeau</t>
  </si>
  <si>
    <t xml:space="preserve">Carbondale-Marion, IL </t>
  </si>
  <si>
    <t>Carbondale-Marion</t>
  </si>
  <si>
    <t xml:space="preserve">Carson City, NV </t>
  </si>
  <si>
    <t>Carson City</t>
  </si>
  <si>
    <t xml:space="preserve">Casper, WY </t>
  </si>
  <si>
    <t>Casper</t>
  </si>
  <si>
    <t xml:space="preserve">Cedar Rapids, IA </t>
  </si>
  <si>
    <t>Cedar Rapids</t>
  </si>
  <si>
    <t xml:space="preserve">Chambersburg-Waynesboro, PA </t>
  </si>
  <si>
    <t>Chambersburg-Waynesboro</t>
  </si>
  <si>
    <t xml:space="preserve">Champaign-Urbana, IL </t>
  </si>
  <si>
    <t>Champaign-Urbana</t>
  </si>
  <si>
    <t xml:space="preserve">Charleston, WV </t>
  </si>
  <si>
    <t>Charleston</t>
  </si>
  <si>
    <t xml:space="preserve">Charleston-North Charleston, SC </t>
  </si>
  <si>
    <t>Charleston-North Charleston</t>
  </si>
  <si>
    <t xml:space="preserve">Charlotte-Concord-Gastonia, NC-SC </t>
  </si>
  <si>
    <t>Charlotte-Concord-Gastonia</t>
  </si>
  <si>
    <t xml:space="preserve">Charlottesville, VA </t>
  </si>
  <si>
    <t>Charlottesville</t>
  </si>
  <si>
    <t xml:space="preserve">Chattanooga, TN-GA </t>
  </si>
  <si>
    <t>Chattanooga</t>
  </si>
  <si>
    <t xml:space="preserve">Cheyenne, WY </t>
  </si>
  <si>
    <t>Cheyenne</t>
  </si>
  <si>
    <t xml:space="preserve">Chicago-Naperville-Elgin, IL-IN-WI </t>
  </si>
  <si>
    <t>Chicago-Naperville-Elgin</t>
  </si>
  <si>
    <t xml:space="preserve">Chico, CA </t>
  </si>
  <si>
    <t>Chico</t>
  </si>
  <si>
    <t xml:space="preserve">Cincinnati, OH-KY-IN </t>
  </si>
  <si>
    <t>Cincinnati</t>
  </si>
  <si>
    <t xml:space="preserve">Clarksville, TN-KY </t>
  </si>
  <si>
    <t>Clarksville</t>
  </si>
  <si>
    <t xml:space="preserve">Cleveland, TN </t>
  </si>
  <si>
    <t>Cleveland</t>
  </si>
  <si>
    <t xml:space="preserve">Cleveland-Elyria, OH </t>
  </si>
  <si>
    <t>Cleveland-Elyria</t>
  </si>
  <si>
    <t xml:space="preserve">Coeur d'Alene, ID </t>
  </si>
  <si>
    <t>Coeur d'Alene</t>
  </si>
  <si>
    <t xml:space="preserve">College Station-Bryan, TX </t>
  </si>
  <si>
    <t>College Station-Bryan</t>
  </si>
  <si>
    <t xml:space="preserve">Colorado Springs, CO </t>
  </si>
  <si>
    <t>Colorado Springs</t>
  </si>
  <si>
    <t xml:space="preserve">Columbia, MO </t>
  </si>
  <si>
    <t>Columbia</t>
  </si>
  <si>
    <t xml:space="preserve">Columbia, SC </t>
  </si>
  <si>
    <t xml:space="preserve">Columbus, GA-AL </t>
  </si>
  <si>
    <t>Columbus</t>
  </si>
  <si>
    <t xml:space="preserve">Columbus, IN </t>
  </si>
  <si>
    <t xml:space="preserve">Columbus, OH </t>
  </si>
  <si>
    <t xml:space="preserve">Corpus Christi, TX </t>
  </si>
  <si>
    <t>Corpus Christi</t>
  </si>
  <si>
    <t xml:space="preserve">Corvallis, OR </t>
  </si>
  <si>
    <t>Corvallis</t>
  </si>
  <si>
    <t xml:space="preserve">Crestview-Fort Walton Beach-Destin, FL </t>
  </si>
  <si>
    <t>Crestview-Fort Walton Beach-Destin</t>
  </si>
  <si>
    <t xml:space="preserve">Cumberland, MD-WV </t>
  </si>
  <si>
    <t>Cumberland</t>
  </si>
  <si>
    <t xml:space="preserve">Dallas-Fort Worth-Arlington, TX </t>
  </si>
  <si>
    <t>Dallas-Fort Worth-Arlington</t>
  </si>
  <si>
    <t xml:space="preserve">Dalton, GA </t>
  </si>
  <si>
    <t>Dalton</t>
  </si>
  <si>
    <t xml:space="preserve">Danville, IL </t>
  </si>
  <si>
    <t>Danville</t>
  </si>
  <si>
    <t xml:space="preserve">Daphne-Fairhope-Foley, AL </t>
  </si>
  <si>
    <t>Daphne-Fairhope-Foley</t>
  </si>
  <si>
    <t xml:space="preserve">Davenport-Moline-Rock Island, IA-IL </t>
  </si>
  <si>
    <t>Davenport-Moline-Rock Island</t>
  </si>
  <si>
    <t xml:space="preserve">Dayton, OH </t>
  </si>
  <si>
    <t>Dayton</t>
  </si>
  <si>
    <t xml:space="preserve">Decatur, AL </t>
  </si>
  <si>
    <t>Decatur</t>
  </si>
  <si>
    <t xml:space="preserve">Decatur, IL </t>
  </si>
  <si>
    <t xml:space="preserve">Deltona-Daytona Beach-Ormond Beach, FL </t>
  </si>
  <si>
    <t>Deltona-Daytona Beach-Ormond Beach</t>
  </si>
  <si>
    <t xml:space="preserve">Denver-Aurora-Lakewood, CO </t>
  </si>
  <si>
    <t>Denver-Aurora-Lakewood</t>
  </si>
  <si>
    <t xml:space="preserve">Des Moines-West Des Moines, IA </t>
  </si>
  <si>
    <t>Des Moines-West Des Moines</t>
  </si>
  <si>
    <t xml:space="preserve">Detroit-Warren-Dearborn, MI </t>
  </si>
  <si>
    <t>Detroit-Warren-Dearborn</t>
  </si>
  <si>
    <t xml:space="preserve">Dothan, AL </t>
  </si>
  <si>
    <t>Dothan</t>
  </si>
  <si>
    <t xml:space="preserve">Dover, DE </t>
  </si>
  <si>
    <t>Dover</t>
  </si>
  <si>
    <t xml:space="preserve">Dubuque, IA </t>
  </si>
  <si>
    <t>Dubuque</t>
  </si>
  <si>
    <t xml:space="preserve">Duluth, MN-WI </t>
  </si>
  <si>
    <t>Duluth</t>
  </si>
  <si>
    <t xml:space="preserve">Durham-Chapel Hill, NC </t>
  </si>
  <si>
    <t>Durham-Chapel Hill</t>
  </si>
  <si>
    <t xml:space="preserve">East Stroudsburg, PA </t>
  </si>
  <si>
    <t>East Stroudsburg</t>
  </si>
  <si>
    <t xml:space="preserve">Eau Claire, WI </t>
  </si>
  <si>
    <t>Eau Claire</t>
  </si>
  <si>
    <t xml:space="preserve">El Centro, CA </t>
  </si>
  <si>
    <t>El Centro</t>
  </si>
  <si>
    <t xml:space="preserve">El Paso, TX </t>
  </si>
  <si>
    <t>El Paso</t>
  </si>
  <si>
    <t xml:space="preserve">Elizabethtown-Fort Knox, KY </t>
  </si>
  <si>
    <t>Elizabethtown-Fort Knox</t>
  </si>
  <si>
    <t xml:space="preserve">Elkhart-Goshen, IN </t>
  </si>
  <si>
    <t>Elkhart-Goshen</t>
  </si>
  <si>
    <t xml:space="preserve">Elmira, NY </t>
  </si>
  <si>
    <t>Elmira</t>
  </si>
  <si>
    <t xml:space="preserve">Erie, PA </t>
  </si>
  <si>
    <t>Erie</t>
  </si>
  <si>
    <t xml:space="preserve">Eugene, OR </t>
  </si>
  <si>
    <t>Eugene</t>
  </si>
  <si>
    <t xml:space="preserve">Evansville, IN-KY </t>
  </si>
  <si>
    <t>Evansville</t>
  </si>
  <si>
    <t xml:space="preserve">Fairbanks, AK </t>
  </si>
  <si>
    <t>Fairbanks</t>
  </si>
  <si>
    <t xml:space="preserve">Fargo, ND-MN </t>
  </si>
  <si>
    <t>Fargo</t>
  </si>
  <si>
    <t xml:space="preserve">Farmington, NM </t>
  </si>
  <si>
    <t>Farmington</t>
  </si>
  <si>
    <t xml:space="preserve">Fayetteville, NC </t>
  </si>
  <si>
    <t>Fayetteville</t>
  </si>
  <si>
    <t xml:space="preserve">Fayetteville-Springdale-Rogers, AR-MO </t>
  </si>
  <si>
    <t>Fayetteville-Springdale-Rogers</t>
  </si>
  <si>
    <t xml:space="preserve">Flagstaff, AZ </t>
  </si>
  <si>
    <t>Flagstaff</t>
  </si>
  <si>
    <t xml:space="preserve">Flint, MI </t>
  </si>
  <si>
    <t>Flint</t>
  </si>
  <si>
    <t xml:space="preserve">Florence, SC </t>
  </si>
  <si>
    <t>Florence</t>
  </si>
  <si>
    <t xml:space="preserve">Florence-Muscle Shoals, AL </t>
  </si>
  <si>
    <t>Florence-Muscle Shoals</t>
  </si>
  <si>
    <t xml:space="preserve">Fond du Lac, WI </t>
  </si>
  <si>
    <t>Fond du Lac</t>
  </si>
  <si>
    <t xml:space="preserve">Fort Collins, CO </t>
  </si>
  <si>
    <t>Fort Collins</t>
  </si>
  <si>
    <t xml:space="preserve">Fort Smith, AR-OK </t>
  </si>
  <si>
    <t>Fort Smith</t>
  </si>
  <si>
    <t xml:space="preserve">Fort Wayne, IN </t>
  </si>
  <si>
    <t>Fort Wayne</t>
  </si>
  <si>
    <t xml:space="preserve">Fresno, CA </t>
  </si>
  <si>
    <t>Fresno</t>
  </si>
  <si>
    <t xml:space="preserve">Gadsden, AL </t>
  </si>
  <si>
    <t>Gadsden</t>
  </si>
  <si>
    <t xml:space="preserve">Gainesville, FL </t>
  </si>
  <si>
    <t>Gainesville</t>
  </si>
  <si>
    <t xml:space="preserve">Gainesville, GA </t>
  </si>
  <si>
    <t xml:space="preserve">Gettysburg, PA </t>
  </si>
  <si>
    <t>Gettysburg</t>
  </si>
  <si>
    <t xml:space="preserve">Glens Falls, NY </t>
  </si>
  <si>
    <t>Glens Falls</t>
  </si>
  <si>
    <t xml:space="preserve">Goldsboro, NC </t>
  </si>
  <si>
    <t>Goldsboro</t>
  </si>
  <si>
    <t xml:space="preserve">Grand Forks, ND-MN </t>
  </si>
  <si>
    <t>Grand Forks</t>
  </si>
  <si>
    <t xml:space="preserve">Grand Island, NE </t>
  </si>
  <si>
    <t>Grand Island</t>
  </si>
  <si>
    <t xml:space="preserve">Grand Junction, CO </t>
  </si>
  <si>
    <t>Grand Junction</t>
  </si>
  <si>
    <t xml:space="preserve">Grand Rapids-Wyoming, MI </t>
  </si>
  <si>
    <t>Grand Rapids-Wyoming</t>
  </si>
  <si>
    <t xml:space="preserve">Grants Pass, OR </t>
  </si>
  <si>
    <t>Grants Pass</t>
  </si>
  <si>
    <t xml:space="preserve">Great Falls, MT </t>
  </si>
  <si>
    <t>Great Falls</t>
  </si>
  <si>
    <t xml:space="preserve">Greeley, CO </t>
  </si>
  <si>
    <t>Greeley</t>
  </si>
  <si>
    <t xml:space="preserve">Green Bay, WI </t>
  </si>
  <si>
    <t>Green Bay</t>
  </si>
  <si>
    <t xml:space="preserve">Greensboro-High Point, NC </t>
  </si>
  <si>
    <t>Greensboro-High Point</t>
  </si>
  <si>
    <t xml:space="preserve">Greenville, NC </t>
  </si>
  <si>
    <t>Greenville</t>
  </si>
  <si>
    <t xml:space="preserve">Greenville-Anderson-Mauldin, SC </t>
  </si>
  <si>
    <t>Greenville-Anderson-Mauldin</t>
  </si>
  <si>
    <t xml:space="preserve">Gulfport-Biloxi-Pascagoula, MS </t>
  </si>
  <si>
    <t>Gulfport-Biloxi-Pascagoula</t>
  </si>
  <si>
    <t xml:space="preserve">Hagerstown-Martinsburg, MD-WV </t>
  </si>
  <si>
    <t>Hagerstown-Martinsburg</t>
  </si>
  <si>
    <t xml:space="preserve">Hammond, LA </t>
  </si>
  <si>
    <t>Hammond</t>
  </si>
  <si>
    <t xml:space="preserve">Hanford-Corcoran, CA </t>
  </si>
  <si>
    <t>Hanford-Corcoran</t>
  </si>
  <si>
    <t xml:space="preserve">Harrisburg-Carlisle, PA </t>
  </si>
  <si>
    <t>Harrisburg-Carlisle</t>
  </si>
  <si>
    <t xml:space="preserve">Harrisonburg, VA </t>
  </si>
  <si>
    <t>Harrisonburg</t>
  </si>
  <si>
    <t xml:space="preserve">Hartford-West Hartford-East Hartford, CT </t>
  </si>
  <si>
    <t>Hartford-West Hartford-East Hartford</t>
  </si>
  <si>
    <t xml:space="preserve">Hattiesburg, MS </t>
  </si>
  <si>
    <t>Hattiesburg</t>
  </si>
  <si>
    <t xml:space="preserve">Hickory-Lenoir-Morganton, NC </t>
  </si>
  <si>
    <t>Hickory-Lenoir-Morganton</t>
  </si>
  <si>
    <t xml:space="preserve">Hilton Head Island-Bluffton-Beaufort, SC </t>
  </si>
  <si>
    <t>Hilton Head Island-Bluffton-Beaufort</t>
  </si>
  <si>
    <t xml:space="preserve">Hinesville, GA </t>
  </si>
  <si>
    <t>Hinesville</t>
  </si>
  <si>
    <t xml:space="preserve">Homosassa Springs, FL </t>
  </si>
  <si>
    <t>Homosassa Springs</t>
  </si>
  <si>
    <t xml:space="preserve">Hot Springs, AR </t>
  </si>
  <si>
    <t>Hot Springs</t>
  </si>
  <si>
    <t xml:space="preserve">Houma-Thibodaux, LA </t>
  </si>
  <si>
    <t>Houma-Thibodaux</t>
  </si>
  <si>
    <t xml:space="preserve">Houston-The Woodlands-Sugar Land, TX </t>
  </si>
  <si>
    <t>Houston-The Woodlands-Sugar Land</t>
  </si>
  <si>
    <t xml:space="preserve">Huntington-Ashland, WV-KY-OH </t>
  </si>
  <si>
    <t>Huntington-Ashland</t>
  </si>
  <si>
    <t xml:space="preserve">Huntsville, AL </t>
  </si>
  <si>
    <t>Huntsville</t>
  </si>
  <si>
    <t xml:space="preserve">Idaho Falls, ID </t>
  </si>
  <si>
    <t>Idaho Falls</t>
  </si>
  <si>
    <t xml:space="preserve">Indianapolis-Carmel-Anderson, IN </t>
  </si>
  <si>
    <t>Indianapolis-Carmel-Anderson</t>
  </si>
  <si>
    <t xml:space="preserve">Iowa City, IA </t>
  </si>
  <si>
    <t>Iowa City</t>
  </si>
  <si>
    <t xml:space="preserve">Ithaca, NY </t>
  </si>
  <si>
    <t>Ithaca</t>
  </si>
  <si>
    <t xml:space="preserve">Jackson, MI </t>
  </si>
  <si>
    <t>Jackson</t>
  </si>
  <si>
    <t xml:space="preserve">Jackson, MS </t>
  </si>
  <si>
    <t xml:space="preserve">Jackson, TN </t>
  </si>
  <si>
    <t xml:space="preserve">Jacksonville, FL </t>
  </si>
  <si>
    <t>Jacksonville</t>
  </si>
  <si>
    <t xml:space="preserve">Jacksonville, NC </t>
  </si>
  <si>
    <t xml:space="preserve">Janesville-Beloit, WI </t>
  </si>
  <si>
    <t>Janesville-Beloit</t>
  </si>
  <si>
    <t xml:space="preserve">Jefferson City, MO </t>
  </si>
  <si>
    <t>Jefferson City</t>
  </si>
  <si>
    <t xml:space="preserve">Johnson City, TN </t>
  </si>
  <si>
    <t>Johnson City</t>
  </si>
  <si>
    <t xml:space="preserve">Johnstown, PA </t>
  </si>
  <si>
    <t>Johnstown</t>
  </si>
  <si>
    <t xml:space="preserve">Jonesboro, AR </t>
  </si>
  <si>
    <t>Jonesboro</t>
  </si>
  <si>
    <t xml:space="preserve">Joplin, MO </t>
  </si>
  <si>
    <t>Joplin</t>
  </si>
  <si>
    <t xml:space="preserve">Kahului-Wailuku-Lahaina, HI </t>
  </si>
  <si>
    <t>Kahului-Wailuku-Lahaina</t>
  </si>
  <si>
    <t xml:space="preserve">Kalamazoo-Portage, MI </t>
  </si>
  <si>
    <t>Kalamazoo-Portage</t>
  </si>
  <si>
    <t xml:space="preserve">Kankakee, IL </t>
  </si>
  <si>
    <t>Kankakee</t>
  </si>
  <si>
    <t xml:space="preserve">Kansas City, MO-KS </t>
  </si>
  <si>
    <t>Kansas City</t>
  </si>
  <si>
    <t xml:space="preserve">Kennewick-Richland, WA </t>
  </si>
  <si>
    <t>Kennewick-Richland</t>
  </si>
  <si>
    <t xml:space="preserve">Killeen-Temple, TX </t>
  </si>
  <si>
    <t>Killeen-Temple</t>
  </si>
  <si>
    <t xml:space="preserve">Kingsport-Bristol-Bristol, TN-VA </t>
  </si>
  <si>
    <t>Kingsport-Bristol-Bristol</t>
  </si>
  <si>
    <t xml:space="preserve">Kingston, NY </t>
  </si>
  <si>
    <t>Kingston</t>
  </si>
  <si>
    <t xml:space="preserve">Knoxville, TN </t>
  </si>
  <si>
    <t>Knoxville</t>
  </si>
  <si>
    <t xml:space="preserve">Kokomo, IN </t>
  </si>
  <si>
    <t>Kokomo</t>
  </si>
  <si>
    <t xml:space="preserve">La Crosse-Onalaska, WI-MN </t>
  </si>
  <si>
    <t>La Crosse-Onalaska</t>
  </si>
  <si>
    <t xml:space="preserve">Lafayette, LA </t>
  </si>
  <si>
    <t>Lafayette</t>
  </si>
  <si>
    <t xml:space="preserve">Lafayette-West Lafayette, IN </t>
  </si>
  <si>
    <t>Lafayette-West Lafayette</t>
  </si>
  <si>
    <t xml:space="preserve">Lake Charles, LA </t>
  </si>
  <si>
    <t>Lake Charles</t>
  </si>
  <si>
    <t xml:space="preserve">Lake Havasu City-Kingman, AZ </t>
  </si>
  <si>
    <t>Lake Havasu City-Kingman</t>
  </si>
  <si>
    <t xml:space="preserve">Lakeland-Winter Haven, FL </t>
  </si>
  <si>
    <t>Lakeland-Winter Haven</t>
  </si>
  <si>
    <t xml:space="preserve">Lancaster, PA </t>
  </si>
  <si>
    <t>Lancaster</t>
  </si>
  <si>
    <t xml:space="preserve">Lansing-East Lansing, MI </t>
  </si>
  <si>
    <t>Lansing-East Lansing</t>
  </si>
  <si>
    <t xml:space="preserve">Laredo, TX </t>
  </si>
  <si>
    <t>Laredo</t>
  </si>
  <si>
    <t xml:space="preserve">Las Cruces, NM </t>
  </si>
  <si>
    <t>Las Cruces</t>
  </si>
  <si>
    <t xml:space="preserve">Las Vegas-Henderson-Paradise, NV </t>
  </si>
  <si>
    <t>Las Vegas-Henderson-Paradise</t>
  </si>
  <si>
    <t xml:space="preserve">Lawrence, KS </t>
  </si>
  <si>
    <t>Lawrence</t>
  </si>
  <si>
    <t xml:space="preserve">Lawton, OK </t>
  </si>
  <si>
    <t>Lawton</t>
  </si>
  <si>
    <t xml:space="preserve">Lebanon, PA </t>
  </si>
  <si>
    <t>Lebanon</t>
  </si>
  <si>
    <t xml:space="preserve">Lewiston, ID-WA </t>
  </si>
  <si>
    <t>Lewiston</t>
  </si>
  <si>
    <t xml:space="preserve">Lewiston-Auburn, ME </t>
  </si>
  <si>
    <t>Lewiston-Auburn</t>
  </si>
  <si>
    <t xml:space="preserve">Lexington-Fayette, KY </t>
  </si>
  <si>
    <t>Lexington-Fayette</t>
  </si>
  <si>
    <t xml:space="preserve">Lima, OH </t>
  </si>
  <si>
    <t>Lima</t>
  </si>
  <si>
    <t xml:space="preserve">Lincoln, NE </t>
  </si>
  <si>
    <t>Lincoln</t>
  </si>
  <si>
    <t xml:space="preserve">Little Rock-North Little Rock-Conway, AR </t>
  </si>
  <si>
    <t>Little Rock-North Little Rock-Conway</t>
  </si>
  <si>
    <t xml:space="preserve">Logan, UT-ID </t>
  </si>
  <si>
    <t>Logan</t>
  </si>
  <si>
    <t xml:space="preserve">Longview, WA </t>
  </si>
  <si>
    <t>Longview</t>
  </si>
  <si>
    <t xml:space="preserve">Longview, TX </t>
  </si>
  <si>
    <t xml:space="preserve">Los Angeles-Long Beach-Anaheim, CA </t>
  </si>
  <si>
    <t>Los Angeles-Long Beach-Anaheim</t>
  </si>
  <si>
    <t xml:space="preserve">Louisville/Jefferson County, KY-IN </t>
  </si>
  <si>
    <t>Louisville/Jefferson County</t>
  </si>
  <si>
    <t xml:space="preserve">Lubbock, TX </t>
  </si>
  <si>
    <t>Lubbock</t>
  </si>
  <si>
    <t xml:space="preserve">Lynchburg, VA </t>
  </si>
  <si>
    <t>Lynchburg</t>
  </si>
  <si>
    <t xml:space="preserve">Macon, GA </t>
  </si>
  <si>
    <t>Macon</t>
  </si>
  <si>
    <t xml:space="preserve">Madera, CA </t>
  </si>
  <si>
    <t>Madera</t>
  </si>
  <si>
    <t xml:space="preserve">Madison, WI </t>
  </si>
  <si>
    <t>Madison</t>
  </si>
  <si>
    <t xml:space="preserve">Manchester-Nashua, NH </t>
  </si>
  <si>
    <t>Manchester-Nashua</t>
  </si>
  <si>
    <t xml:space="preserve">Manhattan, KS </t>
  </si>
  <si>
    <t>Manhattan</t>
  </si>
  <si>
    <t xml:space="preserve">Mankato-North Mankato, MN </t>
  </si>
  <si>
    <t>Mankato-North Mankato</t>
  </si>
  <si>
    <t xml:space="preserve">Mansfield, OH </t>
  </si>
  <si>
    <t>Mansfield</t>
  </si>
  <si>
    <t xml:space="preserve">McAllen-Edinburg-Mission, TX </t>
  </si>
  <si>
    <t>McAllen-Edinburg-Mission</t>
  </si>
  <si>
    <t xml:space="preserve">Medford, OR </t>
  </si>
  <si>
    <t>Medford</t>
  </si>
  <si>
    <t xml:space="preserve">Memphis, TN-MS-AR </t>
  </si>
  <si>
    <t>Memphis</t>
  </si>
  <si>
    <t xml:space="preserve">Merced, CA </t>
  </si>
  <si>
    <t>Merced</t>
  </si>
  <si>
    <t xml:space="preserve">Miami-Fort Lauderdale-West Palm Beach, FL </t>
  </si>
  <si>
    <t>Miami-Fort Lauderdale-West Palm Beach</t>
  </si>
  <si>
    <t xml:space="preserve">Michigan City-La Porte, IN </t>
  </si>
  <si>
    <t>Michigan City-La Porte</t>
  </si>
  <si>
    <t xml:space="preserve">Midland, MI </t>
  </si>
  <si>
    <t>Midland</t>
  </si>
  <si>
    <t xml:space="preserve">Midland, TX </t>
  </si>
  <si>
    <t xml:space="preserve">Milwaukee-Waukesha-West Allis, WI </t>
  </si>
  <si>
    <t>Milwaukee-Waukesha-West Allis</t>
  </si>
  <si>
    <t xml:space="preserve">Minneapolis-St. Paul-Bloomington, MN-WI </t>
  </si>
  <si>
    <t>Minneapolis-St. Paul-Bloomington</t>
  </si>
  <si>
    <t xml:space="preserve">Missoula, MT </t>
  </si>
  <si>
    <t>Missoula</t>
  </si>
  <si>
    <t xml:space="preserve">Mobile, AL </t>
  </si>
  <si>
    <t>Mobile</t>
  </si>
  <si>
    <t xml:space="preserve">Modesto, CA </t>
  </si>
  <si>
    <t>Modesto</t>
  </si>
  <si>
    <t xml:space="preserve">Monroe, LA </t>
  </si>
  <si>
    <t>Monroe</t>
  </si>
  <si>
    <t xml:space="preserve">Monroe, MI </t>
  </si>
  <si>
    <t xml:space="preserve">Montgomery, AL </t>
  </si>
  <si>
    <t>Montgomery</t>
  </si>
  <si>
    <t xml:space="preserve">Morgantown, WV </t>
  </si>
  <si>
    <t>Morgantown</t>
  </si>
  <si>
    <t xml:space="preserve">Morristown, TN </t>
  </si>
  <si>
    <t>Morristown</t>
  </si>
  <si>
    <t xml:space="preserve">Mount Vernon-Anacortes, WA </t>
  </si>
  <si>
    <t>Mount Vernon-Anacortes</t>
  </si>
  <si>
    <t xml:space="preserve">Muncie, IN </t>
  </si>
  <si>
    <t>Muncie</t>
  </si>
  <si>
    <t xml:space="preserve">Muskegon, MI </t>
  </si>
  <si>
    <t>Muskegon</t>
  </si>
  <si>
    <t xml:space="preserve">Myrtle Beach-Conway-North Myrtle Beach, SC-NC </t>
  </si>
  <si>
    <t>Myrtle Beach-Conway-North Myrtle Beach</t>
  </si>
  <si>
    <t xml:space="preserve">Napa, CA </t>
  </si>
  <si>
    <t>Napa</t>
  </si>
  <si>
    <t xml:space="preserve">Naples-Immokalee-Marco Island, FL </t>
  </si>
  <si>
    <t>Naples-Immokalee-Marco Island</t>
  </si>
  <si>
    <t xml:space="preserve">Nashville-Davidson--Murfreesboro--Franklin, TN </t>
  </si>
  <si>
    <t>Nashville-Davidson--Murfreesboro--Franklin</t>
  </si>
  <si>
    <t xml:space="preserve">New Bern, NC </t>
  </si>
  <si>
    <t>New Bern</t>
  </si>
  <si>
    <t xml:space="preserve">New Haven-Milford, CT </t>
  </si>
  <si>
    <t>New Haven-Milford</t>
  </si>
  <si>
    <t xml:space="preserve">New Orleans-Metairie, LA </t>
  </si>
  <si>
    <t>New Orleans-Metairie</t>
  </si>
  <si>
    <t xml:space="preserve">New York-Newark-Jersey City, NY-NJ-PA </t>
  </si>
  <si>
    <t>New York-Newark-Jersey City</t>
  </si>
  <si>
    <t xml:space="preserve">Niles-Benton Harbor, MI </t>
  </si>
  <si>
    <t>Niles-Benton Harbor</t>
  </si>
  <si>
    <t xml:space="preserve">North Port-Sarasota-Bradenton, FL </t>
  </si>
  <si>
    <t>North Port-Sarasota-Bradenton</t>
  </si>
  <si>
    <t xml:space="preserve">Norwich-New London, CT </t>
  </si>
  <si>
    <t>Norwich-New London</t>
  </si>
  <si>
    <t xml:space="preserve">Ocala, FL </t>
  </si>
  <si>
    <t>Ocala</t>
  </si>
  <si>
    <t xml:space="preserve">Ocean City, NJ </t>
  </si>
  <si>
    <t>Ocean City</t>
  </si>
  <si>
    <t xml:space="preserve">Odessa, TX </t>
  </si>
  <si>
    <t>Odessa</t>
  </si>
  <si>
    <t xml:space="preserve">Ogden-Clearfield, UT </t>
  </si>
  <si>
    <t>Ogden-Clearfield</t>
  </si>
  <si>
    <t xml:space="preserve">Oklahoma City, OK </t>
  </si>
  <si>
    <t>Oklahoma City</t>
  </si>
  <si>
    <t xml:space="preserve">Olympia-Tumwater, WA </t>
  </si>
  <si>
    <t>Olympia-Tumwater</t>
  </si>
  <si>
    <t xml:space="preserve">Omaha-Council Bluffs, NE-IA </t>
  </si>
  <si>
    <t>Omaha-Council Bluffs</t>
  </si>
  <si>
    <t xml:space="preserve">Orlando-Kissimmee-Sanford, FL </t>
  </si>
  <si>
    <t>Orlando-Kissimmee-Sanford</t>
  </si>
  <si>
    <t xml:space="preserve">Oshkosh-Neenah, WI </t>
  </si>
  <si>
    <t>Oshkosh-Neenah</t>
  </si>
  <si>
    <t xml:space="preserve">Owensboro, KY </t>
  </si>
  <si>
    <t>Owensboro</t>
  </si>
  <si>
    <t xml:space="preserve">Oxnard-Thousand Oaks-Ventura, CA </t>
  </si>
  <si>
    <t>Oxnard-Thousand Oaks-Ventura</t>
  </si>
  <si>
    <t xml:space="preserve">Palm Bay-Melbourne-Titusville, FL </t>
  </si>
  <si>
    <t>Palm Bay-Melbourne-Titusville</t>
  </si>
  <si>
    <t xml:space="preserve">Panama City, FL </t>
  </si>
  <si>
    <t>Panama City</t>
  </si>
  <si>
    <t xml:space="preserve">Parkersburg-Vienna, WV </t>
  </si>
  <si>
    <t>Parkersburg-Vienna</t>
  </si>
  <si>
    <t xml:space="preserve">Pensacola-Ferry Pass-Brent, FL </t>
  </si>
  <si>
    <t>Pensacola-Ferry Pass-Brent</t>
  </si>
  <si>
    <t xml:space="preserve">Peoria, IL </t>
  </si>
  <si>
    <t>Peoria</t>
  </si>
  <si>
    <t xml:space="preserve">Philadelphia-Camden-Wilmington, PA-NJ-DE-MD </t>
  </si>
  <si>
    <t>Philadelphia-Camden-Wilmington</t>
  </si>
  <si>
    <t xml:space="preserve">Phoenix-Mesa-Scottsdale, AZ </t>
  </si>
  <si>
    <t>Phoenix-Mesa-Scottsdale</t>
  </si>
  <si>
    <t xml:space="preserve">Pine Bluff, AR </t>
  </si>
  <si>
    <t>Pine Bluff</t>
  </si>
  <si>
    <t xml:space="preserve">Pittsburgh, PA </t>
  </si>
  <si>
    <t>Pittsburgh</t>
  </si>
  <si>
    <t xml:space="preserve">Pittsfield, MA </t>
  </si>
  <si>
    <t>Pittsfield</t>
  </si>
  <si>
    <t xml:space="preserve">Pocatello, ID </t>
  </si>
  <si>
    <t>Pocatello</t>
  </si>
  <si>
    <t xml:space="preserve">Port St. Lucie, FL </t>
  </si>
  <si>
    <t>Port St. Lucie</t>
  </si>
  <si>
    <t xml:space="preserve">Portland-South Portland, ME </t>
  </si>
  <si>
    <t>Portland-South Portland</t>
  </si>
  <si>
    <t xml:space="preserve">Portland-Vancouver-Hillsboro, OR-WA </t>
  </si>
  <si>
    <t>Portland-Vancouver-Hillsboro</t>
  </si>
  <si>
    <t xml:space="preserve">Prescott, AZ </t>
  </si>
  <si>
    <t>Prescott</t>
  </si>
  <si>
    <t xml:space="preserve">Providence-Warwick, RI-MA </t>
  </si>
  <si>
    <t>Providence-Warwick</t>
  </si>
  <si>
    <t xml:space="preserve">Provo-Orem, UT </t>
  </si>
  <si>
    <t>Provo-Orem</t>
  </si>
  <si>
    <t xml:space="preserve">Pueblo, CO </t>
  </si>
  <si>
    <t>Pueblo</t>
  </si>
  <si>
    <t xml:space="preserve">Punta Gorda, FL </t>
  </si>
  <si>
    <t>Punta Gorda</t>
  </si>
  <si>
    <t xml:space="preserve">Racine, WI </t>
  </si>
  <si>
    <t>Racine</t>
  </si>
  <si>
    <t xml:space="preserve">Raleigh, NC </t>
  </si>
  <si>
    <t>Raleigh</t>
  </si>
  <si>
    <t xml:space="preserve">Rapid City, SD </t>
  </si>
  <si>
    <t>Rapid City</t>
  </si>
  <si>
    <t xml:space="preserve">Reading, PA </t>
  </si>
  <si>
    <t>Reading</t>
  </si>
  <si>
    <t xml:space="preserve">Redding, CA </t>
  </si>
  <si>
    <t>Redding</t>
  </si>
  <si>
    <t xml:space="preserve">Reno, NV </t>
  </si>
  <si>
    <t>Reno</t>
  </si>
  <si>
    <t xml:space="preserve">Richmond, VA </t>
  </si>
  <si>
    <t>Richmond</t>
  </si>
  <si>
    <t xml:space="preserve">Riverside-San Bernardino-Ontario, CA </t>
  </si>
  <si>
    <t>Riverside-San Bernardino-Ontario</t>
  </si>
  <si>
    <t xml:space="preserve">Roanoke, VA </t>
  </si>
  <si>
    <t>Roanoke</t>
  </si>
  <si>
    <t xml:space="preserve">Rochester, MN </t>
  </si>
  <si>
    <t>Rochester</t>
  </si>
  <si>
    <t xml:space="preserve">Rochester, NY </t>
  </si>
  <si>
    <t xml:space="preserve">Rockford, IL </t>
  </si>
  <si>
    <t>Rockford</t>
  </si>
  <si>
    <t xml:space="preserve">Rocky Mount, NC </t>
  </si>
  <si>
    <t>Rocky Mount</t>
  </si>
  <si>
    <t xml:space="preserve">Rome, GA </t>
  </si>
  <si>
    <t>Rome</t>
  </si>
  <si>
    <t xml:space="preserve">Sacramento--Roseville--Arden-Arcade, CA </t>
  </si>
  <si>
    <t>Sacramento--Roseville--Arden-Arcade</t>
  </si>
  <si>
    <t xml:space="preserve">Saginaw, MI </t>
  </si>
  <si>
    <t>Saginaw</t>
  </si>
  <si>
    <t xml:space="preserve">Salem, OR </t>
  </si>
  <si>
    <t>Salem</t>
  </si>
  <si>
    <t xml:space="preserve">Salinas, CA </t>
  </si>
  <si>
    <t>Salinas</t>
  </si>
  <si>
    <t xml:space="preserve">Salisbury, MD-DE </t>
  </si>
  <si>
    <t>Salisbury</t>
  </si>
  <si>
    <t xml:space="preserve">Salt Lake City, UT </t>
  </si>
  <si>
    <t>Salt Lake City</t>
  </si>
  <si>
    <t xml:space="preserve">San Angelo, TX </t>
  </si>
  <si>
    <t>San Angelo</t>
  </si>
  <si>
    <t xml:space="preserve">San Antonio-New Braunfels, TX </t>
  </si>
  <si>
    <t>San Antonio-New Braunfels</t>
  </si>
  <si>
    <t xml:space="preserve">San Diego-Carlsbad, CA </t>
  </si>
  <si>
    <t>San Diego-Carlsbad</t>
  </si>
  <si>
    <t xml:space="preserve">San Francisco-Oakland-Hayward, CA </t>
  </si>
  <si>
    <t>San Francisco-Oakland-Hayward</t>
  </si>
  <si>
    <t xml:space="preserve">San Jose-Sunnyvale-Santa Clara, CA </t>
  </si>
  <si>
    <t>San Jose-Sunnyvale-Santa Clara</t>
  </si>
  <si>
    <t xml:space="preserve">San Luis Obispo-Paso Robles-Arroyo Grande, CA </t>
  </si>
  <si>
    <t>San Luis Obispo-Paso Robles-Arroyo Grande</t>
  </si>
  <si>
    <t xml:space="preserve">Santa Cruz-Watsonville, CA </t>
  </si>
  <si>
    <t>Santa Cruz-Watsonville</t>
  </si>
  <si>
    <t xml:space="preserve">Santa Fe, NM </t>
  </si>
  <si>
    <t>Santa Fe</t>
  </si>
  <si>
    <t xml:space="preserve">Santa Maria-Santa Barbara, CA </t>
  </si>
  <si>
    <t>Santa Maria-Santa Barbara</t>
  </si>
  <si>
    <t xml:space="preserve">Santa Rosa, CA </t>
  </si>
  <si>
    <t>Santa Rosa</t>
  </si>
  <si>
    <t xml:space="preserve">Savannah, GA </t>
  </si>
  <si>
    <t>Savannah</t>
  </si>
  <si>
    <t xml:space="preserve">Scranton--Wilkes-Barre--Hazleton, PA </t>
  </si>
  <si>
    <t>Scranton--Wilkes-Barre--Hazleton</t>
  </si>
  <si>
    <t xml:space="preserve">Seattle-Tacoma-Bellevue, WA </t>
  </si>
  <si>
    <t>Seattle-Tacoma-Bellevue</t>
  </si>
  <si>
    <t xml:space="preserve">Sebastian-Vero Beach, FL </t>
  </si>
  <si>
    <t>Sebastian-Vero Beach</t>
  </si>
  <si>
    <t xml:space="preserve">Sebring, FL </t>
  </si>
  <si>
    <t>Sebring</t>
  </si>
  <si>
    <t xml:space="preserve">Sheboygan, WI </t>
  </si>
  <si>
    <t>Sheboygan</t>
  </si>
  <si>
    <t xml:space="preserve">Sherman-Denison, TX </t>
  </si>
  <si>
    <t>Sherman-Denison</t>
  </si>
  <si>
    <t xml:space="preserve">Shreveport-Bossier City, LA </t>
  </si>
  <si>
    <t>Shreveport-Bossier City</t>
  </si>
  <si>
    <t xml:space="preserve">Sierra Vista-Douglas, AZ </t>
  </si>
  <si>
    <t>Sierra Vista-Douglas</t>
  </si>
  <si>
    <t xml:space="preserve">Sioux City, IA-NE-SD </t>
  </si>
  <si>
    <t>Sioux City</t>
  </si>
  <si>
    <t xml:space="preserve">Sioux Falls, SD </t>
  </si>
  <si>
    <t>Sioux Falls</t>
  </si>
  <si>
    <t xml:space="preserve">South Bend-Mishawaka, IN-MI </t>
  </si>
  <si>
    <t>South Bend-Mishawaka</t>
  </si>
  <si>
    <t xml:space="preserve">Spartanburg, SC </t>
  </si>
  <si>
    <t>Spartanburg</t>
  </si>
  <si>
    <t xml:space="preserve">Spokane-Spokane Valley, WA </t>
  </si>
  <si>
    <t>Spokane-Spokane Valley</t>
  </si>
  <si>
    <t xml:space="preserve">Springfield, MA </t>
  </si>
  <si>
    <t>Springfield</t>
  </si>
  <si>
    <t xml:space="preserve">Springfield, IL </t>
  </si>
  <si>
    <t xml:space="preserve">Springfield, MO </t>
  </si>
  <si>
    <t xml:space="preserve">Springfield, OH </t>
  </si>
  <si>
    <t xml:space="preserve">St. Cloud, MN </t>
  </si>
  <si>
    <t>St. Cloud</t>
  </si>
  <si>
    <t xml:space="preserve">St. George, UT </t>
  </si>
  <si>
    <t>St. George</t>
  </si>
  <si>
    <t xml:space="preserve">St. Joseph, MO-KS </t>
  </si>
  <si>
    <t>St. Joseph</t>
  </si>
  <si>
    <t xml:space="preserve">St. Louis, MO-IL </t>
  </si>
  <si>
    <t>St. Louis</t>
  </si>
  <si>
    <t xml:space="preserve">State College, PA </t>
  </si>
  <si>
    <t>State College</t>
  </si>
  <si>
    <t xml:space="preserve">Staunton-Waynesboro, VA </t>
  </si>
  <si>
    <t>Staunton-Waynesboro</t>
  </si>
  <si>
    <t xml:space="preserve">Stockton-Lodi, CA </t>
  </si>
  <si>
    <t>Stockton-Lodi</t>
  </si>
  <si>
    <t xml:space="preserve">Sumter, SC </t>
  </si>
  <si>
    <t>Sumter</t>
  </si>
  <si>
    <t xml:space="preserve">Syracuse, NY </t>
  </si>
  <si>
    <t>Syracuse</t>
  </si>
  <si>
    <t xml:space="preserve">Tallahassee, FL </t>
  </si>
  <si>
    <t>Tallahassee</t>
  </si>
  <si>
    <t xml:space="preserve">Tampa-St. Petersburg-Clearwater, FL </t>
  </si>
  <si>
    <t>Tampa-St. Petersburg-Clearwater</t>
  </si>
  <si>
    <t xml:space="preserve">Terre Haute, IN </t>
  </si>
  <si>
    <t>Terre Haute</t>
  </si>
  <si>
    <t xml:space="preserve">Texarkana, TX-AR </t>
  </si>
  <si>
    <t>Texarkana</t>
  </si>
  <si>
    <t xml:space="preserve">The Villages, FL </t>
  </si>
  <si>
    <t>The Villages</t>
  </si>
  <si>
    <t xml:space="preserve">Toledo, OH </t>
  </si>
  <si>
    <t>Toledo</t>
  </si>
  <si>
    <t xml:space="preserve">Topeka, KS </t>
  </si>
  <si>
    <t>Topeka</t>
  </si>
  <si>
    <t xml:space="preserve">Trenton, NJ </t>
  </si>
  <si>
    <t>Trenton</t>
  </si>
  <si>
    <t xml:space="preserve">Tucson, AZ </t>
  </si>
  <si>
    <t>Tucson</t>
  </si>
  <si>
    <t xml:space="preserve">Tulsa, OK </t>
  </si>
  <si>
    <t>Tulsa</t>
  </si>
  <si>
    <t xml:space="preserve">Tuscaloosa, AL </t>
  </si>
  <si>
    <t>Tuscaloosa</t>
  </si>
  <si>
    <t xml:space="preserve">Tyler, TX </t>
  </si>
  <si>
    <t>Tyler</t>
  </si>
  <si>
    <t xml:space="preserve">Urban Honolulu, HI </t>
  </si>
  <si>
    <t>Urban Honolulu</t>
  </si>
  <si>
    <t xml:space="preserve">Utica-Rome, NY </t>
  </si>
  <si>
    <t>Utica-Rome</t>
  </si>
  <si>
    <t xml:space="preserve">Valdosta, GA </t>
  </si>
  <si>
    <t>Valdosta</t>
  </si>
  <si>
    <t xml:space="preserve">Vallejo-Fairfield, CA </t>
  </si>
  <si>
    <t>Vallejo-Fairfield</t>
  </si>
  <si>
    <t xml:space="preserve">Victoria, TX </t>
  </si>
  <si>
    <t>Victoria</t>
  </si>
  <si>
    <t xml:space="preserve">Vineland-Bridgeton, NJ </t>
  </si>
  <si>
    <t>Vineland-Bridgeton</t>
  </si>
  <si>
    <t xml:space="preserve">Virginia Beach-Norfolk-Newport News, VA-NC </t>
  </si>
  <si>
    <t>Virginia Beach-Norfolk-Newport News</t>
  </si>
  <si>
    <t xml:space="preserve">Visalia-Porterville, CA </t>
  </si>
  <si>
    <t>Visalia-Porterville</t>
  </si>
  <si>
    <t xml:space="preserve">Waco, TX </t>
  </si>
  <si>
    <t>Waco</t>
  </si>
  <si>
    <t xml:space="preserve">Walla Walla, WA </t>
  </si>
  <si>
    <t>Walla Walla</t>
  </si>
  <si>
    <t xml:space="preserve">Warner Robins, GA </t>
  </si>
  <si>
    <t>Warner Robins</t>
  </si>
  <si>
    <t xml:space="preserve">Washington-Arlington-Alexandria, DC-VA-MD-WV </t>
  </si>
  <si>
    <t>Washington-Arlington-Alexandria</t>
  </si>
  <si>
    <t xml:space="preserve">Waterloo-Cedar Falls, IA </t>
  </si>
  <si>
    <t>Waterloo-Cedar Falls</t>
  </si>
  <si>
    <t xml:space="preserve">Watertown-Fort Drum, NY </t>
  </si>
  <si>
    <t>Watertown-Fort Drum</t>
  </si>
  <si>
    <t xml:space="preserve">Wausau, WI </t>
  </si>
  <si>
    <t>Wausau</t>
  </si>
  <si>
    <t xml:space="preserve">Weirton-Steubenville, WV-OH </t>
  </si>
  <si>
    <t>Weirton-Steubenville</t>
  </si>
  <si>
    <t xml:space="preserve">Wenatchee, WA </t>
  </si>
  <si>
    <t>Wenatchee</t>
  </si>
  <si>
    <t xml:space="preserve">Wheeling, WV-OH </t>
  </si>
  <si>
    <t>Wheeling</t>
  </si>
  <si>
    <t xml:space="preserve">Wichita, KS </t>
  </si>
  <si>
    <t>Wichita</t>
  </si>
  <si>
    <t xml:space="preserve">Wichita Falls, TX </t>
  </si>
  <si>
    <t>Wichita Falls</t>
  </si>
  <si>
    <t xml:space="preserve">Williamsport, PA </t>
  </si>
  <si>
    <t>Williamsport</t>
  </si>
  <si>
    <t xml:space="preserve">Wilmington, NC </t>
  </si>
  <si>
    <t>Wilmington</t>
  </si>
  <si>
    <t xml:space="preserve">Winchester, VA-WV </t>
  </si>
  <si>
    <t>Winchester</t>
  </si>
  <si>
    <t xml:space="preserve">Winston-Salem, NC </t>
  </si>
  <si>
    <t>Winston-Salem</t>
  </si>
  <si>
    <t xml:space="preserve">Worcester, MA-CT </t>
  </si>
  <si>
    <t>Worcester</t>
  </si>
  <si>
    <t xml:space="preserve">Yakima, WA </t>
  </si>
  <si>
    <t>Yakima</t>
  </si>
  <si>
    <t xml:space="preserve">York-Hanover, PA </t>
  </si>
  <si>
    <t>York-Hanover</t>
  </si>
  <si>
    <t xml:space="preserve">Youngstown-Warren-Boardman, OH-PA </t>
  </si>
  <si>
    <t>Youngstown-Warren-Boardman</t>
  </si>
  <si>
    <t xml:space="preserve">Yuba City, CA </t>
  </si>
  <si>
    <t>Yuba City</t>
  </si>
  <si>
    <t xml:space="preserve">Yuma, AZ </t>
  </si>
  <si>
    <t>Yuma</t>
  </si>
  <si>
    <t>Avgs by Auto Cmtr Group</t>
  </si>
  <si>
    <t>NY</t>
  </si>
  <si>
    <t>&gt;1000K</t>
  </si>
  <si>
    <t xml:space="preserve">PA </t>
  </si>
  <si>
    <t xml:space="preserve">GA </t>
  </si>
  <si>
    <t>DE</t>
  </si>
  <si>
    <t xml:space="preserve">MD </t>
  </si>
  <si>
    <t>1000-2000K</t>
  </si>
  <si>
    <t>MN</t>
  </si>
  <si>
    <t xml:space="preserve">IL </t>
  </si>
  <si>
    <t>900-1000K</t>
  </si>
  <si>
    <t>NC</t>
  </si>
  <si>
    <t>800-900K</t>
  </si>
  <si>
    <t xml:space="preserve">IN </t>
  </si>
  <si>
    <t>OR</t>
  </si>
  <si>
    <t xml:space="preserve">OH </t>
  </si>
  <si>
    <t>600-800K</t>
  </si>
  <si>
    <t xml:space="preserve">TN </t>
  </si>
  <si>
    <t xml:space="preserve">MA </t>
  </si>
  <si>
    <t>500-600K</t>
  </si>
  <si>
    <t xml:space="preserve">VA </t>
  </si>
  <si>
    <t>MS</t>
  </si>
  <si>
    <t>400-500K</t>
  </si>
  <si>
    <t>NE</t>
  </si>
  <si>
    <t>300-400K</t>
  </si>
  <si>
    <t xml:space="preserve">NJ </t>
  </si>
  <si>
    <t>200-300K</t>
  </si>
  <si>
    <t>NM</t>
  </si>
  <si>
    <t>MI</t>
  </si>
  <si>
    <t xml:space="preserve">KY </t>
  </si>
  <si>
    <t>100-200K</t>
  </si>
  <si>
    <t>150-200K</t>
  </si>
  <si>
    <t>100-150K</t>
  </si>
  <si>
    <t>0-100K</t>
  </si>
  <si>
    <t>75-100K</t>
  </si>
  <si>
    <t>50-75K</t>
  </si>
  <si>
    <t>WV</t>
  </si>
  <si>
    <t>TX</t>
  </si>
  <si>
    <t>0-50K</t>
  </si>
  <si>
    <t xml:space="preserve">MO </t>
  </si>
  <si>
    <t xml:space="preserve">ND </t>
  </si>
  <si>
    <t>ST1</t>
  </si>
  <si>
    <t>ST2</t>
  </si>
  <si>
    <t>ST3</t>
  </si>
  <si>
    <t>ST4</t>
  </si>
  <si>
    <t>Pct1</t>
  </si>
  <si>
    <t>Pct2</t>
  </si>
  <si>
    <t>Pct3</t>
  </si>
  <si>
    <t>Pct4</t>
  </si>
  <si>
    <t>IA</t>
  </si>
  <si>
    <t>AR</t>
  </si>
  <si>
    <t>FL</t>
  </si>
  <si>
    <t>WI</t>
  </si>
  <si>
    <t>ID</t>
  </si>
  <si>
    <t>UT</t>
  </si>
  <si>
    <t>SC</t>
  </si>
  <si>
    <t xml:space="preserve"> </t>
  </si>
  <si>
    <t>Commuting Mode</t>
  </si>
  <si>
    <t>Carpool Occupancy Rate</t>
  </si>
  <si>
    <t>RANK</t>
  </si>
  <si>
    <t>CITY; ST</t>
  </si>
  <si>
    <t>CITY</t>
  </si>
  <si>
    <t>PEAK HOURS SPENT IN CONGESTION</t>
  </si>
  <si>
    <t>Total Pop</t>
  </si>
  <si>
    <t>Los Angeles; CA</t>
  </si>
  <si>
    <t>Los Angeles</t>
  </si>
  <si>
    <t>New York; NY</t>
  </si>
  <si>
    <t>San Francisco; CA</t>
  </si>
  <si>
    <t>San Francisco</t>
  </si>
  <si>
    <t>Atlanta; GA</t>
  </si>
  <si>
    <t>Atlanta</t>
  </si>
  <si>
    <t>Miami; FL</t>
  </si>
  <si>
    <t>Miami</t>
  </si>
  <si>
    <t>Washington; DC</t>
  </si>
  <si>
    <t>Dallas; TX</t>
  </si>
  <si>
    <t>Dallas</t>
  </si>
  <si>
    <t>Boston; MA</t>
  </si>
  <si>
    <t>Boston</t>
  </si>
  <si>
    <t>Chicago; IL</t>
  </si>
  <si>
    <t>Chicago</t>
  </si>
  <si>
    <t>Seattle; WA</t>
  </si>
  <si>
    <t>Seattle</t>
  </si>
  <si>
    <t>Houston; TX</t>
  </si>
  <si>
    <t>Houston</t>
  </si>
  <si>
    <t>Portland; OR</t>
  </si>
  <si>
    <t>Portland</t>
  </si>
  <si>
    <t>Austin; TX</t>
  </si>
  <si>
    <t>Austin</t>
  </si>
  <si>
    <t>San Diego; CA</t>
  </si>
  <si>
    <t>San Diego</t>
  </si>
  <si>
    <t>Minneapolis; MN</t>
  </si>
  <si>
    <t>Minneapolis</t>
  </si>
  <si>
    <t>Stamford; CT</t>
  </si>
  <si>
    <t>Stamford</t>
  </si>
  <si>
    <t>Philadelphia; PA</t>
  </si>
  <si>
    <t>Philadelphia</t>
  </si>
  <si>
    <t>Phoenix; AZ</t>
  </si>
  <si>
    <t>Phoenix</t>
  </si>
  <si>
    <t>Tacoma; WA</t>
  </si>
  <si>
    <t>Tacoma</t>
  </si>
  <si>
    <t>Santa Barbara; CA</t>
  </si>
  <si>
    <t>Santa Barbara</t>
  </si>
  <si>
    <t>Denver; CO</t>
  </si>
  <si>
    <t>Denver</t>
  </si>
  <si>
    <t>Baton Rouge; LA</t>
  </si>
  <si>
    <t>Nashville; TN</t>
  </si>
  <si>
    <t>Nashville</t>
  </si>
  <si>
    <t>Concord; CA</t>
  </si>
  <si>
    <t>Concord</t>
  </si>
  <si>
    <t>Detroit; MI</t>
  </si>
  <si>
    <t>Detroit</t>
  </si>
  <si>
    <t>Pittsburgh; PA</t>
  </si>
  <si>
    <t>Orlando; FL</t>
  </si>
  <si>
    <t>Orlando</t>
  </si>
  <si>
    <t>Columbia; MD</t>
  </si>
  <si>
    <t>Sacramento; CA</t>
  </si>
  <si>
    <t>Sacramento</t>
  </si>
  <si>
    <t>Tampa; FL</t>
  </si>
  <si>
    <t>Tampa</t>
  </si>
  <si>
    <t>San Antonio; TX</t>
  </si>
  <si>
    <t>San Antonio</t>
  </si>
  <si>
    <t>Everett; WA</t>
  </si>
  <si>
    <t>Everett</t>
  </si>
  <si>
    <t>Dublin; CA</t>
  </si>
  <si>
    <t>Dublin</t>
  </si>
  <si>
    <t>Fairfield; CA</t>
  </si>
  <si>
    <t>Fairfield</t>
  </si>
  <si>
    <t>New Orleans; LA</t>
  </si>
  <si>
    <t>New Orleans</t>
  </si>
  <si>
    <t>Baltimore; MD</t>
  </si>
  <si>
    <t>Baltimore</t>
  </si>
  <si>
    <t>Escondido; CA</t>
  </si>
  <si>
    <t>Escondido</t>
  </si>
  <si>
    <t>North Charleston; SC</t>
  </si>
  <si>
    <t>North Charleston</t>
  </si>
  <si>
    <t>Ann Arbor; MI</t>
  </si>
  <si>
    <t>Cincinnati; OH</t>
  </si>
  <si>
    <t>Woodbridge; VA</t>
  </si>
  <si>
    <t>Woodbridge</t>
  </si>
  <si>
    <t>Bridgeport; CT</t>
  </si>
  <si>
    <t>Bridgeport</t>
  </si>
  <si>
    <t>Louisville; KY</t>
  </si>
  <si>
    <t>Louisville</t>
  </si>
  <si>
    <t>Framingham; MA</t>
  </si>
  <si>
    <t>Framingham</t>
  </si>
  <si>
    <t>Lowell; MA</t>
  </si>
  <si>
    <t>Lowell</t>
  </si>
  <si>
    <t>Charlotte; NC</t>
  </si>
  <si>
    <t>Charlotte</t>
  </si>
  <si>
    <t>Norfolk; VA</t>
  </si>
  <si>
    <t>Norfolk</t>
  </si>
  <si>
    <t>Milwaukee; WI</t>
  </si>
  <si>
    <t>Milwaukee</t>
  </si>
  <si>
    <t>Waterbury; CT</t>
  </si>
  <si>
    <t>Waterbury</t>
  </si>
  <si>
    <t>St. Louis; MO</t>
  </si>
  <si>
    <t>Las Vegas; NV</t>
  </si>
  <si>
    <t>Las Vegas</t>
  </si>
  <si>
    <t>Columbus; OH</t>
  </si>
  <si>
    <t>Dana Point; CA</t>
  </si>
  <si>
    <t>Dana Point</t>
  </si>
  <si>
    <t>Davis; CA</t>
  </si>
  <si>
    <t>Davis</t>
  </si>
  <si>
    <t>Danbury; CT</t>
  </si>
  <si>
    <t>Danbury</t>
  </si>
  <si>
    <t>New Haven; CT</t>
  </si>
  <si>
    <t>New Haven</t>
  </si>
  <si>
    <t>Jacksonville; FL</t>
  </si>
  <si>
    <t>Memphis; TN</t>
  </si>
  <si>
    <t>Providence; RI</t>
  </si>
  <si>
    <t>Providence</t>
  </si>
  <si>
    <t>Charleston; SC</t>
  </si>
  <si>
    <t>Hampton; VA</t>
  </si>
  <si>
    <t>Hampton</t>
  </si>
  <si>
    <t>Oceanside; CA</t>
  </si>
  <si>
    <t>Oceanside</t>
  </si>
  <si>
    <t>Hartford; CT</t>
  </si>
  <si>
    <t>Hartford</t>
  </si>
  <si>
    <t>Wilmington; DE</t>
  </si>
  <si>
    <t>Clearwater; FL</t>
  </si>
  <si>
    <t>Clearwater</t>
  </si>
  <si>
    <t>Lawrence; MA</t>
  </si>
  <si>
    <t>Kansas City; MO</t>
  </si>
  <si>
    <t>Wilmington; NC</t>
  </si>
  <si>
    <t>Cleveland; OH</t>
  </si>
  <si>
    <t>Indianapolis; IN</t>
  </si>
  <si>
    <t>Indianapolis</t>
  </si>
  <si>
    <t>Raleigh; NC</t>
  </si>
  <si>
    <t>Chattanooga; TN</t>
  </si>
  <si>
    <t>Birmingham; AL</t>
  </si>
  <si>
    <t>Birmingham</t>
  </si>
  <si>
    <t>Oxnard; CA</t>
  </si>
  <si>
    <t>Oxnard</t>
  </si>
  <si>
    <t>Colorado Springs; CO</t>
  </si>
  <si>
    <t>Sarasota; FL</t>
  </si>
  <si>
    <t>Sarasota</t>
  </si>
  <si>
    <t>Buffalo; NY</t>
  </si>
  <si>
    <t>Buffalo</t>
  </si>
  <si>
    <t>El Paso; TX</t>
  </si>
  <si>
    <t>Salt Lake City; UT</t>
  </si>
  <si>
    <t>Fredericksburg; VA</t>
  </si>
  <si>
    <t>Fredericksburg</t>
  </si>
  <si>
    <t>Stockton; CA</t>
  </si>
  <si>
    <t>Stockton</t>
  </si>
  <si>
    <t>Lexington; KY</t>
  </si>
  <si>
    <t>Lexington</t>
  </si>
  <si>
    <t>Oklahoma City; OK</t>
  </si>
  <si>
    <t>Salinas; CA</t>
  </si>
  <si>
    <t>Vacaville; CA</t>
  </si>
  <si>
    <t>Vacaville</t>
  </si>
  <si>
    <t>Vallejo; CA</t>
  </si>
  <si>
    <t>Vallejo</t>
  </si>
  <si>
    <t>Joliet; IL</t>
  </si>
  <si>
    <t>Joliet</t>
  </si>
  <si>
    <t>Springfield; MA</t>
  </si>
  <si>
    <t>Frederick; MD</t>
  </si>
  <si>
    <t>Frederick</t>
  </si>
  <si>
    <t>Portland; ME</t>
  </si>
  <si>
    <t>Grand Rapids; MI</t>
  </si>
  <si>
    <t>Grand Rapids</t>
  </si>
  <si>
    <t>Missoula; MT</t>
  </si>
  <si>
    <t>Albuquerque; NM</t>
  </si>
  <si>
    <t>Albany; NY</t>
  </si>
  <si>
    <t>Allentown; PA</t>
  </si>
  <si>
    <t>Allentown</t>
  </si>
  <si>
    <t>McAllen; TX</t>
  </si>
  <si>
    <t>McAllen</t>
  </si>
  <si>
    <t>Spokane; WA</t>
  </si>
  <si>
    <t>Spokane</t>
  </si>
  <si>
    <t>Tuscaloosa; AL</t>
  </si>
  <si>
    <t>Bakersfield; CA</t>
  </si>
  <si>
    <t>Gainesville; FL</t>
  </si>
  <si>
    <t>Gary; IN</t>
  </si>
  <si>
    <t>Gary</t>
  </si>
  <si>
    <t>Hammond; IN</t>
  </si>
  <si>
    <t>Worcester; MA</t>
  </si>
  <si>
    <t>Ocean Township; NJ</t>
  </si>
  <si>
    <t>Ocean Township</t>
  </si>
  <si>
    <t>Toms River; NJ</t>
  </si>
  <si>
    <t>Toms River</t>
  </si>
  <si>
    <t>Salem; OR</t>
  </si>
  <si>
    <t>King of Prussia; PA</t>
  </si>
  <si>
    <t>King of Prussia</t>
  </si>
  <si>
    <t>Columbia; SC</t>
  </si>
  <si>
    <t>Greenville; SC</t>
  </si>
  <si>
    <t>Brownsville; TX</t>
  </si>
  <si>
    <t>Brownsville</t>
  </si>
  <si>
    <t>Boise; ID</t>
  </si>
  <si>
    <t>Boise</t>
  </si>
  <si>
    <t>North Chicago; IL</t>
  </si>
  <si>
    <t>North Chicago</t>
  </si>
  <si>
    <t>Lafayette; IN</t>
  </si>
  <si>
    <t>Omaha; NE</t>
  </si>
  <si>
    <t>Omaha</t>
  </si>
  <si>
    <t>Nashua; NH</t>
  </si>
  <si>
    <t>Nashua</t>
  </si>
  <si>
    <t>Reno; NV</t>
  </si>
  <si>
    <t>Dayton; OH</t>
  </si>
  <si>
    <t>Toledo; OH</t>
  </si>
  <si>
    <t>Harrisburg; PA</t>
  </si>
  <si>
    <t>Harrisburg</t>
  </si>
  <si>
    <t>Knoxville; TN</t>
  </si>
  <si>
    <t>Denton; TX</t>
  </si>
  <si>
    <t>Denton</t>
  </si>
  <si>
    <t>New Braunfels; TX</t>
  </si>
  <si>
    <t>New Braunfels</t>
  </si>
  <si>
    <t>Richmond; VA</t>
  </si>
  <si>
    <t>Olympia; WA</t>
  </si>
  <si>
    <t>Olympia</t>
  </si>
  <si>
    <t>Mobile; AL</t>
  </si>
  <si>
    <t>Little Rock; AR</t>
  </si>
  <si>
    <t>Little Rock</t>
  </si>
  <si>
    <t>Tucson; AZ</t>
  </si>
  <si>
    <t>Melbourne; FL</t>
  </si>
  <si>
    <t>Melbourne</t>
  </si>
  <si>
    <t>Pensacola; FL</t>
  </si>
  <si>
    <t>Pensacola</t>
  </si>
  <si>
    <t>Plant City; FL</t>
  </si>
  <si>
    <t>Plant City</t>
  </si>
  <si>
    <t>Elgin; IL</t>
  </si>
  <si>
    <t>Elgin</t>
  </si>
  <si>
    <t>Durham; NC</t>
  </si>
  <si>
    <t>Durham</t>
  </si>
  <si>
    <t>Brick; NJ</t>
  </si>
  <si>
    <t>Brick</t>
  </si>
  <si>
    <t>Niagara Falls; NY</t>
  </si>
  <si>
    <t>Niagara Falls</t>
  </si>
  <si>
    <t>Akron; OH</t>
  </si>
  <si>
    <t>Tulsa; OK</t>
  </si>
  <si>
    <t>Scranton; PA</t>
  </si>
  <si>
    <t>Scranton</t>
  </si>
  <si>
    <t>Ogden; UT</t>
  </si>
  <si>
    <t>Ogden</t>
  </si>
  <si>
    <t>Charlottesville; VA</t>
  </si>
  <si>
    <t>Montgomery; AL</t>
  </si>
  <si>
    <t>Auburn; CA</t>
  </si>
  <si>
    <t>Auburn</t>
  </si>
  <si>
    <t>Delano; CA</t>
  </si>
  <si>
    <t>Delano</t>
  </si>
  <si>
    <t>Fresno; CA</t>
  </si>
  <si>
    <t>Lancaster; CA</t>
  </si>
  <si>
    <t>Daytona Beach; FL</t>
  </si>
  <si>
    <t>Daytona Beach</t>
  </si>
  <si>
    <t>Fort Myers; FL</t>
  </si>
  <si>
    <t>Fort Myers</t>
  </si>
  <si>
    <t>Ocala; FL</t>
  </si>
  <si>
    <t>Tallahassee; FL</t>
  </si>
  <si>
    <t>Buford; GA</t>
  </si>
  <si>
    <t>Buford</t>
  </si>
  <si>
    <t>Columbus; GA</t>
  </si>
  <si>
    <t>Evansville; IN</t>
  </si>
  <si>
    <t>New Bedford; MA</t>
  </si>
  <si>
    <t>New Bedford</t>
  </si>
  <si>
    <t>Hagerstown; MD</t>
  </si>
  <si>
    <t>Hagerstown</t>
  </si>
  <si>
    <t>Flint; MI</t>
  </si>
  <si>
    <t>Lansing; MI</t>
  </si>
  <si>
    <t>Lansing</t>
  </si>
  <si>
    <t>Jackson; MS</t>
  </si>
  <si>
    <t>Billings; MT</t>
  </si>
  <si>
    <t>Winston-Salem; NC</t>
  </si>
  <si>
    <t>Fargo; ND</t>
  </si>
  <si>
    <t>Manchester; NH</t>
  </si>
  <si>
    <t>Manchester</t>
  </si>
  <si>
    <t>Portsmouth; NH</t>
  </si>
  <si>
    <t>Portsmouth</t>
  </si>
  <si>
    <t>Santa Fe; NM</t>
  </si>
  <si>
    <t>Patchogue; NY</t>
  </si>
  <si>
    <t>Patchogue</t>
  </si>
  <si>
    <t>Rochester; NY</t>
  </si>
  <si>
    <t>Schenectady; NY</t>
  </si>
  <si>
    <t>Schenectady</t>
  </si>
  <si>
    <t>Beaumont; TX</t>
  </si>
  <si>
    <t>Beaumont</t>
  </si>
  <si>
    <t>Bountiful; UT</t>
  </si>
  <si>
    <t>Bountiful</t>
  </si>
  <si>
    <t>Roanoke; VA</t>
  </si>
  <si>
    <t>Madison; WI</t>
  </si>
  <si>
    <t>Lodi; CA</t>
  </si>
  <si>
    <t>Lodi</t>
  </si>
  <si>
    <t>Meriden; CT</t>
  </si>
  <si>
    <t>Meriden</t>
  </si>
  <si>
    <t>New London; CT</t>
  </si>
  <si>
    <t>New London</t>
  </si>
  <si>
    <t>Naples; FL</t>
  </si>
  <si>
    <t>Naples</t>
  </si>
  <si>
    <t>Port St. Lucie; FL</t>
  </si>
  <si>
    <t>Stuart; FL</t>
  </si>
  <si>
    <t>Stuart</t>
  </si>
  <si>
    <t>Macon; GA</t>
  </si>
  <si>
    <t>Fort Wayne; IN</t>
  </si>
  <si>
    <t>South Bend; IN</t>
  </si>
  <si>
    <t>South Bend</t>
  </si>
  <si>
    <t>Shreveport; LA</t>
  </si>
  <si>
    <t>Shreveport</t>
  </si>
  <si>
    <t>Butte; MT</t>
  </si>
  <si>
    <t>Butte</t>
  </si>
  <si>
    <t>Lincoln; NE</t>
  </si>
  <si>
    <t>Syracuse; NY</t>
  </si>
  <si>
    <t>Eugene; OR</t>
  </si>
  <si>
    <t>Gresham; OR</t>
  </si>
  <si>
    <t>Gresham</t>
  </si>
  <si>
    <t>Easton; PA</t>
  </si>
  <si>
    <t>Easton</t>
  </si>
  <si>
    <t>Erie; PA</t>
  </si>
  <si>
    <t>Amarillo; TX</t>
  </si>
  <si>
    <t>Conroe; TX</t>
  </si>
  <si>
    <t>Conroe</t>
  </si>
  <si>
    <t>Waco; TX</t>
  </si>
  <si>
    <t>Pueblo; CO</t>
  </si>
  <si>
    <t>Lakeland; FL</t>
  </si>
  <si>
    <t>Lakeland</t>
  </si>
  <si>
    <t>Augusta; GA</t>
  </si>
  <si>
    <t>Augusta</t>
  </si>
  <si>
    <t>Des Moines; IA</t>
  </si>
  <si>
    <t>Des Moines</t>
  </si>
  <si>
    <t>Fall River; MA</t>
  </si>
  <si>
    <t>Fall River</t>
  </si>
  <si>
    <t>Bozeman; MT</t>
  </si>
  <si>
    <t>Bozeman</t>
  </si>
  <si>
    <t>Fayetteville; NC</t>
  </si>
  <si>
    <t>Egg Harbor Township; NJ</t>
  </si>
  <si>
    <t>Egg Harbor Township</t>
  </si>
  <si>
    <t>Las Cruces; NM</t>
  </si>
  <si>
    <t>Binghamton; NY</t>
  </si>
  <si>
    <t>Wilkes-Barre; PA</t>
  </si>
  <si>
    <t>Wilkes-Barre</t>
  </si>
  <si>
    <t>Cleveland; TN</t>
  </si>
  <si>
    <t>Harlingen; TX</t>
  </si>
  <si>
    <t>Harlingen</t>
  </si>
  <si>
    <t>Odessa; TX</t>
  </si>
  <si>
    <t>St. George; UT</t>
  </si>
  <si>
    <t>Petersburg; VA</t>
  </si>
  <si>
    <t>Petersburg</t>
  </si>
  <si>
    <t>Williamsburg; VA</t>
  </si>
  <si>
    <t>Williamsburg</t>
  </si>
  <si>
    <t>Wheeling; WV</t>
  </si>
  <si>
    <t>Rockford; IL</t>
  </si>
  <si>
    <t>Wichita; KS</t>
  </si>
  <si>
    <t>Saginaw; MI</t>
  </si>
  <si>
    <t>Canton; OH</t>
  </si>
  <si>
    <t>Canton</t>
  </si>
  <si>
    <t>Elyria; OH</t>
  </si>
  <si>
    <t>Elyria</t>
  </si>
  <si>
    <t>Youngstown; OH</t>
  </si>
  <si>
    <t>Youngstown</t>
  </si>
  <si>
    <t>Spartanburg; SC</t>
  </si>
  <si>
    <t>Corpus Christi; TX</t>
  </si>
  <si>
    <t>Texarkana; TX</t>
  </si>
  <si>
    <t>Appleton; WI</t>
  </si>
  <si>
    <t>Beloit; WI</t>
  </si>
  <si>
    <t>Beloit</t>
  </si>
  <si>
    <t>Green Bay; WI</t>
  </si>
  <si>
    <t>Cocoa; FL</t>
  </si>
  <si>
    <t>Cocoa</t>
  </si>
  <si>
    <t>Fort Pierce; FL</t>
  </si>
  <si>
    <t>Fort Pierce</t>
  </si>
  <si>
    <t>Springfield; IL</t>
  </si>
  <si>
    <t>Topeka; KS</t>
  </si>
  <si>
    <t>Cumberland; MD</t>
  </si>
  <si>
    <t>Kalamazoo; MI</t>
  </si>
  <si>
    <t>Kalamazoo</t>
  </si>
  <si>
    <t>Baytown; TX</t>
  </si>
  <si>
    <t>Baytown</t>
  </si>
  <si>
    <t>Sherman; TX</t>
  </si>
  <si>
    <t>Sherman</t>
  </si>
  <si>
    <t>Texas City; TX</t>
  </si>
  <si>
    <t>Texas City</t>
  </si>
  <si>
    <t>Kenosha; WI</t>
  </si>
  <si>
    <t>Kenosha</t>
  </si>
  <si>
    <t>Athens; AL</t>
  </si>
  <si>
    <t>Athens</t>
  </si>
  <si>
    <t>Peoria; IL</t>
  </si>
  <si>
    <t>Bangor; ME</t>
  </si>
  <si>
    <t>Greensboro; NC</t>
  </si>
  <si>
    <t>Greensboro</t>
  </si>
  <si>
    <t>Utica; NY</t>
  </si>
  <si>
    <t>Utica</t>
  </si>
  <si>
    <t>Bristol; TN</t>
  </si>
  <si>
    <t>Bristol</t>
  </si>
  <si>
    <t>Kennewick-Pasco-Richland; WA</t>
  </si>
  <si>
    <t>Kennewick-Pasco-Richland</t>
  </si>
  <si>
    <t>High Point; NC</t>
  </si>
  <si>
    <t>High Point</t>
  </si>
  <si>
    <t>Abilene; TX</t>
  </si>
  <si>
    <t>Wichita Falls; TX</t>
  </si>
  <si>
    <t>Parkersburg; WV</t>
  </si>
  <si>
    <t>Parkersburg</t>
  </si>
  <si>
    <t>Estimated Workers 16 years and over</t>
  </si>
  <si>
    <t>Micro Area</t>
  </si>
  <si>
    <t>City</t>
  </si>
  <si>
    <t xml:space="preserve">Albertville, AL </t>
  </si>
  <si>
    <t>Albertville</t>
  </si>
  <si>
    <t>39,160</t>
  </si>
  <si>
    <t>32,835</t>
  </si>
  <si>
    <t>4,413</t>
  </si>
  <si>
    <t>51</t>
  </si>
  <si>
    <t xml:space="preserve">Cullman, AL </t>
  </si>
  <si>
    <t>Cullman</t>
  </si>
  <si>
    <t>30,736</t>
  </si>
  <si>
    <t>26,652</t>
  </si>
  <si>
    <t>2,535</t>
  </si>
  <si>
    <t>0</t>
  </si>
  <si>
    <t xml:space="preserve">Talladega-Sylacauga, AL </t>
  </si>
  <si>
    <t>Talladega-Sylacauga</t>
  </si>
  <si>
    <t>32,533</t>
  </si>
  <si>
    <t>27,315</t>
  </si>
  <si>
    <t>3,132</t>
  </si>
  <si>
    <t xml:space="preserve">Russellville, AR </t>
  </si>
  <si>
    <t>Russellville</t>
  </si>
  <si>
    <t>35,557</t>
  </si>
  <si>
    <t>28,258</t>
  </si>
  <si>
    <t>3,386</t>
  </si>
  <si>
    <t>143</t>
  </si>
  <si>
    <t xml:space="preserve">Searcy, AR </t>
  </si>
  <si>
    <t>Searcy</t>
  </si>
  <si>
    <t>31,895</t>
  </si>
  <si>
    <t>25,412</t>
  </si>
  <si>
    <t>4,022</t>
  </si>
  <si>
    <t>25</t>
  </si>
  <si>
    <t xml:space="preserve">Show Low, AZ </t>
  </si>
  <si>
    <t>Show Low</t>
  </si>
  <si>
    <t>31,500</t>
  </si>
  <si>
    <t>22,676</t>
  </si>
  <si>
    <t>2,698</t>
  </si>
  <si>
    <t>234</t>
  </si>
  <si>
    <t xml:space="preserve">Clearlake, CA </t>
  </si>
  <si>
    <t>Clearlake</t>
  </si>
  <si>
    <t>23,353</t>
  </si>
  <si>
    <t>16,719</t>
  </si>
  <si>
    <t>2,977</t>
  </si>
  <si>
    <t>163</t>
  </si>
  <si>
    <t xml:space="preserve">Eureka-Arcata-Fortuna, CA </t>
  </si>
  <si>
    <t>Eureka-Arcata-Fortuna</t>
  </si>
  <si>
    <t>55,938</t>
  </si>
  <si>
    <t>38,779</t>
  </si>
  <si>
    <t>5,264</t>
  </si>
  <si>
    <t>1,560</t>
  </si>
  <si>
    <t xml:space="preserve">Truckee-Grass Valley, CA </t>
  </si>
  <si>
    <t>Truckee-Grass Valley</t>
  </si>
  <si>
    <t>39,296</t>
  </si>
  <si>
    <t>30,253</t>
  </si>
  <si>
    <t>2,674</t>
  </si>
  <si>
    <t>522</t>
  </si>
  <si>
    <t xml:space="preserve">Ukiah, CA </t>
  </si>
  <si>
    <t>Ukiah</t>
  </si>
  <si>
    <t>35,584</t>
  </si>
  <si>
    <t>26,103</t>
  </si>
  <si>
    <t>3,535</t>
  </si>
  <si>
    <t>120</t>
  </si>
  <si>
    <t xml:space="preserve">Glenwood Springs, CO </t>
  </si>
  <si>
    <t>Glenwood Springs</t>
  </si>
  <si>
    <t>42,921</t>
  </si>
  <si>
    <t>29,524</t>
  </si>
  <si>
    <t>2,876</t>
  </si>
  <si>
    <t>2,895</t>
  </si>
  <si>
    <t xml:space="preserve">Torrington, CT </t>
  </si>
  <si>
    <t>Torrington</t>
  </si>
  <si>
    <t>95,115</t>
  </si>
  <si>
    <t>80,278</t>
  </si>
  <si>
    <t>4,443</t>
  </si>
  <si>
    <t>1,521</t>
  </si>
  <si>
    <t xml:space="preserve">Key West, FL </t>
  </si>
  <si>
    <t>Key West</t>
  </si>
  <si>
    <t>40,529</t>
  </si>
  <si>
    <t>28,890</t>
  </si>
  <si>
    <t>3,758</t>
  </si>
  <si>
    <t>558</t>
  </si>
  <si>
    <t xml:space="preserve">Lake City, FL </t>
  </si>
  <si>
    <t>Lake City</t>
  </si>
  <si>
    <t>26,377</t>
  </si>
  <si>
    <t>19,482</t>
  </si>
  <si>
    <t>4,999</t>
  </si>
  <si>
    <t>61</t>
  </si>
  <si>
    <t xml:space="preserve">Palatka, FL </t>
  </si>
  <si>
    <t>Palatka</t>
  </si>
  <si>
    <t>24,593</t>
  </si>
  <si>
    <t>19,285</t>
  </si>
  <si>
    <t>3,659</t>
  </si>
  <si>
    <t>78</t>
  </si>
  <si>
    <t xml:space="preserve">LaGrange, GA </t>
  </si>
  <si>
    <t>LaGrange</t>
  </si>
  <si>
    <t>26,779</t>
  </si>
  <si>
    <t>22,957</t>
  </si>
  <si>
    <t>2,210</t>
  </si>
  <si>
    <t>109</t>
  </si>
  <si>
    <t xml:space="preserve">Statesboro, GA </t>
  </si>
  <si>
    <t>Statesboro</t>
  </si>
  <si>
    <t>31,495</t>
  </si>
  <si>
    <t>25,569</t>
  </si>
  <si>
    <t>3,288</t>
  </si>
  <si>
    <t>191</t>
  </si>
  <si>
    <t xml:space="preserve">Hilo, HI </t>
  </si>
  <si>
    <t>Hilo</t>
  </si>
  <si>
    <t>83,043</t>
  </si>
  <si>
    <t>62,914</t>
  </si>
  <si>
    <t>10,850</t>
  </si>
  <si>
    <t>1,041</t>
  </si>
  <si>
    <t xml:space="preserve">Kapaa, HI </t>
  </si>
  <si>
    <t>Kapaa</t>
  </si>
  <si>
    <t>36,349</t>
  </si>
  <si>
    <t>30,144</t>
  </si>
  <si>
    <t>2,523</t>
  </si>
  <si>
    <t>27</t>
  </si>
  <si>
    <t xml:space="preserve">Twin Falls, ID </t>
  </si>
  <si>
    <t>Twin Falls</t>
  </si>
  <si>
    <t>48,276</t>
  </si>
  <si>
    <t>37,681</t>
  </si>
  <si>
    <t>6,104</t>
  </si>
  <si>
    <t>119</t>
  </si>
  <si>
    <t xml:space="preserve">Charleston-Mattoon, IL </t>
  </si>
  <si>
    <t>Charleston-Mattoon</t>
  </si>
  <si>
    <t>28,901</t>
  </si>
  <si>
    <t>23,586</t>
  </si>
  <si>
    <t>192</t>
  </si>
  <si>
    <t xml:space="preserve">Ottawa-Peru, IL </t>
  </si>
  <si>
    <t>Ottawa-Peru</t>
  </si>
  <si>
    <t>70,495</t>
  </si>
  <si>
    <t>58,353</t>
  </si>
  <si>
    <t>7,109</t>
  </si>
  <si>
    <t>211</t>
  </si>
  <si>
    <t xml:space="preserve">Quincy, IL-MO </t>
  </si>
  <si>
    <t>Quincy</t>
  </si>
  <si>
    <t xml:space="preserve">IL-MO </t>
  </si>
  <si>
    <t>36,904</t>
  </si>
  <si>
    <t>28,742</t>
  </si>
  <si>
    <t>3,329</t>
  </si>
  <si>
    <t>365</t>
  </si>
  <si>
    <t xml:space="preserve">Marion, IN </t>
  </si>
  <si>
    <t>Marion</t>
  </si>
  <si>
    <t>30,027</t>
  </si>
  <si>
    <t>24,585</t>
  </si>
  <si>
    <t>2,689</t>
  </si>
  <si>
    <t>96</t>
  </si>
  <si>
    <t xml:space="preserve">Richmond, IN </t>
  </si>
  <si>
    <t>28,419</t>
  </si>
  <si>
    <t>23,819</t>
  </si>
  <si>
    <t>1,912</t>
  </si>
  <si>
    <t>50</t>
  </si>
  <si>
    <t xml:space="preserve">Warsaw, IN </t>
  </si>
  <si>
    <t>Warsaw</t>
  </si>
  <si>
    <t>37,397</t>
  </si>
  <si>
    <t>30,157</t>
  </si>
  <si>
    <t>3,957</t>
  </si>
  <si>
    <t>35</t>
  </si>
  <si>
    <t xml:space="preserve">Hutchinson, KS </t>
  </si>
  <si>
    <t>Hutchinson</t>
  </si>
  <si>
    <t>30,187</t>
  </si>
  <si>
    <t>25,982</t>
  </si>
  <si>
    <t>1,736</t>
  </si>
  <si>
    <t>55</t>
  </si>
  <si>
    <t xml:space="preserve">Frankfort, KY </t>
  </si>
  <si>
    <t>Frankfort</t>
  </si>
  <si>
    <t>35,395</t>
  </si>
  <si>
    <t>29,670</t>
  </si>
  <si>
    <t>3,866</t>
  </si>
  <si>
    <t>196</t>
  </si>
  <si>
    <t xml:space="preserve">London, KY </t>
  </si>
  <si>
    <t>London</t>
  </si>
  <si>
    <t>44,768</t>
  </si>
  <si>
    <t>39,709</t>
  </si>
  <si>
    <t>3,576</t>
  </si>
  <si>
    <t xml:space="preserve">Richmond-Berea, KY </t>
  </si>
  <si>
    <t>Richmond-Berea</t>
  </si>
  <si>
    <t>43,424</t>
  </si>
  <si>
    <t>34,651</t>
  </si>
  <si>
    <t>4,182</t>
  </si>
  <si>
    <t>170</t>
  </si>
  <si>
    <t xml:space="preserve">Paducah, KY-IL </t>
  </si>
  <si>
    <t>Paducah</t>
  </si>
  <si>
    <t xml:space="preserve">KY-IL </t>
  </si>
  <si>
    <t>42,972</t>
  </si>
  <si>
    <t>36,918</t>
  </si>
  <si>
    <t>3,460</t>
  </si>
  <si>
    <t xml:space="preserve">Opelousas, LA </t>
  </si>
  <si>
    <t>Opelousas</t>
  </si>
  <si>
    <t>29,031</t>
  </si>
  <si>
    <t>24,902</t>
  </si>
  <si>
    <t>1,714</t>
  </si>
  <si>
    <t xml:space="preserve">Greenfield Town, MA </t>
  </si>
  <si>
    <t>Greenfield Town</t>
  </si>
  <si>
    <t>35,659</t>
  </si>
  <si>
    <t>26,190</t>
  </si>
  <si>
    <t>3,449</t>
  </si>
  <si>
    <t>1,304</t>
  </si>
  <si>
    <t xml:space="preserve">Augusta-Waterville, ME </t>
  </si>
  <si>
    <t>Augusta-Waterville</t>
  </si>
  <si>
    <t>56,701</t>
  </si>
  <si>
    <t>44,466</t>
  </si>
  <si>
    <t>6,184</t>
  </si>
  <si>
    <t>57</t>
  </si>
  <si>
    <t xml:space="preserve">Adrian, MI </t>
  </si>
  <si>
    <t>Adrian</t>
  </si>
  <si>
    <t>41,032</t>
  </si>
  <si>
    <t>33,839</t>
  </si>
  <si>
    <t>3,931</t>
  </si>
  <si>
    <t xml:space="preserve">Holland, MI </t>
  </si>
  <si>
    <t>Holland</t>
  </si>
  <si>
    <t>52,757</t>
  </si>
  <si>
    <t>45,729</t>
  </si>
  <si>
    <t>3,819</t>
  </si>
  <si>
    <t>44</t>
  </si>
  <si>
    <t xml:space="preserve">Marquette, MI </t>
  </si>
  <si>
    <t>Marquette</t>
  </si>
  <si>
    <t>29,135</t>
  </si>
  <si>
    <t>23,248</t>
  </si>
  <si>
    <t>2,424</t>
  </si>
  <si>
    <t>166</t>
  </si>
  <si>
    <t xml:space="preserve">Mount Pleasant, MI </t>
  </si>
  <si>
    <t>Mount Pleasant</t>
  </si>
  <si>
    <t>32,188</t>
  </si>
  <si>
    <t>25,987</t>
  </si>
  <si>
    <t>2,027</t>
  </si>
  <si>
    <t>414</t>
  </si>
  <si>
    <t xml:space="preserve">Owosso, MI </t>
  </si>
  <si>
    <t>Owosso</t>
  </si>
  <si>
    <t>30,809</t>
  </si>
  <si>
    <t>25,064</t>
  </si>
  <si>
    <t>3,461</t>
  </si>
  <si>
    <t>129</t>
  </si>
  <si>
    <t xml:space="preserve">Traverse City, MI </t>
  </si>
  <si>
    <t>Traverse City</t>
  </si>
  <si>
    <t>70,781</t>
  </si>
  <si>
    <t>56,200</t>
  </si>
  <si>
    <t>7,156</t>
  </si>
  <si>
    <t>767</t>
  </si>
  <si>
    <t xml:space="preserve">Brainerd, MN </t>
  </si>
  <si>
    <t>Brainerd</t>
  </si>
  <si>
    <t>42,125</t>
  </si>
  <si>
    <t>35,552</t>
  </si>
  <si>
    <t>2,863</t>
  </si>
  <si>
    <t>94</t>
  </si>
  <si>
    <t xml:space="preserve">Faribault-Northfield, MN </t>
  </si>
  <si>
    <t>Faribault-Northfield</t>
  </si>
  <si>
    <t>34,349</t>
  </si>
  <si>
    <t>24,597</t>
  </si>
  <si>
    <t>3,442</t>
  </si>
  <si>
    <t>99</t>
  </si>
  <si>
    <t xml:space="preserve">Branson, MO </t>
  </si>
  <si>
    <t>Branson</t>
  </si>
  <si>
    <t>36,905</t>
  </si>
  <si>
    <t>28,424</t>
  </si>
  <si>
    <t>4,670</t>
  </si>
  <si>
    <t>314</t>
  </si>
  <si>
    <t xml:space="preserve">Farmington, MO </t>
  </si>
  <si>
    <t>26,817</t>
  </si>
  <si>
    <t>22,738</t>
  </si>
  <si>
    <t>3,179</t>
  </si>
  <si>
    <t xml:space="preserve">Laurel, MS </t>
  </si>
  <si>
    <t>Laurel</t>
  </si>
  <si>
    <t>32,408</t>
  </si>
  <si>
    <t>28,410</t>
  </si>
  <si>
    <t>2,662</t>
  </si>
  <si>
    <t>7</t>
  </si>
  <si>
    <t xml:space="preserve">Meridian, MS </t>
  </si>
  <si>
    <t>Meridian</t>
  </si>
  <si>
    <t>42,463</t>
  </si>
  <si>
    <t>34,392</t>
  </si>
  <si>
    <t>5,444</t>
  </si>
  <si>
    <t>11</t>
  </si>
  <si>
    <t xml:space="preserve">Tupelo, MS </t>
  </si>
  <si>
    <t>Tupelo</t>
  </si>
  <si>
    <t>60,862</t>
  </si>
  <si>
    <t>54,215</t>
  </si>
  <si>
    <t>3,787</t>
  </si>
  <si>
    <t>101</t>
  </si>
  <si>
    <t xml:space="preserve">Bozeman, MT </t>
  </si>
  <si>
    <t>55,044</t>
  </si>
  <si>
    <t>38,163</t>
  </si>
  <si>
    <t>6,976</t>
  </si>
  <si>
    <t>325</t>
  </si>
  <si>
    <t xml:space="preserve">Helena, MT </t>
  </si>
  <si>
    <t>Helena</t>
  </si>
  <si>
    <t>38,143</t>
  </si>
  <si>
    <t>28,820</t>
  </si>
  <si>
    <t>4,875</t>
  </si>
  <si>
    <t>112</t>
  </si>
  <si>
    <t xml:space="preserve">Kalispell, MT </t>
  </si>
  <si>
    <t>Kalispell</t>
  </si>
  <si>
    <t>43,347</t>
  </si>
  <si>
    <t>34,972</t>
  </si>
  <si>
    <t>2,442</t>
  </si>
  <si>
    <t>579</t>
  </si>
  <si>
    <t xml:space="preserve">Dunn, NC </t>
  </si>
  <si>
    <t>Dunn</t>
  </si>
  <si>
    <t>52,336</t>
  </si>
  <si>
    <t>46,342</t>
  </si>
  <si>
    <t>4,294</t>
  </si>
  <si>
    <t>66</t>
  </si>
  <si>
    <t xml:space="preserve">Elizabeth City, NC </t>
  </si>
  <si>
    <t>Elizabeth City</t>
  </si>
  <si>
    <t>25,362</t>
  </si>
  <si>
    <t>20,043</t>
  </si>
  <si>
    <t>3,376</t>
  </si>
  <si>
    <t xml:space="preserve">Forest City, NC </t>
  </si>
  <si>
    <t>Forest City</t>
  </si>
  <si>
    <t>N</t>
  </si>
  <si>
    <t xml:space="preserve">Lumberton, NC </t>
  </si>
  <si>
    <t>Lumberton</t>
  </si>
  <si>
    <t>46,453</t>
  </si>
  <si>
    <t>40,256</t>
  </si>
  <si>
    <t>4,973</t>
  </si>
  <si>
    <t xml:space="preserve">Morehead City, NC </t>
  </si>
  <si>
    <t>Morehead City</t>
  </si>
  <si>
    <t>30,644</t>
  </si>
  <si>
    <t>24,212</t>
  </si>
  <si>
    <t>256</t>
  </si>
  <si>
    <t xml:space="preserve">Mount Airy, NC </t>
  </si>
  <si>
    <t>Mount Airy</t>
  </si>
  <si>
    <t>29,069</t>
  </si>
  <si>
    <t>25,051</t>
  </si>
  <si>
    <t>2,525</t>
  </si>
  <si>
    <t>155</t>
  </si>
  <si>
    <t xml:space="preserve">North Wilkesboro, NC </t>
  </si>
  <si>
    <t>North Wilkesboro</t>
  </si>
  <si>
    <t>28,696</t>
  </si>
  <si>
    <t>24,689</t>
  </si>
  <si>
    <t>2,867</t>
  </si>
  <si>
    <t xml:space="preserve">Pinehurst-Southern Pines, NC </t>
  </si>
  <si>
    <t>Pinehurst-Southern Pines</t>
  </si>
  <si>
    <t>39,639</t>
  </si>
  <si>
    <t>33,194</t>
  </si>
  <si>
    <t>2,971</t>
  </si>
  <si>
    <t>20</t>
  </si>
  <si>
    <t xml:space="preserve">Roanoke Rapids, NC </t>
  </si>
  <si>
    <t>Roanoke Rapids</t>
  </si>
  <si>
    <t>26,232</t>
  </si>
  <si>
    <t>21,752</t>
  </si>
  <si>
    <t>3,120</t>
  </si>
  <si>
    <t xml:space="preserve">Shelby, NC </t>
  </si>
  <si>
    <t>Shelby</t>
  </si>
  <si>
    <t>39,164</t>
  </si>
  <si>
    <t>32,437</t>
  </si>
  <si>
    <t>4,240</t>
  </si>
  <si>
    <t>303</t>
  </si>
  <si>
    <t xml:space="preserve">Wilson, NC </t>
  </si>
  <si>
    <t>Wilson</t>
  </si>
  <si>
    <t>34,762</t>
  </si>
  <si>
    <t>30,570</t>
  </si>
  <si>
    <t>2,542</t>
  </si>
  <si>
    <t xml:space="preserve">Minot, ND </t>
  </si>
  <si>
    <t>Minot</t>
  </si>
  <si>
    <t>45,458</t>
  </si>
  <si>
    <t>37,867</t>
  </si>
  <si>
    <t>4,378</t>
  </si>
  <si>
    <t>82</t>
  </si>
  <si>
    <t xml:space="preserve">Concord, NH </t>
  </si>
  <si>
    <t>75,754</t>
  </si>
  <si>
    <t>59,385</t>
  </si>
  <si>
    <t>6,516</t>
  </si>
  <si>
    <t>139</t>
  </si>
  <si>
    <t xml:space="preserve">Keene, NH </t>
  </si>
  <si>
    <t>Keene</t>
  </si>
  <si>
    <t>39,025</t>
  </si>
  <si>
    <t>30,674</t>
  </si>
  <si>
    <t>2,688</t>
  </si>
  <si>
    <t xml:space="preserve">Claremont-Lebanon, NH-VT </t>
  </si>
  <si>
    <t>Claremont-Lebanon</t>
  </si>
  <si>
    <t xml:space="preserve">NH-VT </t>
  </si>
  <si>
    <t>107,397</t>
  </si>
  <si>
    <t>84,211</t>
  </si>
  <si>
    <t>9,587</t>
  </si>
  <si>
    <t>1,243</t>
  </si>
  <si>
    <t xml:space="preserve">Alamogordo, NM </t>
  </si>
  <si>
    <t>Alamogordo</t>
  </si>
  <si>
    <t>24,156</t>
  </si>
  <si>
    <t>17,895</t>
  </si>
  <si>
    <t>4,291</t>
  </si>
  <si>
    <t>499</t>
  </si>
  <si>
    <t xml:space="preserve">Gallup, NM </t>
  </si>
  <si>
    <t>Gallup</t>
  </si>
  <si>
    <t>25,032</t>
  </si>
  <si>
    <t>17,630</t>
  </si>
  <si>
    <t>4,092</t>
  </si>
  <si>
    <t>304</t>
  </si>
  <si>
    <t xml:space="preserve">Hobbs, NM </t>
  </si>
  <si>
    <t>Hobbs</t>
  </si>
  <si>
    <t>28,866</t>
  </si>
  <si>
    <t>25,004</t>
  </si>
  <si>
    <t>2,490</t>
  </si>
  <si>
    <t>178</t>
  </si>
  <si>
    <t xml:space="preserve">Roswell, NM </t>
  </si>
  <si>
    <t>Roswell</t>
  </si>
  <si>
    <t>25,466</t>
  </si>
  <si>
    <t>21,423</t>
  </si>
  <si>
    <t>1,928</t>
  </si>
  <si>
    <t xml:space="preserve">Auburn, NY </t>
  </si>
  <si>
    <t>36,888</t>
  </si>
  <si>
    <t>29,938</t>
  </si>
  <si>
    <t>74</t>
  </si>
  <si>
    <t xml:space="preserve">Corning, NY </t>
  </si>
  <si>
    <t>Corning</t>
  </si>
  <si>
    <t>40,671</t>
  </si>
  <si>
    <t>32,802</t>
  </si>
  <si>
    <t>3,464</t>
  </si>
  <si>
    <t>310</t>
  </si>
  <si>
    <t xml:space="preserve">Jamestown-Dunkirk-Fredonia, NY </t>
  </si>
  <si>
    <t>Jamestown-Dunkirk-Fredonia</t>
  </si>
  <si>
    <t>55,786</t>
  </si>
  <si>
    <t>46,734</t>
  </si>
  <si>
    <t>4,854</t>
  </si>
  <si>
    <t>138</t>
  </si>
  <si>
    <t xml:space="preserve">Ogdensburg-Massena, NY </t>
  </si>
  <si>
    <t>Ogdensburg-Massena</t>
  </si>
  <si>
    <t>42,504</t>
  </si>
  <si>
    <t>32,817</t>
  </si>
  <si>
    <t>4,549</t>
  </si>
  <si>
    <t>198</t>
  </si>
  <si>
    <t xml:space="preserve">Olean, NY </t>
  </si>
  <si>
    <t>Olean</t>
  </si>
  <si>
    <t>32,707</t>
  </si>
  <si>
    <t>26,655</t>
  </si>
  <si>
    <t>2,766</t>
  </si>
  <si>
    <t>43</t>
  </si>
  <si>
    <t xml:space="preserve">Plattsburgh, NY </t>
  </si>
  <si>
    <t>Plattsburgh</t>
  </si>
  <si>
    <t>33,586</t>
  </si>
  <si>
    <t>26,064</t>
  </si>
  <si>
    <t>3,753</t>
  </si>
  <si>
    <t>538</t>
  </si>
  <si>
    <t xml:space="preserve">Ashtabula, OH </t>
  </si>
  <si>
    <t>Ashtabula</t>
  </si>
  <si>
    <t>39,073</t>
  </si>
  <si>
    <t>31,897</t>
  </si>
  <si>
    <t>3,943</t>
  </si>
  <si>
    <t>571</t>
  </si>
  <si>
    <t xml:space="preserve">Athens, OH </t>
  </si>
  <si>
    <t>26,850</t>
  </si>
  <si>
    <t>18,362</t>
  </si>
  <si>
    <t>2,504</t>
  </si>
  <si>
    <t>168</t>
  </si>
  <si>
    <t xml:space="preserve">Chillicothe, OH </t>
  </si>
  <si>
    <t>Chillicothe</t>
  </si>
  <si>
    <t>31,700</t>
  </si>
  <si>
    <t>26,435</t>
  </si>
  <si>
    <t>4,314</t>
  </si>
  <si>
    <t>76</t>
  </si>
  <si>
    <t xml:space="preserve">Findlay, OH </t>
  </si>
  <si>
    <t>Findlay</t>
  </si>
  <si>
    <t>37,733</t>
  </si>
  <si>
    <t>31,860</t>
  </si>
  <si>
    <t>3,540</t>
  </si>
  <si>
    <t xml:space="preserve">Marion, OH </t>
  </si>
  <si>
    <t>24,033</t>
  </si>
  <si>
    <t>19,400</t>
  </si>
  <si>
    <t>2,512</t>
  </si>
  <si>
    <t>222</t>
  </si>
  <si>
    <t xml:space="preserve">New Philadelphia-Dover, OH </t>
  </si>
  <si>
    <t>New Philadelphia-Dover</t>
  </si>
  <si>
    <t>42,631</t>
  </si>
  <si>
    <t>36,366</t>
  </si>
  <si>
    <t>4,209</t>
  </si>
  <si>
    <t>87</t>
  </si>
  <si>
    <t xml:space="preserve">Portsmouth, OH </t>
  </si>
  <si>
    <t>27,217</t>
  </si>
  <si>
    <t>23,479</t>
  </si>
  <si>
    <t>1,554</t>
  </si>
  <si>
    <t>280</t>
  </si>
  <si>
    <t xml:space="preserve">Salem, OH </t>
  </si>
  <si>
    <t>43,811</t>
  </si>
  <si>
    <t>37,127</t>
  </si>
  <si>
    <t>3,948</t>
  </si>
  <si>
    <t>267</t>
  </si>
  <si>
    <t xml:space="preserve">Sandusky, OH </t>
  </si>
  <si>
    <t>Sandusky</t>
  </si>
  <si>
    <t>35,614</t>
  </si>
  <si>
    <t>29,490</t>
  </si>
  <si>
    <t>3,024</t>
  </si>
  <si>
    <t>315</t>
  </si>
  <si>
    <t xml:space="preserve">Wooster, OH </t>
  </si>
  <si>
    <t>Wooster</t>
  </si>
  <si>
    <t>56,697</t>
  </si>
  <si>
    <t>42,858</t>
  </si>
  <si>
    <t>4,910</t>
  </si>
  <si>
    <t>90</t>
  </si>
  <si>
    <t xml:space="preserve">Zanesville, OH </t>
  </si>
  <si>
    <t>Zanesville</t>
  </si>
  <si>
    <t>38,107</t>
  </si>
  <si>
    <t>32,951</t>
  </si>
  <si>
    <t>3,505</t>
  </si>
  <si>
    <t xml:space="preserve">Muskogee, OK </t>
  </si>
  <si>
    <t>Muskogee</t>
  </si>
  <si>
    <t>25,963</t>
  </si>
  <si>
    <t>21,050</t>
  </si>
  <si>
    <t>3,200</t>
  </si>
  <si>
    <t>252</t>
  </si>
  <si>
    <t xml:space="preserve">Shawnee, OK </t>
  </si>
  <si>
    <t>Shawnee</t>
  </si>
  <si>
    <t>28,647</t>
  </si>
  <si>
    <t>23,473</t>
  </si>
  <si>
    <t>2,183</t>
  </si>
  <si>
    <t xml:space="preserve">Stillwater, OK </t>
  </si>
  <si>
    <t>Stillwater</t>
  </si>
  <si>
    <t>36,309</t>
  </si>
  <si>
    <t>28,519</t>
  </si>
  <si>
    <t>2,973</t>
  </si>
  <si>
    <t>122</t>
  </si>
  <si>
    <t xml:space="preserve">Coos Bay, OR </t>
  </si>
  <si>
    <t>Coos Bay</t>
  </si>
  <si>
    <t>24,129</t>
  </si>
  <si>
    <t>18,516</t>
  </si>
  <si>
    <t>1,917</t>
  </si>
  <si>
    <t xml:space="preserve">Hermiston-Pendleton, OR </t>
  </si>
  <si>
    <t>Hermiston-Pendleton</t>
  </si>
  <si>
    <t>38,266</t>
  </si>
  <si>
    <t>30,634</t>
  </si>
  <si>
    <t>4,734</t>
  </si>
  <si>
    <t>107</t>
  </si>
  <si>
    <t xml:space="preserve">Klamath Falls, OR </t>
  </si>
  <si>
    <t>Klamath Falls</t>
  </si>
  <si>
    <t>25,446</t>
  </si>
  <si>
    <t>20,102</t>
  </si>
  <si>
    <t>2,861</t>
  </si>
  <si>
    <t>111</t>
  </si>
  <si>
    <t xml:space="preserve">Roseburg, OR </t>
  </si>
  <si>
    <t>Roseburg</t>
  </si>
  <si>
    <t>38,445</t>
  </si>
  <si>
    <t>30,506</t>
  </si>
  <si>
    <t>3,413</t>
  </si>
  <si>
    <t>181</t>
  </si>
  <si>
    <t xml:space="preserve">DuBois, PA </t>
  </si>
  <si>
    <t>DuBois</t>
  </si>
  <si>
    <t>31,450</t>
  </si>
  <si>
    <t>26,199</t>
  </si>
  <si>
    <t>3,235</t>
  </si>
  <si>
    <t>113</t>
  </si>
  <si>
    <t xml:space="preserve">Indiana, PA </t>
  </si>
  <si>
    <t>Indiana</t>
  </si>
  <si>
    <t>36,066</t>
  </si>
  <si>
    <t>28,705</t>
  </si>
  <si>
    <t>3,524</t>
  </si>
  <si>
    <t>259</t>
  </si>
  <si>
    <t xml:space="preserve">Meadville, PA </t>
  </si>
  <si>
    <t>Meadville</t>
  </si>
  <si>
    <t>37,833</t>
  </si>
  <si>
    <t>28,371</t>
  </si>
  <si>
    <t>4,903</t>
  </si>
  <si>
    <t>334</t>
  </si>
  <si>
    <t xml:space="preserve">New Castle, PA </t>
  </si>
  <si>
    <t>New Castle</t>
  </si>
  <si>
    <t>36,461</t>
  </si>
  <si>
    <t>29,827</t>
  </si>
  <si>
    <t>3,891</t>
  </si>
  <si>
    <t>505</t>
  </si>
  <si>
    <t xml:space="preserve">Pottsville, PA </t>
  </si>
  <si>
    <t>Pottsville</t>
  </si>
  <si>
    <t>60,329</t>
  </si>
  <si>
    <t>50,497</t>
  </si>
  <si>
    <t>5,938</t>
  </si>
  <si>
    <t>358</t>
  </si>
  <si>
    <t xml:space="preserve">Somerset, PA </t>
  </si>
  <si>
    <t>Somerset</t>
  </si>
  <si>
    <t>31,536</t>
  </si>
  <si>
    <t>25,428</t>
  </si>
  <si>
    <t>3,407</t>
  </si>
  <si>
    <t>15</t>
  </si>
  <si>
    <t xml:space="preserve">Sunbury, PA </t>
  </si>
  <si>
    <t>Sunbury</t>
  </si>
  <si>
    <t>40,330</t>
  </si>
  <si>
    <t>33,100</t>
  </si>
  <si>
    <t>3,989</t>
  </si>
  <si>
    <t xml:space="preserve">Greenwood, SC </t>
  </si>
  <si>
    <t>Greenwood</t>
  </si>
  <si>
    <t>38,754</t>
  </si>
  <si>
    <t>32,547</t>
  </si>
  <si>
    <t>4,105</t>
  </si>
  <si>
    <t>64</t>
  </si>
  <si>
    <t xml:space="preserve">Orangeburg, SC </t>
  </si>
  <si>
    <t>Orangeburg</t>
  </si>
  <si>
    <t>32,295</t>
  </si>
  <si>
    <t>27,906</t>
  </si>
  <si>
    <t>19</t>
  </si>
  <si>
    <t xml:space="preserve">Seneca, SC </t>
  </si>
  <si>
    <t>Seneca</t>
  </si>
  <si>
    <t>29,148</t>
  </si>
  <si>
    <t>24,837</t>
  </si>
  <si>
    <t>3,293</t>
  </si>
  <si>
    <t>110</t>
  </si>
  <si>
    <t xml:space="preserve">Cookeville, TN </t>
  </si>
  <si>
    <t>Cookeville</t>
  </si>
  <si>
    <t>44,770</t>
  </si>
  <si>
    <t>38,752</t>
  </si>
  <si>
    <t xml:space="preserve">Greeneville, TN </t>
  </si>
  <si>
    <t>Greeneville</t>
  </si>
  <si>
    <t>27,345</t>
  </si>
  <si>
    <t>24,874</t>
  </si>
  <si>
    <t>1,610</t>
  </si>
  <si>
    <t xml:space="preserve">Sevierville, TN </t>
  </si>
  <si>
    <t>Sevierville</t>
  </si>
  <si>
    <t>46,913</t>
  </si>
  <si>
    <t>36,828</t>
  </si>
  <si>
    <t>6,804</t>
  </si>
  <si>
    <t xml:space="preserve">Tullahoma-Manchester, TN </t>
  </si>
  <si>
    <t>Tullahoma-Manchester</t>
  </si>
  <si>
    <t>43,180</t>
  </si>
  <si>
    <t>37,040</t>
  </si>
  <si>
    <t>3,742</t>
  </si>
  <si>
    <t>18</t>
  </si>
  <si>
    <t xml:space="preserve">Athens, TX </t>
  </si>
  <si>
    <t>32,916</t>
  </si>
  <si>
    <t>27,600</t>
  </si>
  <si>
    <t>3,605</t>
  </si>
  <si>
    <t xml:space="preserve">Huntsville, TX </t>
  </si>
  <si>
    <t>29,754</t>
  </si>
  <si>
    <t>23,588</t>
  </si>
  <si>
    <t>3,390</t>
  </si>
  <si>
    <t>93</t>
  </si>
  <si>
    <t xml:space="preserve">Lufkin, TX </t>
  </si>
  <si>
    <t>Lufkin</t>
  </si>
  <si>
    <t>34,688</t>
  </si>
  <si>
    <t>26,972</t>
  </si>
  <si>
    <t>6,306</t>
  </si>
  <si>
    <t xml:space="preserve">Marshall, TX </t>
  </si>
  <si>
    <t>Marshall</t>
  </si>
  <si>
    <t>27,224</t>
  </si>
  <si>
    <t>23,572</t>
  </si>
  <si>
    <t>991</t>
  </si>
  <si>
    <t xml:space="preserve">Nacogdoches, TX </t>
  </si>
  <si>
    <t>Nacogdoches</t>
  </si>
  <si>
    <t>27,478</t>
  </si>
  <si>
    <t>22,141</t>
  </si>
  <si>
    <t>2,934</t>
  </si>
  <si>
    <t xml:space="preserve">Danville, VA </t>
  </si>
  <si>
    <t>45,813</t>
  </si>
  <si>
    <t>39,115</t>
  </si>
  <si>
    <t>3,915</t>
  </si>
  <si>
    <t>354</t>
  </si>
  <si>
    <t xml:space="preserve">Martinsville, VA </t>
  </si>
  <si>
    <t>Martinsville</t>
  </si>
  <si>
    <t xml:space="preserve">Aberdeen, WA </t>
  </si>
  <si>
    <t>Aberdeen</t>
  </si>
  <si>
    <t>26,813</t>
  </si>
  <si>
    <t>20,543</t>
  </si>
  <si>
    <t>4,224</t>
  </si>
  <si>
    <t>496</t>
  </si>
  <si>
    <t xml:space="preserve">Centralia, WA </t>
  </si>
  <si>
    <t>Centralia</t>
  </si>
  <si>
    <t>29,252</t>
  </si>
  <si>
    <t>22,593</t>
  </si>
  <si>
    <t>4,139</t>
  </si>
  <si>
    <t>36</t>
  </si>
  <si>
    <t xml:space="preserve">Moses Lake, WA </t>
  </si>
  <si>
    <t>Moses Lake</t>
  </si>
  <si>
    <t>39,336</t>
  </si>
  <si>
    <t>29,140</t>
  </si>
  <si>
    <t>6,783</t>
  </si>
  <si>
    <t>433</t>
  </si>
  <si>
    <t xml:space="preserve">Oak Harbor, WA </t>
  </si>
  <si>
    <t>Oak Harbor</t>
  </si>
  <si>
    <t>35,611</t>
  </si>
  <si>
    <t>27,320</t>
  </si>
  <si>
    <t>3,597</t>
  </si>
  <si>
    <t>876</t>
  </si>
  <si>
    <t xml:space="preserve">Port Angeles, WA </t>
  </si>
  <si>
    <t>Port Angeles</t>
  </si>
  <si>
    <t>26,879</t>
  </si>
  <si>
    <t>21,446</t>
  </si>
  <si>
    <t>2,582</t>
  </si>
  <si>
    <t xml:space="preserve">Beaver Dam, WI </t>
  </si>
  <si>
    <t>Beaver Dam</t>
  </si>
  <si>
    <t>43,099</t>
  </si>
  <si>
    <t>36,247</t>
  </si>
  <si>
    <t>71</t>
  </si>
  <si>
    <t xml:space="preserve">Manitowoc, WI </t>
  </si>
  <si>
    <t>Manitowoc</t>
  </si>
  <si>
    <t>40,576</t>
  </si>
  <si>
    <t>34,929</t>
  </si>
  <si>
    <t>2,541</t>
  </si>
  <si>
    <t>72</t>
  </si>
  <si>
    <t xml:space="preserve">Stevens Point, WI </t>
  </si>
  <si>
    <t>Stevens Point</t>
  </si>
  <si>
    <t>37,203</t>
  </si>
  <si>
    <t>29,533</t>
  </si>
  <si>
    <t>2,919</t>
  </si>
  <si>
    <t>141</t>
  </si>
  <si>
    <t xml:space="preserve">Watertown-Fort Atkinson, WI </t>
  </si>
  <si>
    <t>Watertown-Fort Atkinson</t>
  </si>
  <si>
    <t>44,486</t>
  </si>
  <si>
    <t>36,796</t>
  </si>
  <si>
    <t>4,031</t>
  </si>
  <si>
    <t>62</t>
  </si>
  <si>
    <t xml:space="preserve">Whitewater-Elkhorn, WI </t>
  </si>
  <si>
    <t>Whitewater-Elkhorn</t>
  </si>
  <si>
    <t>51,419</t>
  </si>
  <si>
    <t>42,611</t>
  </si>
  <si>
    <t>3,897</t>
  </si>
  <si>
    <t>140</t>
  </si>
  <si>
    <t xml:space="preserve">Wisconsin Rapids-Marshfield, WI </t>
  </si>
  <si>
    <t>Wisconsin Rapids-Marshfield</t>
  </si>
  <si>
    <t>35,161</t>
  </si>
  <si>
    <t>28,385</t>
  </si>
  <si>
    <t>3,904</t>
  </si>
  <si>
    <t xml:space="preserve">Marinette, WI-MI </t>
  </si>
  <si>
    <t>Marinette</t>
  </si>
  <si>
    <t xml:space="preserve">WI-MI </t>
  </si>
  <si>
    <t>30,261</t>
  </si>
  <si>
    <t>24,020</t>
  </si>
  <si>
    <t>3,641</t>
  </si>
  <si>
    <t>63</t>
  </si>
  <si>
    <t xml:space="preserve">Clarksburg, WV </t>
  </si>
  <si>
    <t>Clarksburg</t>
  </si>
  <si>
    <t>36,002</t>
  </si>
  <si>
    <t>31,537</t>
  </si>
  <si>
    <t>2,195</t>
  </si>
  <si>
    <t>159</t>
  </si>
  <si>
    <t xml:space="preserve">Bluefield, WV-VA </t>
  </si>
  <si>
    <t>Bluefield</t>
  </si>
  <si>
    <t xml:space="preserve">WV-VA </t>
  </si>
  <si>
    <t>37,623</t>
  </si>
  <si>
    <t>32,524</t>
  </si>
  <si>
    <t>3,148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</si>
</sst>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#,##0.0000"/>
  </numFmts>
  <fonts count="8">
    <font>
      <sz val="10.0"/>
      <color theme="1"/>
      <name val="Arial"/>
    </font>
    <font>
      <sz val="10.0"/>
      <color rgb="FFFF0000"/>
      <name val="Arial"/>
    </font>
    <font>
      <b/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rgb="FF000000"/>
      <name val="Sansserif"/>
    </font>
    <font>
      <sz val="10.0"/>
      <color rgb="FF000000"/>
      <name val="Sansserif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0" numFmtId="0" xfId="0" applyAlignment="1" applyFont="1">
      <alignment horizontal="left"/>
    </xf>
    <xf borderId="0" fillId="0" fontId="0" numFmtId="3" xfId="0" applyFont="1" applyNumberFormat="1"/>
    <xf borderId="0" fillId="0" fontId="0" numFmtId="2" xfId="0" applyFont="1" applyNumberFormat="1"/>
    <xf borderId="0" fillId="0" fontId="0" numFmtId="0" xfId="0" applyAlignment="1" applyFont="1">
      <alignment vertical="center"/>
    </xf>
    <xf borderId="1" fillId="3" fontId="0" numFmtId="0" xfId="0" applyAlignment="1" applyBorder="1" applyFill="1" applyFont="1">
      <alignment horizontal="left"/>
    </xf>
    <xf borderId="1" fillId="3" fontId="0" numFmtId="3" xfId="0" applyBorder="1" applyFont="1" applyNumberFormat="1"/>
    <xf borderId="1" fillId="3" fontId="0" numFmtId="2" xfId="0" applyBorder="1" applyFont="1" applyNumberFormat="1"/>
    <xf borderId="0" fillId="0" fontId="2" numFmtId="3" xfId="0" applyFont="1" applyNumberFormat="1"/>
    <xf borderId="0" fillId="0" fontId="2" numFmtId="2" xfId="0" applyFont="1" applyNumberFormat="1"/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3" xfId="0" applyAlignment="1" applyFont="1" applyNumberFormat="1">
      <alignment shrinkToFit="0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shrinkToFit="0" vertical="center" wrapText="1"/>
    </xf>
    <xf borderId="0" fillId="0" fontId="0" numFmtId="3" xfId="0" applyAlignment="1" applyFont="1" applyNumberFormat="1">
      <alignment horizontal="right" vertical="top"/>
    </xf>
    <xf borderId="0" fillId="0" fontId="0" numFmtId="0" xfId="0" applyAlignment="1" applyFont="1">
      <alignment horizontal="right" vertical="top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shrinkToFit="0" vertical="center" wrapText="1"/>
    </xf>
    <xf borderId="0" fillId="0" fontId="1" numFmtId="3" xfId="0" applyAlignment="1" applyFont="1" applyNumberFormat="1">
      <alignment horizontal="right" vertical="top"/>
    </xf>
    <xf borderId="0" fillId="0" fontId="1" numFmtId="3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right" vertical="top"/>
    </xf>
    <xf borderId="0" fillId="0" fontId="0" numFmtId="165" xfId="0" applyAlignment="1" applyFont="1" applyNumberFormat="1">
      <alignment shrinkToFit="0" vertical="center" wrapText="1"/>
    </xf>
    <xf borderId="0" fillId="0" fontId="0" numFmtId="165" xfId="0" applyFont="1" applyNumberFormat="1"/>
    <xf borderId="0" fillId="0" fontId="1" numFmtId="165" xfId="0" applyAlignment="1" applyFont="1" applyNumberFormat="1">
      <alignment shrinkToFit="0" vertical="center" wrapText="1"/>
    </xf>
    <xf borderId="0" fillId="0" fontId="2" numFmtId="0" xfId="0" applyAlignment="1" applyFont="1">
      <alignment horizontal="left" shrinkToFit="0" wrapText="1"/>
    </xf>
    <xf borderId="0" fillId="0" fontId="0" numFmtId="166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166" xfId="0" applyFont="1" applyNumberFormat="1"/>
    <xf borderId="0" fillId="0" fontId="1" numFmtId="166" xfId="0" applyAlignment="1" applyFont="1" applyNumberFormat="1">
      <alignment horizontal="right"/>
    </xf>
    <xf borderId="0" fillId="0" fontId="0" numFmtId="165" xfId="0" applyAlignment="1" applyFont="1" applyNumberFormat="1">
      <alignment horizontal="right"/>
    </xf>
    <xf borderId="0" fillId="0" fontId="1" numFmtId="165" xfId="0" applyFont="1" applyNumberFormat="1"/>
    <xf borderId="0" fillId="0" fontId="1" numFmtId="165" xfId="0" applyAlignment="1" applyFont="1" applyNumberFormat="1">
      <alignment horizontal="right"/>
    </xf>
    <xf borderId="0" fillId="0" fontId="4" numFmtId="0" xfId="0" applyAlignment="1" applyFont="1">
      <alignment horizontal="left" readingOrder="0" vertical="top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shrinkToFit="0" vertical="center" wrapText="1"/>
    </xf>
    <xf borderId="0" fillId="0" fontId="0" numFmtId="1" xfId="0" applyFont="1" applyNumberFormat="1"/>
    <xf borderId="0" fillId="0" fontId="1" numFmtId="1" xfId="0" applyFont="1" applyNumberFormat="1"/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1" fillId="4" fontId="7" numFmtId="0" xfId="0" applyAlignment="1" applyBorder="1" applyFill="1" applyFont="1">
      <alignment horizontal="left" shrinkToFit="0" vertical="top" wrapText="1"/>
    </xf>
    <xf borderId="1" fillId="4" fontId="5" numFmtId="0" xfId="0" applyAlignment="1" applyBorder="1" applyFont="1">
      <alignment shrinkToFit="0" vertical="center" wrapText="1"/>
    </xf>
    <xf borderId="1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2:O452" sheet="State Breakout"/>
  </cacheSource>
  <cacheFields>
    <cacheField name="Metro Area" numFmtId="0">
      <sharedItems>
        <s v="Abilene"/>
        <s v="Akron"/>
        <s v="Albany"/>
        <s v="Albany-Schenectady-Troy"/>
        <s v="Albuquerque"/>
        <s v="Alexandria"/>
        <s v="Allentown-Bethlehem-Easton"/>
        <s v="Altoona"/>
        <s v="Amarillo"/>
        <s v="Ames"/>
        <s v="Anchorage"/>
        <s v="Ann Arbor"/>
        <s v="Anniston-Oxford-Jacksonville"/>
        <s v="Appleton"/>
        <s v="Asheville"/>
        <s v="Athens-Clarke County"/>
        <s v="Atlanta-Sandy Springs-Roswell"/>
        <s v="Atlantic City-Hammonton"/>
        <s v="Auburn-Opelika"/>
        <s v="Augusta-Richmond County"/>
        <s v="Austin-Round Rock"/>
        <s v="Bakersfield"/>
        <s v="Baltimore-Columbia-Towson"/>
        <s v="Bangor"/>
        <s v="Barnstable Town"/>
        <s v="Baton Rouge"/>
        <s v="Battle Creek"/>
        <s v="Bay City"/>
        <s v="Beaumont-Port Arthur"/>
        <s v="Beckley"/>
        <s v="Bellingham"/>
        <s v="Bend-Redmond"/>
        <s v="Billings"/>
        <s v="Binghamton"/>
        <s v="Birmingham-Hoover"/>
        <s v="Bismarck"/>
        <s v="Blacksburg-Christiansburg-Radford"/>
        <s v="Bloomington"/>
        <s v="Bloomsburg-Berwick"/>
        <s v="Boise City"/>
        <s v="Boston-Cambridge-Newton"/>
        <s v="Boulder"/>
        <s v="Bowling Green"/>
        <s v="Bremerton-Silverdale"/>
        <s v="Bridgeport-Stamford-Norwalk"/>
        <s v="Brownsville-Harlingen"/>
        <s v="Brunswick"/>
        <s v="Buffalo-Cheektowaga-Niagara Falls"/>
        <s v="Burlington"/>
        <s v="Burlington-South Burlington"/>
        <s v="California-Lexington Park"/>
        <s v="Canton-Massillon"/>
        <s v="Cape Coral-Fort Myers"/>
        <s v="Cape Girardeau"/>
        <s v="Carbondale-Marion"/>
        <s v="Carson City"/>
        <s v="Casper"/>
        <s v="Cedar Rapids"/>
        <s v="Chambersburg-Waynesboro"/>
        <s v="Champaign-Urbana"/>
        <s v="Charleston"/>
        <s v="Charleston-North Charleston"/>
        <s v="Charlotte-Concord-Gastonia"/>
        <s v="Charlottesville"/>
        <s v="Chattanooga"/>
        <s v="Cheyenne"/>
        <s v="Chicago-Naperville-Elgin"/>
        <s v="Chico"/>
        <s v="Cincinnati"/>
        <s v="Clarksville"/>
        <s v="Cleveland"/>
        <s v="Cleveland-Elyria"/>
        <s v="Coeur d'Alene"/>
        <s v="College Station-Bryan"/>
        <s v="Colorado Springs"/>
        <s v="Columbia"/>
        <s v="Columbus"/>
        <s v="Corpus Christi"/>
        <s v="Corvallis"/>
        <s v="Crestview-Fort Walton Beach-Destin"/>
        <s v="Cumberland"/>
        <s v="Dallas-Fort Worth-Arlington"/>
        <s v="Dalton"/>
        <s v="Danville"/>
        <s v="Daphne-Fairhope-Foley"/>
        <s v="Davenport-Moline-Rock Island"/>
        <s v="Dayton"/>
        <s v="Decatur"/>
        <s v="Deltona-Daytona Beach-Ormond Beach"/>
        <s v="Denver-Aurora-Lakewood"/>
        <s v="Des Moines-West Des Moines"/>
        <s v="Detroit-Warren-Dearborn"/>
        <s v="Dothan"/>
        <s v="Dover"/>
        <s v="Dubuque"/>
        <s v="Duluth"/>
        <s v="Durham-Chapel Hill"/>
        <s v="East Stroudsburg"/>
        <s v="Eau Claire"/>
        <s v="El Centro"/>
        <s v="El Paso"/>
        <s v="Elizabethtown-Fort Knox"/>
        <s v="Elkhart-Goshen"/>
        <s v="Elmira"/>
        <s v="Erie"/>
        <s v="Eugene"/>
        <s v="Evansville"/>
        <s v="Fairbanks"/>
        <s v="Fargo"/>
        <s v="Farmington"/>
        <s v="Fayetteville"/>
        <s v="Fayetteville-Springdale-Rogers"/>
        <s v="Flagstaff"/>
        <s v="Flint"/>
        <s v="Florence"/>
        <s v="Florence-Muscle Shoals"/>
        <s v="Fond du Lac"/>
        <s v="Fort Collins"/>
        <s v="Fort Smith"/>
        <s v="Fort Wayne"/>
        <s v="Fresno"/>
        <s v="Gadsden"/>
        <s v="Gainesville"/>
        <s v="Gettysburg"/>
        <s v="Glens Falls"/>
        <s v="Goldsboro"/>
        <s v="Grand Forks"/>
        <s v="Grand Island"/>
        <s v="Grand Junction"/>
        <s v="Grand Rapids-Wyoming"/>
        <s v="Grants Pass"/>
        <s v="Great Falls"/>
        <s v="Greeley"/>
        <s v="Green Bay"/>
        <s v="Greensboro-High Point"/>
        <s v="Greenville"/>
        <s v="Greenville-Anderson-Mauldin"/>
        <s v="Gulfport-Biloxi-Pascagoula"/>
        <s v="Hagerstown-Martinsburg"/>
        <s v="Hammond"/>
        <s v="Hanford-Corcoran"/>
        <s v="Harrisburg-Carlisle"/>
        <s v="Harrisonburg"/>
        <s v="Hartford-West Hartford-East Hartford"/>
        <s v="Hattiesburg"/>
        <s v="Hickory-Lenoir-Morganton"/>
        <s v="Hilton Head Island-Bluffton-Beaufort"/>
        <s v="Hinesville"/>
        <s v="Homosassa Springs"/>
        <s v="Hot Springs"/>
        <s v="Houma-Thibodaux"/>
        <s v="Houston-The Woodlands-Sugar Land"/>
        <s v="Huntington-Ashland"/>
        <s v="Huntsville"/>
        <s v="Idaho Falls"/>
        <s v="Indianapolis-Carmel-Anderson"/>
        <s v="Iowa City"/>
        <s v="Ithaca"/>
        <s v="Jackson"/>
        <s v="Jacksonville"/>
        <s v="Janesville-Beloit"/>
        <s v="Jefferson City"/>
        <s v="Johnson City"/>
        <s v="Johnstown"/>
        <s v="Jonesboro"/>
        <s v="Joplin"/>
        <s v="Kahului-Wailuku-Lahaina"/>
        <s v="Kalamazoo-Portage"/>
        <s v="Kankakee"/>
        <s v="Kansas City"/>
        <s v="Kennewick-Richland"/>
        <s v="Killeen-Temple"/>
        <s v="Kingsport-Bristol-Bristol"/>
        <s v="Kingston"/>
        <s v="Knoxville"/>
        <s v="Kokomo"/>
        <s v="La Crosse-Onalaska"/>
        <s v="Lafayette"/>
        <s v="Lafayette-West Lafayette"/>
        <s v="Lake Charles"/>
        <s v="Lake Havasu City-Kingman"/>
        <s v="Lakeland-Winter Haven"/>
        <s v="Lancaster"/>
        <s v="Lansing-East Lansing"/>
        <s v="Laredo"/>
        <s v="Las Cruces"/>
        <s v="Las Vegas-Henderson-Paradise"/>
        <s v="Lawrence"/>
        <s v="Lawton"/>
        <s v="Lebanon"/>
        <s v="Lewiston"/>
        <s v="Lewiston-Auburn"/>
        <s v="Lexington-Fayette"/>
        <s v="Lima"/>
        <s v="Lincoln"/>
        <s v="Little Rock-North Little Rock-Conway"/>
        <s v="Logan"/>
        <s v="Longview"/>
        <s v="Los Angeles-Long Beach-Anaheim"/>
        <s v="Louisville/Jefferson County"/>
        <s v="Lubbock"/>
        <s v="Lynchburg"/>
        <s v="Macon"/>
        <s v="Madera"/>
        <s v="Madison"/>
        <s v="Manchester-Nashua"/>
        <s v="Manhattan"/>
        <s v="Mankato-North Mankato"/>
        <s v="Mansfield"/>
        <s v="McAllen-Edinburg-Mission"/>
        <s v="Medford"/>
        <s v="Memphis"/>
        <s v="Merced"/>
        <s v="Miami-Fort Lauderdale-West Palm Beach"/>
        <s v="Michigan City-La Porte"/>
        <s v="Midland"/>
        <s v="Milwaukee-Waukesha-West Allis"/>
        <s v="Minneapolis-St. Paul-Bloomington"/>
        <s v="Missoula"/>
        <s v="Mobile"/>
        <s v="Modesto"/>
        <s v="Monroe"/>
        <s v="Montgomery"/>
        <s v="Morgantown"/>
        <s v="Morristown"/>
        <s v="Mount Vernon-Anacortes"/>
        <s v="Muncie"/>
        <s v="Muskegon"/>
        <s v="Myrtle Beach-Conway-North Myrtle Beach"/>
        <s v="Napa"/>
        <s v="Naples-Immokalee-Marco Island"/>
        <s v="Nashville-Davidson--Murfreesboro--Franklin"/>
        <s v="New Bern"/>
        <s v="New Haven-Milford"/>
        <s v="New Orleans-Metairie"/>
        <s v="New York-Newark-Jersey City"/>
        <s v="Niles-Benton Harbor"/>
        <s v="North Port-Sarasota-Bradenton"/>
        <s v="Norwich-New London"/>
        <s v="Ocala"/>
        <s v="Ocean City"/>
        <s v="Odessa"/>
        <s v="Ogden-Clearfield"/>
        <s v="Oklahoma City"/>
        <s v="Olympia-Tumwater"/>
        <s v="Omaha-Council Bluffs"/>
        <s v="Orlando-Kissimmee-Sanford"/>
        <s v="Oshkosh-Neenah"/>
        <s v="Owensboro"/>
        <s v="Oxnard-Thousand Oaks-Ventura"/>
        <s v="Palm Bay-Melbourne-Titusville"/>
        <s v="Panama City"/>
        <s v="Parkersburg-Vienna"/>
        <s v="Pensacola-Ferry Pass-Brent"/>
        <s v="Peoria"/>
        <s v="Philadelphia-Camden-Wilmington"/>
        <s v="Phoenix-Mesa-Scottsdale"/>
        <s v="Pine Bluff"/>
        <s v="Pittsburgh"/>
        <s v="Pittsfield"/>
        <s v="Pocatello"/>
        <s v="Port St. Lucie"/>
        <s v="Portland-South Portland"/>
        <s v="Portland-Vancouver-Hillsboro"/>
        <s v="Prescott"/>
        <s v="Providence-Warwick"/>
        <s v="Provo-Orem"/>
        <s v="Pueblo"/>
        <s v="Punta Gorda"/>
        <s v="Racine"/>
        <s v="Raleigh"/>
        <s v="Rapid City"/>
        <s v="Reading"/>
        <s v="Redding"/>
        <s v="Reno"/>
        <s v="Richmond"/>
        <s v="Riverside-San Bernardino-Ontario"/>
        <s v="Roanoke"/>
        <s v="Rochester"/>
        <s v="Rockford"/>
        <s v="Rocky Mount"/>
        <s v="Rome"/>
        <s v="Sacramento--Roseville--Arden-Arcade"/>
        <s v="Saginaw"/>
        <s v="Salem"/>
        <s v="Salinas"/>
        <s v="Salisbury"/>
        <s v="Salt Lake City"/>
        <s v="San Angelo"/>
        <s v="San Antonio-New Braunfels"/>
        <s v="San Diego-Carlsbad"/>
        <s v="San Francisco-Oakland-Hayward"/>
        <s v="San Jose-Sunnyvale-Santa Clara"/>
        <s v="San Luis Obispo-Paso Robles-Arroyo Grande"/>
        <s v="Santa Cruz-Watsonville"/>
        <s v="Santa Fe"/>
        <s v="Santa Maria-Santa Barbara"/>
        <s v="Santa Rosa"/>
        <s v="Savannah"/>
        <s v="Scranton--Wilkes-Barre--Hazleton"/>
        <s v="Seattle-Tacoma-Bellevue"/>
        <s v="Sebastian-Vero Beach"/>
        <s v="Sebring"/>
        <s v="Sheboygan"/>
        <s v="Sherman-Denison"/>
        <s v="Shreveport-Bossier City"/>
        <s v="Sierra Vista-Douglas"/>
        <s v="Sioux City"/>
        <s v="Sioux Falls"/>
        <s v="South Bend-Mishawaka"/>
        <s v="Spartanburg"/>
        <s v="Spokane-Spokane Valley"/>
        <s v="Springfield"/>
        <s v="St. Cloud"/>
        <s v="St. George"/>
        <s v="St. Joseph"/>
        <s v="St. Louis"/>
        <s v="State College"/>
        <s v="Staunton-Waynesboro"/>
        <s v="Stockton-Lodi"/>
        <s v="Sumter"/>
        <s v="Syracuse"/>
        <s v="Tallahassee"/>
        <s v="Tampa-St. Petersburg-Clearwater"/>
        <s v="Terre Haute"/>
        <s v="Texarkana"/>
        <s v="The Villages"/>
        <s v="Toledo"/>
        <s v="Topeka"/>
        <s v="Trenton"/>
        <s v="Tucson"/>
        <s v="Tulsa"/>
        <s v="Tuscaloosa"/>
        <s v="Tyler"/>
        <s v="Urban Honolulu"/>
        <s v="Utica-Rome"/>
        <s v="Valdosta"/>
        <s v="Vallejo-Fairfield"/>
        <s v="Victoria"/>
        <s v="Vineland-Bridgeton"/>
        <s v="Virginia Beach-Norfolk-Newport News"/>
        <s v="Visalia-Porterville"/>
        <s v="Waco"/>
        <s v="Walla Walla"/>
        <s v="Warner Robins"/>
        <s v="Washington-Arlington-Alexandria"/>
        <s v="Waterloo-Cedar Falls"/>
        <s v="Watertown-Fort Drum"/>
        <s v="Wausau"/>
        <s v="Weirton-Steubenville"/>
        <s v="Wenatchee"/>
        <s v="Wheeling"/>
        <s v="Wichita"/>
        <s v="Wichita Falls"/>
        <s v="Williamsport"/>
        <s v="Wilmington"/>
        <s v="Winchester"/>
        <s v="Winston-Salem"/>
        <s v="Worcester"/>
        <s v="Yakima"/>
        <s v="York-Hanover"/>
        <s v="Youngstown-Warren-Boardman"/>
        <s v="Yuba City"/>
        <s v="Yuma"/>
      </sharedItems>
    </cacheField>
    <cacheField name="ST" numFmtId="0">
      <sharedItems>
        <s v="TX "/>
        <s v="OH"/>
        <s v="GA"/>
        <s v="OR "/>
        <s v="NY "/>
        <s v="NM "/>
        <s v="LA "/>
        <s v="NJ"/>
        <s v="PA"/>
        <s v="IA "/>
        <s v="AK "/>
        <s v="MI "/>
        <s v="AL "/>
        <s v="WI "/>
        <s v="NC "/>
        <s v="SC "/>
        <s v="CA "/>
        <s v="MD"/>
        <s v="ME "/>
        <s v="MA"/>
        <s v="WV "/>
        <s v="WA "/>
        <s v="MT "/>
        <s v="ND"/>
        <s v="VA"/>
        <s v="IL"/>
        <s v="IN"/>
        <s v="ID "/>
        <s v="NH "/>
        <s v="CO "/>
        <s v="KY"/>
        <s v="CT "/>
        <s v="VT "/>
        <s v="FL "/>
        <s v="MO"/>
        <s v="NV "/>
        <s v="WY "/>
        <s v="TN"/>
        <s v="DE "/>
        <s v="MN "/>
        <s v="AR "/>
        <s v="AZ "/>
        <s v="OK "/>
        <s v="NE "/>
        <s v="MS "/>
        <s v="HI "/>
        <s v="KS "/>
        <s v="UT "/>
        <s v="RI"/>
        <s v="SD "/>
        <s v="DC"/>
      </sharedItems>
    </cacheField>
    <cacheField name="Pct" numFmtId="0">
      <sharedItems containsSemiMixedTypes="0" containsString="0" containsNumber="1">
        <n v="1.0"/>
        <n v="0.12274456752008647"/>
        <n v="0.8772554324799134"/>
        <n v="0.7493745813063057"/>
        <n v="0.2506254186936943"/>
        <n v="0.982669979751338"/>
        <n v="0.01733002024866208"/>
        <n v="0.9699638881638337"/>
        <n v="0.030036111836166335"/>
        <n v="0.038521693637753034"/>
        <n v="0.961478306362247"/>
        <n v="0.9426083733796412"/>
        <n v="0.05739162662035874"/>
        <n v="0.29301464262683236"/>
        <n v="0.7069853573731676"/>
        <n v="0.938634114652001"/>
        <n v="0.06136588534799904"/>
        <n v="0.0"/>
        <n v="0.40311964488223617"/>
        <n v="0.5968803551177639"/>
        <n v="0.03956516621891595"/>
        <n v="0.9604348337810841"/>
        <n v="0.11478829232509566"/>
        <n v="0.8852117076749044"/>
        <n v="0.9469718908592819"/>
        <n v="0.05302810914071803"/>
        <n v="0.4165094192151059"/>
        <n v="0.583490580784894"/>
        <n v="0.9250103575239836"/>
        <n v="0.07498964247601633"/>
        <n v="0.8716541920735311"/>
        <n v="0.12834580792646885"/>
        <n v="0.06793416737332128"/>
        <n v="0.9320658326266787"/>
        <n v="0.986825359167262"/>
        <n v="0.013174640832737991"/>
        <n v="0.7632994628673493"/>
        <n v="0.23670053713265074"/>
        <n v="0.3022861358547209"/>
        <n v="0.697713864145279"/>
        <n v="0.9980584175705359"/>
        <n v="0.0019415824294640018"/>
        <n v="0.9382263713389124"/>
        <n v="0.0617736286610876"/>
        <n v="0.4204035935286551"/>
        <n v="0.579596406471345"/>
        <n v="0.1594456550854148"/>
        <n v="0.8405543449145851"/>
        <n v="0.49004377353530537"/>
        <n v="0.08435122174372375"/>
        <n v="0.4256050047209709"/>
        <n v="0.1668536922913831"/>
        <n v="0.1436732787062422"/>
        <n v="0.6894730290023746"/>
        <n v="0.45232040195238266"/>
        <n v="0.5476795980476175"/>
        <n v="0.40800976771261893"/>
        <n v="0.5919902322873811"/>
        <n v="0.8361115987169699"/>
        <n v="0.16388840128303006"/>
        <n v="0.06518897366810446"/>
        <n v="0.9348110263318955"/>
        <n v="0.7810332320174707"/>
        <n v="0.2189667679825294"/>
        <n v="0.06063852306073082"/>
        <n v="0.9393614769392692"/>
        <n v="5.73066187022284E-4"/>
        <n v="0.9994269338129776"/>
        <n v="0.06360331369154017"/>
        <n v="0.2950492684272956"/>
        <n v="0.6413474178811642"/>
        <n v="0.9783418768266857"/>
        <n v="0.021658123173314284"/>
        <n v="0.1251333180534957"/>
        <n v="0.8748666819465043"/>
        <n v="0.5019834409165674"/>
        <n v="0.49801655908343245"/>
        <n v="0.8923118013714828"/>
        <n v="0.10768819862851726"/>
        <n v="0.0730470281392351"/>
        <n v="0.926952971860765"/>
        <n v="0.1590371687150526"/>
        <n v="0.8409628312849474"/>
        <n v="0.03712326458471065"/>
        <n v="0.9628767354152894"/>
        <n v="0.10681330014410537"/>
        <n v="0.024853136944630594"/>
        <n v="0.23648253355131"/>
        <n v="0.631851029359954"/>
        <n v="0.8551147864579797"/>
        <n v="0.14488521354202036"/>
        <n v="0.1883066974405059"/>
        <n v="0.8116933025594941"/>
        <n v="0.1529043482884582"/>
        <n v="0.8470956517115418"/>
        <n v="0.7233917787867271"/>
        <n v="0.172399293231132"/>
        <n v="0.10420892798214096"/>
        <n v="0.721923451588485"/>
        <n v="0.27807654841151497"/>
        <n v="0.15869310574958898"/>
        <n v="0.8413068942504112"/>
        <n v="0.06828781112098765"/>
        <n v="0.9317121888790123"/>
        <n v="0.4220051299111823"/>
        <n v="0.5779948700888178"/>
        <n v="0.4043046257123409"/>
        <n v="0.5956953742876592"/>
        <n v="0.15084950027861488"/>
        <n v="0.8491504997213851"/>
        <n v="0.3119744339273743"/>
        <n v="0.6880255660726257"/>
        <n v="0.0739803733351783"/>
        <n v="0.21190496207928508"/>
        <n v="0.7141146645855366"/>
        <n v="0.46911521381629545"/>
        <n v="0.022994742692820654"/>
        <n v="0.5078900434908838"/>
        <n v="0.4829299760296886"/>
        <n v="0.5170700239703114"/>
        <n v="0.05607016323197732"/>
        <n v="0.9439298367680228"/>
        <n v="0.91335663381447"/>
        <n v="0.08664336618553004"/>
      </sharedItems>
    </cacheField>
    <cacheField name="Total" numFmtId="3">
      <sharedItems containsSemiMixedTypes="0" containsString="0" containsNumber="1" containsInteger="1">
        <n v="76453.0"/>
        <n v="337334.0"/>
        <n v="60053.0"/>
        <n v="48112.0"/>
        <n v="437973.0"/>
        <n v="402525.0"/>
        <n v="60891.0"/>
        <n v="399635.0"/>
        <n v="54886.0"/>
        <n v="125455.0"/>
        <n v="50220.0"/>
        <n v="199248.0"/>
        <n v="177215.0"/>
        <n v="45754.0"/>
        <n v="125900.0"/>
        <n v="195207.0"/>
        <n v="91038.0"/>
        <n v="2707331.0"/>
        <n v="126763.0"/>
        <n v="72710.0"/>
        <n v="247787.0"/>
        <n v="1034605.0"/>
        <n v="340397.0"/>
        <n v="1376510.0"/>
        <n v="66760.0"/>
        <n v="102914.0"/>
        <n v="381054.0"/>
        <n v="55011.0"/>
        <n v="47010.0"/>
        <n v="168198.0"/>
        <n v="42811.0"/>
        <n v="100765.0"/>
        <n v="79798.0"/>
        <n v="84680.0"/>
        <n v="109476.0"/>
        <n v="507310.0"/>
        <n v="71080.0"/>
        <n v="80965.0"/>
        <n v="98557.0"/>
        <n v="79401.0"/>
        <n v="36807.0"/>
        <n v="307495.0"/>
        <n v="2501967.0"/>
        <n v="169015.0"/>
        <n v="72954.0"/>
        <n v="119991.0"/>
        <n v="461100.0"/>
        <n v="152167.0"/>
        <n v="50348.0"/>
        <n v="540380.0"/>
        <n v="71571.0"/>
        <n v="119075.0"/>
        <n v="56332.0"/>
        <n v="194105.0"/>
        <n v="272145.0"/>
        <n v="45162.0"/>
        <n v="54446.0"/>
        <n v="24452.0"/>
        <n v="39866.0"/>
        <n v="138671.0"/>
        <n v="71812.0"/>
        <n v="115638.0"/>
        <n v="87891.0"/>
        <n v="361405.0"/>
        <n v="1157782.0"/>
        <n v="112907.0"/>
        <n v="246599.0"/>
        <n v="46162.0"/>
        <n v="4587625.0"/>
        <n v="89437.0"/>
        <n v="1030186.0"/>
        <n v="125963.0"/>
        <n v="52142.0"/>
        <n v="960115.0"/>
        <n v="68799.0"/>
        <n v="119488.0"/>
        <n v="341152.0"/>
        <n v="88785.0"/>
        <n v="381283.0"/>
        <n v="134161.0"/>
        <n v="39820.0"/>
        <n v="989975.0"/>
        <n v="200273.0"/>
        <n v="41153.0"/>
        <n v="120845.0"/>
        <n v="38362.0"/>
        <n v="3456842.0"/>
        <n v="64156.0"/>
        <n v="31557.0"/>
        <n v="86055.0"/>
        <n v="181930.0"/>
        <n v="363894.0"/>
        <n v="62131.0"/>
        <n v="46615.0"/>
        <n v="244548.0"/>
        <n v="1473307.0"/>
        <n v="324837.0"/>
        <n v="1921745.0"/>
        <n v="59982.0"/>
        <n v="77818.0"/>
        <n v="49334.0"/>
        <n v="134288.0"/>
        <n v="275484.0"/>
        <n v="75543.0"/>
        <n v="85663.0"/>
        <n v="59649.0"/>
        <n v="353775.0"/>
        <n v="66159.0"/>
        <n v="90787.0"/>
        <n v="38470.0"/>
        <n v="124891.0"/>
        <n v="161994.0"/>
        <n v="149015.0"/>
        <n v="52429.0"/>
        <n v="129863.0"/>
        <n v="49775.0"/>
        <n v="162632.0"/>
        <n v="239553.0"/>
        <n v="64974.0"/>
        <n v="165169.0"/>
        <n v="83532.0"/>
        <n v="58868.0"/>
        <n v="52509.0"/>
        <n v="170510.0"/>
        <n v="111894.0"/>
        <n v="203411.0"/>
        <n v="382735.0"/>
        <n v="42656.0"/>
        <n v="125127.0"/>
        <n v="84303.0"/>
        <n v="49915.0"/>
        <n v="60919.0"/>
        <n v="53113.0"/>
        <n v="56183.0"/>
        <n v="45079.0"/>
        <n v="68367.0"/>
        <n v="508746.0"/>
        <n v="30741.0"/>
        <n v="39213.0"/>
        <n v="136342.0"/>
        <n v="163558.0"/>
        <n v="343707.0"/>
        <n v="80993.0"/>
        <n v="389023.0"/>
        <n v="161759.0"/>
        <n v="116674.0"/>
        <n v="57098.0"/>
        <n v="55516.0"/>
        <n v="277257.0"/>
        <n v="60502.0"/>
        <n v="601124.0"/>
        <n v="63335.0"/>
        <n v="152856.0"/>
        <n v="87401.0"/>
        <n v="32765.0"/>
        <n v="42565.0"/>
        <n v="40035.0"/>
        <n v="90209.0"/>
        <n v="3130828.0"/>
        <n v="139860.0"/>
        <n v="200947.0"/>
        <n v="59750.0"/>
        <n v="963131.0"/>
        <n v="92220.0"/>
        <n v="48532.0"/>
        <n v="64125.0"/>
        <n v="251713.0"/>
        <n v="58982.0"/>
        <n v="667316.0"/>
        <n v="90240.0"/>
        <n v="77303.0"/>
        <n v="70364.0"/>
        <n v="83862.0"/>
        <n v="56629.0"/>
        <n v="55730.0"/>
        <n v="84484.0"/>
        <n v="81472.0"/>
        <n v="160884.0"/>
        <n v="47617.0"/>
        <n v="1034502.0"/>
        <n v="121936.0"/>
        <n v="188310.0"/>
        <n v="126230.0"/>
        <n v="84214.0"/>
        <n v="388751.0"/>
        <n v="35085.0"/>
        <n v="72148.0"/>
        <n v="220527.0"/>
        <n v="106719.0"/>
        <n v="91940.0"/>
        <n v="69109.0"/>
        <n v="254968.0"/>
        <n v="261001.0"/>
        <n v="222334.0"/>
        <n v="103994.0"/>
        <n v="89019.0"/>
        <n v="962647.0"/>
        <n v="62891.0"/>
        <n v="62143.0"/>
        <n v="65002.0"/>
        <n v="28016.0"/>
        <n v="53062.0"/>
        <n v="245538.0"/>
        <n v="48884.0"/>
        <n v="173902.0"/>
        <n v="333506.0"/>
        <n v="62497.0"/>
        <n v="43294.0"/>
        <n v="90341.0"/>
        <n v="6239543.0"/>
        <n v="608657.0"/>
        <n v="145836.0"/>
        <n v="117824.0"/>
        <n v="90154.0"/>
        <n v="52093.0"/>
        <n v="356007.0"/>
        <n v="216303.0"/>
        <n v="50685.0"/>
        <n v="55175.0"/>
        <n v="51286.0"/>
        <n v="304436.0"/>
        <n v="88332.0"/>
        <n v="607516.0"/>
        <n v="93591.0"/>
        <n v="2805060.0"/>
        <n v="45919.0"/>
        <n v="37577.0"/>
        <n v="83511.0"/>
        <n v="781144.0"/>
        <n v="1880934.0"/>
        <n v="59512.0"/>
        <n v="171912.0"/>
        <n v="209056.0"/>
        <n v="70921.0"/>
        <n v="67837.0"/>
        <n v="157482.0"/>
        <n v="59787.0"/>
        <n v="48004.0"/>
        <n v="54164.0"/>
        <n v="51600.0"/>
        <n v="71906.0"/>
        <n v="180864.0"/>
        <n v="67947.0"/>
        <n v="147846.0"/>
        <n v="910194.0"/>
        <n v="55433.0"/>
        <n v="421027.0"/>
        <n v="584150.0"/>
        <n v="9583830.0"/>
        <n v="69240.0"/>
        <n v="301655.0"/>
        <n v="136063.0"/>
        <n v="108379.0"/>
        <n v="41641.0"/>
        <n v="73929.0"/>
        <n v="296805.0"/>
        <n v="639732.0"/>
        <n v="122023.0"/>
        <n v="469689.0"/>
        <n v="1132837.0"/>
        <n v="85337.0"/>
        <n v="51120.0"/>
        <n v="398435.0"/>
        <n v="238952.0"/>
        <n v="89386.0"/>
        <n v="38412.0"/>
        <n v="218643.0"/>
        <n v="174382.0"/>
        <n v="2884289.0"/>
        <n v="2041785.0"/>
        <n v="33434.0"/>
        <n v="1129134.0"/>
        <n v="63186.0"/>
        <n v="34535.0"/>
        <n v="182434.0"/>
        <n v="276257.0"/>
        <n v="1170839.0"/>
        <n v="82493.0"/>
        <n v="779874.0"/>
        <n v="258816.0"/>
        <n v="64483.0"/>
        <n v="60011.0"/>
        <n v="93095.0"/>
        <n v="633165.0"/>
        <n v="72628.0"/>
        <n v="196618.0"/>
        <n v="70029.0"/>
        <n v="217935.0"/>
        <n v="631376.0"/>
        <n v="1824036.0"/>
        <n v="142053.0"/>
        <n v="111155.0"/>
        <n v="508436.0"/>
        <n v="154263.0"/>
        <n v="63197.0"/>
        <n v="39266.0"/>
        <n v="990547.0"/>
        <n v="80110.0"/>
        <n v="178838.0"/>
        <n v="185200.0"/>
        <n v="170777.0"/>
        <n v="583466.0"/>
        <n v="56111.0"/>
        <n v="1075672.0"/>
        <n v="1585547.0"/>
        <n v="2300566.0"/>
        <n v="961904.0"/>
        <n v="128687.0"/>
        <n v="127842.0"/>
        <n v="70786.0"/>
        <n v="209973.0"/>
        <n v="244455.0"/>
        <n v="176003.0"/>
        <n v="256589.0"/>
        <n v="1883130.0"/>
        <n v="51504.0"/>
        <n v="31435.0"/>
        <n v="58443.0"/>
        <n v="57469.0"/>
        <n v="187076.0"/>
        <n v="43051.0"/>
        <n v="81444.0"/>
        <n v="132914.0"/>
        <n v="143648.0"/>
        <n v="141347.0"/>
        <n v="228618.0"/>
        <n v="298646.0"/>
        <n v="98639.0"/>
        <n v="207523.0"/>
        <n v="59715.0"/>
        <n v="105658.0"/>
        <n v="61799.0"/>
        <n v="60274.0"/>
        <n v="1369556.0"/>
        <n v="76345.0"/>
        <n v="54141.0"/>
        <n v="283597.0"/>
        <n v="44327.0"/>
        <n v="304506.0"/>
        <n v="172829.0"/>
        <n v="1336080.0"/>
        <n v="70846.0"/>
        <n v="57004.0"/>
        <n v="23329.0"/>
        <n v="280892.0"/>
        <n v="107840.0"/>
        <n v="175546.0"/>
        <n v="423426.0"/>
        <n v="458385.0"/>
        <n v="97684.0"/>
        <n v="97566.0"/>
        <n v="504050.0"/>
        <n v="125515.0"/>
        <n v="56315.0"/>
        <n v="191295.0"/>
        <n v="43895.0"/>
        <n v="64176.0"/>
        <n v="844823.0"/>
        <n v="163799.0"/>
        <n v="114956.0"/>
        <n v="27127.0"/>
        <n v="81945.0"/>
        <n v="3223344.0"/>
        <n v="87310.0"/>
        <n v="53900.0"/>
        <n v="71062.0"/>
        <n v="52981.0"/>
        <n v="51376.0"/>
        <n v="60564.0"/>
        <n v="305523.0"/>
        <n v="66322.0"/>
        <n v="54869.0"/>
        <n v="127847.0"/>
        <n v="62909.0"/>
        <n v="289782.0"/>
        <n v="456634.0"/>
        <n v="102603.0"/>
        <n v="217810.0"/>
        <n v="236731.0"/>
        <n v="64815.0"/>
        <n v="73006.0"/>
      </sharedItems>
    </cacheField>
    <cacheField name="Car, truck, or van -- drove alone" numFmtId="3">
      <sharedItems containsSemiMixedTypes="0" containsString="0" containsNumber="1" containsInteger="1">
        <n v="64055.0"/>
        <n v="287795.0"/>
        <n v="48719.0"/>
        <n v="37646.0"/>
        <n v="347296.0"/>
        <n v="331467.0"/>
        <n v="49761.0"/>
        <n v="326011.0"/>
        <n v="46907.0"/>
        <n v="104137.0"/>
        <n v="36594.0"/>
        <n v="148738.0"/>
        <n v="125833.0"/>
        <n v="39262.0"/>
        <n v="108871.0"/>
        <n v="158345.0"/>
        <n v="68848.0"/>
        <n v="2107957.0"/>
        <n v="97406.0"/>
        <n v="61357.0"/>
        <n v="208170.0"/>
        <n v="795865.0"/>
        <n v="270434.0"/>
        <n v="1051762.0"/>
        <n v="52645.0"/>
        <n v="83692.0"/>
        <n v="321882.0"/>
        <n v="43742.0"/>
        <n v="41370.0"/>
        <n v="148798.0"/>
        <n v="34555.0"/>
        <n v="76683.0"/>
        <n v="60326.0"/>
        <n v="68184.0"/>
        <n v="89431.0"/>
        <n v="422196.0"/>
        <n v="60414.0"/>
        <n v="65860.0"/>
        <n v="79691.0"/>
        <n v="58338.0"/>
        <n v="31200.0"/>
        <n v="241068.0"/>
        <n v="1671144.0"/>
        <n v="111040.0"/>
        <n v="57984.0"/>
        <n v="82562.0"/>
        <n v="338183.0"/>
        <n v="130592.0"/>
        <n v="42183.0"/>
        <n v="445367.0"/>
        <n v="59865.0"/>
        <n v="91119.0"/>
        <n v="48346.0"/>
        <n v="163590.0"/>
        <n v="214260.0"/>
        <n v="36442.0"/>
        <n v="45657.0"/>
        <n v="19628.0"/>
        <n v="34404.0"/>
        <n v="117350.0"/>
        <n v="60962.0"/>
        <n v="83282.0"/>
        <n v="73394.0"/>
        <n v="292000.0"/>
        <n v="944540.0"/>
        <n v="82105.0"/>
        <n v="207522.0"/>
        <n v="38195.0"/>
        <n v="3246785.0"/>
        <n v="68661.0"/>
        <n v="854312.0"/>
        <n v="106743.0"/>
        <n v="42147.0"/>
        <n v="789453.0"/>
        <n v="53784.0"/>
        <n v="94708.0"/>
        <n v="268114.0"/>
        <n v="72424.0"/>
        <n v="310364.0"/>
        <n v="108071.0"/>
        <n v="34940.0"/>
        <n v="816825.0"/>
        <n v="165309.0"/>
        <n v="27523.0"/>
        <n v="97265.0"/>
        <n v="32280.0"/>
        <n v="2802638.0"/>
        <n v="56587.0"/>
        <n v="26784.0"/>
        <n v="73235.0"/>
        <n v="153866.0"/>
        <n v="303385.0"/>
        <n v="53156.0"/>
        <n v="38488.0"/>
        <n v="200348.0"/>
        <n v="1137866.0"/>
        <n v="275731.0"/>
        <n v="1627392.0"/>
        <n v="52523.0"/>
        <n v="65376.0"/>
        <n v="41283.0"/>
        <n v="106241.0"/>
        <n v="202191.0"/>
        <n v="58845.0"/>
        <n v="70799.0"/>
        <n v="49990.0"/>
        <n v="280875.0"/>
        <n v="54092.0"/>
        <n v="71625.0"/>
        <n v="31353.0"/>
        <n v="98019.0"/>
        <n v="112277.0"/>
        <n v="130221.0"/>
        <n v="39109.0"/>
        <n v="106839.0"/>
        <n v="42205.0"/>
        <n v="132074.0"/>
        <n v="197830.0"/>
        <n v="44938.0"/>
        <n v="140638.0"/>
        <n v="70262.0"/>
        <n v="51096.0"/>
        <n v="43070.0"/>
        <n v="129368.0"/>
        <n v="94683.0"/>
        <n v="172141.0"/>
        <n v="293907.0"/>
        <n v="36321.0"/>
        <n v="94224.0"/>
        <n v="68775.0"/>
        <n v="40900.0"/>
        <n v="47671.0"/>
        <n v="44147.0"/>
        <n v="46602.0"/>
        <n v="35770.0"/>
        <n v="53877.0"/>
        <n v="419942.0"/>
        <n v="25574.0"/>
        <n v="29931.0"/>
        <n v="111216.0"/>
        <n v="139547.0"/>
        <n v="288172.0"/>
        <n v="69016.0"/>
        <n v="325767.0"/>
        <n v="137981.0"/>
        <n v="95059.0"/>
        <n v="44643.0"/>
        <n v="44283.0"/>
        <n v="223260.0"/>
        <n v="44529.0"/>
        <n v="489099.0"/>
        <n v="51380.0"/>
        <n v="132925.0"/>
        <n v="67238.0"/>
        <n v="26251.0"/>
        <n v="33716.0"/>
        <n v="32292.0"/>
        <n v="75346.0"/>
        <n v="2527652.0"/>
        <n v="116722.0"/>
        <n v="178837.0"/>
        <n v="45767.0"/>
        <n v="812580.0"/>
        <n v="64233.0"/>
        <n v="29310.0"/>
        <n v="53149.0"/>
        <n v="221037.0"/>
        <n v="51072.0"/>
        <n v="549772.0"/>
        <n v="66769.0"/>
        <n v="64523.0"/>
        <n v="59148.0"/>
        <n v="73181.0"/>
        <n v="46649.0"/>
        <n v="45727.0"/>
        <n v="70500.0"/>
        <n v="60225.0"/>
        <n v="133404.0"/>
        <n v="38946.0"/>
        <n v="861668.0"/>
        <n v="97242.0"/>
        <n v="149919.0"/>
        <n v="109548.0"/>
        <n v="66433.0"/>
        <n v="330481.0"/>
        <n v="29754.0"/>
        <n v="57956.0"/>
        <n v="185809.0"/>
        <n v="79645.0"/>
        <n v="79531.0"/>
        <n v="57917.0"/>
        <n v="211831.0"/>
        <n v="205514.0"/>
        <n v="179355.0"/>
        <n v="86418.0"/>
        <n v="72548.0"/>
        <n v="757770.0"/>
        <n v="48784.0"/>
        <n v="43711.0"/>
        <n v="52734.0"/>
        <n v="21979.0"/>
        <n v="43074.0"/>
        <n v="195388.0"/>
        <n v="42841.0"/>
        <n v="143493.0"/>
        <n v="281379.0"/>
        <n v="45673.0"/>
        <n v="34347.0"/>
        <n v="78287.0"/>
        <n v="4700681.0"/>
        <n v="501020.0"/>
        <n v="116393.0"/>
        <n v="94392.0"/>
        <n v="76342.0"/>
        <n v="40836.0"/>
        <n v="269992.0"/>
        <n v="175121.0"/>
        <n v="38992.0"/>
        <n v="43307.0"/>
        <n v="43344.0"/>
        <n v="239812.0"/>
        <n v="65136.0"/>
        <n v="512666.0"/>
        <n v="70356.0"/>
        <n v="2199580.0"/>
        <n v="37178.0"/>
        <n v="32227.0"/>
        <n v="72918.0"/>
        <n v="628188.0"/>
        <n v="1462184.0"/>
        <n v="42735.0"/>
        <n v="147443.0"/>
        <n v="171057.0"/>
        <n v="61762.0"/>
        <n v="57414.0"/>
        <n v="135403.0"/>
        <n v="46659.0"/>
        <n v="38824.0"/>
        <n v="42500.0"/>
        <n v="40931.0"/>
        <n v="60503.0"/>
        <n v="148992.0"/>
        <n v="52747.0"/>
        <n v="114815.0"/>
        <n v="745246.0"/>
        <n v="46508.0"/>
        <n v="325784.0"/>
        <n v="458568.0"/>
        <n v="4780304.0"/>
        <n v="57505.0"/>
        <n v="242557.0"/>
        <n v="107733.0"/>
        <n v="89180.0"/>
        <n v="32816.0"/>
        <n v="62658.0"/>
        <n v="236452.0"/>
        <n v="532630.0"/>
        <n v="97995.0"/>
        <n v="395774.0"/>
        <n v="915344.0"/>
        <n v="74103.0"/>
        <n v="45905.0"/>
        <n v="312930.0"/>
        <n v="193578.0"/>
        <n v="71355.0"/>
        <n v="30242.0"/>
        <n v="171916.0"/>
        <n v="145575.0"/>
        <n v="2116126.0"/>
        <n v="1567643.0"/>
        <n v="27992.0"/>
        <n v="869357.0"/>
        <n v="46316.0"/>
        <n v="25696.0"/>
        <n v="145811.0"/>
        <n v="222462.0"/>
        <n v="819938.0"/>
        <n v="62484.0"/>
        <n v="621261.0"/>
        <n v="189657.0"/>
        <n v="52697.0"/>
        <n v="49222.0"/>
        <n v="76927.0"/>
        <n v="502075.0"/>
        <n v="60927.0"/>
        <n v="157428.0"/>
        <n v="56989.0"/>
        <n v="166197.0"/>
        <n v="512794.0"/>
        <n v="1425532.0"/>
        <n v="119577.0"/>
        <n v="82769.0"/>
        <n v="412358.0"/>
        <n v="131804.0"/>
        <n v="51977.0"/>
        <n v="31936.0"/>
        <n v="765508.0"/>
        <n v="65430.0"/>
        <n v="134658.0"/>
        <n v="129913.0"/>
        <n v="141830.0"/>
        <n v="434978.0"/>
        <n v="45972.0"/>
        <n v="870218.0"/>
        <n v="1209628.0"/>
        <n v="1356800.0"/>
        <n v="729760.0"/>
        <n v="92348.0"/>
        <n v="88132.0"/>
        <n v="56633.0"/>
        <n v="141143.0"/>
        <n v="181526.0"/>
        <n v="137548.0"/>
        <n v="208600.0"/>
        <n v="1300104.0"/>
        <n v="40403.0"/>
        <n v="25408.0"/>
        <n v="48152.0"/>
        <n v="43880.0"/>
        <n v="162941.0"/>
        <n v="34033.0"/>
        <n v="67313.0"/>
        <n v="110964.0"/>
        <n v="114811.0"/>
        <n v="121805.0"/>
        <n v="178742.0"/>
        <n v="238618.0"/>
        <n v="81347.0"/>
        <n v="169312.0"/>
        <n v="49080.0"/>
        <n v="85541.0"/>
        <n v="48113.0"/>
        <n v="50549.0"/>
        <n v="1139040.0"/>
        <n v="49643.0"/>
        <n v="46618.0"/>
        <n v="215387.0"/>
        <n v="38158.0"/>
        <n v="247434.0"/>
        <n v="138042.0"/>
        <n v="1064500.0"/>
        <n v="59086.0"/>
        <n v="49178.0"/>
        <n v="18693.0"/>
        <n v="236597.0"/>
        <n v="91198.0"/>
        <n v="130123.0"/>
        <n v="325467.0"/>
        <n v="378452.0"/>
        <n v="84213.0"/>
        <n v="85729.0"/>
        <n v="321784.0"/>
        <n v="104072.0"/>
        <n v="47788.0"/>
        <n v="149219.0"/>
        <n v="35838.0"/>
        <n v="55524.0"/>
        <n v="697099.0"/>
        <n v="129082.0"/>
        <n v="92663.0"/>
        <n v="19567.0"/>
        <n v="70435.0"/>
        <n v="2118726.0"/>
        <n v="70115.0"/>
        <n v="40810.0"/>
        <n v="58486.0"/>
        <n v="44093.0"/>
        <n v="39799.0"/>
        <n v="52347.0"/>
        <n v="259807.0"/>
        <n v="52380.0"/>
        <n v="43959.0"/>
        <n v="102192.0"/>
        <n v="50023.0"/>
        <n v="243913.0"/>
        <n v="371817.0"/>
        <n v="78390.0"/>
        <n v="182274.0"/>
        <n v="203785.0"/>
        <n v="51835.0"/>
        <n v="62040.0"/>
      </sharedItems>
    </cacheField>
    <cacheField name="Car, truck, or van -- carpooled" numFmtId="3">
      <sharedItems containsSemiMixedTypes="0" containsString="0" containsNumber="1" containsInteger="1">
        <n v="7888.0"/>
        <n v="24669.0"/>
        <n v="7330.0"/>
        <n v="5563.0"/>
        <n v="36565.0"/>
        <n v="31189.0"/>
        <n v="5969.0"/>
        <n v="33360.0"/>
        <n v="5184.0"/>
        <n v="14653.0"/>
        <n v="3224.0"/>
        <n v="24533.0"/>
        <n v="16268.0"/>
        <n v="4536.0"/>
        <n v="7320.0"/>
        <n v="17081.0"/>
        <n v="10407.0"/>
        <n v="261073.0"/>
        <n v="8585.0"/>
        <n v="5883.0"/>
        <n v="23438.0"/>
        <n v="96104.0"/>
        <n v="39562.0"/>
        <n v="111155.0"/>
        <n v="6627.0"/>
        <n v="6592.0"/>
        <n v="34631.0"/>
        <n v="5352.0"/>
        <n v="3708.0"/>
        <n v="13217.0"/>
        <n v="5389.0"/>
        <n v="8306.0"/>
        <n v="5607.0"/>
        <n v="8229.0"/>
        <n v="7900.0"/>
        <n v="55392.0"/>
        <n v="5253.0"/>
        <n v="4590.0"/>
        <n v="9439.0"/>
        <n v="7573.0"/>
        <n v="2840.0"/>
        <n v="29789.0"/>
        <n v="176374.0"/>
        <n v="11082.0"/>
        <n v="8126.0"/>
        <n v="7689.0"/>
        <n v="34891.0"/>
        <n v="14073.0"/>
        <n v="4147.0"/>
        <n v="44793.0"/>
        <n v="7398.0"/>
        <n v="9361.0"/>
        <n v="4354.0"/>
        <n v="16293.0"/>
        <n v="30807.0"/>
        <n v="3962.0"/>
        <n v="4757.0"/>
        <n v="2939.0"/>
        <n v="3027.0"/>
        <n v="11447.0"/>
        <n v="6245.0"/>
        <n v="10831.0"/>
        <n v="7247.0"/>
        <n v="31543.0"/>
        <n v="103052.0"/>
        <n v="9802.0"/>
        <n v="18841.0"/>
        <n v="4285.0"/>
        <n v="350799.0"/>
        <n v="9119.0"/>
        <n v="80579.0"/>
        <n v="9473.0"/>
        <n v="5032.0"/>
        <n v="68171.0"/>
        <n v="7222.0"/>
        <n v="14748.0"/>
        <n v="34249.0"/>
        <n v="7088.0"/>
        <n v="30014.0"/>
        <n v="11920.0"/>
        <n v="2803.0"/>
        <n v="76719.0"/>
        <n v="20161.0"/>
        <n v="3057.0"/>
        <n v="12309.0"/>
        <n v="3325.0"/>
        <n v="329025.0"/>
        <n v="5551.0"/>
        <n v="2249.0"/>
        <n v="5036.0"/>
        <n v="11973.0"/>
        <n v="29646.0"/>
        <n v="7559.0"/>
        <n v="4777.0"/>
        <n v="18891.0"/>
        <n v="116080.0"/>
        <n v="25601.0"/>
        <n v="154250.0"/>
        <n v="4245.0"/>
        <n v="6570.0"/>
        <n v="3518.0"/>
        <n v="11051.0"/>
        <n v="29654.0"/>
        <n v="6336.0"/>
        <n v="6187.0"/>
        <n v="4440.0"/>
        <n v="41411.0"/>
        <n v="7724.0"/>
        <n v="11254.0"/>
        <n v="3523.0"/>
        <n v="12713.0"/>
        <n v="20486.0"/>
        <n v="9384.0"/>
        <n v="6544.0"/>
        <n v="11833.0"/>
        <n v="4263.0"/>
        <n v="17802.0"/>
        <n v="25443.0"/>
        <n v="7138.0"/>
        <n v="13840.0"/>
        <n v="7059.0"/>
        <n v="4704.0"/>
        <n v="4184.0"/>
        <n v="13926.0"/>
        <n v="11183.0"/>
        <n v="17760.0"/>
        <n v="46188.0"/>
        <n v="3722.0"/>
        <n v="11638.0"/>
        <n v="9505.0"/>
        <n v="4571.0"/>
        <n v="6565.0"/>
        <n v="6308.0"/>
        <n v="4168.0"/>
        <n v="5243.0"/>
        <n v="7448.0"/>
        <n v="44307.0"/>
        <n v="1966.0"/>
        <n v="5241.0"/>
        <n v="12086.0"/>
        <n v="11422.0"/>
        <n v="29628.0"/>
        <n v="6046.0"/>
        <n v="38484.0"/>
        <n v="13326.0"/>
        <n v="12940.0"/>
        <n v="9110.0"/>
        <n v="7506.0"/>
        <n v="27857.0"/>
        <n v="48055.0"/>
        <n v="4883.0"/>
        <n v="13235.0"/>
        <n v="9541.0"/>
        <n v="4737.0"/>
        <n v="3672.0"/>
        <n v="4944.0"/>
        <n v="8060.0"/>
        <n v="315616.0"/>
        <n v="10785.0"/>
        <n v="13163.0"/>
        <n v="7623.0"/>
        <n v="75561.0"/>
        <n v="8777.0"/>
        <n v="4934.0"/>
        <n v="6653.0"/>
        <n v="20036.0"/>
        <n v="4091.0"/>
        <n v="58029.0"/>
        <n v="10598.0"/>
        <n v="7405.0"/>
        <n v="7055.0"/>
        <n v="4633.0"/>
        <n v="5741.0"/>
        <n v="7005.0"/>
        <n v="8055.0"/>
        <n v="9773.0"/>
        <n v="12934.0"/>
        <n v="3969.0"/>
        <n v="86198.0"/>
        <n v="14783.0"/>
        <n v="22653.0"/>
        <n v="10721.0"/>
        <n v="5925.0"/>
        <n v="33143.0"/>
        <n v="3415.0"/>
        <n v="5245.0"/>
        <n v="18189.0"/>
        <n v="12031.0"/>
        <n v="6790.0"/>
        <n v="6996.0"/>
        <n v="22046.0"/>
        <n v="22822.0"/>
        <n v="18887.0"/>
        <n v="12192.0"/>
        <n v="9260.0"/>
        <n v="91880.0"/>
        <n v="5606.0"/>
        <n v="9254.0"/>
        <n v="5943.0"/>
        <n v="2601.0"/>
        <n v="5275.0"/>
        <n v="23505.0"/>
        <n v="4045.0"/>
        <n v="14233.0"/>
        <n v="31893.0"/>
        <n v="6378.0"/>
        <n v="5320.0"/>
        <n v="7568.0"/>
        <n v="567715.0"/>
        <n v="53519.0"/>
        <n v="20003.0"/>
        <n v="12134.0"/>
        <n v="7312.0"/>
        <n v="7454.0"/>
        <n v="18169.0"/>
        <n v="3828.0"/>
        <n v="4304.0"/>
        <n v="4734.0"/>
        <n v="28844.0"/>
        <n v="9261.0"/>
        <n v="53685.0"/>
        <n v="12723.0"/>
        <n v="246096.0"/>
        <n v="4066.0"/>
        <n v="2736.0"/>
        <n v="8636.0"/>
        <n v="61768.0"/>
        <n v="149567.0"/>
        <n v="5471.0"/>
        <n v="12924.0"/>
        <n v="20895.0"/>
        <n v="5812.0"/>
        <n v="5665.0"/>
        <n v="14822.0"/>
        <n v="5298.0"/>
        <n v="6216.0"/>
        <n v="5845.0"/>
        <n v="4210.0"/>
        <n v="7616.0"/>
        <n v="19623.0"/>
        <n v="6087.0"/>
        <n v="13850.0"/>
        <n v="88728.0"/>
        <n v="4978.0"/>
        <n v="36506.0"/>
        <n v="54353.0"/>
        <n v="605205.0"/>
        <n v="4793.0"/>
        <n v="21243.0"/>
        <n v="11494.0"/>
        <n v="9051.0"/>
        <n v="2293.0"/>
        <n v="8821.0"/>
        <n v="27859.0"/>
        <n v="64506.0"/>
        <n v="11151.0"/>
        <n v="38506.0"/>
        <n v="101861.0"/>
        <n v="4994.0"/>
        <n v="3684.0"/>
        <n v="47261.0"/>
        <n v="17159.0"/>
        <n v="8804.0"/>
        <n v="4213.0"/>
        <n v="21730.0"/>
        <n v="14460.0"/>
        <n v="211494.0"/>
        <n v="221906.0"/>
        <n v="2562.0"/>
        <n v="94674.0"/>
        <n v="6499.0"/>
        <n v="4448.0"/>
        <n v="21605.0"/>
        <n v="18251.0"/>
        <n v="109784.0"/>
        <n v="9976.0"/>
        <n v="73102.0"/>
        <n v="29847.0"/>
        <n v="6382.0"/>
        <n v="4576.0"/>
        <n v="7737.0"/>
        <n v="56609.0"/>
        <n v="5917.0"/>
        <n v="18165.0"/>
        <n v="5952.0"/>
        <n v="30010.0"/>
        <n v="55013.0"/>
        <n v="224132.0"/>
        <n v="12097.0"/>
        <n v="12297.0"/>
        <n v="41680.0"/>
        <n v="13994.0"/>
        <n v="5283.0"/>
        <n v="3077.0"/>
        <n v="91355.0"/>
        <n v="7958.0"/>
        <n v="24475.0"/>
        <n v="20387.0"/>
        <n v="12370.0"/>
        <n v="69695.0"/>
        <n v="5044.0"/>
        <n v="107256.0"/>
        <n v="129988.0"/>
        <n v="220195.0"/>
        <n v="97782.0"/>
        <n v="12481.0"/>
        <n v="12956.0"/>
        <n v="5527.0"/>
        <n v="30883.0"/>
        <n v="29026.0"/>
        <n v="19165.0"/>
        <n v="27958.0"/>
        <n v="177826.0"/>
        <n v="6109.0"/>
        <n v="3071.0"/>
        <n v="5038.0"/>
        <n v="8423.0"/>
        <n v="13170.0"/>
        <n v="4338.0"/>
        <n v="7026.0"/>
        <n v="11064.0"/>
        <n v="13287.0"/>
        <n v="13239.0"/>
        <n v="21205.0"/>
        <n v="19873.0"/>
        <n v="8593.0"/>
        <n v="21132.0"/>
        <n v="5873.0"/>
        <n v="7057.0"/>
        <n v="7609.0"/>
        <n v="6157.0"/>
        <n v="96841.0"/>
        <n v="7540.0"/>
        <n v="4614.0"/>
        <n v="41955.0"/>
        <n v="4154.0"/>
        <n v="23288.0"/>
        <n v="15412.0"/>
        <n v="114912.0"/>
        <n v="7658.0"/>
        <n v="4120.0"/>
        <n v="658.0"/>
        <n v="21108.0"/>
        <n v="9892.0"/>
        <n v="14239.0"/>
        <n v="42651.0"/>
        <n v="46349.0"/>
        <n v="7500.0"/>
        <n v="6957.0"/>
        <n v="72318.0"/>
        <n v="10474.0"/>
        <n v="5219.0"/>
        <n v="24663.0"/>
        <n v="5452.0"/>
        <n v="4669.0"/>
        <n v="66302.0"/>
        <n v="22808.0"/>
        <n v="14625.0"/>
        <n v="3173.0"/>
        <n v="8214.0"/>
        <n v="299907.0"/>
        <n v="7976.0"/>
        <n v="5629.0"/>
        <n v="5707.0"/>
        <n v="4346.0"/>
        <n v="3678.0"/>
        <n v="3030.0"/>
        <n v="22508.0"/>
        <n v="5610.0"/>
        <n v="5857.0"/>
        <n v="10697.0"/>
        <n v="6260.0"/>
        <n v="22558.0"/>
        <n v="36528.0"/>
        <n v="15312.0"/>
        <n v="20771.0"/>
        <n v="15699.0"/>
        <n v="7368.0"/>
        <n v="5530.0"/>
      </sharedItems>
    </cacheField>
    <cacheField name="Public transportation (excluding taxicab)" numFmtId="0">
      <sharedItems containsSemiMixedTypes="0" containsString="0" containsNumber="1" containsInteger="1">
        <n v="235.0"/>
        <n v="6526.0"/>
        <n v="1171.0"/>
        <n v="174.0"/>
        <n v="16292.0"/>
        <n v="5194.0"/>
        <n v="726.0"/>
        <n v="7376.0"/>
        <n v="430.0"/>
        <n v="551.0"/>
        <n v="3146.0"/>
        <n v="3026.0"/>
        <n v="10620.0"/>
        <n v="0.0"/>
        <n v="580.0"/>
        <n v="807.0"/>
        <n v="3914.0"/>
        <n v="84725.0"/>
        <n v="9324.0"/>
        <n v="715.0"/>
        <n v="3381.0"/>
        <n v="24249.0"/>
        <n v="2973.0"/>
        <n v="88935.0"/>
        <n v="318.0"/>
        <n v="1580.0"/>
        <n v="3618.0"/>
        <n v="353.0"/>
        <n v="387.0"/>
        <n v="240.0"/>
        <n v="3386.0"/>
        <n v="62.0"/>
        <n v="611.0"/>
        <n v="2853.0"/>
        <n v="3435.0"/>
        <n v="248.0"/>
        <n v="3271.0"/>
        <n v="1082.0"/>
        <n v="3154.0"/>
        <n v="72.0"/>
        <n v="2194.0"/>
        <n v="341031.0"/>
        <n v="7018.0"/>
        <n v="166.0"/>
        <n v="12358.0"/>
        <n v="47868.0"/>
        <n v="1053.0"/>
        <n v="228.0"/>
        <n v="19128.0"/>
        <n v="53.0"/>
        <n v="2479.0"/>
        <n v="1373.0"/>
        <n v="3486.0"/>
        <n v="2342.0"/>
        <n v="436.0"/>
        <n v="389.0"/>
        <n v="158.0"/>
        <n v="177.0"/>
        <n v="2235.0"/>
        <n v="249.0"/>
        <n v="4622.0"/>
        <n v="1710.0"/>
        <n v="3223.0"/>
        <n v="21140.0"/>
        <n v="3910.0"/>
        <n v="2897.0"/>
        <n v="1058.0"/>
        <n v="550763.0"/>
        <n v="864.0"/>
        <n v="20828.0"/>
        <n v="645.0"/>
        <n v="139.0"/>
        <n v="31704.0"/>
        <n v="99.0"/>
        <n v="2507.0"/>
        <n v="3257.0"/>
        <n v="1348.0"/>
        <n v="2163.0"/>
        <n v="1608.0"/>
        <n v="45.0"/>
        <n v="19159.0"/>
        <n v="1663.0"/>
        <n v="859.0"/>
        <n v="128.0"/>
        <n v="218.0"/>
        <n v="51926.0"/>
        <n v="151.0"/>
        <n v="192.0"/>
        <n v="2480.0"/>
        <n v="6158.0"/>
        <n v="21.0"/>
        <n v="592.0"/>
        <n v="2232.0"/>
        <n v="58705.0"/>
        <n v="4564.0"/>
        <n v="23759.0"/>
        <n v="657.0"/>
        <n v="685.0"/>
        <n v="2643.0"/>
        <n v="12394.0"/>
        <n v="3766.0"/>
        <n v="400.0"/>
        <n v="425.0"/>
        <n v="4211.0"/>
        <n v="176.0"/>
        <n v="197.0"/>
        <n v="1036.0"/>
        <n v="2471.0"/>
        <n v="5417.0"/>
        <n v="1871.0"/>
        <n v="570.0"/>
        <n v="312.0"/>
        <n v="136.0"/>
        <n v="526.0"/>
        <n v="890.0"/>
        <n v="2594.0"/>
        <n v="225.0"/>
        <n v="12.0"/>
        <n v="201.0"/>
        <n v="3369.0"/>
        <n v="614.0"/>
        <n v="1317.0"/>
        <n v="5459.0"/>
        <n v="92.0"/>
        <n v="5510.0"/>
        <n v="213.0"/>
        <n v="159.0"/>
        <n v="1555.0"/>
        <n v="411.0"/>
        <n v="741.0"/>
        <n v="287.0"/>
        <n v="619.0"/>
        <n v="7796.0"/>
        <n v="104.0"/>
        <n v="692.0"/>
        <n v="1188.0"/>
        <n v="2888.0"/>
        <n v="986.0"/>
        <n v="2275.0"/>
        <n v="1077.0"/>
        <n v="349.0"/>
        <n v="123.0"/>
        <n v="4118.0"/>
        <n v="418.0"/>
        <n v="17055.0"/>
        <n v="71.0"/>
        <n v="295.0"/>
        <n v="544.0"/>
        <n v="340.0"/>
        <n v="70385.0"/>
        <n v="1097.0"/>
        <n v="317.0"/>
        <n v="1381.0"/>
        <n v="8662.0"/>
        <n v="6083.0"/>
        <n v="2873.0"/>
        <n v="286.0"/>
        <n v="1121.0"/>
        <n v="332.0"/>
        <n v="9370.0"/>
        <n v="28.0"/>
        <n v="407.0"/>
        <n v="396.0"/>
        <n v="797.0"/>
        <n v="229.0"/>
        <n v="478.0"/>
        <n v="1751.0"/>
        <n v="1849.0"/>
        <n v="11406.0"/>
        <n v="785.0"/>
        <n v="545.0"/>
        <n v="258.0"/>
        <n v="1848.0"/>
        <n v="1546.0"/>
        <n v="732.0"/>
        <n v="940.0"/>
        <n v="2481.0"/>
        <n v="603.0"/>
        <n v="341.0"/>
        <n v="2442.0"/>
        <n v="3379.0"/>
        <n v="5328.0"/>
        <n v="1309.0"/>
        <n v="239.0"/>
        <n v="40724.0"/>
        <n v="1767.0"/>
        <n v="67.0"/>
        <n v="721.0"/>
        <n v="16.0"/>
        <n v="143.0"/>
        <n v="3649.0"/>
        <n v="306.0"/>
        <n v="2298.0"/>
        <n v="2212.0"/>
        <n v="2102.0"/>
        <n v="65.0"/>
        <n v="35.0"/>
        <n v="320128.0"/>
        <n v="11502.0"/>
        <n v="1661.0"/>
        <n v="1088.0"/>
        <n v="929.0"/>
        <n v="16160.0"/>
        <n v="2262.0"/>
        <n v="447.0"/>
        <n v="942.0"/>
        <n v="431.0"/>
        <n v="1602.0"/>
        <n v="1300.0"/>
        <n v="6483.0"/>
        <n v="1630.0"/>
        <n v="106792.0"/>
        <n v="716.0"/>
        <n v="236.0"/>
        <n v="49.0"/>
        <n v="30062.0"/>
        <n v="89241.0"/>
        <n v="1168.0"/>
        <n v="469.0"/>
        <n v="2463.0"/>
        <n v="523.0"/>
        <n v="132.0"/>
        <n v="1644.0"/>
        <n v="97.0"/>
        <n v="460.0"/>
        <n v="1150.0"/>
        <n v="541.0"/>
        <n v="154.0"/>
        <n v="1327.0"/>
        <n v="4403.0"/>
        <n v="11443.0"/>
        <n v="64.0"/>
        <n v="19395.0"/>
        <n v="19563.0"/>
        <n v="3019575.0"/>
        <n v="377.0"/>
        <n v="4469.0"/>
        <n v="1597.0"/>
        <n v="135.0"/>
        <n v="153.0"/>
        <n v="6396.0"/>
        <n v="2526.0"/>
        <n v="2321.0"/>
        <n v="4799.0"/>
        <n v="25160.0"/>
        <n v="513.0"/>
        <n v="38.0"/>
        <n v="4009.0"/>
        <n v="1331.0"/>
        <n v="1575.0"/>
        <n v="602.0"/>
        <n v="1322.0"/>
        <n v="2903.0"/>
        <n v="278910.0"/>
        <n v="44690.0"/>
        <n v="61510.0"/>
        <n v="970.0"/>
        <n v="241.0"/>
        <n v="552.0"/>
        <n v="3076.0"/>
        <n v="81212.0"/>
        <n v="653.0"/>
        <n v="22422.0"/>
        <n v="5295.0"/>
        <n v="701.0"/>
        <n v="8.0"/>
        <n v="1821.0"/>
        <n v="5384.0"/>
        <n v="70.0"/>
        <n v="2337.0"/>
        <n v="514.0"/>
        <n v="3061.0"/>
        <n v="9173.0"/>
        <n v="27895.0"/>
        <n v="2260.0"/>
        <n v="4741.0"/>
        <n v="12886.0"/>
        <n v="1045.0"/>
        <n v="206.0"/>
        <n v="26.0"/>
        <n v="25612.0"/>
        <n v="517.0"/>
        <n v="3036.0"/>
        <n v="3954.0"/>
        <n v="613.0"/>
        <n v="22405.0"/>
        <n v="112.0"/>
        <n v="22778.0"/>
        <n v="55900.0"/>
        <n v="396732.0"/>
        <n v="39129.0"/>
        <n v="2580.0"/>
        <n v="4818.0"/>
        <n v="594.0"/>
        <n v="6340.0"/>
        <n v="4382.0"/>
        <n v="5144.0"/>
        <n v="2868.0"/>
        <n v="175425.0"/>
        <n v="100.0"/>
        <n v="488.0"/>
        <n v="51.0"/>
        <n v="546.0"/>
        <n v="2881.0"/>
        <n v="178.0"/>
        <n v="346.0"/>
        <n v="1216.0"/>
        <n v="1935.0"/>
        <n v="196.0"/>
        <n v="5499.0"/>
        <n v="5934.0"/>
        <n v="1690.0"/>
        <n v="1733.0"/>
        <n v="437.0"/>
        <n v="1601.0"/>
        <n v="683.0"/>
        <n v="35609.0"/>
        <n v="4406.0"/>
        <n v="207.0"/>
        <n v="4232.0"/>
        <n v="114.0"/>
        <n v="7994.0"/>
        <n v="2632.0"/>
        <n v="18868.0"/>
        <n v="525.0"/>
        <n v="30.0"/>
        <n v="4451.0"/>
        <n v="948.0"/>
        <n v="15593.0"/>
        <n v="11514.0"/>
        <n v="2510.0"/>
        <n v="116.0"/>
        <n v="46451.0"/>
        <n v="725.0"/>
        <n v="401.0"/>
        <n v="5793.0"/>
        <n v="362.0"/>
        <n v="667.0"/>
        <n v="14397.0"/>
        <n v="1364.0"/>
        <n v="384.0"/>
        <n v="464705.0"/>
        <n v="499.0"/>
        <n v="220.0"/>
        <n v="60.0"/>
        <n v="769.0"/>
        <n v="350.0"/>
        <n v="1814.0"/>
        <n v="315.0"/>
        <n v="1243.0"/>
        <n v="743.0"/>
        <n v="214.0"/>
        <n v="3131.0"/>
        <n v="8066.0"/>
        <n v="791.0"/>
        <n v="1765.0"/>
        <n v="1197.0"/>
        <n v="557.0"/>
        <n v="984.0"/>
      </sharedItems>
    </cacheField>
    <cacheField name="Total Commuters" numFmtId="3">
      <sharedItems containsSemiMixedTypes="0" containsString="0" containsNumber="1" containsInteger="1">
        <n v="72178.0"/>
        <n v="318990.0"/>
        <n v="57220.0"/>
        <n v="43383.0"/>
        <n v="400153.0"/>
        <n v="367850.0"/>
        <n v="56456.0"/>
        <n v="366747.0"/>
        <n v="52521.0"/>
        <n v="119341.0"/>
        <n v="42964.0"/>
        <n v="176297.0"/>
        <n v="152721.0"/>
        <n v="43798.0"/>
        <n v="116771.0"/>
        <n v="176233.0"/>
        <n v="83169.0"/>
        <n v="2453755.0"/>
        <n v="115315.0"/>
        <n v="67955.0"/>
        <n v="234989.0"/>
        <n v="916218.0"/>
        <n v="312969.0"/>
        <n v="1251852.0"/>
        <n v="59590.0"/>
        <n v="91864.0"/>
        <n v="360131.0"/>
        <n v="49447.0"/>
        <n v="45508.0"/>
        <n v="162402.0"/>
        <n v="40184.0"/>
        <n v="88375.0"/>
        <n v="65995.0"/>
        <n v="77024.0"/>
        <n v="100184.0"/>
        <n v="481023.0"/>
        <n v="65915.0"/>
        <n v="73721.0"/>
        <n v="90212.0"/>
        <n v="69065.0"/>
        <n v="34112.0"/>
        <n v="273051.0"/>
        <n v="2188549.0"/>
        <n v="129140.0"/>
        <n v="66276.0"/>
        <n v="102609.0"/>
        <n v="420942.0"/>
        <n v="145718.0"/>
        <n v="46558.0"/>
        <n v="509288.0"/>
        <n v="67316.0"/>
        <n v="102959.0"/>
        <n v="54073.0"/>
        <n v="183369.0"/>
        <n v="247409.0"/>
        <n v="40840.0"/>
        <n v="50803.0"/>
        <n v="22725.0"/>
        <n v="37608.0"/>
        <n v="131032.0"/>
        <n v="67456.0"/>
        <n v="98735.0"/>
        <n v="82351.0"/>
        <n v="326766.0"/>
        <n v="1068732.0"/>
        <n v="95817.0"/>
        <n v="229260.0"/>
        <n v="43538.0"/>
        <n v="4148347.0"/>
        <n v="78644.0"/>
        <n v="955719.0"/>
        <n v="116861.0"/>
        <n v="47318.0"/>
        <n v="889328.0"/>
        <n v="61105.0"/>
        <n v="111963.0"/>
        <n v="305620.0"/>
        <n v="80860.0"/>
        <n v="342541.0"/>
        <n v="121599.0"/>
        <n v="37788.0"/>
        <n v="912703.0"/>
        <n v="187133.0"/>
        <n v="31439.0"/>
        <n v="109702.0"/>
        <n v="35823.0"/>
        <n v="3183589.0"/>
        <n v="62289.0"/>
        <n v="29225.0"/>
        <n v="78271.0"/>
        <n v="168319.0"/>
        <n v="339189.0"/>
        <n v="60736.0"/>
        <n v="43857.0"/>
        <n v="221471.0"/>
        <n v="1312651.0"/>
        <n v="305896.0"/>
        <n v="1805401.0"/>
        <n v="56768.0"/>
        <n v="72603.0"/>
        <n v="45486.0"/>
        <n v="119935.0"/>
        <n v="244239.0"/>
        <n v="68947.0"/>
        <n v="77386.0"/>
        <n v="54855.0"/>
        <n v="326497.0"/>
        <n v="61992.0"/>
        <n v="83076.0"/>
        <n v="35912.0"/>
        <n v="113203.0"/>
        <n v="138180.0"/>
        <n v="141476.0"/>
        <n v="46223.0"/>
        <n v="118984.0"/>
        <n v="46604.0"/>
        <n v="150402.0"/>
        <n v="224132.0"/>
        <n v="52966.0"/>
        <n v="157072.0"/>
        <n v="77546.0"/>
        <n v="55812.0"/>
        <n v="47455.0"/>
        <n v="146663.0"/>
        <n v="106480.0"/>
        <n v="191218.0"/>
        <n v="345554.0"/>
        <n v="40135.0"/>
        <n v="111372.0"/>
        <n v="78493.0"/>
        <n v="45630.0"/>
        <n v="55791.0"/>
        <n v="50866.0"/>
        <n v="51511.0"/>
        <n v="41300.0"/>
        <n v="61944.0"/>
        <n v="472045.0"/>
        <n v="27644.0"/>
        <n v="35459.0"/>
        <n v="123994.0"/>
        <n v="152157.0"/>
        <n v="320688.0"/>
        <n v="76048.0"/>
        <n v="366526.0"/>
        <n v="152114.0"/>
        <n v="109076.0"/>
        <n v="54102.0"/>
        <n v="51912.0"/>
        <n v="255235.0"/>
        <n v="52035.0"/>
        <n v="554209.0"/>
        <n v="56575.0"/>
        <n v="146232.0"/>
        <n v="76915.0"/>
        <n v="31059.0"/>
        <n v="37683.0"/>
        <n v="37780.0"/>
        <n v="83746.0"/>
        <n v="2913653.0"/>
        <n v="128604.0"/>
        <n v="192317.0"/>
        <n v="54771.0"/>
        <n v="896803.0"/>
        <n v="79093.0"/>
        <n v="37117.0"/>
        <n v="60088.0"/>
        <n v="242194.0"/>
        <n v="55495.0"/>
        <n v="617171.0"/>
        <n v="77395.0"/>
        <n v="72335.0"/>
        <n v="66489.0"/>
        <n v="78210.0"/>
        <n v="53187.0"/>
        <n v="52961.0"/>
        <n v="79033.0"/>
        <n v="71749.0"/>
        <n v="148187.0"/>
        <n v="43774.0"/>
        <n v="959272.0"/>
        <n v="112810.0"/>
        <n v="173117.0"/>
        <n v="120527.0"/>
        <n v="74206.0"/>
        <n v="365170.0"/>
        <n v="33565.0"/>
        <n v="63933.0"/>
        <n v="204938.0"/>
        <n v="94157.0"/>
        <n v="86924.0"/>
        <n v="65254.0"/>
        <n v="236319.0"/>
        <n v="231715.0"/>
        <n v="203570.0"/>
        <n v="99919.0"/>
        <n v="82047.0"/>
        <n v="890374.0"/>
        <n v="56157.0"/>
        <n v="53032.0"/>
        <n v="59398.0"/>
        <n v="24596.0"/>
        <n v="48492.0"/>
        <n v="222542.0"/>
        <n v="47192.0"/>
        <n v="160024.0"/>
        <n v="315484.0"/>
        <n v="54153.0"/>
        <n v="39732.0"/>
        <n v="85890.0"/>
        <n v="5588524.0"/>
        <n v="566041.0"/>
        <n v="138057.0"/>
        <n v="107614.0"/>
        <n v="84583.0"/>
        <n v="48607.0"/>
        <n v="311753.0"/>
        <n v="195552.0"/>
        <n v="43267.0"/>
        <n v="48553.0"/>
        <n v="48509.0"/>
        <n v="270258.0"/>
        <n v="75697.0"/>
        <n v="572834.0"/>
        <n v="84709.0"/>
        <n v="2552468.0"/>
        <n v="41960.0"/>
        <n v="35199.0"/>
        <n v="81603.0"/>
        <n v="720018.0"/>
        <n v="1700992.0"/>
        <n v="49374.0"/>
        <n v="160836.0"/>
        <n v="194415.0"/>
        <n v="68097.0"/>
        <n v="63211.0"/>
        <n v="150844.0"/>
        <n v="53601.0"/>
        <n v="45137.0"/>
        <n v="48805.0"/>
        <n v="46291.0"/>
        <n v="68660.0"/>
        <n v="168769.0"/>
        <n v="60161.0"/>
        <n v="133068.0"/>
        <n v="845417.0"/>
        <n v="51550.0"/>
        <n v="381685.0"/>
        <n v="532484.0"/>
        <n v="8405084.0"/>
        <n v="62675.0"/>
        <n v="268269.0"/>
        <n v="120824.0"/>
        <n v="98366.0"/>
        <n v="36206.0"/>
        <n v="71632.0"/>
        <n v="270707.0"/>
        <n v="599662.0"/>
        <n v="111467.0"/>
        <n v="439079.0"/>
        <n v="1042365.0"/>
        <n v="79610.0"/>
        <n v="49627.0"/>
        <n v="364200.0"/>
        <n v="212068.0"/>
        <n v="81734.0"/>
        <n v="35057.0"/>
        <n v="194968.0"/>
        <n v="162938.0"/>
        <n v="2606530.0"/>
        <n v="1834239.0"/>
        <n v="30621.0"/>
        <n v="1025541.0"/>
        <n v="53785.0"/>
        <n v="30385.0"/>
        <n v="167968.0"/>
        <n v="243789.0"/>
        <n v="1010934.0"/>
        <n v="73113.0"/>
        <n v="716785.0"/>
        <n v="224799.0"/>
        <n v="59780.0"/>
        <n v="53806.0"/>
        <n v="86485.0"/>
        <n v="564068.0"/>
        <n v="66914.0"/>
        <n v="177930.0"/>
        <n v="63455.0"/>
        <n v="199268.0"/>
        <n v="576980.0"/>
        <n v="1677559.0"/>
        <n v="133934.0"/>
        <n v="99807.0"/>
        <n v="466924.0"/>
        <n v="146843.0"/>
        <n v="57466.0"/>
        <n v="35039.0"/>
        <n v="882475.0"/>
        <n v="73905.0"/>
        <n v="162169.0"/>
        <n v="154254.0"/>
        <n v="154813.0"/>
        <n v="527078.0"/>
        <n v="51128.0"/>
        <n v="1000252.0"/>
        <n v="1395516.0"/>
        <n v="1973727.0"/>
        <n v="866671.0"/>
        <n v="107409.0"/>
        <n v="105906.0"/>
        <n v="62754.0"/>
        <n v="178366.0"/>
        <n v="214934.0"/>
        <n v="161857.0"/>
        <n v="239426.0"/>
        <n v="1653355.0"/>
        <n v="46612.0"/>
        <n v="28967.0"/>
        <n v="53241.0"/>
        <n v="52849.0"/>
        <n v="178992.0"/>
        <n v="38549.0"/>
        <n v="74685.0"/>
        <n v="123244.0"/>
        <n v="130033.0"/>
        <n v="135240.0"/>
        <n v="205446.0"/>
        <n v="264425.0"/>
        <n v="91630.0"/>
        <n v="192177.0"/>
        <n v="55390.0"/>
        <n v="94199.0"/>
        <n v="56405.0"/>
        <n v="56880.0"/>
        <n v="1271490.0"/>
        <n v="61589.0"/>
        <n v="51439.0"/>
        <n v="261574.0"/>
        <n v="42426.0"/>
        <n v="278716.0"/>
        <n v="156086.0"/>
        <n v="1198280.0"/>
        <n v="67269.0"/>
        <n v="53437.0"/>
        <n v="19381.0"/>
        <n v="262156.0"/>
        <n v="102038.0"/>
        <n v="159955.0"/>
        <n v="379632.0"/>
        <n v="427311.0"/>
        <n v="91780.0"/>
        <n v="92802.0"/>
        <n v="440553.0"/>
        <n v="115271.0"/>
        <n v="53408.0"/>
        <n v="179675.0"/>
        <n v="41652.0"/>
        <n v="60860.0"/>
        <n v="777798.0"/>
        <n v="153254.0"/>
        <n v="107462.0"/>
        <n v="22740.0"/>
        <n v="2883338.0"/>
        <n v="78590.0"/>
        <n v="46439.0"/>
        <n v="64413.0"/>
        <n v="48499.0"/>
        <n v="44246.0"/>
        <n v="55727.0"/>
        <n v="284129.0"/>
        <n v="58305.0"/>
        <n v="51059.0"/>
        <n v="113632.0"/>
        <n v="56497.0"/>
        <n v="269602.0"/>
        <n v="416411.0"/>
        <n v="94493.0"/>
        <n v="204810.0"/>
        <n v="220681.0"/>
        <n v="59760.0"/>
        <n v="68554.0"/>
      </sharedItems>
    </cacheField>
    <cacheField name="Auto Commuters " numFmtId="3">
      <sharedItems containsSemiMixedTypes="0" containsString="0" containsNumber="1">
        <n v="67640.45454545454"/>
        <n v="299008.1818181818"/>
        <n v="52050.818181818184"/>
        <n v="40174.63636363636"/>
        <n v="363916.45454545453"/>
        <n v="345643.8181818182"/>
        <n v="52474.181818181816"/>
        <n v="341174.63636363635"/>
        <n v="49263.36363636363"/>
        <n v="110797.45454545454"/>
        <n v="38059.454545454544"/>
        <n v="159889.36363636365"/>
        <n v="133227.54545454544"/>
        <n v="41323.818181818184"/>
        <n v="112198.27272727272"/>
        <n v="166109.0909090909"/>
        <n v="73578.45454545454"/>
        <n v="2226626.5454545454"/>
        <n v="101308.27272727272"/>
        <n v="64031.09090909091"/>
        <n v="218823.63636363635"/>
        <n v="839548.6363636364"/>
        <n v="288416.7272727273"/>
        <n v="1102287.0"/>
        <n v="55657.27272727273"/>
        <n v="86688.36363636363"/>
        <n v="337623.36363636365"/>
        <n v="46174.72727272727"/>
        <n v="43055.454545454544"/>
        <n v="154805.72727272726"/>
        <n v="37004.545454545456"/>
        <n v="80458.45454545454"/>
        <n v="62874.63636363636"/>
        <n v="71924.45454545454"/>
        <n v="93021.90909090909"/>
        <n v="447374.1818181818"/>
        <n v="62801.72727272727"/>
        <n v="67946.36363636363"/>
        <n v="83981.45454545454"/>
        <n v="61780.27272727273"/>
        <n v="32490.909090909092"/>
        <n v="254608.45454545453"/>
        <n v="1751314.0"/>
        <n v="116077.27272727272"/>
        <n v="61677.63636363636"/>
        <n v="86057.0"/>
        <n v="354042.54545454547"/>
        <n v="136988.81818181818"/>
        <n v="44068.0"/>
        <n v="465727.45454545453"/>
        <n v="63227.72727272727"/>
        <n v="95374.0"/>
        <n v="50325.09090909091"/>
        <n v="170995.9090909091"/>
        <n v="228263.18181818182"/>
        <n v="38242.90909090909"/>
        <n v="47819.27272727273"/>
        <n v="20963.909090909092"/>
        <n v="35779.90909090909"/>
        <n v="122553.18181818182"/>
        <n v="63800.63636363636"/>
        <n v="88205.18181818182"/>
        <n v="76688.09090909091"/>
        <n v="306337.7272727273"/>
        <n v="991381.8181818181"/>
        <n v="86560.45454545454"/>
        <n v="216086.0909090909"/>
        <n v="40142.72727272727"/>
        <n v="3406239.090909091"/>
        <n v="72806.0"/>
        <n v="890938.8181818181"/>
        <n v="111048.90909090909"/>
        <n v="44434.27272727273"/>
        <n v="820439.8181818182"/>
        <n v="57066.72727272727"/>
        <n v="101411.63636363637"/>
        <n v="283681.7272727273"/>
        <n v="75645.81818181818"/>
        <n v="324006.7272727273"/>
        <n v="113489.18181818182"/>
        <n v="36214.09090909091"/>
        <n v="851697.2727272727"/>
        <n v="174473.0909090909"/>
        <n v="28912.545454545456"/>
        <n v="102860.0"/>
        <n v="33791.36363636364"/>
        <n v="2952194.8181818184"/>
        <n v="59110.181818181816"/>
        <n v="27806.272727272728"/>
        <n v="75524.09090909091"/>
        <n v="159308.27272727274"/>
        <n v="316860.45454545453"/>
        <n v="56591.90909090909"/>
        <n v="40659.36363636363"/>
        <n v="208934.81818181818"/>
        <n v="1190629.6363636365"/>
        <n v="287367.8181818182"/>
        <n v="1697505.6363636362"/>
        <n v="54452.545454545456"/>
        <n v="68362.36363636363"/>
        <n v="42882.09090909091"/>
        <n v="111264.18181818182"/>
        <n v="215670.0909090909"/>
        <n v="61725.0"/>
        <n v="73611.27272727272"/>
        <n v="52008.181818181816"/>
        <n v="299698.1818181818"/>
        <n v="57602.90909090909"/>
        <n v="76740.45454545454"/>
        <n v="32954.36363636364"/>
        <n v="103797.63636363637"/>
        <n v="121588.81818181818"/>
        <n v="134486.45454545456"/>
        <n v="42083.545454545456"/>
        <n v="112217.63636363637"/>
        <n v="44142.72727272727"/>
        <n v="140165.81818181818"/>
        <n v="209395.0"/>
        <n v="48182.545454545456"/>
        <n v="146928.9090909091"/>
        <n v="73470.63636363637"/>
        <n v="53234.181818181816"/>
        <n v="44971.818181818184"/>
        <n v="135698.0"/>
        <n v="99766.18181818182"/>
        <n v="180213.72727272726"/>
        <n v="314901.54545454547"/>
        <n v="38012.818181818184"/>
        <n v="99514.0"/>
        <n v="73095.45454545454"/>
        <n v="42977.72727272727"/>
        <n v="50655.09090909091"/>
        <n v="47014.27272727273"/>
        <n v="48496.545454545456"/>
        <n v="38153.181818181816"/>
        <n v="57262.454545454544"/>
        <n v="440081.54545454547"/>
        <n v="26467.636363636364"/>
        <n v="32313.272727272728"/>
        <n v="116709.63636363637"/>
        <n v="144738.81818181818"/>
        <n v="301639.2727272727"/>
        <n v="71764.18181818182"/>
        <n v="343259.7272727273"/>
        <n v="144038.27272727274"/>
        <n v="100940.81818181818"/>
        <n v="48783.90909090909"/>
        <n v="47694.818181818184"/>
        <n v="235922.27272727274"/>
        <n v="47750.818181818184"/>
        <n v="510942.1818181818"/>
        <n v="53599.545454545456"/>
        <n v="138940.9090909091"/>
        <n v="71574.81818181818"/>
        <n v="28404.181818181816"/>
        <n v="35385.09090909091"/>
        <n v="34539.27272727273"/>
        <n v="79009.63636363637"/>
        <n v="2671113.8181818184"/>
        <n v="121624.27272727272"/>
        <n v="184820.18181818182"/>
        <n v="49232.0"/>
        <n v="846925.9090909091"/>
        <n v="68222.54545454546"/>
        <n v="31552.727272727272"/>
        <n v="56173.09090909091"/>
        <n v="230144.27272727274"/>
        <n v="52931.545454545456"/>
        <n v="576148.8181818182"/>
        <n v="71586.27272727272"/>
        <n v="67888.90909090909"/>
        <n v="62354.818181818184"/>
        <n v="75286.90909090909"/>
        <n v="49258.545454545456"/>
        <n v="48911.09090909091"/>
        <n v="74161.36363636363"/>
        <n v="64667.27272727273"/>
        <n v="139283.0909090909"/>
        <n v="40750.09090909091"/>
        <n v="900848.9090909091"/>
        <n v="103961.54545454546"/>
        <n v="160215.81818181818"/>
        <n v="114421.18181818182"/>
        <n v="69126.18181818182"/>
        <n v="345546.0"/>
        <n v="31306.272727272728"/>
        <n v="60340.09090909091"/>
        <n v="194076.72727272726"/>
        <n v="85113.63636363637"/>
        <n v="82617.36363636363"/>
        <n v="61097.0"/>
        <n v="221851.9090909091"/>
        <n v="215887.63636363635"/>
        <n v="187940.0"/>
        <n v="91959.81818181818"/>
        <n v="76757.09090909091"/>
        <n v="799533.6363636364"/>
        <n v="51332.181818181816"/>
        <n v="47917.36363636363"/>
        <n v="55435.36363636363"/>
        <n v="23161.272727272728"/>
        <n v="45471.72727272727"/>
        <n v="206072.0909090909"/>
        <n v="44679.63636363636"/>
        <n v="149962.54545454544"/>
        <n v="295875.8181818182"/>
        <n v="48572.09090909091"/>
        <n v="36765.181818181816"/>
        <n v="81727.0"/>
        <n v="4958733.2727272725"/>
        <n v="525346.8181818182"/>
        <n v="125485.27272727272"/>
        <n v="99907.45454545454"/>
        <n v="79665.63636363637"/>
        <n v="44224.181818181816"/>
        <n v="281628.8181818182"/>
        <n v="183379.63636363635"/>
        <n v="40732.0"/>
        <n v="45263.36363636364"/>
        <n v="45495.818181818184"/>
        <n v="252922.9090909091"/>
        <n v="69345.54545454546"/>
        <n v="537068.2727272727"/>
        <n v="76139.18181818182"/>
        <n v="2311441.8181818184"/>
        <n v="39026.181818181816"/>
        <n v="33470.63636363636"/>
        <n v="76843.45454545454"/>
        <n v="656264.3636363636"/>
        <n v="1530169.0"/>
        <n v="45221.818181818184"/>
        <n v="153317.54545454544"/>
        <n v="180554.72727272726"/>
        <n v="64403.818181818184"/>
        <n v="59989.0"/>
        <n v="142140.27272727274"/>
        <n v="49067.181818181816"/>
        <n v="41649.454545454544"/>
        <n v="45156.818181818184"/>
        <n v="42844.63636363636"/>
        <n v="63964.818181818184"/>
        <n v="157911.54545454544"/>
        <n v="55513.818181818184"/>
        <n v="121110.45454545454"/>
        <n v="785576.9090909091"/>
        <n v="48770.72727272727"/>
        <n v="342377.63636363635"/>
        <n v="483273.90909090906"/>
        <n v="5055397.181818182"/>
        <n v="59683.63636363636"/>
        <n v="252212.9090909091"/>
        <n v="112957.54545454546"/>
        <n v="93294.09090909091"/>
        <n v="33858.27272727273"/>
        <n v="66667.54545454546"/>
        <n v="249115.18181818182"/>
        <n v="561950.9090909091"/>
        <n v="103063.63636363637"/>
        <n v="413276.7272727273"/>
        <n v="961644.4545454546"/>
        <n v="76373.0"/>
        <n v="47579.545454545456"/>
        <n v="334412.2727272727"/>
        <n v="201377.54545454544"/>
        <n v="75356.81818181818"/>
        <n v="32157.0"/>
        <n v="181793.27272727274"/>
        <n v="152147.72727272726"/>
        <n v="2212259.6363636362"/>
        <n v="1668509.3636363635"/>
        <n v="29156.545454545456"/>
        <n v="912390.6363636364"/>
        <n v="49270.09090909091"/>
        <n v="27717.81818181818"/>
        <n v="155631.45454545453"/>
        <n v="230757.9090909091"/>
        <n v="869839.8181818181"/>
        <n v="67018.54545454546"/>
        <n v="654489.1818181818"/>
        <n v="203223.81818181818"/>
        <n v="55597.90909090909"/>
        <n v="51302.0"/>
        <n v="80443.81818181818"/>
        <n v="527806.3636363636"/>
        <n v="63616.545454545456"/>
        <n v="165684.81818181818"/>
        <n v="59694.454545454544"/>
        <n v="179837.9090909091"/>
        <n v="537799.9090909091"/>
        <n v="1527410.1818181819"/>
        <n v="125075.63636363637"/>
        <n v="88358.54545454546"/>
        <n v="431303.45454545453"/>
        <n v="138164.9090909091"/>
        <n v="54378.36363636363"/>
        <n v="33334.63636363636"/>
        <n v="807033.0"/>
        <n v="69047.27272727272"/>
        <n v="145783.0"/>
        <n v="139179.81818181818"/>
        <n v="147452.72727272726"/>
        <n v="466657.54545454547"/>
        <n v="48264.72727272727"/>
        <n v="918970.7272727273"/>
        <n v="1268713.4545454546"/>
        <n v="1456888.6363636362"/>
        <n v="774206.3636363636"/>
        <n v="98021.18181818182"/>
        <n v="94021.09090909091"/>
        <n v="59145.27272727273"/>
        <n v="155180.72727272726"/>
        <n v="194719.63636363635"/>
        <n v="146259.36363636365"/>
        <n v="221308.18181818182"/>
        <n v="1380934.0"/>
        <n v="43179.818181818184"/>
        <n v="26803.909090909092"/>
        <n v="50442.0"/>
        <n v="47708.63636363636"/>
        <n v="168927.36363636365"/>
        <n v="36004.818181818184"/>
        <n v="70506.63636363637"/>
        <n v="115993.09090909091"/>
        <n v="120850.54545454546"/>
        <n v="127822.72727272726"/>
        <n v="188380.63636363635"/>
        <n v="247651.18181818182"/>
        <n v="85252.90909090909"/>
        <n v="178917.45454545453"/>
        <n v="51749.545454545456"/>
        <n v="88748.72727272728"/>
        <n v="51571.63636363636"/>
        <n v="53347.63636363636"/>
        <n v="1183058.6363636365"/>
        <n v="53070.27272727273"/>
        <n v="48715.27272727273"/>
        <n v="234457.45454545453"/>
        <n v="40046.181818181816"/>
        <n v="258019.45454545453"/>
        <n v="145047.45454545456"/>
        <n v="1116732.7272727273"/>
        <n v="62566.90909090909"/>
        <n v="51050.72727272727"/>
        <n v="18992.090909090908"/>
        <n v="246191.54545454544"/>
        <n v="95694.36363636363"/>
        <n v="136595.27272727274"/>
        <n v="344853.8181818182"/>
        <n v="399519.7272727273"/>
        <n v="87622.09090909091"/>
        <n v="88891.27272727272"/>
        <n v="354655.8181818182"/>
        <n v="108832.90909090909"/>
        <n v="50160.27272727273"/>
        <n v="160429.45454545453"/>
        <n v="38316.181818181816"/>
        <n v="57646.27272727273"/>
        <n v="727236.2727272727"/>
        <n v="139449.27272727274"/>
        <n v="99310.72727272726"/>
        <n v="21009.272727272728"/>
        <n v="74168.63636363637"/>
        <n v="2255047.3636363638"/>
        <n v="73740.45454545454"/>
        <n v="43368.63636363636"/>
        <n v="61080.09090909091"/>
        <n v="46068.454545454544"/>
        <n v="41470.818181818184"/>
        <n v="53724.27272727273"/>
        <n v="270037.9090909091"/>
        <n v="54930.0"/>
        <n v="46621.27272727273"/>
        <n v="107054.27272727272"/>
        <n v="52868.454545454544"/>
        <n v="254166.63636363635"/>
        <n v="388420.63636363635"/>
        <n v="85350.0"/>
        <n v="191715.36363636365"/>
        <n v="210920.9090909091"/>
        <n v="55184.09090909091"/>
        <n v="64553.63636363636"/>
      </sharedItems>
    </cacheField>
    <cacheField name="Total Population" numFmtId="3">
      <sharedItems containsSemiMixedTypes="0" containsString="0" containsNumber="1" containsInteger="1">
        <n v="168922.0"/>
        <n v="704243.0"/>
        <n v="156997.0"/>
        <n v="120547.0"/>
        <n v="881830.0"/>
        <n v="906209.0"/>
        <n v="154484.0"/>
        <n v="832327.0"/>
        <n v="125593.0"/>
        <n v="263258.0"/>
        <n v="96021.0"/>
        <n v="399790.0"/>
        <n v="358880.0"/>
        <n v="115620.0"/>
        <n v="233007.0"/>
        <n v="446840.0"/>
        <n v="201813.0"/>
        <n v="5709731.0"/>
        <n v="274219.0"/>
        <n v="156993.0"/>
        <n v="590772.0"/>
        <n v="2000860.0"/>
        <n v="882176.0"/>
        <n v="2797407.0"/>
        <n v="152692.0"/>
        <n v="214333.0"/>
        <n v="830480.0"/>
        <n v="134314.0"/>
        <n v="105659.0"/>
        <n v="408216.0"/>
        <n v="122507.0"/>
        <n v="212284.0"/>
        <n v="175268.0"/>
        <n v="169329.0"/>
        <n v="246020.0"/>
        <n v="1145647.0"/>
        <n v="129640.0"/>
        <n v="179904.0"/>
        <n v="188725.0"/>
        <n v="165577.0"/>
        <n v="85229.0"/>
        <n v="675800.0"/>
        <n v="4774321.0"/>
        <n v="319372.0"/>
        <n v="166890.0"/>
        <n v="260131.0"/>
        <n v="948053.0"/>
        <n v="422156.0"/>
        <n v="117771.0"/>
        <n v="1135230.0"/>
        <n v="158276.0"/>
        <n v="216661.0"/>
        <n v="111413.0"/>
        <n v="402976.0"/>
        <n v="701982.0"/>
        <n v="96542.0"/>
        <n v="126828.0"/>
        <n v="54521.0"/>
        <n v="82178.0"/>
        <n v="266040.0"/>
        <n v="153638.0"/>
        <n v="239672.0"/>
        <n v="219236.0"/>
        <n v="744526.0"/>
        <n v="2426363.0"/>
        <n v="230602.0"/>
        <n v="546351.0"/>
        <n v="97121.0"/>
        <n v="9550108.0"/>
        <n v="225411.0"/>
        <n v="2159329.0"/>
        <n v="279887.0"/>
        <n v="121678.0"/>
        <n v="2060810.0"/>
        <n v="150346.0"/>
        <n v="250145.0"/>
        <n v="697856.0"/>
        <n v="174974.0"/>
        <n v="810574.0"/>
        <n v="312936.0"/>
        <n v="81162.0"/>
        <n v="2021632.0"/>
        <n v="450436.0"/>
        <n v="87572.0"/>
        <n v="262172.0"/>
        <n v="99979.0"/>
        <n v="7102165.0"/>
        <n v="143781.0"/>
        <n v="79282.0"/>
        <n v="203709.0"/>
        <n v="384584.0"/>
        <n v="800909.0"/>
        <n v="152680.0"/>
        <n v="107303.0"/>
        <n v="623279.0"/>
        <n v="2814330.0"/>
        <n v="622899.0"/>
        <n v="4302043.0"/>
        <n v="148171.0"/>
        <n v="173533.0"/>
        <n v="97125.0"/>
        <n v="279601.0"/>
        <n v="552493.0"/>
        <n v="166397.0"/>
        <n v="165636.0"/>
        <n v="180191.0"/>
        <n v="838019.0"/>
        <n v="147877.0"/>
        <n v="203474.0"/>
        <n v="87071.0"/>
        <n v="278045.0"/>
        <n v="362895.0"/>
        <n v="315693.0"/>
        <n v="99631.0"/>
        <n v="233836.0"/>
        <n v="118737.0"/>
        <n v="376509.0"/>
        <n v="515403.0"/>
        <n v="139097.0"/>
        <n v="410849.0"/>
        <n v="206448.0"/>
        <n v="146950.0"/>
        <n v="101973.0"/>
        <n v="333577.0"/>
        <n v="280241.0"/>
        <n v="429820.0"/>
        <n v="974861.0"/>
        <n v="103057.0"/>
        <n v="276881.0"/>
        <n v="193535.0"/>
        <n v="102295.0"/>
        <n v="126918.0"/>
        <n v="124132.0"/>
        <n v="102449.0"/>
        <n v="84942.0"/>
        <n v="148513.0"/>
        <n v="1038583.0"/>
        <n v="84745.0"/>
        <n v="82278.0"/>
        <n v="285174.0"/>
        <n v="316519.0"/>
        <n v="752157.0"/>
        <n v="175842.0"/>
        <n v="874869.0"/>
        <n v="389255.0"/>
        <n v="261486.0"/>
        <n v="128755.0"/>
        <n v="150965.0"/>
        <n v="565006.0"/>
        <n v="131131.0"/>
        <n v="1211324.0"/>
        <n v="148610.0"/>
        <n v="362510.0"/>
        <n v="207413.0"/>
        <n v="78811.0"/>
        <n v="141058.0"/>
        <n v="97177.0"/>
        <n v="212297.0"/>
        <n v="6656946.0"/>
        <n v="361580.0"/>
        <n v="444752.0"/>
        <n v="139849.0"/>
        <n v="1988152.0"/>
        <n v="166498.0"/>
        <n v="104926.0"/>
        <n v="159494.0"/>
        <n v="578561.0"/>
        <n v="129682.0"/>
        <n v="1449481.0"/>
        <n v="186311.0"/>
        <n v="161448.0"/>
        <n v="151357.0"/>
        <n v="200264.0"/>
        <n v="136411.0"/>
        <n v="128394.0"/>
        <n v="177211.0"/>
        <n v="164726.0"/>
        <n v="335340.0"/>
        <n v="110879.0"/>
        <n v="2088269.0"/>
        <n v="279116.0"/>
        <n v="430642.0"/>
        <n v="305929.0"/>
        <n v="180143.0"/>
        <n v="861679.0"/>
        <n v="82556.0"/>
        <n v="136985.0"/>
        <n v="490488.0"/>
        <n v="214997.0"/>
        <n v="205493.0"/>
        <n v="204737.0"/>
        <n v="650092.0"/>
        <n v="536624.0"/>
        <n v="472276.0"/>
        <n v="269721.0"/>
        <n v="214295.0"/>
        <n v="2114801.0"/>
        <n v="118053.0"/>
        <n v="130581.0"/>
        <n v="137067.0"/>
        <n v="62153.0"/>
        <n v="107233.0"/>
        <n v="500535.0"/>
        <n v="104425.0"/>
        <n v="323557.0"/>
        <n v="730250.0"/>
        <n v="133821.0"/>
        <n v="103468.0"/>
        <n v="217781.0"/>
        <n v="1.3340068E7"/>
        <n v="1279335.0"/>
        <n v="312433.0"/>
        <n v="260504.0"/>
        <n v="231448.0"/>
        <n v="154998.0"/>
        <n v="641385.0"/>
        <n v="406678.0"/>
        <n v="98545.0"/>
        <n v="99134.0"/>
        <n v="121707.0"/>
        <n v="842304.0"/>
        <n v="212567.0"/>
        <n v="1343572.0"/>
        <n v="268455.0"/>
        <n v="6012331.0"/>
        <n v="110884.0"/>
        <n v="83632.0"/>
        <n v="165427.0"/>
        <n v="1575747.0"/>
        <n v="3524583.0"/>
        <n v="114181.0"/>
        <n v="415395.0"/>
        <n v="538388.0"/>
        <n v="179238.0"/>
        <n v="149568.0"/>
        <n v="375435.0"/>
        <n v="138176.0"/>
        <n v="116642.0"/>
        <n v="121846.0"/>
        <n v="116852.0"/>
        <n v="172790.0"/>
        <n v="431964.0"/>
        <n v="142456.0"/>
        <n v="357305.0"/>
        <n v="1830298.0"/>
        <n v="125066.0"/>
        <n v="859470.0"/>
        <n v="1262888.0"/>
        <n v="2.0182305E7"/>
        <n v="154636.0"/>
        <n v="768918.0"/>
        <n v="271863.0"/>
        <n v="343254.0"/>
        <n v="94727.0"/>
        <n v="159436.0"/>
        <n v="644030.0"/>
        <n v="1358452.0"/>
        <n v="269536.0"/>
        <n v="915557.0"/>
        <n v="2387138.0"/>
        <n v="169546.0"/>
        <n v="117967.0"/>
        <n v="850536.0"/>
        <n v="568088.0"/>
        <n v="197723.0"/>
        <n v="92776.0"/>
        <n v="478043.0"/>
        <n v="376987.0"/>
        <n v="6069875.0"/>
        <n v="4574531.0"/>
        <n v="94489.0"/>
        <n v="2353045.0"/>
        <n v="127828.0"/>
        <n v="83744.0"/>
        <n v="454846.0"/>
        <n v="526295.0"/>
        <n v="2390244.0"/>
        <n v="222255.0"/>
        <n v="1613070.0"/>
        <n v="585257.0"/>
        <n v="163591.0"/>
        <n v="173115.0"/>
        <n v="195080.0"/>
        <n v="1273568.0"/>
        <n v="145457.0"/>
        <n v="415271.0"/>
        <n v="179533.0"/>
        <n v="451138.0"/>
        <n v="1271142.0"/>
        <n v="4489159.0"/>
        <n v="311901.0"/>
        <n v="213873.0"/>
        <n v="1081954.0"/>
        <n v="340663.0"/>
        <n v="148069.0"/>
        <n v="96504.0"/>
        <n v="2274194.0"/>
        <n v="193307.0"/>
        <n v="410091.0"/>
        <n v="433898.0"/>
        <n v="395300.0"/>
        <n v="1170266.0"/>
        <n v="120106.0"/>
        <n v="2381828.0"/>
        <n v="3299521.0"/>
        <n v="4656132.0"/>
        <n v="1976836.0"/>
        <n v="281401.0"/>
        <n v="274146.0"/>
        <n v="148686.0"/>
        <n v="444769.0"/>
        <n v="502146.0"/>
        <n v="379199.0"/>
        <n v="558166.0"/>
        <n v="3733580.0"/>
        <n v="147919.0"/>
        <n v="99491.0"/>
        <n v="115569.0"/>
        <n v="125467.0"/>
        <n v="443708.0"/>
        <n v="126427.0"/>
        <n v="165491.0"/>
        <n v="252234.0"/>
        <n v="320098.0"/>
        <n v="325079.0"/>
        <n v="546807.0"/>
        <n v="631982.0"/>
        <n v="211598.0"/>
        <n v="455074.0"/>
        <n v="135959.0"/>
        <n v="194418.0"/>
        <n v="155602.0"/>
        <n v="127421.0"/>
        <n v="2812313.0"/>
        <n v="160580.0"/>
        <n v="120221.0"/>
        <n v="726106.0"/>
        <n v="107480.0"/>
        <n v="660458.0"/>
        <n v="378593.0"/>
        <n v="2975225.0"/>
        <n v="172107.0"/>
        <n v="151316.0"/>
        <n v="51442.0"/>
        <n v="605956.0"/>
        <n v="233791.0"/>
        <n v="371398.0"/>
        <n v="1010025.0"/>
        <n v="980794.0"/>
        <n v="241851.0"/>
        <n v="222936.0"/>
        <n v="998714.0"/>
        <n v="295600.0"/>
        <n v="142202.0"/>
        <n v="436092.0"/>
        <n v="99040.0"/>
        <n v="155854.0"/>
        <n v="1723351.0"/>
        <n v="459863.0"/>
        <n v="262425.0"/>
        <n v="64056.0"/>
        <n v="187953.0"/>
        <n v="6098283.0"/>
        <n v="170612.0"/>
        <n v="117635.0"/>
        <n v="135868.0"/>
        <n v="121403.0"/>
        <n v="116178.0"/>
        <n v="144198.0"/>
        <n v="644502.0"/>
        <n v="150780.0"/>
        <n v="116048.0"/>
        <n v="277969.0"/>
        <n v="133621.0"/>
        <n v="659330.0"/>
        <n v="935536.0"/>
        <n v="248830.0"/>
        <n v="442867.0"/>
        <n v="549885.0"/>
        <n v="170955.0"/>
        <n v="204275.0"/>
      </sharedItems>
    </cacheField>
    <cacheField name="INRIX Peak Hours Spent in Congestion" numFmtId="0">
      <sharedItems containsSemiMixedTypes="0" containsString="0" containsNumber="1">
        <n v="3.0"/>
        <n v="10.0"/>
        <n v="6.2"/>
        <n v="5.857142857142857"/>
        <n v="13.0"/>
        <n v="8.0"/>
        <n v="10.222222222222221"/>
        <n v="24.0"/>
        <n v="6.0"/>
        <n v="71.0"/>
        <n v="8.763157894736842"/>
        <n v="7.0"/>
        <n v="47.0"/>
        <n v="12.0"/>
        <n v="26.0"/>
        <n v="4.0"/>
        <n v="8.416666666666666"/>
        <n v="36.0"/>
        <n v="9.0"/>
        <n v="17.0"/>
        <n v="11.0"/>
        <n v="58.0"/>
        <n v="23.0"/>
        <n v="16.0"/>
        <n v="20.0"/>
        <n v="18.0"/>
        <n v="57.0"/>
        <n v="19.0"/>
        <n v="22.0"/>
        <n v="5.0"/>
        <n v="59.0"/>
        <n v="33.0"/>
        <n v="11.027777777777779"/>
        <n v="52.0"/>
        <n v="21.0"/>
        <n v="15.0"/>
        <n v="104.0"/>
        <n v="65.0"/>
        <n v="40.0"/>
        <n v="34.0"/>
        <n v="89.0"/>
        <n v="32.0"/>
        <n v="38.0"/>
        <n v="37.0"/>
        <n v="41.76923076923077"/>
        <n v="28.0"/>
        <n v="14.0"/>
        <n v="27.0"/>
        <n v="46.0"/>
        <n v="83.0"/>
        <n v="23.666666666666668"/>
        <n v="55.0"/>
        <n v="14.263157894736842"/>
        <n v="61.0"/>
      </sharedItems>
    </cacheField>
    <cacheField name="INRIX PH in Cong x Auto Cmtr X Pct" numFmtId="3">
      <sharedItems containsSemiMixedTypes="0" containsString="0" containsNumber="1">
        <n v="202921.36363636365"/>
        <n v="2990081.8181818184"/>
        <n v="322715.07272727275"/>
        <n v="235308.5844155844"/>
        <n v="4730913.909090909"/>
        <n v="4493369.636363637"/>
        <n v="325339.92727272725"/>
        <n v="544405.331460605"/>
        <n v="3890864.941266667"/>
        <n v="305432.85454545455"/>
        <n v="886379.6363636364"/>
        <n v="222919.6623376623"/>
        <n v="1634424.606060606"/>
        <n v="3197461.090909091"/>
        <n v="242039.5064935065"/>
        <n v="673189.6363636364"/>
        <n v="1698004.0404040404"/>
        <n v="456186.4181818182"/>
        <n v="1.5809048472727272E8"/>
        <n v="887780.3899521531"/>
        <n v="396992.76363636367"/>
        <n v="1147866.096159463"/>
        <n v="383899.35838599154"/>
        <n v="3.945878590909091E7"/>
        <n v="3461000.7272727275"/>
        <n v="2.8659462E7"/>
        <n v="222629.0909090909"/>
        <n v="729627.0606060605"/>
        <n v="1.2154441090909092E7"/>
        <n v="270451.974025974"/>
        <n v="252181.94805194804"/>
        <n v="1393251.5454545454"/>
        <n v="216740.9090909091"/>
        <n v="677191.9924242423"/>
        <n v="389822.7454545454"/>
        <n v="647320.0909090909"/>
        <n v="639868.8626595611"/>
        <n v="11284.500976802603"/>
        <n v="7605361.090909091"/>
        <n v="389370.7090909091"/>
        <n v="421267.45454545453"/>
        <n v="706843.9090909091"/>
        <n v="383037.6909090909"/>
        <n v="190303.89610389608"/>
        <n v="2800693.0"/>
        <n v="9.852525753647387E7"/>
        <n v="3050954.463526141"/>
        <n v="1017203.4688995215"/>
        <n v="382401.34545454546"/>
        <n v="724313.0833333333"/>
        <n v="8142978.545454546"/>
        <n v="1643865.8181818181"/>
        <n v="258112.57142857142"/>
        <n v="7451639.2727272725"/>
        <n v="392011.9090909091"/>
        <n v="802731.1666666666"/>
        <n v="312015.56363636366"/>
        <n v="1025975.4545454546"/>
        <n v="2054368.6363636365"/>
        <n v="8628.63524863915"/>
        <n v="215365.54656954264"/>
        <n v="296479.4909090909"/>
        <n v="122788.61038961039"/>
        <n v="209568.03896103892"/>
        <n v="1073952.8827751197"/>
        <n v="395563.94545454544"/>
        <n v="742393.6136363636"/>
        <n v="645458.0984848485"/>
        <n v="6126754.545454546"/>
        <n v="2.149315046979384E7"/>
        <n v="1308631.3483879755"/>
        <n v="865604.5454545454"/>
        <n v="1139694.9966784166"/>
        <n v="2749854.6396852196"/>
        <n v="235121.68831168828"/>
        <n v="1.82241096163144E8"/>
        <n v="1.1914532018674187E7"/>
        <n v="0.0"/>
        <n v="451397.2"/>
        <n v="8619718.559934089"/>
        <n v="1.2762813076429548E7"/>
        <n v="38502.41121109205"/>
        <n v="934636.7131908218"/>
        <n v="311039.9090909091"/>
        <n v="1.5588356545454547E7"/>
        <n v="353813.7090909091"/>
        <n v="888686.1818181819"/>
        <n v="4538907.636363637"/>
        <n v="636685.6363636362"/>
        <n v="3888080.7272727275"/>
        <n v="117245.06440453249"/>
        <n v="904157.571959104"/>
        <n v="212111.1038961039"/>
        <n v="1.873734E7"/>
        <n v="1046838.5454545454"/>
        <n v="169344.9090909091"/>
        <n v="901378.4210526316"/>
        <n v="159997.3575872043"/>
        <n v="8959.460594613909"/>
        <n v="1.7417949427272728E8"/>
        <n v="366483.12727272726"/>
        <n v="162865.3116883117"/>
        <n v="635661.0984848485"/>
        <n v="678279.1606423801"/>
        <n v="950205.4050141854"/>
        <n v="3485465.0"/>
        <n v="350869.83636363636"/>
        <n v="238147.70129870126"/>
        <n v="1880413.3636363635"/>
        <n v="4.2862666909090914E7"/>
        <n v="2011574.7272727273"/>
        <n v="5.601768599999999E7"/>
        <n v="337605.78181818186"/>
        <n v="423846.65454545454"/>
        <n v="232331.64399585145"/>
        <n v="18834.888471681006"/>
        <n v="849885.145780178"/>
        <n v="125140.44752125737"/>
        <n v="2156700.909090909"/>
        <n v="382695.0"/>
        <n v="456389.8909090909"/>
        <n v="322450.7272727273"/>
        <n v="325755.943121863"/>
        <n v="4469414.965969047"/>
        <n v="357138.0363636364"/>
        <n v="637389.3407139324"/>
        <n v="8509.485043643277"/>
        <n v="193018.4155844156"/>
        <n v="830381.0909090909"/>
        <n v="972710.5454545454"/>
        <n v="923880.9466573169"/>
        <n v="286497.14425177424"/>
        <n v="246489.33766233767"/>
        <n v="305296.5210400247"/>
        <n v="704662.2062327026"/>
        <n v="258550.25974025973"/>
        <n v="981160.7272727273"/>
        <n v="2304678.1003286503"/>
        <n v="4483.427449127584"/>
        <n v="298731.78181818186"/>
        <n v="1322360.1818181819"/>
        <n v="455517.9454545455"/>
        <n v="330051.92727272725"/>
        <n v="263406.36363636365"/>
        <n v="1189143.0"/>
        <n v="787827.4614758918"/>
        <n v="51871.23549380518"/>
        <n v="1441709.8181818181"/>
        <n v="2834113.909090909"/>
        <n v="222646.5064935065"/>
        <n v="1194168.0"/>
        <n v="190523.46892142124"/>
        <n v="262668.34926039696"/>
        <n v="251726.68831168828"/>
        <n v="314061.56363636366"/>
        <n v="291488.4909090909"/>
        <n v="47941.893448153496"/>
        <n v="252736.68837002834"/>
        <n v="223468.63636363632"/>
        <n v="355027.2181818182"/>
        <n v="5721060.090909091"/>
        <n v="155024.72727272726"/>
        <n v="189263.45454545453"/>
        <n v="1022744.9712918662"/>
        <n v="868432.9090909091"/>
        <n v="1206557.0909090908"/>
        <n v="444937.9272727273"/>
        <n v="4119116.7272727275"/>
        <n v="1262230.1267942586"/>
        <n v="445188.77501003403"/>
        <n v="76630.33203702702"/>
        <n v="386648.2565893025"/>
        <n v="302460.23636363633"/>
        <n v="295707.87272727274"/>
        <n v="2595145.0"/>
        <n v="296055.07272727275"/>
        <n v="9707901.454545455"/>
        <n v="332317.1818181818"/>
        <n v="1217561.124401914"/>
        <n v="443763.8727272727"/>
        <n v="166367.3506493506"/>
        <n v="207255.53246753247"/>
        <n v="202301.45454545453"/>
        <n v="664997.7727272727"/>
        <n v="1.3889791854545456E8"/>
        <n v="177834.78524405984"/>
        <n v="153128.80592067083"/>
        <n v="734849.114576896"/>
        <n v="739280.7272727273"/>
        <n v="305238.4"/>
        <n v="1.5244666363636363E7"/>
        <n v="422979.78181818186"/>
        <n v="184808.83116883115"/>
        <n v="348273.16363636364"/>
        <n v="2071298.4545454546"/>
        <n v="328175.58181818185"/>
        <n v="1.2099125181818184E7"/>
        <n v="443834.8909090909"/>
        <n v="184245.23188865258"/>
        <n v="223088.22265680198"/>
        <n v="386599.87272727274"/>
        <n v="633664.8181818181"/>
        <n v="305402.9818181818"/>
        <n v="303248.76363636367"/>
        <n v="459800.45454545453"/>
        <n v="400937.09090909094"/>
        <n v="696415.4545454546"/>
        <n v="238679.1038961039"/>
        <n v="6983547.928704612"/>
        <n v="1.0132581344022661E7"/>
        <n v="415846.1818181818"/>
        <n v="1637761.6969696968"/>
        <n v="382675.5090283404"/>
        <n v="75009.21824438691"/>
        <n v="428582.3272727273"/>
        <n v="3801006.0"/>
        <n v="183365.3116883117"/>
        <n v="24387.753303903293"/>
        <n v="349720.8103324603"/>
        <n v="1983895.4343434342"/>
        <n v="936250.0"/>
        <n v="695362.8106060605"/>
        <n v="378801.4"/>
        <n v="1552963.3636363635"/>
        <n v="2380760.878787879"/>
        <n v="1691460.0"/>
        <n v="773995.1363636362"/>
        <n v="537299.6363636364"/>
        <n v="1.758974E7"/>
        <n v="318259.5272727273"/>
        <n v="297087.65454545454"/>
        <n v="343699.2545454545"/>
        <n v="105954.0959326595"/>
        <n v="29704.78718422362"/>
        <n v="266334.4025974026"/>
        <n v="3091081.3636363638"/>
        <n v="261695.01298701295"/>
        <n v="1199700.3636363635"/>
        <n v="2958758.1818181816"/>
        <n v="301146.9636363637"/>
        <n v="13057.834192294995"/>
        <n v="687868.9166666666"/>
        <n v="202281.08788562706"/>
        <n v="5.157082603636363E8"/>
        <n v="1.208297681818182E7"/>
        <n v="1099647.2583732058"/>
        <n v="840887.7424242423"/>
        <n v="637325.0909090909"/>
        <n v="259027.3506493506"/>
        <n v="2534659.3636363638"/>
        <n v="945.7980208959784"/>
        <n v="1649470.929251831"/>
        <n v="238573.14285714284"/>
        <n v="265113.987012987"/>
        <n v="266475.5064935065"/>
        <n v="3287997.8181818184"/>
        <n v="429942.38181818184"/>
        <n v="717345.7583049738"/>
        <n v="3327693.620237555"/>
        <n v="7233394.348730198"/>
        <n v="640838.1136363636"/>
        <n v="1.502437181818182E8"/>
        <n v="223631.2666543655"/>
        <n v="4950.655423556564"/>
        <n v="196042.29870129866"/>
        <n v="646765.7424242423"/>
        <n v="1.5094080363636363E7"/>
        <n v="6.120676E7"/>
        <n v="587883.6363636364"/>
        <n v="1533175.4545454544"/>
        <n v="1845670.5454545452"/>
        <n v="399303.67272727273"/>
        <n v="371931.8"/>
        <n v="1279262.4545454546"/>
        <n v="304216.5272727273"/>
        <n v="243946.80519480517"/>
        <n v="264489.93506493507"/>
        <n v="250947.15584415582"/>
        <n v="396581.87272727274"/>
        <n v="201991.06655942294"/>
        <n v="1412215.842531486"/>
        <n v="344185.67272727273"/>
        <n v="968883.6363636364"/>
        <n v="2.6709614909090906E7"/>
        <n v="302378.5090909091"/>
        <n v="7189930.363636363"/>
        <n v="1.2565121636363635E7"/>
        <n v="2.258575848550818E8"/>
        <n v="2.2407276432673636E8"/>
        <n v="370038.54545454547"/>
        <n v="4035406.5454545454"/>
        <n v="806346.8069043729"/>
        <n v="97313.55673199087"/>
        <n v="839646.8181818182"/>
        <n v="198312.74025974024"/>
        <n v="466672.8181818182"/>
        <n v="2491151.8181818184"/>
        <n v="8429263.636363637"/>
        <n v="1133700.0"/>
        <n v="332075.0039902009"/>
        <n v="4213968.9960098"/>
        <n v="3.0772622545454547E7"/>
        <n v="642806.0833333333"/>
        <n v="294993.1818181818"/>
        <n v="5350596.363636363"/>
        <n v="2013775.4545454544"/>
        <n v="634253.2196969696"/>
        <n v="15342.47470310984"/>
        <n v="81128.52529689016"/>
        <n v="67487.59763175009"/>
        <n v="1750445.1296409774"/>
        <n v="608590.9090909091"/>
        <n v="8979352.596352741"/>
        <n v="2089300.4845857169"/>
        <n v="1.988010901986175E7"/>
        <n v="5.3117104081017956E7"/>
        <n v="6.173484645454545E7"/>
        <n v="170774.05194805196"/>
        <n v="3.0108891E7"/>
        <n v="305474.56363636366"/>
        <n v="162347.22077922075"/>
        <n v="1245051.6363636362"/>
        <n v="2999852.8181818184"/>
        <n v="3.495920584772808E7"/>
        <n v="5923265.606817369"/>
        <n v="415514.9818181818"/>
        <n v="2464893.926774412"/>
        <n v="1.0624889709589222E7"/>
        <n v="2241107.106060606"/>
        <n v="389185.36363636365"/>
        <n v="318072.4"/>
        <n v="677068.803030303"/>
        <n v="9500514.545454545"/>
        <n v="394422.58181818185"/>
        <n v="1693667.03030303"/>
        <n v="370105.61818181816"/>
        <n v="1978217.0"/>
        <n v="5915799.0"/>
        <n v="6.379874836363636E7"/>
        <n v="1125680.7272727273"/>
        <n v="743684.4242424242"/>
        <n v="3881731.090909091"/>
        <n v="828989.4545454546"/>
        <n v="337145.85454545455"/>
        <n v="195245.72727272724"/>
        <n v="2.2596924E7"/>
        <n v="414283.63636363635"/>
        <n v="1749396.0"/>
        <n v="1948517.4545454546"/>
        <n v="197575.5877528521"/>
        <n v="1094575.9433476264"/>
        <n v="7466520.7272727275"/>
        <n v="299241.3090909091"/>
        <n v="2.4812209636363637E7"/>
        <n v="5.8360818909090914E7"/>
        <n v="1.2092175681818181E8"/>
        <n v="1.832288393939394E7"/>
        <n v="825011.6136363636"/>
        <n v="791344.1818181818"/>
        <n v="532307.4545454546"/>
        <n v="5586506.181818182"/>
        <n v="1990467.3939393936"/>
        <n v="1281693.8971291867"/>
        <n v="2213081.8181818184"/>
        <n v="7.595137E7"/>
        <n v="252910.36363636362"/>
        <n v="156994.32467532466"/>
        <n v="312740.4"/>
        <n v="238543.1818181818"/>
        <n v="1351418.9090909092"/>
        <n v="210885.36363636365"/>
        <n v="316224.3107912311"/>
        <n v="75362.82451861112"/>
        <n v="45554.01014470334"/>
        <n v="1016465.7703349283"/>
        <n v="697958.7432071725"/>
        <n v="268845.6204291912"/>
        <n v="766936.3636363635"/>
        <n v="2448948.2727272725"/>
        <n v="510906.9574086844"/>
        <n v="426264.5454545454"/>
        <n v="2708558.40622768"/>
        <n v="1828933.9797979796"/>
        <n v="320847.1818181818"/>
        <n v="746968.4545454546"/>
        <n v="361001.45454545453"/>
        <n v="22586.558557657023"/>
        <n v="308168.7868968884"/>
        <n v="1.0983649897686018E7"/>
        <n v="1.5043640102313988E7"/>
        <n v="329035.6909090909"/>
        <n v="302034.6909090909"/>
        <n v="3516861.818181818"/>
        <n v="234556.20779220777"/>
        <n v="2064155.6363636362"/>
        <n v="1305427.090909091"/>
        <n v="3.0151783636363637E7"/>
        <n v="387914.83636363636"/>
        <n v="123840.27109405676"/>
        <n v="182464.0925423069"/>
        <n v="111239.3896103896"/>
        <n v="408516.5876510189"/>
        <n v="2299590.412348981"/>
        <n v="478471.8181818182"/>
        <n v="1197005.942583732"/>
        <n v="3448538.1818181816"/>
        <n v="3995197.272727273"/>
        <n v="1051465.0909090908"/>
        <n v="748168.212121212"/>
        <n v="5058511.933014354"/>
        <n v="435331.63636363635"/>
        <n v="310993.6909090909"/>
        <n v="2246012.3636363633"/>
        <n v="224423.3506493506"/>
        <n v="357406.89090909093"/>
        <n v="1.6726434272727272E7"/>
        <n v="1222015.9952153112"/>
        <n v="794485.8181818181"/>
        <n v="38389.799231283716"/>
        <n v="84664.51245702797"/>
        <n v="459845.54545454547"/>
        <n v="1.0176583996869994E7"/>
        <n v="2.9149199290779684E7"/>
        <n v="9.823210589416851E7"/>
        <n v="457190.8181818182"/>
        <n v="254016.29870129866"/>
        <n v="378696.56363636366"/>
        <n v="126581.13272505214"/>
        <n v="6204.660371381983"/>
        <n v="137043.7263840853"/>
        <n v="242900.5064935065"/>
        <n v="181615.43218275992"/>
        <n v="194454.47690814923"/>
        <n v="1620227.4545454546"/>
        <n v="164790.0"/>
        <n v="289051.89090909093"/>
        <n v="2034031.1818181816"/>
        <n v="327784.4181818182"/>
        <n v="2287499.727272727"/>
        <n v="261345.70180293117"/>
        <n v="4399701.934560706"/>
        <n v="718362.5"/>
        <n v="1959757.0505050505"/>
        <n v="1155876.0691701635"/>
        <n v="109649.38537529117"/>
        <n v="342141.36363636365"/>
        <n v="400232.54545454547"/>
      </sharedItems>
    </cacheField>
    <cacheField name="Adjusted Auto Commuters" numFmtId="3">
      <sharedItems containsSemiMixedTypes="0" containsString="0" containsNumber="1">
        <n v="67640.45454545454"/>
        <n v="299008.1818181818"/>
        <n v="52050.818181818184"/>
        <n v="40174.63636363636"/>
        <n v="363916.45454545453"/>
        <n v="345643.8181818182"/>
        <n v="52474.181818181816"/>
        <n v="41877.33318927731"/>
        <n v="299297.303174359"/>
        <n v="49263.36363636363"/>
        <n v="110797.45454545454"/>
        <n v="38059.454545454544"/>
        <n v="159889.36363636365"/>
        <n v="133227.54545454544"/>
        <n v="41323.818181818184"/>
        <n v="112198.27272727272"/>
        <n v="166109.0909090909"/>
        <n v="73578.45454545454"/>
        <n v="2226626.5454545454"/>
        <n v="101308.27272727272"/>
        <n v="64031.09090909091"/>
        <n v="163980.87087992328"/>
        <n v="54842.765483713076"/>
        <n v="839548.6363636364"/>
        <n v="288416.7272727273"/>
        <n v="1102287.0"/>
        <n v="55657.27272727273"/>
        <n v="86688.36363636363"/>
        <n v="337623.36363636365"/>
        <n v="46174.72727272727"/>
        <n v="43055.454545454544"/>
        <n v="154805.72727272726"/>
        <n v="37004.545454545456"/>
        <n v="80458.45454545454"/>
        <n v="62874.63636363636"/>
        <n v="71924.45454545454"/>
        <n v="91409.83752279443"/>
        <n v="1612.0715681146576"/>
        <n v="447374.1818181818"/>
        <n v="62801.72727272727"/>
        <n v="67946.36363636363"/>
        <n v="83981.45454545454"/>
        <n v="61780.27272727273"/>
        <n v="32490.909090909092"/>
        <n v="254608.45454545453"/>
        <n v="1698711.3368357562"/>
        <n v="52602.66316424381"/>
        <n v="116077.27272727272"/>
        <n v="61677.63636363636"/>
        <n v="86057.0"/>
        <n v="354042.54545454547"/>
        <n v="136988.81818181818"/>
        <n v="44068.0"/>
        <n v="465727.45454545453"/>
        <n v="63227.72727272727"/>
        <n v="95374.0"/>
        <n v="50325.09090909091"/>
        <n v="170995.9090909091"/>
        <n v="228263.18181818182"/>
        <n v="1473.1816278164404"/>
        <n v="36769.72746309265"/>
        <n v="47819.27272727273"/>
        <n v="20963.909090909092"/>
        <n v="35779.90909090909"/>
        <n v="122553.18181818182"/>
        <n v="63800.63636363636"/>
        <n v="88205.18181818182"/>
        <n v="76688.09090909091"/>
        <n v="306337.7272727273"/>
        <n v="934484.8030345148"/>
        <n v="56897.01514730328"/>
        <n v="86560.45454545454"/>
        <n v="63316.38870435648"/>
        <n v="152769.7022047344"/>
        <n v="40142.72727272727"/>
        <n v="3197212.213388491"/>
        <n v="209026.87752059975"/>
        <n v="0.0"/>
        <n v="72806.0"/>
        <n v="359154.9399972537"/>
        <n v="531783.8781845645"/>
        <n v="4393.668546611104"/>
        <n v="106655.24054429798"/>
        <n v="44434.27272727273"/>
        <n v="820439.8181818182"/>
        <n v="57066.72727272727"/>
        <n v="101411.63636363637"/>
        <n v="283681.7272727273"/>
        <n v="75645.81818181818"/>
        <n v="324006.7272727273"/>
        <n v="13027.229378281387"/>
        <n v="100461.95243990044"/>
        <n v="36214.09090909091"/>
        <n v="851697.2727272727"/>
        <n v="174473.0909090909"/>
        <n v="28912.545454545456"/>
        <n v="102860.0"/>
        <n v="31999.471517440856"/>
        <n v="1791.8921189227817"/>
        <n v="2952194.8181818184"/>
        <n v="59110.181818181816"/>
        <n v="27806.272727272728"/>
        <n v="75524.09090909091"/>
        <n v="66353.39614979806"/>
        <n v="92954.87657747466"/>
        <n v="316860.45454545453"/>
        <n v="56591.90909090909"/>
        <n v="40659.36363636363"/>
        <n v="208934.81818181818"/>
        <n v="1190629.6363636365"/>
        <n v="287367.8181818182"/>
        <n v="1697505.6363636362"/>
        <n v="54452.545454545456"/>
        <n v="68362.36363636363"/>
        <n v="39666.37824319415"/>
        <n v="3215.7126658967577"/>
        <n v="96983.89050944975"/>
        <n v="14280.291308732072"/>
        <n v="215670.0909090909"/>
        <n v="61725.0"/>
        <n v="73611.27272727272"/>
        <n v="52008.181818181816"/>
        <n v="20359.746445116438"/>
        <n v="279338.4353730654"/>
        <n v="57602.90909090909"/>
        <n v="75729.42661947712"/>
        <n v="1011.0279259774192"/>
        <n v="32954.36363636364"/>
        <n v="103797.63636363637"/>
        <n v="121588.81818181818"/>
        <n v="102653.43851747965"/>
        <n v="31833.016027974914"/>
        <n v="42083.545454545456"/>
        <n v="33921.835671113855"/>
        <n v="78295.8006925225"/>
        <n v="44142.72727272727"/>
        <n v="140165.81818181818"/>
        <n v="208988.44234718237"/>
        <n v="406.55765281761467"/>
        <n v="48182.545454545456"/>
        <n v="146928.9090909091"/>
        <n v="73470.63636363637"/>
        <n v="53234.181818181816"/>
        <n v="44971.818181818184"/>
        <n v="135698.0"/>
        <n v="93603.2627496109"/>
        <n v="6162.919068570913"/>
        <n v="180213.72727272726"/>
        <n v="314901.54545454547"/>
        <n v="38012.818181818184"/>
        <n v="99514.0"/>
        <n v="30729.591761519558"/>
        <n v="42365.862783934994"/>
        <n v="42977.72727272727"/>
        <n v="50655.09090909091"/>
        <n v="47014.27272727273"/>
        <n v="7732.563459379596"/>
        <n v="40763.98199516586"/>
        <n v="38153.181818181816"/>
        <n v="57262.454545454544"/>
        <n v="440081.54545454547"/>
        <n v="26467.636363636364"/>
        <n v="32313.272727272728"/>
        <n v="116709.63636363637"/>
        <n v="144738.81818181818"/>
        <n v="301639.2727272727"/>
        <n v="71764.18181818182"/>
        <n v="343259.7272727273"/>
        <n v="144038.27272727274"/>
        <n v="49465.41944555934"/>
        <n v="8514.481337447447"/>
        <n v="42960.91739881139"/>
        <n v="48783.90909090909"/>
        <n v="47694.818181818184"/>
        <n v="235922.27272727274"/>
        <n v="47750.818181818184"/>
        <n v="510942.1818181818"/>
        <n v="53599.545454545456"/>
        <n v="138940.9090909091"/>
        <n v="71574.81818181818"/>
        <n v="28404.181818181816"/>
        <n v="35385.09090909091"/>
        <n v="34539.27272727273"/>
        <n v="79009.63636363637"/>
        <n v="2671113.8181818184"/>
        <n v="20293.458976799622"/>
        <n v="17474.158032989464"/>
        <n v="83856.65571748362"/>
        <n v="184820.18181818182"/>
        <n v="49232.0"/>
        <n v="846925.9090909091"/>
        <n v="68222.54545454546"/>
        <n v="31552.727272727272"/>
        <n v="56173.09090909091"/>
        <n v="230144.27272727274"/>
        <n v="52931.545454545456"/>
        <n v="576148.8181818182"/>
        <n v="71586.27272727272"/>
        <n v="30707.538648108763"/>
        <n v="37181.37044280033"/>
        <n v="62354.818181818184"/>
        <n v="75286.90909090909"/>
        <n v="49258.545454545456"/>
        <n v="48911.09090909091"/>
        <n v="74161.36363636363"/>
        <n v="64667.27272727273"/>
        <n v="139283.0909090909"/>
        <n v="40750.09090909091"/>
        <n v="367555.154142348"/>
        <n v="533293.7549485611"/>
        <n v="103961.54545454546"/>
        <n v="160215.81818181818"/>
        <n v="95668.8772570851"/>
        <n v="18752.304561096727"/>
        <n v="69126.18181818182"/>
        <n v="345546.0"/>
        <n v="31306.272727272728"/>
        <n v="3933.5085974037565"/>
        <n v="56406.582311687154"/>
        <n v="194076.72727272726"/>
        <n v="85113.63636363637"/>
        <n v="82617.36363636363"/>
        <n v="61097.0"/>
        <n v="221851.9090909091"/>
        <n v="215887.63636363635"/>
        <n v="187940.0"/>
        <n v="91959.81818181818"/>
        <n v="76757.09090909091"/>
        <n v="799533.6363636364"/>
        <n v="51332.181818181816"/>
        <n v="47917.36363636363"/>
        <n v="55435.36363636363"/>
        <n v="18089.723695819917"/>
        <n v="5071.549031452813"/>
        <n v="45471.72727272727"/>
        <n v="206072.0909090909"/>
        <n v="44679.63636363636"/>
        <n v="149962.54545454544"/>
        <n v="295875.8181818182"/>
        <n v="48572.09090909091"/>
        <n v="2229.3863255137794"/>
        <n v="81727.0"/>
        <n v="34535.79549266804"/>
        <n v="4958733.2727272725"/>
        <n v="525346.8181818182"/>
        <n v="125485.27272727272"/>
        <n v="99907.45454545454"/>
        <n v="79665.63636363637"/>
        <n v="44224.181818181816"/>
        <n v="281628.8181818182"/>
        <n v="105.08866898844205"/>
        <n v="183274.5476946479"/>
        <n v="40732.0"/>
        <n v="45263.36363636364"/>
        <n v="45495.818181818184"/>
        <n v="252922.9090909091"/>
        <n v="69345.54545454546"/>
        <n v="34159.321824046376"/>
        <n v="158461.60096369308"/>
        <n v="344447.3499395332"/>
        <n v="76139.18181818182"/>
        <n v="2311441.8181818184"/>
        <n v="38180.94796537948"/>
        <n v="845.2338528023402"/>
        <n v="33470.63636363636"/>
        <n v="76843.45454545454"/>
        <n v="656264.3636363636"/>
        <n v="1530169.0"/>
        <n v="45221.818181818184"/>
        <n v="153317.54545454544"/>
        <n v="180554.72727272726"/>
        <n v="64403.818181818184"/>
        <n v="59989.0"/>
        <n v="142140.27272727274"/>
        <n v="49067.181818181816"/>
        <n v="41649.454545454544"/>
        <n v="45156.818181818184"/>
        <n v="42844.63636363636"/>
        <n v="63964.818181818184"/>
        <n v="19759.99564168268"/>
        <n v="138151.54981286277"/>
        <n v="55513.818181818184"/>
        <n v="121110.45454545454"/>
        <n v="785576.9090909091"/>
        <n v="48770.72727272727"/>
        <n v="342377.63636363635"/>
        <n v="483273.90909090906"/>
        <n v="2537725.6725290087"/>
        <n v="2517671.5092891725"/>
        <n v="59683.63636363636"/>
        <n v="252212.9090909091"/>
        <n v="100793.35086304661"/>
        <n v="12164.19459149886"/>
        <n v="93294.09090909091"/>
        <n v="33858.27272727273"/>
        <n v="66667.54545454546"/>
        <n v="249115.18181818182"/>
        <n v="561950.9090909091"/>
        <n v="103063.63636363637"/>
        <n v="30188.636726381897"/>
        <n v="383088.0905463454"/>
        <n v="961644.4545454546"/>
        <n v="76373.0"/>
        <n v="47579.545454545456"/>
        <n v="334412.2727272727"/>
        <n v="201377.54545454544"/>
        <n v="75356.81818181818"/>
        <n v="5114.1582343699465"/>
        <n v="27042.841765630055"/>
        <n v="6748.759763175009"/>
        <n v="175044.51296409772"/>
        <n v="152147.72727272726"/>
        <n v="236298.75253559847"/>
        <n v="54981.59169962413"/>
        <n v="523160.76368057245"/>
        <n v="1397818.528447841"/>
        <n v="1668509.3636363635"/>
        <n v="29156.545454545456"/>
        <n v="912390.6363636364"/>
        <n v="49270.09090909091"/>
        <n v="27717.81818181818"/>
        <n v="155631.45454545453"/>
        <n v="230757.9090909091"/>
        <n v="743812.8903771932"/>
        <n v="126026.92780462488"/>
        <n v="67018.54545454546"/>
        <n v="123244.6963387206"/>
        <n v="531244.4854794611"/>
        <n v="203223.81818181818"/>
        <n v="55597.90909090909"/>
        <n v="51302.0"/>
        <n v="80443.81818181818"/>
        <n v="527806.3636363636"/>
        <n v="63616.545454545456"/>
        <n v="165684.81818181818"/>
        <n v="59694.454545454544"/>
        <n v="179837.9090909091"/>
        <n v="537799.9090909091"/>
        <n v="1527410.1818181819"/>
        <n v="125075.63636363637"/>
        <n v="88358.54545454546"/>
        <n v="431303.45454545453"/>
        <n v="138164.9090909091"/>
        <n v="54378.36363636363"/>
        <n v="33334.63636363636"/>
        <n v="807033.0"/>
        <n v="69047.27272727272"/>
        <n v="145783.0"/>
        <n v="139179.81818181818"/>
        <n v="22546.16316699213"/>
        <n v="124906.56410573513"/>
        <n v="466657.54545454547"/>
        <n v="48264.72727272727"/>
        <n v="918970.7272727273"/>
        <n v="1268713.4545454546"/>
        <n v="1456888.6363636362"/>
        <n v="774206.3636363636"/>
        <n v="98021.18181818182"/>
        <n v="94021.09090909091"/>
        <n v="59145.27272727273"/>
        <n v="155180.72727272726"/>
        <n v="194719.63636363635"/>
        <n v="146259.36363636365"/>
        <n v="221308.18181818182"/>
        <n v="1380934.0"/>
        <n v="43179.818181818184"/>
        <n v="26803.909090909092"/>
        <n v="50442.0"/>
        <n v="47708.63636363636"/>
        <n v="168927.36363636365"/>
        <n v="36004.818181818184"/>
        <n v="51003.92109535985"/>
        <n v="12155.294277195342"/>
        <n v="7347.420991081183"/>
        <n v="115993.09090909091"/>
        <n v="87244.84290089656"/>
        <n v="33605.7025536489"/>
        <n v="127822.72727272726"/>
        <n v="188380.63636363635"/>
        <n v="39300.535185283414"/>
        <n v="85252.90909090909"/>
        <n v="208350.64663289845"/>
        <n v="178917.45454545453"/>
        <n v="51749.545454545456"/>
        <n v="88748.72727272728"/>
        <n v="51571.63636363636"/>
        <n v="3642.9933157511323"/>
        <n v="49704.64304788523"/>
        <n v="499256.81353118253"/>
        <n v="683801.822832454"/>
        <n v="53070.27272727273"/>
        <n v="48715.27272727273"/>
        <n v="234457.45454545453"/>
        <n v="40046.181818181816"/>
        <n v="258019.45454545453"/>
        <n v="145047.45454545456"/>
        <n v="1116732.7272727273"/>
        <n v="62566.90909090909"/>
        <n v="20640.045182342794"/>
        <n v="30410.682090384482"/>
        <n v="18992.090909090908"/>
        <n v="37137.87160463808"/>
        <n v="209053.67384990735"/>
        <n v="95694.36363636363"/>
        <n v="136595.27272727274"/>
        <n v="344853.8181818182"/>
        <n v="399519.7272727273"/>
        <n v="87622.09090909091"/>
        <n v="88891.27272727272"/>
        <n v="354655.8181818182"/>
        <n v="108832.90909090909"/>
        <n v="50160.27272727273"/>
        <n v="160429.45454545453"/>
        <n v="38316.181818181816"/>
        <n v="57646.27272727273"/>
        <n v="727236.2727272727"/>
        <n v="139449.27272727274"/>
        <n v="99310.72727272726"/>
        <n v="6554.3559663167325"/>
        <n v="14454.916760955995"/>
        <n v="74168.63636363637"/>
        <n v="166829.24585032777"/>
        <n v="477855.72607835545"/>
        <n v="1610362.3917076807"/>
        <n v="73740.45454545454"/>
        <n v="43368.63636363636"/>
        <n v="61080.09090909091"/>
        <n v="21611.412904277197"/>
        <n v="1059.3322585286312"/>
        <n v="23397.709382648714"/>
        <n v="41470.818181818184"/>
        <n v="25945.061740394274"/>
        <n v="27779.210986878457"/>
        <n v="270037.9090909091"/>
        <n v="54930.0"/>
        <n v="46621.27272727273"/>
        <n v="107054.27272727272"/>
        <n v="52868.454545454544"/>
        <n v="254166.63636363635"/>
        <n v="21778.808483577595"/>
        <n v="366641.8278800588"/>
        <n v="85350.0"/>
        <n v="191715.36363636365"/>
        <n v="192646.01152836057"/>
        <n v="18274.897562548525"/>
        <n v="55184.09090909091"/>
        <n v="64553.6363636363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by State" cacheId="0" dataCaption="" compact="0" compactData="0">
  <location ref="A3:C55" firstHeaderRow="0" firstDataRow="2" firstDataCol="0"/>
  <pivotFields>
    <pivotField name="Metro 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name="ST" axis="axisRow" compact="0" outline="0" multipleItemSelectionAllowed="1" showAll="0" sortType="ascending">
      <items>
        <item x="10"/>
        <item x="12"/>
        <item x="40"/>
        <item x="41"/>
        <item x="16"/>
        <item x="29"/>
        <item x="31"/>
        <item x="50"/>
        <item x="38"/>
        <item x="33"/>
        <item x="2"/>
        <item x="45"/>
        <item x="9"/>
        <item x="27"/>
        <item x="25"/>
        <item x="26"/>
        <item x="46"/>
        <item x="30"/>
        <item x="6"/>
        <item x="19"/>
        <item x="17"/>
        <item x="18"/>
        <item x="11"/>
        <item x="39"/>
        <item x="34"/>
        <item x="44"/>
        <item x="22"/>
        <item x="14"/>
        <item x="23"/>
        <item x="43"/>
        <item x="28"/>
        <item x="7"/>
        <item x="5"/>
        <item x="35"/>
        <item x="4"/>
        <item x="1"/>
        <item x="42"/>
        <item x="3"/>
        <item x="8"/>
        <item x="48"/>
        <item x="15"/>
        <item x="49"/>
        <item x="37"/>
        <item x="0"/>
        <item x="47"/>
        <item x="24"/>
        <item x="32"/>
        <item x="21"/>
        <item x="13"/>
        <item x="20"/>
        <item x="36"/>
        <item t="default"/>
      </items>
    </pivotField>
    <pivotField name="P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ame="Car, truck, or van -- drove alon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ame="Car, truck, or van -- carpooled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t="default"/>
      </items>
    </pivotField>
    <pivotField name="Public transportation (excluding taxica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t="default"/>
      </items>
    </pivotField>
    <pivotField name="Total Commuter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t="default"/>
      </items>
    </pivotField>
    <pivotField name="Auto Commuters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ame="Total Populat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ame="INRIX Peak Hours Spent in Conges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INRIX PH in Cong x Auto Cmtr X Pc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Adjusted Auto Commuter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INRIX PH in Cong x Auto Cmtr X Pct" fld="11" baseField="0"/>
    <dataField name="Sum of Adjusted Auto Commuters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41.29"/>
    <col customWidth="1" min="3" max="3" width="32.14"/>
    <col customWidth="1" min="4" max="4" width="3.57"/>
    <col customWidth="1" min="5" max="6" width="8.71"/>
    <col customWidth="1" min="7" max="7" width="14.0"/>
    <col customWidth="1" min="8" max="8" width="12.86"/>
    <col customWidth="1" min="9" max="9" width="12.71"/>
    <col customWidth="1" min="10" max="10" width="8.71"/>
    <col customWidth="1" min="11" max="11" width="13.86"/>
    <col customWidth="1" min="12" max="12" width="8.71"/>
    <col customWidth="1" min="13" max="13" width="14.0"/>
    <col customWidth="1" min="14" max="14" width="12.86"/>
    <col customWidth="1" min="15" max="15" width="12.71"/>
    <col customWidth="1" min="16" max="16" width="7.57"/>
    <col customWidth="1" min="17" max="17" width="6.86"/>
    <col customWidth="1" min="18" max="26" width="8.71"/>
  </cols>
  <sheetData>
    <row r="1" ht="12.75" customHeight="1">
      <c r="D1" s="3"/>
      <c r="K1" s="2"/>
    </row>
    <row r="2" ht="12.75" customHeight="1">
      <c r="D2" s="3"/>
      <c r="K2" s="2"/>
      <c r="Q2" s="4" t="s">
        <v>0</v>
      </c>
      <c r="S2" s="4" t="s">
        <v>1</v>
      </c>
    </row>
    <row r="3" ht="12.75" customHeight="1">
      <c r="D3" s="3"/>
      <c r="F3" s="6" t="s">
        <v>2</v>
      </c>
      <c r="G3" s="6" t="s">
        <v>5</v>
      </c>
      <c r="H3" s="6" t="s">
        <v>6</v>
      </c>
      <c r="I3" s="6" t="s">
        <v>7</v>
      </c>
      <c r="K3" s="6" t="s">
        <v>8</v>
      </c>
      <c r="L3" s="6" t="s">
        <v>2</v>
      </c>
      <c r="M3" s="6" t="s">
        <v>5</v>
      </c>
      <c r="N3" s="6" t="s">
        <v>6</v>
      </c>
      <c r="O3" s="6" t="s">
        <v>7</v>
      </c>
      <c r="P3" s="6">
        <v>2015.0</v>
      </c>
      <c r="Q3" s="6">
        <v>2014.0</v>
      </c>
      <c r="R3" s="6">
        <v>2013.0</v>
      </c>
      <c r="S3" s="7" t="s">
        <v>9</v>
      </c>
    </row>
    <row r="4" ht="12.75" customHeight="1">
      <c r="D4" s="3"/>
      <c r="F4" s="8" t="s">
        <v>10</v>
      </c>
      <c r="G4" s="9">
        <v>1880913.9437229435</v>
      </c>
      <c r="H4" s="9">
        <v>201972.90909090912</v>
      </c>
      <c r="I4" s="10">
        <f t="shared" ref="I4:I55" si="1">G4/H4</f>
        <v>9.312704125</v>
      </c>
      <c r="K4" s="11" t="s">
        <v>11</v>
      </c>
      <c r="L4" s="8" t="s">
        <v>12</v>
      </c>
      <c r="M4" s="9">
        <v>444689.7272727272</v>
      </c>
      <c r="N4" s="9">
        <v>75922.63636363635</v>
      </c>
      <c r="O4" s="10">
        <f t="shared" ref="O4:O54" si="2">M4/N4</f>
        <v>5.857142857</v>
      </c>
      <c r="P4" s="5">
        <v>1.0</v>
      </c>
      <c r="Q4" s="5">
        <v>1.0</v>
      </c>
      <c r="R4" s="5">
        <v>1.0</v>
      </c>
      <c r="S4" s="5">
        <f t="shared" ref="S4:S53" si="3">P4-Q4</f>
        <v>0</v>
      </c>
    </row>
    <row r="5" ht="12.75" customHeight="1">
      <c r="D5" s="3"/>
      <c r="F5" s="8" t="s">
        <v>13</v>
      </c>
      <c r="G5" s="9">
        <v>1.4909144900780872E7</v>
      </c>
      <c r="H5" s="9">
        <v>1418220.7164141836</v>
      </c>
      <c r="I5" s="10">
        <f t="shared" si="1"/>
        <v>10.51257024</v>
      </c>
      <c r="K5" s="11" t="s">
        <v>14</v>
      </c>
      <c r="L5" s="8" t="s">
        <v>15</v>
      </c>
      <c r="M5" s="9">
        <v>2709499.095198422</v>
      </c>
      <c r="N5" s="9">
        <v>369589.0455521932</v>
      </c>
      <c r="O5" s="10">
        <f t="shared" si="2"/>
        <v>7.331113105</v>
      </c>
      <c r="P5" s="5">
        <v>2.0</v>
      </c>
      <c r="Q5" s="5">
        <v>7.0</v>
      </c>
      <c r="R5" s="5">
        <v>17.0</v>
      </c>
      <c r="S5" s="5">
        <f t="shared" si="3"/>
        <v>-5</v>
      </c>
    </row>
    <row r="6" ht="12.75" customHeight="1">
      <c r="D6" s="3"/>
      <c r="F6" s="8" t="s">
        <v>16</v>
      </c>
      <c r="G6" s="9">
        <v>7568774.0431516245</v>
      </c>
      <c r="H6" s="9">
        <v>765873.7993759096</v>
      </c>
      <c r="I6" s="10">
        <f t="shared" si="1"/>
        <v>9.882534236</v>
      </c>
      <c r="K6" s="11" t="s">
        <v>17</v>
      </c>
      <c r="L6" s="8" t="s">
        <v>18</v>
      </c>
      <c r="M6" s="9">
        <v>5747527.991805173</v>
      </c>
      <c r="N6" s="9">
        <v>777155.7867601885</v>
      </c>
      <c r="O6" s="10">
        <f t="shared" si="2"/>
        <v>7.395593123</v>
      </c>
      <c r="P6" s="5">
        <v>3.0</v>
      </c>
      <c r="Q6" s="5">
        <v>4.0</v>
      </c>
      <c r="R6" s="5">
        <v>33.0</v>
      </c>
      <c r="S6" s="5">
        <f t="shared" si="3"/>
        <v>-1</v>
      </c>
    </row>
    <row r="7" ht="12.75" customHeight="1">
      <c r="D7" s="3"/>
      <c r="F7" s="8" t="s">
        <v>19</v>
      </c>
      <c r="G7" s="9">
        <v>6.688755070909091E7</v>
      </c>
      <c r="H7" s="9">
        <v>2290219.727272727</v>
      </c>
      <c r="I7" s="10">
        <f t="shared" si="1"/>
        <v>29.20573511</v>
      </c>
      <c r="K7" s="11" t="s">
        <v>20</v>
      </c>
      <c r="L7" s="8" t="s">
        <v>21</v>
      </c>
      <c r="M7" s="9">
        <v>1346769.6036936399</v>
      </c>
      <c r="N7" s="9">
        <v>181861.50996041563</v>
      </c>
      <c r="O7" s="10">
        <f t="shared" si="2"/>
        <v>7.405468062</v>
      </c>
      <c r="P7" s="5">
        <v>4.0</v>
      </c>
      <c r="Q7" s="5">
        <v>8.0</v>
      </c>
      <c r="R7" s="5">
        <v>15.0</v>
      </c>
      <c r="S7" s="5">
        <f t="shared" si="3"/>
        <v>-4</v>
      </c>
    </row>
    <row r="8" ht="12.75" customHeight="1">
      <c r="D8" s="3"/>
      <c r="F8" s="8" t="s">
        <v>22</v>
      </c>
      <c r="G8" s="9">
        <v>8.343533648610162E8</v>
      </c>
      <c r="H8" s="9">
        <v>1.3589993545454547E7</v>
      </c>
      <c r="I8" s="10">
        <f t="shared" si="1"/>
        <v>61.39468441</v>
      </c>
      <c r="K8" s="11" t="s">
        <v>23</v>
      </c>
      <c r="L8" s="8" t="s">
        <v>24</v>
      </c>
      <c r="M8" s="9">
        <v>1456442.3622978134</v>
      </c>
      <c r="N8" s="9">
        <v>186957.05735471754</v>
      </c>
      <c r="O8" s="10">
        <f t="shared" si="2"/>
        <v>7.790250782</v>
      </c>
      <c r="P8" s="5">
        <v>5.0</v>
      </c>
      <c r="Q8" s="5">
        <v>5.0</v>
      </c>
      <c r="R8" s="5">
        <v>13.0</v>
      </c>
      <c r="S8" s="5">
        <f t="shared" si="3"/>
        <v>0</v>
      </c>
    </row>
    <row r="9" ht="12.75" customHeight="1">
      <c r="D9" s="3"/>
      <c r="F9" s="8" t="s">
        <v>25</v>
      </c>
      <c r="G9" s="9">
        <v>5.137487856746412E7</v>
      </c>
      <c r="H9" s="9">
        <v>1955656.6363636367</v>
      </c>
      <c r="I9" s="10">
        <f t="shared" si="1"/>
        <v>26.26988686</v>
      </c>
      <c r="K9" s="11" t="s">
        <v>26</v>
      </c>
      <c r="L9" s="8" t="s">
        <v>27</v>
      </c>
      <c r="M9" s="9">
        <v>802731.1666666666</v>
      </c>
      <c r="N9" s="9">
        <v>95374.0</v>
      </c>
      <c r="O9" s="10">
        <f t="shared" si="2"/>
        <v>8.416666667</v>
      </c>
      <c r="P9" s="5">
        <v>6.0</v>
      </c>
      <c r="Q9" s="5">
        <v>6.0</v>
      </c>
      <c r="R9" s="5">
        <v>5.0</v>
      </c>
      <c r="S9" s="5">
        <f t="shared" si="3"/>
        <v>0</v>
      </c>
    </row>
    <row r="10" ht="12.75" customHeight="1">
      <c r="D10" s="3"/>
      <c r="F10" s="8" t="s">
        <v>28</v>
      </c>
      <c r="G10" s="9">
        <v>2.6619409829752356E7</v>
      </c>
      <c r="H10" s="9">
        <v>1369235.0581682716</v>
      </c>
      <c r="I10" s="10">
        <f t="shared" si="1"/>
        <v>19.44108111</v>
      </c>
      <c r="K10" s="11" t="s">
        <v>29</v>
      </c>
      <c r="L10" s="8" t="s">
        <v>30</v>
      </c>
      <c r="M10" s="9">
        <v>3728046.425802789</v>
      </c>
      <c r="N10" s="9">
        <v>406714.7236958199</v>
      </c>
      <c r="O10" s="10">
        <f t="shared" si="2"/>
        <v>9.166244074</v>
      </c>
      <c r="P10" s="5">
        <v>7.0</v>
      </c>
      <c r="Q10" s="5">
        <v>12.0</v>
      </c>
      <c r="R10" s="5">
        <v>31.0</v>
      </c>
      <c r="S10" s="5">
        <f t="shared" si="3"/>
        <v>-5</v>
      </c>
    </row>
    <row r="11" ht="12.75" customHeight="1">
      <c r="D11" s="3"/>
      <c r="F11" s="12" t="s">
        <v>31</v>
      </c>
      <c r="G11" s="13">
        <v>1.0176583996869994E7</v>
      </c>
      <c r="H11" s="13">
        <v>166829.24585032777</v>
      </c>
      <c r="I11" s="14">
        <f t="shared" si="1"/>
        <v>61</v>
      </c>
      <c r="K11" s="11" t="s">
        <v>32</v>
      </c>
      <c r="L11" s="8" t="s">
        <v>10</v>
      </c>
      <c r="M11" s="9">
        <v>1880913.9437229435</v>
      </c>
      <c r="N11" s="9">
        <v>201972.90909090912</v>
      </c>
      <c r="O11" s="10">
        <f t="shared" si="2"/>
        <v>9.312704125</v>
      </c>
      <c r="P11" s="5">
        <v>8.0</v>
      </c>
      <c r="Q11" s="5">
        <v>21.0</v>
      </c>
      <c r="R11" s="5">
        <v>12.0</v>
      </c>
      <c r="S11" s="5">
        <f t="shared" si="3"/>
        <v>-13</v>
      </c>
    </row>
    <row r="12" ht="12.75" customHeight="1">
      <c r="D12" s="3"/>
      <c r="F12" s="8" t="s">
        <v>33</v>
      </c>
      <c r="G12" s="9">
        <v>9600774.838651048</v>
      </c>
      <c r="H12" s="9">
        <v>327207.27933895425</v>
      </c>
      <c r="I12" s="10">
        <f t="shared" si="1"/>
        <v>29.34156862</v>
      </c>
      <c r="K12" s="11" t="s">
        <v>34</v>
      </c>
      <c r="L12" s="8" t="s">
        <v>35</v>
      </c>
      <c r="M12" s="9">
        <v>1424467.1818181819</v>
      </c>
      <c r="N12" s="9">
        <v>149459.54545454547</v>
      </c>
      <c r="O12" s="10">
        <f t="shared" si="2"/>
        <v>9.530787595</v>
      </c>
      <c r="P12" s="5">
        <v>9.0</v>
      </c>
      <c r="Q12" s="5">
        <v>2.0</v>
      </c>
      <c r="R12" s="5">
        <v>3.0</v>
      </c>
      <c r="S12" s="5">
        <f t="shared" si="3"/>
        <v>7</v>
      </c>
    </row>
    <row r="13" ht="12.75" customHeight="1">
      <c r="D13" s="3"/>
      <c r="F13" s="8" t="s">
        <v>36</v>
      </c>
      <c r="G13" s="9">
        <v>2.448804263406107E8</v>
      </c>
      <c r="H13" s="9">
        <v>7252859.46836198</v>
      </c>
      <c r="I13" s="10">
        <f t="shared" si="1"/>
        <v>33.76329397</v>
      </c>
      <c r="K13" s="11" t="s">
        <v>37</v>
      </c>
      <c r="L13" s="8" t="s">
        <v>38</v>
      </c>
      <c r="M13" s="9">
        <v>5712500.82052841</v>
      </c>
      <c r="N13" s="9">
        <v>583359.112096268</v>
      </c>
      <c r="O13" s="10">
        <f t="shared" si="2"/>
        <v>9.792425801</v>
      </c>
      <c r="P13" s="5">
        <v>10.0</v>
      </c>
      <c r="Q13" s="5">
        <v>10.0</v>
      </c>
      <c r="R13" s="5">
        <v>11.0</v>
      </c>
      <c r="S13" s="5">
        <f t="shared" si="3"/>
        <v>0</v>
      </c>
    </row>
    <row r="14" ht="12.75" customHeight="1">
      <c r="D14" s="3"/>
      <c r="F14" s="8" t="s">
        <v>39</v>
      </c>
      <c r="G14" s="9">
        <v>1.6599984023326442E8</v>
      </c>
      <c r="H14" s="9">
        <v>3237551.802080842</v>
      </c>
      <c r="I14" s="10">
        <f t="shared" si="1"/>
        <v>51.27326152</v>
      </c>
      <c r="K14" s="11" t="s">
        <v>40</v>
      </c>
      <c r="L14" s="8" t="s">
        <v>16</v>
      </c>
      <c r="M14" s="9">
        <v>7568774.0431516245</v>
      </c>
      <c r="N14" s="9">
        <v>765873.7993759096</v>
      </c>
      <c r="O14" s="10">
        <f t="shared" si="2"/>
        <v>9.882534236</v>
      </c>
      <c r="P14" s="5">
        <v>11.0</v>
      </c>
      <c r="Q14" s="5">
        <v>14.0</v>
      </c>
      <c r="R14" s="5">
        <v>9.0</v>
      </c>
      <c r="S14" s="5">
        <f t="shared" si="3"/>
        <v>-3</v>
      </c>
    </row>
    <row r="15" ht="12.75" customHeight="1">
      <c r="D15" s="3"/>
      <c r="F15" s="8" t="s">
        <v>41</v>
      </c>
      <c r="G15" s="9">
        <v>5459449.023923445</v>
      </c>
      <c r="H15" s="9">
        <v>419323.0909090909</v>
      </c>
      <c r="I15" s="10">
        <f t="shared" si="1"/>
        <v>13.01967181</v>
      </c>
      <c r="K15" s="11" t="s">
        <v>42</v>
      </c>
      <c r="L15" s="8" t="s">
        <v>43</v>
      </c>
      <c r="M15" s="9">
        <v>3488816.311688312</v>
      </c>
      <c r="N15" s="9">
        <v>331886.90909090906</v>
      </c>
      <c r="O15" s="10">
        <f t="shared" si="2"/>
        <v>10.51206365</v>
      </c>
      <c r="P15" s="5">
        <v>12.0</v>
      </c>
      <c r="Q15" s="5">
        <v>3.0</v>
      </c>
      <c r="R15" s="5">
        <v>20.0</v>
      </c>
      <c r="S15" s="5">
        <f t="shared" si="3"/>
        <v>9</v>
      </c>
    </row>
    <row r="16" ht="12.75" customHeight="1">
      <c r="D16" s="3"/>
      <c r="F16" s="8" t="s">
        <v>18</v>
      </c>
      <c r="G16" s="9">
        <v>5747527.991805173</v>
      </c>
      <c r="H16" s="9">
        <v>777155.7867601885</v>
      </c>
      <c r="I16" s="10">
        <f t="shared" si="1"/>
        <v>7.395593123</v>
      </c>
      <c r="K16" s="11" t="s">
        <v>44</v>
      </c>
      <c r="L16" s="8" t="s">
        <v>13</v>
      </c>
      <c r="M16" s="9">
        <v>1.4909144900780872E7</v>
      </c>
      <c r="N16" s="9">
        <v>1418220.7164141836</v>
      </c>
      <c r="O16" s="10">
        <f t="shared" si="2"/>
        <v>10.51257024</v>
      </c>
      <c r="P16" s="5">
        <v>13.0</v>
      </c>
      <c r="Q16" s="5">
        <v>9.0</v>
      </c>
      <c r="R16" s="5">
        <v>16.0</v>
      </c>
      <c r="S16" s="5">
        <f t="shared" si="3"/>
        <v>4</v>
      </c>
    </row>
    <row r="17" ht="12.75" customHeight="1">
      <c r="D17" s="3"/>
      <c r="F17" s="8" t="s">
        <v>30</v>
      </c>
      <c r="G17" s="9">
        <v>3728046.425802789</v>
      </c>
      <c r="H17" s="9">
        <v>406714.7236958199</v>
      </c>
      <c r="I17" s="10">
        <f t="shared" si="1"/>
        <v>9.166244074</v>
      </c>
      <c r="K17" s="11" t="s">
        <v>45</v>
      </c>
      <c r="L17" s="8" t="s">
        <v>46</v>
      </c>
      <c r="M17" s="9">
        <v>6147282.93013485</v>
      </c>
      <c r="N17" s="9">
        <v>546048.6555360255</v>
      </c>
      <c r="O17" s="10">
        <f t="shared" si="2"/>
        <v>11.25775674</v>
      </c>
      <c r="P17" s="5">
        <v>14.0</v>
      </c>
      <c r="Q17" s="5">
        <v>18.0</v>
      </c>
      <c r="R17" s="5">
        <v>8.0</v>
      </c>
      <c r="S17" s="5">
        <f t="shared" si="3"/>
        <v>-4</v>
      </c>
    </row>
    <row r="18" ht="12.75" customHeight="1">
      <c r="D18" s="3"/>
      <c r="F18" s="8" t="s">
        <v>47</v>
      </c>
      <c r="G18" s="9">
        <v>1.9863591426106358E8</v>
      </c>
      <c r="H18" s="9">
        <v>4529607.518257152</v>
      </c>
      <c r="I18" s="10">
        <f t="shared" si="1"/>
        <v>43.85278713</v>
      </c>
      <c r="K18" s="11" t="s">
        <v>48</v>
      </c>
      <c r="L18" s="8" t="s">
        <v>49</v>
      </c>
      <c r="M18" s="9">
        <v>9661666.430119412</v>
      </c>
      <c r="N18" s="9">
        <v>828994.6020035538</v>
      </c>
      <c r="O18" s="10">
        <f t="shared" si="2"/>
        <v>11.65467954</v>
      </c>
      <c r="P18" s="5">
        <v>15.0</v>
      </c>
      <c r="Q18" s="5">
        <v>20.0</v>
      </c>
      <c r="R18" s="5">
        <v>2.0</v>
      </c>
      <c r="S18" s="5">
        <f t="shared" si="3"/>
        <v>-5</v>
      </c>
    </row>
    <row r="19" ht="12.75" customHeight="1">
      <c r="D19" s="3"/>
      <c r="F19" s="8" t="s">
        <v>50</v>
      </c>
      <c r="G19" s="9">
        <v>3.3437394596426453E7</v>
      </c>
      <c r="H19" s="9">
        <v>1859800.9880692873</v>
      </c>
      <c r="I19" s="10">
        <f t="shared" si="1"/>
        <v>17.97901755</v>
      </c>
      <c r="K19" s="11" t="s">
        <v>51</v>
      </c>
      <c r="L19" s="8" t="s">
        <v>52</v>
      </c>
      <c r="M19" s="9">
        <v>6993539.38339545</v>
      </c>
      <c r="N19" s="9">
        <v>586243.6918727839</v>
      </c>
      <c r="O19" s="10">
        <f t="shared" si="2"/>
        <v>11.92940663</v>
      </c>
      <c r="P19" s="5">
        <v>16.0</v>
      </c>
      <c r="Q19" s="5">
        <v>19.0</v>
      </c>
      <c r="R19" s="5">
        <v>4.0</v>
      </c>
      <c r="S19" s="5">
        <f t="shared" si="3"/>
        <v>-3</v>
      </c>
    </row>
    <row r="20" ht="12.75" customHeight="1">
      <c r="D20" s="3"/>
      <c r="F20" s="8" t="s">
        <v>49</v>
      </c>
      <c r="G20" s="9">
        <v>9661666.430119412</v>
      </c>
      <c r="H20" s="9">
        <v>828994.6020035538</v>
      </c>
      <c r="I20" s="10">
        <f t="shared" si="1"/>
        <v>11.65467954</v>
      </c>
      <c r="K20" s="11" t="s">
        <v>53</v>
      </c>
      <c r="L20" s="8" t="s">
        <v>54</v>
      </c>
      <c r="M20" s="9">
        <v>1.913947293891584E7</v>
      </c>
      <c r="N20" s="9">
        <v>1536409.8758984248</v>
      </c>
      <c r="O20" s="10">
        <f t="shared" si="2"/>
        <v>12.45727018</v>
      </c>
      <c r="P20" s="5">
        <v>17.0</v>
      </c>
      <c r="Q20" s="5">
        <v>17.0</v>
      </c>
      <c r="R20" s="5">
        <v>27.0</v>
      </c>
      <c r="S20" s="5">
        <f t="shared" si="3"/>
        <v>0</v>
      </c>
    </row>
    <row r="21" ht="12.75" customHeight="1">
      <c r="D21" s="3"/>
      <c r="F21" s="8" t="s">
        <v>55</v>
      </c>
      <c r="G21" s="9">
        <v>2.533114364609556E7</v>
      </c>
      <c r="H21" s="9">
        <v>1313954.0835486397</v>
      </c>
      <c r="I21" s="10">
        <f t="shared" si="1"/>
        <v>19.27856077</v>
      </c>
      <c r="K21" s="11" t="s">
        <v>56</v>
      </c>
      <c r="L21" s="8" t="s">
        <v>57</v>
      </c>
      <c r="M21" s="9">
        <v>1.277341979913017E7</v>
      </c>
      <c r="N21" s="9">
        <v>1015550.919068571</v>
      </c>
      <c r="O21" s="10">
        <f t="shared" si="2"/>
        <v>12.57782309</v>
      </c>
      <c r="P21" s="5">
        <v>18.0</v>
      </c>
      <c r="Q21" s="5">
        <v>38.0</v>
      </c>
      <c r="R21" s="5">
        <v>18.0</v>
      </c>
      <c r="S21" s="5">
        <f t="shared" si="3"/>
        <v>-20</v>
      </c>
    </row>
    <row r="22" ht="12.75" customHeight="1">
      <c r="D22" s="3"/>
      <c r="F22" s="8" t="s">
        <v>58</v>
      </c>
      <c r="G22" s="9">
        <v>3.044234149040404E7</v>
      </c>
      <c r="H22" s="9">
        <v>1511190.272727273</v>
      </c>
      <c r="I22" s="10">
        <f t="shared" si="1"/>
        <v>20.14461186</v>
      </c>
      <c r="K22" s="11" t="s">
        <v>59</v>
      </c>
      <c r="L22" s="8" t="s">
        <v>60</v>
      </c>
      <c r="M22" s="9">
        <v>1.286092806969697E7</v>
      </c>
      <c r="N22" s="9">
        <v>1019140.2727272727</v>
      </c>
      <c r="O22" s="10">
        <f t="shared" si="2"/>
        <v>12.61938951</v>
      </c>
      <c r="P22" s="5">
        <v>19.0</v>
      </c>
      <c r="Q22" s="5">
        <v>11.0</v>
      </c>
      <c r="R22" s="5">
        <v>22.0</v>
      </c>
      <c r="S22" s="5">
        <f t="shared" si="3"/>
        <v>8</v>
      </c>
    </row>
    <row r="23" ht="12.75" customHeight="1">
      <c r="D23" s="3"/>
      <c r="F23" s="8" t="s">
        <v>61</v>
      </c>
      <c r="G23" s="9">
        <v>1.0913445922629999E8</v>
      </c>
      <c r="H23" s="9">
        <v>2533012.050901877</v>
      </c>
      <c r="I23" s="10">
        <f t="shared" si="1"/>
        <v>43.08485591</v>
      </c>
      <c r="K23" s="11" t="s">
        <v>62</v>
      </c>
      <c r="L23" s="8" t="s">
        <v>41</v>
      </c>
      <c r="M23" s="9">
        <v>5459449.023923445</v>
      </c>
      <c r="N23" s="9">
        <v>419323.0909090909</v>
      </c>
      <c r="O23" s="10">
        <f t="shared" si="2"/>
        <v>13.01967181</v>
      </c>
      <c r="P23" s="5">
        <v>20.0</v>
      </c>
      <c r="Q23" s="5">
        <v>40.0</v>
      </c>
      <c r="R23" s="5">
        <v>47.0</v>
      </c>
      <c r="S23" s="5">
        <f t="shared" si="3"/>
        <v>-20</v>
      </c>
    </row>
    <row r="24" ht="12.75" customHeight="1">
      <c r="D24" s="3"/>
      <c r="F24" s="8" t="s">
        <v>63</v>
      </c>
      <c r="G24" s="9">
        <v>6.190973941494662E7</v>
      </c>
      <c r="H24" s="9">
        <v>1891820.8637558059</v>
      </c>
      <c r="I24" s="10">
        <f t="shared" si="1"/>
        <v>32.72494801</v>
      </c>
      <c r="K24" s="11" t="s">
        <v>64</v>
      </c>
      <c r="L24" s="8" t="s">
        <v>65</v>
      </c>
      <c r="M24" s="9">
        <v>2.2599419857783247E7</v>
      </c>
      <c r="N24" s="9">
        <v>1689620.516790492</v>
      </c>
      <c r="O24" s="10">
        <f t="shared" si="2"/>
        <v>13.37544119</v>
      </c>
      <c r="P24" s="5">
        <v>21.0</v>
      </c>
      <c r="Q24" s="5">
        <v>16.0</v>
      </c>
      <c r="R24" s="5">
        <v>10.0</v>
      </c>
      <c r="S24" s="5">
        <f t="shared" si="3"/>
        <v>5</v>
      </c>
    </row>
    <row r="25" ht="12.75" customHeight="1">
      <c r="D25" s="3"/>
      <c r="F25" s="8" t="s">
        <v>43</v>
      </c>
      <c r="G25" s="9">
        <v>3488816.311688312</v>
      </c>
      <c r="H25" s="9">
        <v>331886.90909090906</v>
      </c>
      <c r="I25" s="10">
        <f t="shared" si="1"/>
        <v>10.51206365</v>
      </c>
      <c r="K25" s="11" t="s">
        <v>66</v>
      </c>
      <c r="L25" s="8" t="s">
        <v>67</v>
      </c>
      <c r="M25" s="9">
        <v>4.498896846479558E7</v>
      </c>
      <c r="N25" s="9">
        <v>3162538.7986761974</v>
      </c>
      <c r="O25" s="10">
        <f t="shared" si="2"/>
        <v>14.22558625</v>
      </c>
      <c r="P25" s="5">
        <v>22.0</v>
      </c>
      <c r="Q25" s="5">
        <v>15.0</v>
      </c>
      <c r="R25" s="5">
        <v>23.0</v>
      </c>
      <c r="S25" s="5">
        <f t="shared" si="3"/>
        <v>7</v>
      </c>
    </row>
    <row r="26" ht="12.75" customHeight="1">
      <c r="D26" s="3"/>
      <c r="F26" s="8" t="s">
        <v>68</v>
      </c>
      <c r="G26" s="9">
        <v>7.195705040569027E7</v>
      </c>
      <c r="H26" s="9">
        <v>3249125.19957343</v>
      </c>
      <c r="I26" s="10">
        <f t="shared" si="1"/>
        <v>22.14659208</v>
      </c>
      <c r="K26" s="11" t="s">
        <v>69</v>
      </c>
      <c r="L26" s="8" t="s">
        <v>70</v>
      </c>
      <c r="M26" s="9">
        <v>5.9371183922960795E7</v>
      </c>
      <c r="N26" s="9">
        <v>3604554.9908384993</v>
      </c>
      <c r="O26" s="10">
        <f t="shared" si="2"/>
        <v>16.47115499</v>
      </c>
      <c r="P26" s="5">
        <v>23.0</v>
      </c>
      <c r="Q26" s="5">
        <v>22.0</v>
      </c>
      <c r="R26" s="5">
        <v>7.0</v>
      </c>
      <c r="S26" s="5">
        <f t="shared" si="3"/>
        <v>1</v>
      </c>
    </row>
    <row r="27" ht="12.75" customHeight="1">
      <c r="D27" s="3"/>
      <c r="F27" s="8" t="s">
        <v>71</v>
      </c>
      <c r="G27" s="9">
        <v>6.4190038179373115E7</v>
      </c>
      <c r="H27" s="9">
        <v>1895111.434600983</v>
      </c>
      <c r="I27" s="10">
        <f t="shared" si="1"/>
        <v>33.87137928</v>
      </c>
      <c r="K27" s="11" t="s">
        <v>72</v>
      </c>
      <c r="L27" s="8" t="s">
        <v>73</v>
      </c>
      <c r="M27" s="9">
        <v>2.9016259150686543E7</v>
      </c>
      <c r="N27" s="9">
        <v>1695055.960490265</v>
      </c>
      <c r="O27" s="10">
        <f t="shared" si="2"/>
        <v>17.1181718</v>
      </c>
      <c r="P27" s="5">
        <v>24.0</v>
      </c>
      <c r="Q27" s="5">
        <v>26.0</v>
      </c>
      <c r="R27" s="5">
        <v>6.0</v>
      </c>
      <c r="S27" s="5">
        <f t="shared" si="3"/>
        <v>-2</v>
      </c>
    </row>
    <row r="28" ht="12.75" customHeight="1">
      <c r="D28" s="3"/>
      <c r="F28" s="8" t="s">
        <v>73</v>
      </c>
      <c r="G28" s="9">
        <v>2.9016259150686543E7</v>
      </c>
      <c r="H28" s="9">
        <v>1695055.960490265</v>
      </c>
      <c r="I28" s="10">
        <f t="shared" si="1"/>
        <v>17.1181718</v>
      </c>
      <c r="K28" s="11" t="s">
        <v>74</v>
      </c>
      <c r="L28" s="8" t="s">
        <v>50</v>
      </c>
      <c r="M28" s="9">
        <v>3.3437394596426453E7</v>
      </c>
      <c r="N28" s="9">
        <v>1859800.9880692873</v>
      </c>
      <c r="O28" s="10">
        <f t="shared" si="2"/>
        <v>17.97901755</v>
      </c>
      <c r="P28" s="5">
        <v>25.0</v>
      </c>
      <c r="Q28" s="5">
        <v>28.0</v>
      </c>
      <c r="R28" s="5">
        <v>50.0</v>
      </c>
      <c r="S28" s="5">
        <f t="shared" si="3"/>
        <v>-3</v>
      </c>
    </row>
    <row r="29" ht="12.75" customHeight="1">
      <c r="D29" s="3"/>
      <c r="F29" s="8" t="s">
        <v>52</v>
      </c>
      <c r="G29" s="9">
        <v>6993539.38339545</v>
      </c>
      <c r="H29" s="9">
        <v>586243.6918727839</v>
      </c>
      <c r="I29" s="10">
        <f t="shared" si="1"/>
        <v>11.92940663</v>
      </c>
      <c r="K29" s="11" t="s">
        <v>75</v>
      </c>
      <c r="L29" s="8" t="s">
        <v>55</v>
      </c>
      <c r="M29" s="9">
        <v>2.533114364609556E7</v>
      </c>
      <c r="N29" s="9">
        <v>1313954.0835486397</v>
      </c>
      <c r="O29" s="10">
        <f t="shared" si="2"/>
        <v>19.27856077</v>
      </c>
      <c r="P29" s="5">
        <v>26.0</v>
      </c>
      <c r="Q29" s="5">
        <v>23.0</v>
      </c>
      <c r="R29" s="5">
        <v>43.0</v>
      </c>
      <c r="S29" s="5">
        <f t="shared" si="3"/>
        <v>3</v>
      </c>
    </row>
    <row r="30" ht="12.75" customHeight="1">
      <c r="D30" s="3"/>
      <c r="F30" s="8" t="s">
        <v>35</v>
      </c>
      <c r="G30" s="9">
        <v>1424467.1818181819</v>
      </c>
      <c r="H30" s="9">
        <v>149459.54545454547</v>
      </c>
      <c r="I30" s="10">
        <f t="shared" si="1"/>
        <v>9.530787595</v>
      </c>
      <c r="K30" s="11" t="s">
        <v>76</v>
      </c>
      <c r="L30" s="8" t="s">
        <v>28</v>
      </c>
      <c r="M30" s="9">
        <v>2.6619409829752356E7</v>
      </c>
      <c r="N30" s="9">
        <v>1369235.0581682716</v>
      </c>
      <c r="O30" s="10">
        <f t="shared" si="2"/>
        <v>19.44108111</v>
      </c>
      <c r="P30" s="5">
        <v>27.0</v>
      </c>
      <c r="Q30" s="5">
        <v>31.0</v>
      </c>
      <c r="R30" s="5">
        <v>24.0</v>
      </c>
      <c r="S30" s="5">
        <f t="shared" si="3"/>
        <v>-4</v>
      </c>
    </row>
    <row r="31" ht="12.75" customHeight="1">
      <c r="D31" s="3"/>
      <c r="F31" s="8" t="s">
        <v>67</v>
      </c>
      <c r="G31" s="9">
        <v>4.498896846479558E7</v>
      </c>
      <c r="H31" s="9">
        <v>3162538.7986761974</v>
      </c>
      <c r="I31" s="10">
        <f t="shared" si="1"/>
        <v>14.22558625</v>
      </c>
      <c r="K31" s="11" t="s">
        <v>77</v>
      </c>
      <c r="L31" s="8" t="s">
        <v>78</v>
      </c>
      <c r="M31" s="9">
        <v>1.969074561038961E7</v>
      </c>
      <c r="N31" s="9">
        <v>1000335.4545454545</v>
      </c>
      <c r="O31" s="10">
        <f t="shared" si="2"/>
        <v>19.68414248</v>
      </c>
      <c r="P31" s="5">
        <v>28.0</v>
      </c>
      <c r="Q31" s="5">
        <v>30.0</v>
      </c>
      <c r="R31" s="5">
        <v>45.0</v>
      </c>
      <c r="S31" s="5">
        <f t="shared" si="3"/>
        <v>-2</v>
      </c>
    </row>
    <row r="32" ht="12.75" customHeight="1">
      <c r="D32" s="3"/>
      <c r="F32" s="8" t="s">
        <v>21</v>
      </c>
      <c r="G32" s="9">
        <v>1346769.6036936399</v>
      </c>
      <c r="H32" s="9">
        <v>181861.50996041563</v>
      </c>
      <c r="I32" s="10">
        <f t="shared" si="1"/>
        <v>7.405468062</v>
      </c>
      <c r="K32" s="11" t="s">
        <v>79</v>
      </c>
      <c r="L32" s="8" t="s">
        <v>80</v>
      </c>
      <c r="M32" s="9">
        <v>1.0722203266321214E7</v>
      </c>
      <c r="N32" s="9">
        <v>543408.68007096</v>
      </c>
      <c r="O32" s="10">
        <f t="shared" si="2"/>
        <v>19.73138019</v>
      </c>
      <c r="P32" s="5">
        <v>29.0</v>
      </c>
      <c r="Q32" s="5">
        <v>32.0</v>
      </c>
      <c r="R32" s="5">
        <v>35.0</v>
      </c>
      <c r="S32" s="5">
        <f t="shared" si="3"/>
        <v>-3</v>
      </c>
    </row>
    <row r="33" ht="12.75" customHeight="1">
      <c r="D33" s="3"/>
      <c r="F33" s="8" t="s">
        <v>38</v>
      </c>
      <c r="G33" s="9">
        <v>5712500.82052841</v>
      </c>
      <c r="H33" s="9">
        <v>583359.112096268</v>
      </c>
      <c r="I33" s="10">
        <f t="shared" si="1"/>
        <v>9.792425801</v>
      </c>
      <c r="K33" s="11" t="s">
        <v>81</v>
      </c>
      <c r="L33" s="8" t="s">
        <v>82</v>
      </c>
      <c r="M33" s="9">
        <v>4700425.392777972</v>
      </c>
      <c r="N33" s="9">
        <v>235877.2108588917</v>
      </c>
      <c r="O33" s="10">
        <f t="shared" si="2"/>
        <v>19.92742485</v>
      </c>
      <c r="P33" s="5">
        <v>30.0</v>
      </c>
      <c r="Q33" s="5">
        <v>13.0</v>
      </c>
      <c r="R33" s="5">
        <v>14.0</v>
      </c>
      <c r="S33" s="5">
        <f t="shared" si="3"/>
        <v>17</v>
      </c>
    </row>
    <row r="34" ht="12.75" customHeight="1">
      <c r="D34" s="3"/>
      <c r="F34" s="8" t="s">
        <v>82</v>
      </c>
      <c r="G34" s="9">
        <v>4700425.392777972</v>
      </c>
      <c r="H34" s="9">
        <v>235877.2108588917</v>
      </c>
      <c r="I34" s="10">
        <f t="shared" si="1"/>
        <v>19.92742485</v>
      </c>
      <c r="K34" s="11" t="s">
        <v>83</v>
      </c>
      <c r="L34" s="8" t="s">
        <v>58</v>
      </c>
      <c r="M34" s="9">
        <v>3.044234149040404E7</v>
      </c>
      <c r="N34" s="9">
        <v>1511190.272727273</v>
      </c>
      <c r="O34" s="10">
        <f t="shared" si="2"/>
        <v>20.14461186</v>
      </c>
      <c r="P34" s="5">
        <v>31.0</v>
      </c>
      <c r="Q34" s="5">
        <v>25.0</v>
      </c>
      <c r="R34" s="5">
        <v>19.0</v>
      </c>
      <c r="S34" s="5">
        <f t="shared" si="3"/>
        <v>6</v>
      </c>
    </row>
    <row r="35" ht="12.75" customHeight="1">
      <c r="D35" s="3"/>
      <c r="F35" s="8" t="s">
        <v>84</v>
      </c>
      <c r="G35" s="9">
        <v>2.4892260517010888E8</v>
      </c>
      <c r="H35" s="9">
        <v>3432171.8603079505</v>
      </c>
      <c r="I35" s="10">
        <f t="shared" si="1"/>
        <v>72.5262648</v>
      </c>
      <c r="K35" s="11" t="s">
        <v>85</v>
      </c>
      <c r="L35" s="8" t="s">
        <v>86</v>
      </c>
      <c r="M35" s="9">
        <v>4.3328009234011196E7</v>
      </c>
      <c r="N35" s="9">
        <v>2044966.2608547416</v>
      </c>
      <c r="O35" s="10">
        <f t="shared" si="2"/>
        <v>21.18764014</v>
      </c>
      <c r="P35" s="5">
        <v>32.0</v>
      </c>
      <c r="Q35" s="5">
        <v>27.0</v>
      </c>
      <c r="R35" s="5">
        <v>25.0</v>
      </c>
      <c r="S35" s="5">
        <f t="shared" si="3"/>
        <v>5</v>
      </c>
    </row>
    <row r="36" ht="12.75" customHeight="1">
      <c r="D36" s="3"/>
      <c r="F36" s="8" t="s">
        <v>46</v>
      </c>
      <c r="G36" s="9">
        <v>6147282.93013485</v>
      </c>
      <c r="H36" s="9">
        <v>546048.6555360255</v>
      </c>
      <c r="I36" s="10">
        <f t="shared" si="1"/>
        <v>11.25775674</v>
      </c>
      <c r="K36" s="11" t="s">
        <v>87</v>
      </c>
      <c r="L36" s="8" t="s">
        <v>68</v>
      </c>
      <c r="M36" s="9">
        <v>7.195705040569027E7</v>
      </c>
      <c r="N36" s="9">
        <v>3249125.19957343</v>
      </c>
      <c r="O36" s="10">
        <f t="shared" si="2"/>
        <v>22.14659208</v>
      </c>
      <c r="P36" s="5">
        <v>33.0</v>
      </c>
      <c r="Q36" s="5">
        <v>35.0</v>
      </c>
      <c r="R36" s="5">
        <v>26.0</v>
      </c>
      <c r="S36" s="5">
        <f t="shared" si="3"/>
        <v>-2</v>
      </c>
    </row>
    <row r="37" ht="12.75" customHeight="1">
      <c r="D37" s="3"/>
      <c r="F37" s="8" t="s">
        <v>78</v>
      </c>
      <c r="G37" s="9">
        <v>1.969074561038961E7</v>
      </c>
      <c r="H37" s="9">
        <v>1000335.4545454545</v>
      </c>
      <c r="I37" s="10">
        <f t="shared" si="1"/>
        <v>19.68414248</v>
      </c>
      <c r="K37" s="11" t="s">
        <v>88</v>
      </c>
      <c r="L37" s="8" t="s">
        <v>89</v>
      </c>
      <c r="M37" s="9">
        <v>1.017863339723294E8</v>
      </c>
      <c r="N37" s="9">
        <v>4227926.250712477</v>
      </c>
      <c r="O37" s="10">
        <f t="shared" si="2"/>
        <v>24.07476572</v>
      </c>
      <c r="P37" s="5">
        <v>34.0</v>
      </c>
      <c r="Q37" s="5">
        <v>24.0</v>
      </c>
      <c r="R37" s="5">
        <v>38.0</v>
      </c>
      <c r="S37" s="5">
        <f t="shared" si="3"/>
        <v>10</v>
      </c>
    </row>
    <row r="38" ht="12.75" customHeight="1">
      <c r="D38" s="3"/>
      <c r="F38" s="8" t="s">
        <v>90</v>
      </c>
      <c r="G38" s="9">
        <v>2.4465089217121407E8</v>
      </c>
      <c r="H38" s="9">
        <v>4464538.0740846945</v>
      </c>
      <c r="I38" s="10">
        <f t="shared" si="1"/>
        <v>54.79870215</v>
      </c>
      <c r="K38" s="11" t="s">
        <v>91</v>
      </c>
      <c r="L38" s="8" t="s">
        <v>25</v>
      </c>
      <c r="M38" s="9">
        <v>5.137487856746412E7</v>
      </c>
      <c r="N38" s="9">
        <v>1955656.6363636367</v>
      </c>
      <c r="O38" s="10">
        <f t="shared" si="2"/>
        <v>26.26988686</v>
      </c>
      <c r="P38" s="5">
        <v>35.0</v>
      </c>
      <c r="Q38" s="5">
        <v>33.0</v>
      </c>
      <c r="R38" s="5">
        <v>41.0</v>
      </c>
      <c r="S38" s="5">
        <f t="shared" si="3"/>
        <v>2</v>
      </c>
    </row>
    <row r="39" ht="12.75" customHeight="1">
      <c r="D39" s="3"/>
      <c r="F39" s="8" t="s">
        <v>70</v>
      </c>
      <c r="G39" s="9">
        <v>5.9371183922960795E7</v>
      </c>
      <c r="H39" s="9">
        <v>3604554.9908384993</v>
      </c>
      <c r="I39" s="10">
        <f t="shared" si="1"/>
        <v>16.47115499</v>
      </c>
      <c r="K39" s="11" t="s">
        <v>92</v>
      </c>
      <c r="L39" s="8" t="s">
        <v>19</v>
      </c>
      <c r="M39" s="9">
        <v>6.688755070909091E7</v>
      </c>
      <c r="N39" s="9">
        <v>2290219.727272727</v>
      </c>
      <c r="O39" s="10">
        <f t="shared" si="2"/>
        <v>29.20573511</v>
      </c>
      <c r="P39" s="5">
        <v>36.0</v>
      </c>
      <c r="Q39" s="5">
        <v>41.0</v>
      </c>
      <c r="R39" s="5">
        <v>32.0</v>
      </c>
      <c r="S39" s="5">
        <f t="shared" si="3"/>
        <v>-5</v>
      </c>
    </row>
    <row r="40" ht="12.75" customHeight="1">
      <c r="D40" s="3"/>
      <c r="F40" s="8" t="s">
        <v>57</v>
      </c>
      <c r="G40" s="9">
        <v>1.277341979913017E7</v>
      </c>
      <c r="H40" s="9">
        <v>1015550.919068571</v>
      </c>
      <c r="I40" s="10">
        <f t="shared" si="1"/>
        <v>12.57782309</v>
      </c>
      <c r="K40" s="11" t="s">
        <v>93</v>
      </c>
      <c r="L40" s="8" t="s">
        <v>33</v>
      </c>
      <c r="M40" s="9">
        <v>9600774.838651048</v>
      </c>
      <c r="N40" s="9">
        <v>327207.27933895425</v>
      </c>
      <c r="O40" s="10">
        <f t="shared" si="2"/>
        <v>29.34156862</v>
      </c>
      <c r="P40" s="5">
        <v>37.0</v>
      </c>
      <c r="Q40" s="5">
        <v>34.0</v>
      </c>
      <c r="R40" s="5">
        <v>36.0</v>
      </c>
      <c r="S40" s="5">
        <f t="shared" si="3"/>
        <v>3</v>
      </c>
    </row>
    <row r="41" ht="12.75" customHeight="1">
      <c r="D41" s="3"/>
      <c r="F41" s="8" t="s">
        <v>94</v>
      </c>
      <c r="G41" s="9">
        <v>3.911220337465815E7</v>
      </c>
      <c r="H41" s="9">
        <v>1247743.450850842</v>
      </c>
      <c r="I41" s="10">
        <f t="shared" si="1"/>
        <v>31.34635036</v>
      </c>
      <c r="K41" s="11" t="s">
        <v>95</v>
      </c>
      <c r="L41" s="8" t="s">
        <v>94</v>
      </c>
      <c r="M41" s="9">
        <v>3.911220337465815E7</v>
      </c>
      <c r="N41" s="9">
        <v>1247743.450850842</v>
      </c>
      <c r="O41" s="10">
        <f t="shared" si="2"/>
        <v>31.34635036</v>
      </c>
      <c r="P41" s="5">
        <v>38.0</v>
      </c>
      <c r="Q41" s="5">
        <v>39.0</v>
      </c>
      <c r="R41" s="5">
        <v>29.0</v>
      </c>
      <c r="S41" s="5">
        <f t="shared" si="3"/>
        <v>-1</v>
      </c>
    </row>
    <row r="42" ht="12.75" customHeight="1">
      <c r="D42" s="3"/>
      <c r="F42" s="8" t="s">
        <v>89</v>
      </c>
      <c r="G42" s="9">
        <v>1.017863339723294E8</v>
      </c>
      <c r="H42" s="9">
        <v>4227926.250712477</v>
      </c>
      <c r="I42" s="10">
        <f t="shared" si="1"/>
        <v>24.07476572</v>
      </c>
      <c r="K42" s="11" t="s">
        <v>96</v>
      </c>
      <c r="L42" s="8" t="s">
        <v>63</v>
      </c>
      <c r="M42" s="9">
        <v>6.190973941494662E7</v>
      </c>
      <c r="N42" s="9">
        <v>1891820.8637558059</v>
      </c>
      <c r="O42" s="10">
        <f t="shared" si="2"/>
        <v>32.72494801</v>
      </c>
      <c r="P42" s="5">
        <v>39.0</v>
      </c>
      <c r="Q42" s="5">
        <v>46.0</v>
      </c>
      <c r="R42" s="5">
        <v>46.0</v>
      </c>
      <c r="S42" s="5">
        <f t="shared" si="3"/>
        <v>-7</v>
      </c>
    </row>
    <row r="43" ht="12.75" customHeight="1">
      <c r="D43" s="3"/>
      <c r="F43" s="8" t="s">
        <v>80</v>
      </c>
      <c r="G43" s="9">
        <v>1.0722203266321214E7</v>
      </c>
      <c r="H43" s="9">
        <v>543408.68007096</v>
      </c>
      <c r="I43" s="10">
        <f t="shared" si="1"/>
        <v>19.73138019</v>
      </c>
      <c r="K43" s="11" t="s">
        <v>97</v>
      </c>
      <c r="L43" s="8" t="s">
        <v>36</v>
      </c>
      <c r="M43" s="9">
        <v>2.448804263406107E8</v>
      </c>
      <c r="N43" s="9">
        <v>7252859.46836198</v>
      </c>
      <c r="O43" s="10">
        <f t="shared" si="2"/>
        <v>33.76329397</v>
      </c>
      <c r="P43" s="5">
        <v>40.0</v>
      </c>
      <c r="Q43" s="5">
        <v>29.0</v>
      </c>
      <c r="R43" s="5">
        <v>49.0</v>
      </c>
      <c r="S43" s="5">
        <f t="shared" si="3"/>
        <v>11</v>
      </c>
    </row>
    <row r="44" ht="12.75" customHeight="1">
      <c r="D44" s="3"/>
      <c r="F44" s="8" t="s">
        <v>54</v>
      </c>
      <c r="G44" s="9">
        <v>1.913947293891584E7</v>
      </c>
      <c r="H44" s="9">
        <v>1536409.8758984248</v>
      </c>
      <c r="I44" s="10">
        <f t="shared" si="1"/>
        <v>12.45727018</v>
      </c>
      <c r="K44" s="11" t="s">
        <v>98</v>
      </c>
      <c r="L44" s="8" t="s">
        <v>71</v>
      </c>
      <c r="M44" s="9">
        <v>6.4190038179373115E7</v>
      </c>
      <c r="N44" s="9">
        <v>1895111.434600983</v>
      </c>
      <c r="O44" s="10">
        <f t="shared" si="2"/>
        <v>33.87137928</v>
      </c>
      <c r="P44" s="5">
        <v>41.0</v>
      </c>
      <c r="Q44" s="5">
        <v>36.0</v>
      </c>
      <c r="R44" s="5">
        <v>21.0</v>
      </c>
      <c r="S44" s="5">
        <f t="shared" si="3"/>
        <v>5</v>
      </c>
    </row>
    <row r="45" ht="12.75" customHeight="1">
      <c r="D45" s="3"/>
      <c r="F45" s="8" t="s">
        <v>24</v>
      </c>
      <c r="G45" s="9">
        <v>1456442.3622978134</v>
      </c>
      <c r="H45" s="9">
        <v>186957.05735471754</v>
      </c>
      <c r="I45" s="10">
        <f t="shared" si="1"/>
        <v>7.790250782</v>
      </c>
      <c r="K45" s="11" t="s">
        <v>99</v>
      </c>
      <c r="L45" s="8" t="s">
        <v>100</v>
      </c>
      <c r="M45" s="9">
        <v>1.2512866303665534E8</v>
      </c>
      <c r="N45" s="9">
        <v>3422975.3326324145</v>
      </c>
      <c r="O45" s="10">
        <f t="shared" si="2"/>
        <v>36.55552579</v>
      </c>
      <c r="P45" s="5">
        <v>42.0</v>
      </c>
      <c r="Q45" s="5">
        <v>47.0</v>
      </c>
      <c r="R45" s="5">
        <v>48.0</v>
      </c>
      <c r="S45" s="5">
        <f t="shared" si="3"/>
        <v>-5</v>
      </c>
    </row>
    <row r="46" ht="12.75" customHeight="1">
      <c r="D46" s="3"/>
      <c r="F46" s="8" t="s">
        <v>86</v>
      </c>
      <c r="G46" s="9">
        <v>4.3328009234011196E7</v>
      </c>
      <c r="H46" s="9">
        <v>2044966.2608547416</v>
      </c>
      <c r="I46" s="10">
        <f t="shared" si="1"/>
        <v>21.18764014</v>
      </c>
      <c r="K46" s="11" t="s">
        <v>101</v>
      </c>
      <c r="L46" s="8" t="s">
        <v>102</v>
      </c>
      <c r="M46" s="9">
        <v>8.881703846620573E7</v>
      </c>
      <c r="N46" s="9">
        <v>2294922.098180611</v>
      </c>
      <c r="O46" s="10">
        <f t="shared" si="2"/>
        <v>38.70154832</v>
      </c>
      <c r="P46" s="5">
        <v>43.0</v>
      </c>
      <c r="Q46" s="5">
        <v>43.0</v>
      </c>
      <c r="R46" s="5">
        <v>42.0</v>
      </c>
      <c r="S46" s="5">
        <f t="shared" si="3"/>
        <v>0</v>
      </c>
    </row>
    <row r="47" ht="12.75" customHeight="1">
      <c r="D47" s="3"/>
      <c r="F47" s="8" t="s">
        <v>103</v>
      </c>
      <c r="G47" s="9">
        <v>3.9913259177207935E8</v>
      </c>
      <c r="H47" s="9">
        <v>9670937.662918</v>
      </c>
      <c r="I47" s="10">
        <f t="shared" si="1"/>
        <v>41.27134366</v>
      </c>
      <c r="K47" s="11" t="s">
        <v>104</v>
      </c>
      <c r="L47" s="8" t="s">
        <v>103</v>
      </c>
      <c r="M47" s="9">
        <v>3.9913259177207935E8</v>
      </c>
      <c r="N47" s="9">
        <v>9670937.662918</v>
      </c>
      <c r="O47" s="10">
        <f t="shared" si="2"/>
        <v>41.27134366</v>
      </c>
      <c r="P47" s="5">
        <v>44.0</v>
      </c>
      <c r="Q47" s="5">
        <v>42.0</v>
      </c>
      <c r="R47" s="5">
        <v>28.0</v>
      </c>
      <c r="S47" s="5">
        <f t="shared" si="3"/>
        <v>2</v>
      </c>
    </row>
    <row r="48" ht="12.75" customHeight="1">
      <c r="D48" s="3"/>
      <c r="F48" s="8" t="s">
        <v>60</v>
      </c>
      <c r="G48" s="9">
        <v>1.286092806969697E7</v>
      </c>
      <c r="H48" s="9">
        <v>1019140.2727272727</v>
      </c>
      <c r="I48" s="10">
        <f t="shared" si="1"/>
        <v>12.61938951</v>
      </c>
      <c r="K48" s="11" t="s">
        <v>105</v>
      </c>
      <c r="L48" s="8" t="s">
        <v>61</v>
      </c>
      <c r="M48" s="9">
        <v>1.0913445922629999E8</v>
      </c>
      <c r="N48" s="9">
        <v>2533012.050901877</v>
      </c>
      <c r="O48" s="10">
        <f t="shared" si="2"/>
        <v>43.08485591</v>
      </c>
      <c r="P48" s="5">
        <v>45.0</v>
      </c>
      <c r="Q48" s="5">
        <v>45.0</v>
      </c>
      <c r="R48" s="5">
        <v>30.0</v>
      </c>
      <c r="S48" s="5">
        <f t="shared" si="3"/>
        <v>0</v>
      </c>
    </row>
    <row r="49" ht="12.75" customHeight="1">
      <c r="D49" s="3"/>
      <c r="F49" s="8" t="s">
        <v>100</v>
      </c>
      <c r="G49" s="9">
        <v>1.2512866303665534E8</v>
      </c>
      <c r="H49" s="9">
        <v>3422975.3326324145</v>
      </c>
      <c r="I49" s="10">
        <f t="shared" si="1"/>
        <v>36.55552579</v>
      </c>
      <c r="K49" s="11" t="s">
        <v>106</v>
      </c>
      <c r="L49" s="8" t="s">
        <v>47</v>
      </c>
      <c r="M49" s="9">
        <v>1.9863591426106358E8</v>
      </c>
      <c r="N49" s="9">
        <v>4529607.518257152</v>
      </c>
      <c r="O49" s="10">
        <f t="shared" si="2"/>
        <v>43.85278713</v>
      </c>
      <c r="P49" s="5">
        <v>46.0</v>
      </c>
      <c r="Q49" s="5">
        <v>44.0</v>
      </c>
      <c r="R49" s="5">
        <v>39.0</v>
      </c>
      <c r="S49" s="5">
        <f t="shared" si="3"/>
        <v>2</v>
      </c>
    </row>
    <row r="50" ht="12.75" customHeight="1">
      <c r="D50" s="3"/>
      <c r="F50" s="8" t="s">
        <v>27</v>
      </c>
      <c r="G50" s="9">
        <v>802731.1666666666</v>
      </c>
      <c r="H50" s="9">
        <v>95374.0</v>
      </c>
      <c r="I50" s="10">
        <f t="shared" si="1"/>
        <v>8.416666667</v>
      </c>
      <c r="K50" s="11" t="s">
        <v>107</v>
      </c>
      <c r="L50" s="8" t="s">
        <v>39</v>
      </c>
      <c r="M50" s="9">
        <v>1.6599984023326442E8</v>
      </c>
      <c r="N50" s="9">
        <v>3237551.802080842</v>
      </c>
      <c r="O50" s="10">
        <f t="shared" si="2"/>
        <v>51.27326152</v>
      </c>
      <c r="P50" s="5">
        <v>47.0</v>
      </c>
      <c r="Q50" s="5">
        <v>37.0</v>
      </c>
      <c r="R50" s="5">
        <v>40.0</v>
      </c>
      <c r="S50" s="5">
        <f t="shared" si="3"/>
        <v>10</v>
      </c>
    </row>
    <row r="51" ht="12.75" customHeight="1">
      <c r="D51" s="3"/>
      <c r="F51" s="8" t="s">
        <v>102</v>
      </c>
      <c r="G51" s="9">
        <v>8.881703846620573E7</v>
      </c>
      <c r="H51" s="9">
        <v>2294922.098180611</v>
      </c>
      <c r="I51" s="10">
        <f t="shared" si="1"/>
        <v>38.70154832</v>
      </c>
      <c r="K51" s="11" t="s">
        <v>108</v>
      </c>
      <c r="L51" s="8" t="s">
        <v>90</v>
      </c>
      <c r="M51" s="9">
        <v>2.4465089217121407E8</v>
      </c>
      <c r="N51" s="9">
        <v>4464538.0740846945</v>
      </c>
      <c r="O51" s="10">
        <f t="shared" si="2"/>
        <v>54.79870215</v>
      </c>
      <c r="P51" s="5">
        <v>48.0</v>
      </c>
      <c r="Q51" s="5">
        <v>49.0</v>
      </c>
      <c r="R51" s="5">
        <v>34.0</v>
      </c>
      <c r="S51" s="5">
        <f t="shared" si="3"/>
        <v>-1</v>
      </c>
    </row>
    <row r="52" ht="12.75" customHeight="1">
      <c r="D52" s="3"/>
      <c r="F52" s="8" t="s">
        <v>65</v>
      </c>
      <c r="G52" s="9">
        <v>2.2599419857783247E7</v>
      </c>
      <c r="H52" s="9">
        <v>1689620.516790492</v>
      </c>
      <c r="I52" s="10">
        <f t="shared" si="1"/>
        <v>13.37544119</v>
      </c>
      <c r="K52" s="11" t="s">
        <v>109</v>
      </c>
      <c r="L52" s="8" t="s">
        <v>22</v>
      </c>
      <c r="M52" s="9">
        <v>8.343533648610162E8</v>
      </c>
      <c r="N52" s="9">
        <v>1.3589993545454547E7</v>
      </c>
      <c r="O52" s="10">
        <f t="shared" si="2"/>
        <v>61.39468441</v>
      </c>
      <c r="P52" s="5">
        <v>49.0</v>
      </c>
      <c r="Q52" s="5">
        <v>48.0</v>
      </c>
      <c r="R52" s="5">
        <v>44.0</v>
      </c>
      <c r="S52" s="5">
        <f t="shared" si="3"/>
        <v>1</v>
      </c>
    </row>
    <row r="53" ht="12.75" customHeight="1">
      <c r="D53" s="3"/>
      <c r="F53" s="8" t="s">
        <v>15</v>
      </c>
      <c r="G53" s="9">
        <v>2709499.095198422</v>
      </c>
      <c r="H53" s="9">
        <v>369589.0455521932</v>
      </c>
      <c r="I53" s="10">
        <f t="shared" si="1"/>
        <v>7.331113105</v>
      </c>
      <c r="K53" s="11" t="s">
        <v>110</v>
      </c>
      <c r="L53" s="8" t="s">
        <v>84</v>
      </c>
      <c r="M53" s="9">
        <v>2.4892260517010888E8</v>
      </c>
      <c r="N53" s="9">
        <v>3432171.8603079505</v>
      </c>
      <c r="O53" s="10">
        <f t="shared" si="2"/>
        <v>72.5262648</v>
      </c>
      <c r="P53" s="5">
        <v>50.0</v>
      </c>
      <c r="Q53" s="5">
        <v>50.0</v>
      </c>
      <c r="R53" s="5">
        <v>37.0</v>
      </c>
      <c r="S53" s="5">
        <f t="shared" si="3"/>
        <v>0</v>
      </c>
    </row>
    <row r="54" ht="12.75" customHeight="1">
      <c r="D54" s="3"/>
      <c r="F54" s="8" t="s">
        <v>12</v>
      </c>
      <c r="G54" s="9">
        <v>444689.7272727272</v>
      </c>
      <c r="H54" s="9">
        <v>75922.63636363635</v>
      </c>
      <c r="I54" s="10">
        <f t="shared" si="1"/>
        <v>5.857142857</v>
      </c>
      <c r="K54" s="2"/>
      <c r="M54" s="15">
        <f t="shared" ref="M54:N54" si="4">SUM(M4:M53)</f>
        <v>3600977952</v>
      </c>
      <c r="N54" s="15">
        <f t="shared" si="4"/>
        <v>103039977.4</v>
      </c>
      <c r="O54" s="16">
        <f t="shared" si="2"/>
        <v>34.94738686</v>
      </c>
    </row>
    <row r="55" ht="12.75" customHeight="1">
      <c r="D55" s="3"/>
      <c r="G55" s="15">
        <f t="shared" ref="G55:H55" si="5">SUM(G4:G54)</f>
        <v>3611154536</v>
      </c>
      <c r="H55" s="15">
        <f t="shared" si="5"/>
        <v>103206806.6</v>
      </c>
      <c r="I55" s="16">
        <f t="shared" si="1"/>
        <v>34.98949976</v>
      </c>
      <c r="K55" s="2"/>
    </row>
    <row r="56" ht="12.75" customHeight="1">
      <c r="D56" s="3"/>
      <c r="K56" s="2"/>
    </row>
    <row r="57" ht="12.75" customHeight="1">
      <c r="D57" s="3"/>
      <c r="K57" s="2"/>
    </row>
    <row r="58" ht="12.75" customHeight="1">
      <c r="D58" s="3"/>
      <c r="K58" s="2"/>
    </row>
    <row r="59" ht="12.75" customHeight="1">
      <c r="D59" s="3"/>
      <c r="K59" s="2"/>
    </row>
    <row r="60" ht="12.75" customHeight="1">
      <c r="D60" s="3"/>
      <c r="K60" s="2"/>
    </row>
    <row r="61" ht="12.75" customHeight="1">
      <c r="D61" s="3"/>
      <c r="K61" s="2"/>
    </row>
    <row r="62" ht="12.75" customHeight="1">
      <c r="D62" s="3"/>
      <c r="K62" s="2"/>
    </row>
    <row r="63" ht="12.75" customHeight="1">
      <c r="D63" s="3"/>
      <c r="K63" s="2"/>
    </row>
    <row r="64" ht="12.75" customHeight="1">
      <c r="D64" s="3"/>
      <c r="K64" s="2"/>
    </row>
    <row r="65" ht="12.75" customHeight="1">
      <c r="D65" s="3"/>
      <c r="K65" s="2"/>
    </row>
    <row r="66" ht="12.75" customHeight="1">
      <c r="D66" s="3"/>
      <c r="K66" s="2"/>
    </row>
    <row r="67" ht="12.75" customHeight="1">
      <c r="D67" s="3"/>
      <c r="K67" s="2"/>
    </row>
    <row r="68" ht="12.75" customHeight="1">
      <c r="D68" s="3"/>
      <c r="K68" s="2"/>
    </row>
    <row r="69" ht="12.75" customHeight="1">
      <c r="D69" s="3"/>
      <c r="K69" s="2"/>
    </row>
    <row r="70" ht="12.75" customHeight="1">
      <c r="D70" s="3"/>
      <c r="K70" s="2"/>
    </row>
    <row r="71" ht="12.75" customHeight="1">
      <c r="D71" s="3"/>
      <c r="K71" s="2"/>
    </row>
    <row r="72" ht="12.75" customHeight="1">
      <c r="D72" s="3"/>
      <c r="K72" s="2"/>
    </row>
    <row r="73" ht="12.75" customHeight="1">
      <c r="D73" s="3"/>
      <c r="K73" s="2"/>
    </row>
    <row r="74" ht="12.75" customHeight="1">
      <c r="D74" s="3"/>
      <c r="K74" s="2"/>
    </row>
    <row r="75" ht="12.75" customHeight="1">
      <c r="D75" s="3"/>
      <c r="K75" s="2"/>
    </row>
    <row r="76" ht="12.75" customHeight="1">
      <c r="D76" s="3"/>
      <c r="K76" s="2"/>
    </row>
    <row r="77" ht="12.75" customHeight="1">
      <c r="D77" s="3"/>
      <c r="K77" s="2"/>
    </row>
    <row r="78" ht="12.75" customHeight="1">
      <c r="D78" s="3"/>
      <c r="K78" s="2"/>
    </row>
    <row r="79" ht="12.75" customHeight="1">
      <c r="D79" s="3"/>
      <c r="K79" s="2"/>
    </row>
    <row r="80" ht="12.75" customHeight="1">
      <c r="D80" s="3"/>
      <c r="K80" s="2"/>
    </row>
    <row r="81" ht="12.75" customHeight="1">
      <c r="D81" s="3"/>
      <c r="K81" s="2"/>
    </row>
    <row r="82" ht="12.75" customHeight="1">
      <c r="D82" s="3"/>
      <c r="K82" s="2"/>
    </row>
    <row r="83" ht="12.75" customHeight="1">
      <c r="D83" s="3"/>
      <c r="K83" s="2"/>
    </row>
    <row r="84" ht="12.75" customHeight="1">
      <c r="D84" s="3"/>
      <c r="K84" s="2"/>
    </row>
    <row r="85" ht="12.75" customHeight="1">
      <c r="D85" s="3"/>
      <c r="K85" s="2"/>
    </row>
    <row r="86" ht="12.75" customHeight="1">
      <c r="D86" s="3"/>
      <c r="K86" s="2"/>
    </row>
    <row r="87" ht="12.75" customHeight="1">
      <c r="D87" s="3"/>
      <c r="K87" s="2"/>
    </row>
    <row r="88" ht="12.75" customHeight="1">
      <c r="D88" s="3"/>
      <c r="K88" s="2"/>
    </row>
    <row r="89" ht="12.75" customHeight="1">
      <c r="D89" s="3"/>
      <c r="K89" s="2"/>
    </row>
    <row r="90" ht="12.75" customHeight="1">
      <c r="D90" s="3"/>
      <c r="K90" s="2"/>
    </row>
    <row r="91" ht="12.75" customHeight="1">
      <c r="D91" s="3"/>
      <c r="K91" s="2"/>
    </row>
    <row r="92" ht="12.75" customHeight="1">
      <c r="D92" s="3"/>
      <c r="K92" s="2"/>
    </row>
    <row r="93" ht="12.75" customHeight="1">
      <c r="D93" s="3"/>
      <c r="K93" s="2"/>
    </row>
    <row r="94" ht="12.75" customHeight="1">
      <c r="D94" s="3"/>
      <c r="K94" s="2"/>
    </row>
    <row r="95" ht="12.75" customHeight="1">
      <c r="D95" s="3"/>
      <c r="K95" s="2"/>
    </row>
    <row r="96" ht="12.75" customHeight="1">
      <c r="D96" s="3"/>
      <c r="K96" s="2"/>
    </row>
    <row r="97" ht="12.75" customHeight="1">
      <c r="D97" s="3"/>
      <c r="K97" s="2"/>
    </row>
    <row r="98" ht="12.75" customHeight="1">
      <c r="D98" s="3"/>
      <c r="K98" s="2"/>
    </row>
    <row r="99" ht="12.75" customHeight="1">
      <c r="D99" s="3"/>
      <c r="K99" s="2"/>
    </row>
    <row r="100" ht="12.75" customHeight="1">
      <c r="D100" s="3"/>
      <c r="K100" s="2"/>
    </row>
    <row r="101" ht="12.75" customHeight="1">
      <c r="D101" s="3"/>
      <c r="K101" s="2"/>
    </row>
    <row r="102" ht="12.75" customHeight="1">
      <c r="D102" s="3"/>
      <c r="K102" s="2"/>
    </row>
    <row r="103" ht="12.75" customHeight="1">
      <c r="D103" s="3"/>
      <c r="K103" s="2"/>
    </row>
    <row r="104" ht="12.75" customHeight="1">
      <c r="D104" s="3"/>
      <c r="K104" s="2"/>
    </row>
    <row r="105" ht="12.75" customHeight="1">
      <c r="D105" s="3"/>
      <c r="K105" s="2"/>
    </row>
    <row r="106" ht="12.75" customHeight="1">
      <c r="D106" s="3"/>
      <c r="K106" s="2"/>
    </row>
    <row r="107" ht="12.75" customHeight="1">
      <c r="D107" s="3"/>
      <c r="K107" s="2"/>
    </row>
    <row r="108" ht="12.75" customHeight="1">
      <c r="D108" s="3"/>
      <c r="K108" s="2"/>
    </row>
    <row r="109" ht="12.75" customHeight="1">
      <c r="D109" s="3"/>
      <c r="K109" s="2"/>
    </row>
    <row r="110" ht="12.75" customHeight="1">
      <c r="D110" s="3"/>
      <c r="K110" s="2"/>
    </row>
    <row r="111" ht="12.75" customHeight="1">
      <c r="D111" s="3"/>
      <c r="K111" s="2"/>
    </row>
    <row r="112" ht="12.75" customHeight="1">
      <c r="D112" s="3"/>
      <c r="K112" s="2"/>
    </row>
    <row r="113" ht="12.75" customHeight="1">
      <c r="D113" s="3"/>
      <c r="K113" s="2"/>
    </row>
    <row r="114" ht="12.75" customHeight="1">
      <c r="D114" s="3"/>
      <c r="K114" s="2"/>
    </row>
    <row r="115" ht="12.75" customHeight="1">
      <c r="D115" s="3"/>
      <c r="K115" s="2"/>
    </row>
    <row r="116" ht="12.75" customHeight="1">
      <c r="D116" s="3"/>
      <c r="K116" s="2"/>
    </row>
    <row r="117" ht="12.75" customHeight="1">
      <c r="D117" s="3"/>
      <c r="K117" s="2"/>
    </row>
    <row r="118" ht="12.75" customHeight="1">
      <c r="D118" s="3"/>
      <c r="K118" s="2"/>
    </row>
    <row r="119" ht="12.75" customHeight="1">
      <c r="D119" s="3"/>
      <c r="K119" s="2"/>
    </row>
    <row r="120" ht="12.75" customHeight="1">
      <c r="D120" s="3"/>
      <c r="K120" s="2"/>
    </row>
    <row r="121" ht="12.75" customHeight="1">
      <c r="D121" s="3"/>
      <c r="K121" s="2"/>
    </row>
    <row r="122" ht="12.75" customHeight="1">
      <c r="D122" s="3"/>
      <c r="K122" s="2"/>
    </row>
    <row r="123" ht="12.75" customHeight="1">
      <c r="D123" s="3"/>
      <c r="K123" s="2"/>
    </row>
    <row r="124" ht="12.75" customHeight="1">
      <c r="D124" s="3"/>
      <c r="K124" s="2"/>
    </row>
    <row r="125" ht="12.75" customHeight="1">
      <c r="D125" s="3"/>
      <c r="K125" s="2"/>
    </row>
    <row r="126" ht="12.75" customHeight="1">
      <c r="D126" s="3"/>
      <c r="K126" s="2"/>
    </row>
    <row r="127" ht="12.75" customHeight="1">
      <c r="D127" s="3"/>
      <c r="K127" s="2"/>
    </row>
    <row r="128" ht="12.75" customHeight="1">
      <c r="D128" s="3"/>
      <c r="K128" s="2"/>
    </row>
    <row r="129" ht="12.75" customHeight="1">
      <c r="D129" s="3"/>
      <c r="K129" s="2"/>
    </row>
    <row r="130" ht="12.75" customHeight="1">
      <c r="D130" s="3"/>
      <c r="K130" s="2"/>
    </row>
    <row r="131" ht="12.75" customHeight="1">
      <c r="D131" s="3"/>
      <c r="K131" s="2"/>
    </row>
    <row r="132" ht="12.75" customHeight="1">
      <c r="D132" s="3"/>
      <c r="K132" s="2"/>
    </row>
    <row r="133" ht="12.75" customHeight="1">
      <c r="D133" s="3"/>
      <c r="K133" s="2"/>
    </row>
    <row r="134" ht="12.75" customHeight="1">
      <c r="D134" s="3"/>
      <c r="K134" s="2"/>
    </row>
    <row r="135" ht="12.75" customHeight="1">
      <c r="D135" s="3"/>
      <c r="K135" s="2"/>
    </row>
    <row r="136" ht="12.75" customHeight="1">
      <c r="D136" s="3"/>
      <c r="K136" s="2"/>
    </row>
    <row r="137" ht="12.75" customHeight="1">
      <c r="D137" s="3"/>
      <c r="K137" s="2"/>
    </row>
    <row r="138" ht="12.75" customHeight="1">
      <c r="D138" s="3"/>
      <c r="K138" s="2"/>
    </row>
    <row r="139" ht="12.75" customHeight="1">
      <c r="D139" s="3"/>
      <c r="K139" s="2"/>
    </row>
    <row r="140" ht="12.75" customHeight="1">
      <c r="D140" s="3"/>
      <c r="K140" s="2"/>
    </row>
    <row r="141" ht="12.75" customHeight="1">
      <c r="D141" s="3"/>
      <c r="K141" s="2"/>
    </row>
    <row r="142" ht="12.75" customHeight="1">
      <c r="D142" s="3"/>
      <c r="K142" s="2"/>
    </row>
    <row r="143" ht="12.75" customHeight="1">
      <c r="D143" s="3"/>
      <c r="K143" s="2"/>
    </row>
    <row r="144" ht="12.75" customHeight="1">
      <c r="D144" s="3"/>
      <c r="K144" s="2"/>
    </row>
    <row r="145" ht="12.75" customHeight="1">
      <c r="D145" s="3"/>
      <c r="K145" s="2"/>
    </row>
    <row r="146" ht="12.75" customHeight="1">
      <c r="D146" s="3"/>
      <c r="K146" s="2"/>
    </row>
    <row r="147" ht="12.75" customHeight="1">
      <c r="D147" s="3"/>
      <c r="K147" s="2"/>
    </row>
    <row r="148" ht="12.75" customHeight="1">
      <c r="D148" s="3"/>
      <c r="K148" s="2"/>
    </row>
    <row r="149" ht="12.75" customHeight="1">
      <c r="D149" s="3"/>
      <c r="K149" s="2"/>
    </row>
    <row r="150" ht="12.75" customHeight="1">
      <c r="D150" s="3"/>
      <c r="K150" s="2"/>
    </row>
    <row r="151" ht="12.75" customHeight="1">
      <c r="D151" s="3"/>
      <c r="K151" s="2"/>
    </row>
    <row r="152" ht="12.75" customHeight="1">
      <c r="D152" s="3"/>
      <c r="K152" s="2"/>
    </row>
    <row r="153" ht="12.75" customHeight="1">
      <c r="D153" s="3"/>
      <c r="K153" s="2"/>
    </row>
    <row r="154" ht="12.75" customHeight="1">
      <c r="D154" s="3"/>
      <c r="K154" s="2"/>
    </row>
    <row r="155" ht="12.75" customHeight="1">
      <c r="D155" s="3"/>
      <c r="K155" s="2"/>
    </row>
    <row r="156" ht="12.75" customHeight="1">
      <c r="D156" s="3"/>
      <c r="K156" s="2"/>
    </row>
    <row r="157" ht="12.75" customHeight="1">
      <c r="D157" s="3"/>
      <c r="K157" s="2"/>
    </row>
    <row r="158" ht="12.75" customHeight="1">
      <c r="D158" s="3"/>
      <c r="K158" s="2"/>
    </row>
    <row r="159" ht="12.75" customHeight="1">
      <c r="D159" s="3"/>
      <c r="K159" s="2"/>
    </row>
    <row r="160" ht="12.75" customHeight="1">
      <c r="D160" s="3"/>
      <c r="K160" s="2"/>
    </row>
    <row r="161" ht="12.75" customHeight="1">
      <c r="D161" s="3"/>
      <c r="K161" s="2"/>
    </row>
    <row r="162" ht="12.75" customHeight="1">
      <c r="D162" s="3"/>
      <c r="K162" s="2"/>
    </row>
    <row r="163" ht="12.75" customHeight="1">
      <c r="D163" s="3"/>
      <c r="K163" s="2"/>
    </row>
    <row r="164" ht="12.75" customHeight="1">
      <c r="D164" s="3"/>
      <c r="K164" s="2"/>
    </row>
    <row r="165" ht="12.75" customHeight="1">
      <c r="D165" s="3"/>
      <c r="K165" s="2"/>
    </row>
    <row r="166" ht="12.75" customHeight="1">
      <c r="D166" s="3"/>
      <c r="K166" s="2"/>
    </row>
    <row r="167" ht="12.75" customHeight="1">
      <c r="D167" s="3"/>
      <c r="K167" s="2"/>
    </row>
    <row r="168" ht="12.75" customHeight="1">
      <c r="D168" s="3"/>
      <c r="K168" s="2"/>
    </row>
    <row r="169" ht="12.75" customHeight="1">
      <c r="D169" s="3"/>
      <c r="K169" s="2"/>
    </row>
    <row r="170" ht="12.75" customHeight="1">
      <c r="D170" s="3"/>
      <c r="K170" s="2"/>
    </row>
    <row r="171" ht="12.75" customHeight="1">
      <c r="D171" s="3"/>
      <c r="K171" s="2"/>
    </row>
    <row r="172" ht="12.75" customHeight="1">
      <c r="D172" s="3"/>
      <c r="K172" s="2"/>
    </row>
    <row r="173" ht="12.75" customHeight="1">
      <c r="D173" s="3"/>
      <c r="K173" s="2"/>
    </row>
    <row r="174" ht="12.75" customHeight="1">
      <c r="D174" s="3"/>
      <c r="K174" s="2"/>
    </row>
    <row r="175" ht="12.75" customHeight="1">
      <c r="D175" s="3"/>
      <c r="K175" s="2"/>
    </row>
    <row r="176" ht="12.75" customHeight="1">
      <c r="D176" s="3"/>
      <c r="K176" s="2"/>
    </row>
    <row r="177" ht="12.75" customHeight="1">
      <c r="D177" s="3"/>
      <c r="K177" s="2"/>
    </row>
    <row r="178" ht="12.75" customHeight="1">
      <c r="D178" s="3"/>
      <c r="K178" s="2"/>
    </row>
    <row r="179" ht="12.75" customHeight="1">
      <c r="D179" s="3"/>
      <c r="K179" s="2"/>
    </row>
    <row r="180" ht="12.75" customHeight="1">
      <c r="D180" s="3"/>
      <c r="K180" s="2"/>
    </row>
    <row r="181" ht="12.75" customHeight="1">
      <c r="D181" s="3"/>
      <c r="K181" s="2"/>
    </row>
    <row r="182" ht="12.75" customHeight="1">
      <c r="D182" s="3"/>
      <c r="K182" s="2"/>
    </row>
    <row r="183" ht="12.75" customHeight="1">
      <c r="D183" s="3"/>
      <c r="K183" s="2"/>
    </row>
    <row r="184" ht="12.75" customHeight="1">
      <c r="D184" s="3"/>
      <c r="K184" s="2"/>
    </row>
    <row r="185" ht="12.75" customHeight="1">
      <c r="D185" s="3"/>
      <c r="K185" s="2"/>
    </row>
    <row r="186" ht="12.75" customHeight="1">
      <c r="D186" s="3"/>
      <c r="K186" s="2"/>
    </row>
    <row r="187" ht="12.75" customHeight="1">
      <c r="D187" s="3"/>
      <c r="K187" s="2"/>
    </row>
    <row r="188" ht="12.75" customHeight="1">
      <c r="D188" s="3"/>
      <c r="K188" s="2"/>
    </row>
    <row r="189" ht="12.75" customHeight="1">
      <c r="D189" s="3"/>
      <c r="K189" s="2"/>
    </row>
    <row r="190" ht="12.75" customHeight="1">
      <c r="D190" s="3"/>
      <c r="K190" s="2"/>
    </row>
    <row r="191" ht="12.75" customHeight="1">
      <c r="D191" s="3"/>
      <c r="K191" s="2"/>
    </row>
    <row r="192" ht="12.75" customHeight="1">
      <c r="D192" s="3"/>
      <c r="K192" s="2"/>
    </row>
    <row r="193" ht="12.75" customHeight="1">
      <c r="D193" s="3"/>
      <c r="K193" s="2"/>
    </row>
    <row r="194" ht="12.75" customHeight="1">
      <c r="D194" s="3"/>
      <c r="K194" s="2"/>
    </row>
    <row r="195" ht="12.75" customHeight="1">
      <c r="D195" s="3"/>
      <c r="K195" s="2"/>
    </row>
    <row r="196" ht="12.75" customHeight="1">
      <c r="D196" s="3"/>
      <c r="K196" s="2"/>
    </row>
    <row r="197" ht="12.75" customHeight="1">
      <c r="D197" s="3"/>
      <c r="K197" s="2"/>
    </row>
    <row r="198" ht="12.75" customHeight="1">
      <c r="D198" s="3"/>
      <c r="K198" s="2"/>
    </row>
    <row r="199" ht="12.75" customHeight="1">
      <c r="D199" s="3"/>
      <c r="K199" s="2"/>
    </row>
    <row r="200" ht="12.75" customHeight="1">
      <c r="D200" s="3"/>
      <c r="K200" s="2"/>
    </row>
    <row r="201" ht="12.75" customHeight="1">
      <c r="D201" s="3"/>
      <c r="K201" s="2"/>
    </row>
    <row r="202" ht="12.75" customHeight="1">
      <c r="D202" s="3"/>
      <c r="K202" s="2"/>
    </row>
    <row r="203" ht="12.75" customHeight="1">
      <c r="D203" s="3"/>
      <c r="K203" s="2"/>
    </row>
    <row r="204" ht="12.75" customHeight="1">
      <c r="D204" s="3"/>
      <c r="K204" s="2"/>
    </row>
    <row r="205" ht="12.75" customHeight="1">
      <c r="D205" s="3"/>
      <c r="K205" s="2"/>
    </row>
    <row r="206" ht="12.75" customHeight="1">
      <c r="D206" s="3"/>
      <c r="K206" s="2"/>
    </row>
    <row r="207" ht="12.75" customHeight="1">
      <c r="D207" s="3"/>
      <c r="K207" s="2"/>
    </row>
    <row r="208" ht="12.75" customHeight="1">
      <c r="D208" s="3"/>
      <c r="K208" s="2"/>
    </row>
    <row r="209" ht="12.75" customHeight="1">
      <c r="D209" s="3"/>
      <c r="K209" s="2"/>
    </row>
    <row r="210" ht="12.75" customHeight="1">
      <c r="D210" s="3"/>
      <c r="K210" s="2"/>
    </row>
    <row r="211" ht="12.75" customHeight="1">
      <c r="D211" s="3"/>
      <c r="K211" s="2"/>
    </row>
    <row r="212" ht="12.75" customHeight="1">
      <c r="D212" s="3"/>
      <c r="K212" s="2"/>
    </row>
    <row r="213" ht="12.75" customHeight="1">
      <c r="D213" s="3"/>
      <c r="K213" s="2"/>
    </row>
    <row r="214" ht="12.75" customHeight="1">
      <c r="D214" s="3"/>
      <c r="K214" s="2"/>
    </row>
    <row r="215" ht="12.75" customHeight="1">
      <c r="D215" s="3"/>
      <c r="K215" s="2"/>
    </row>
    <row r="216" ht="12.75" customHeight="1">
      <c r="D216" s="3"/>
      <c r="K216" s="2"/>
    </row>
    <row r="217" ht="12.75" customHeight="1">
      <c r="D217" s="3"/>
      <c r="K217" s="2"/>
    </row>
    <row r="218" ht="12.75" customHeight="1">
      <c r="D218" s="3"/>
      <c r="K218" s="2"/>
    </row>
    <row r="219" ht="12.75" customHeight="1">
      <c r="D219" s="3"/>
      <c r="K219" s="2"/>
    </row>
    <row r="220" ht="12.75" customHeight="1">
      <c r="D220" s="3"/>
      <c r="K220" s="2"/>
    </row>
    <row r="221" ht="12.75" customHeight="1">
      <c r="D221" s="3"/>
      <c r="K221" s="2"/>
    </row>
    <row r="222" ht="12.75" customHeight="1">
      <c r="D222" s="3"/>
      <c r="K222" s="2"/>
    </row>
    <row r="223" ht="12.75" customHeight="1">
      <c r="D223" s="3"/>
      <c r="K223" s="2"/>
    </row>
    <row r="224" ht="12.75" customHeight="1">
      <c r="D224" s="3"/>
      <c r="K224" s="2"/>
    </row>
    <row r="225" ht="12.75" customHeight="1">
      <c r="D225" s="3"/>
      <c r="K225" s="2"/>
    </row>
    <row r="226" ht="12.75" customHeight="1">
      <c r="D226" s="3"/>
      <c r="K226" s="2"/>
    </row>
    <row r="227" ht="12.75" customHeight="1">
      <c r="D227" s="3"/>
      <c r="K227" s="2"/>
    </row>
    <row r="228" ht="12.75" customHeight="1">
      <c r="D228" s="3"/>
      <c r="K228" s="2"/>
    </row>
    <row r="229" ht="12.75" customHeight="1">
      <c r="D229" s="3"/>
      <c r="K229" s="2"/>
    </row>
    <row r="230" ht="12.75" customHeight="1">
      <c r="D230" s="3"/>
      <c r="K230" s="2"/>
    </row>
    <row r="231" ht="12.75" customHeight="1">
      <c r="D231" s="3"/>
      <c r="K231" s="2"/>
    </row>
    <row r="232" ht="12.75" customHeight="1">
      <c r="D232" s="3"/>
      <c r="K232" s="2"/>
    </row>
    <row r="233" ht="12.75" customHeight="1">
      <c r="D233" s="3"/>
      <c r="K233" s="2"/>
    </row>
    <row r="234" ht="12.75" customHeight="1">
      <c r="D234" s="3"/>
      <c r="K234" s="2"/>
    </row>
    <row r="235" ht="12.75" customHeight="1">
      <c r="D235" s="3"/>
      <c r="K235" s="2"/>
    </row>
    <row r="236" ht="12.75" customHeight="1">
      <c r="D236" s="3"/>
      <c r="K236" s="2"/>
    </row>
    <row r="237" ht="12.75" customHeight="1">
      <c r="D237" s="3"/>
      <c r="K237" s="2"/>
    </row>
    <row r="238" ht="12.75" customHeight="1">
      <c r="D238" s="3"/>
      <c r="K238" s="2"/>
    </row>
    <row r="239" ht="12.75" customHeight="1">
      <c r="D239" s="3"/>
      <c r="K239" s="2"/>
    </row>
    <row r="240" ht="12.75" customHeight="1">
      <c r="D240" s="3"/>
      <c r="K240" s="2"/>
    </row>
    <row r="241" ht="12.75" customHeight="1">
      <c r="D241" s="3"/>
      <c r="K241" s="2"/>
    </row>
    <row r="242" ht="12.75" customHeight="1">
      <c r="D242" s="3"/>
      <c r="K242" s="2"/>
    </row>
    <row r="243" ht="12.75" customHeight="1">
      <c r="D243" s="3"/>
      <c r="K243" s="2"/>
    </row>
    <row r="244" ht="12.75" customHeight="1">
      <c r="D244" s="3"/>
      <c r="K244" s="2"/>
    </row>
    <row r="245" ht="12.75" customHeight="1">
      <c r="D245" s="3"/>
      <c r="K245" s="2"/>
    </row>
    <row r="246" ht="12.75" customHeight="1">
      <c r="D246" s="3"/>
      <c r="K246" s="2"/>
    </row>
    <row r="247" ht="12.75" customHeight="1">
      <c r="D247" s="3"/>
      <c r="K247" s="2"/>
    </row>
    <row r="248" ht="12.75" customHeight="1">
      <c r="D248" s="3"/>
      <c r="K248" s="2"/>
    </row>
    <row r="249" ht="12.75" customHeight="1">
      <c r="D249" s="3"/>
      <c r="K249" s="2"/>
    </row>
    <row r="250" ht="12.75" customHeight="1">
      <c r="D250" s="3"/>
      <c r="K250" s="2"/>
    </row>
    <row r="251" ht="12.75" customHeight="1">
      <c r="D251" s="3"/>
      <c r="K251" s="2"/>
    </row>
    <row r="252" ht="12.75" customHeight="1">
      <c r="D252" s="3"/>
      <c r="K252" s="2"/>
    </row>
    <row r="253" ht="12.75" customHeight="1">
      <c r="D253" s="3"/>
      <c r="K253" s="2"/>
    </row>
    <row r="254" ht="12.75" customHeight="1">
      <c r="D254" s="3"/>
      <c r="K254" s="2"/>
    </row>
    <row r="255" ht="12.75" customHeight="1">
      <c r="D255" s="3"/>
      <c r="K255" s="2"/>
    </row>
    <row r="256" ht="12.75" customHeight="1">
      <c r="D256" s="3"/>
      <c r="K256" s="2"/>
    </row>
    <row r="257" ht="12.75" customHeight="1">
      <c r="D257" s="3"/>
      <c r="K257" s="2"/>
    </row>
    <row r="258" ht="12.75" customHeight="1">
      <c r="D258" s="3"/>
      <c r="K258" s="2"/>
    </row>
    <row r="259" ht="12.75" customHeight="1">
      <c r="D259" s="3"/>
      <c r="K259" s="2"/>
    </row>
    <row r="260" ht="12.75" customHeight="1">
      <c r="D260" s="3"/>
      <c r="K260" s="2"/>
    </row>
    <row r="261" ht="12.75" customHeight="1">
      <c r="D261" s="3"/>
      <c r="K261" s="2"/>
    </row>
    <row r="262" ht="12.75" customHeight="1">
      <c r="D262" s="3"/>
      <c r="K262" s="2"/>
    </row>
    <row r="263" ht="12.75" customHeight="1">
      <c r="D263" s="3"/>
      <c r="K263" s="2"/>
    </row>
    <row r="264" ht="12.75" customHeight="1">
      <c r="D264" s="3"/>
      <c r="K264" s="2"/>
    </row>
    <row r="265" ht="12.75" customHeight="1">
      <c r="D265" s="3"/>
      <c r="K265" s="2"/>
    </row>
    <row r="266" ht="12.75" customHeight="1">
      <c r="D266" s="3"/>
      <c r="K266" s="2"/>
    </row>
    <row r="267" ht="12.75" customHeight="1">
      <c r="D267" s="3"/>
      <c r="K267" s="2"/>
    </row>
    <row r="268" ht="12.75" customHeight="1">
      <c r="D268" s="3"/>
      <c r="K268" s="2"/>
    </row>
    <row r="269" ht="12.75" customHeight="1">
      <c r="D269" s="3"/>
      <c r="K269" s="2"/>
    </row>
    <row r="270" ht="12.75" customHeight="1">
      <c r="D270" s="3"/>
      <c r="K270" s="2"/>
    </row>
    <row r="271" ht="12.75" customHeight="1">
      <c r="D271" s="3"/>
      <c r="K271" s="2"/>
    </row>
    <row r="272" ht="12.75" customHeight="1">
      <c r="D272" s="3"/>
      <c r="K272" s="2"/>
    </row>
    <row r="273" ht="12.75" customHeight="1">
      <c r="D273" s="3"/>
      <c r="K273" s="2"/>
    </row>
    <row r="274" ht="12.75" customHeight="1">
      <c r="D274" s="3"/>
      <c r="K274" s="2"/>
    </row>
    <row r="275" ht="12.75" customHeight="1">
      <c r="D275" s="3"/>
      <c r="K275" s="2"/>
    </row>
    <row r="276" ht="12.75" customHeight="1">
      <c r="D276" s="3"/>
      <c r="K276" s="2"/>
    </row>
    <row r="277" ht="12.75" customHeight="1">
      <c r="D277" s="3"/>
      <c r="K277" s="2"/>
    </row>
    <row r="278" ht="12.75" customHeight="1">
      <c r="D278" s="3"/>
      <c r="K278" s="2"/>
    </row>
    <row r="279" ht="12.75" customHeight="1">
      <c r="D279" s="3"/>
      <c r="K279" s="2"/>
    </row>
    <row r="280" ht="12.75" customHeight="1">
      <c r="D280" s="3"/>
      <c r="K280" s="2"/>
    </row>
    <row r="281" ht="12.75" customHeight="1">
      <c r="D281" s="3"/>
      <c r="K281" s="2"/>
    </row>
    <row r="282" ht="12.75" customHeight="1">
      <c r="D282" s="3"/>
      <c r="K282" s="2"/>
    </row>
    <row r="283" ht="12.75" customHeight="1">
      <c r="D283" s="3"/>
      <c r="K283" s="2"/>
    </row>
    <row r="284" ht="12.75" customHeight="1">
      <c r="D284" s="3"/>
      <c r="K284" s="2"/>
    </row>
    <row r="285" ht="12.75" customHeight="1">
      <c r="D285" s="3"/>
      <c r="K285" s="2"/>
    </row>
    <row r="286" ht="12.75" customHeight="1">
      <c r="D286" s="3"/>
      <c r="K286" s="2"/>
    </row>
    <row r="287" ht="12.75" customHeight="1">
      <c r="D287" s="3"/>
      <c r="K287" s="2"/>
    </row>
    <row r="288" ht="12.75" customHeight="1">
      <c r="D288" s="3"/>
      <c r="K288" s="2"/>
    </row>
    <row r="289" ht="12.75" customHeight="1">
      <c r="D289" s="3"/>
      <c r="K289" s="2"/>
    </row>
    <row r="290" ht="12.75" customHeight="1">
      <c r="D290" s="3"/>
      <c r="K290" s="2"/>
    </row>
    <row r="291" ht="12.75" customHeight="1">
      <c r="D291" s="3"/>
      <c r="K291" s="2"/>
    </row>
    <row r="292" ht="12.75" customHeight="1">
      <c r="D292" s="3"/>
      <c r="K292" s="2"/>
    </row>
    <row r="293" ht="12.75" customHeight="1">
      <c r="D293" s="3"/>
      <c r="K293" s="2"/>
    </row>
    <row r="294" ht="12.75" customHeight="1">
      <c r="D294" s="3"/>
      <c r="K294" s="2"/>
    </row>
    <row r="295" ht="12.75" customHeight="1">
      <c r="D295" s="3"/>
      <c r="K295" s="2"/>
    </row>
    <row r="296" ht="12.75" customHeight="1">
      <c r="D296" s="3"/>
      <c r="K296" s="2"/>
    </row>
    <row r="297" ht="12.75" customHeight="1">
      <c r="D297" s="3"/>
      <c r="K297" s="2"/>
    </row>
    <row r="298" ht="12.75" customHeight="1">
      <c r="D298" s="3"/>
      <c r="K298" s="2"/>
    </row>
    <row r="299" ht="12.75" customHeight="1">
      <c r="D299" s="3"/>
      <c r="K299" s="2"/>
    </row>
    <row r="300" ht="12.75" customHeight="1">
      <c r="D300" s="3"/>
      <c r="K300" s="2"/>
    </row>
    <row r="301" ht="12.75" customHeight="1">
      <c r="D301" s="3"/>
      <c r="K301" s="2"/>
    </row>
    <row r="302" ht="12.75" customHeight="1">
      <c r="D302" s="3"/>
      <c r="K302" s="2"/>
    </row>
    <row r="303" ht="12.75" customHeight="1">
      <c r="D303" s="3"/>
      <c r="K303" s="2"/>
    </row>
    <row r="304" ht="12.75" customHeight="1">
      <c r="D304" s="3"/>
      <c r="K304" s="2"/>
    </row>
    <row r="305" ht="12.75" customHeight="1">
      <c r="D305" s="3"/>
      <c r="K305" s="2"/>
    </row>
    <row r="306" ht="12.75" customHeight="1">
      <c r="D306" s="3"/>
      <c r="K306" s="2"/>
    </row>
    <row r="307" ht="12.75" customHeight="1">
      <c r="D307" s="3"/>
      <c r="K307" s="2"/>
    </row>
    <row r="308" ht="12.75" customHeight="1">
      <c r="D308" s="3"/>
      <c r="K308" s="2"/>
    </row>
    <row r="309" ht="12.75" customHeight="1">
      <c r="D309" s="3"/>
      <c r="K309" s="2"/>
    </row>
    <row r="310" ht="12.75" customHeight="1">
      <c r="D310" s="3"/>
      <c r="K310" s="2"/>
    </row>
    <row r="311" ht="12.75" customHeight="1">
      <c r="D311" s="3"/>
      <c r="K311" s="2"/>
    </row>
    <row r="312" ht="12.75" customHeight="1">
      <c r="D312" s="3"/>
      <c r="K312" s="2"/>
    </row>
    <row r="313" ht="12.75" customHeight="1">
      <c r="D313" s="3"/>
      <c r="K313" s="2"/>
    </row>
    <row r="314" ht="12.75" customHeight="1">
      <c r="D314" s="3"/>
      <c r="K314" s="2"/>
    </row>
    <row r="315" ht="12.75" customHeight="1">
      <c r="D315" s="3"/>
      <c r="K315" s="2"/>
    </row>
    <row r="316" ht="12.75" customHeight="1">
      <c r="D316" s="3"/>
      <c r="K316" s="2"/>
    </row>
    <row r="317" ht="12.75" customHeight="1">
      <c r="D317" s="3"/>
      <c r="K317" s="2"/>
    </row>
    <row r="318" ht="12.75" customHeight="1">
      <c r="D318" s="3"/>
      <c r="K318" s="2"/>
    </row>
    <row r="319" ht="12.75" customHeight="1">
      <c r="D319" s="3"/>
      <c r="K319" s="2"/>
    </row>
    <row r="320" ht="12.75" customHeight="1">
      <c r="D320" s="3"/>
      <c r="K320" s="2"/>
    </row>
    <row r="321" ht="12.75" customHeight="1">
      <c r="D321" s="3"/>
      <c r="K321" s="2"/>
    </row>
    <row r="322" ht="12.75" customHeight="1">
      <c r="D322" s="3"/>
      <c r="K322" s="2"/>
    </row>
    <row r="323" ht="12.75" customHeight="1">
      <c r="D323" s="3"/>
      <c r="K323" s="2"/>
    </row>
    <row r="324" ht="12.75" customHeight="1">
      <c r="D324" s="3"/>
      <c r="K324" s="2"/>
    </row>
    <row r="325" ht="12.75" customHeight="1">
      <c r="D325" s="3"/>
      <c r="K325" s="2"/>
    </row>
    <row r="326" ht="12.75" customHeight="1">
      <c r="D326" s="3"/>
      <c r="K326" s="2"/>
    </row>
    <row r="327" ht="12.75" customHeight="1">
      <c r="D327" s="3"/>
      <c r="K327" s="2"/>
    </row>
    <row r="328" ht="12.75" customHeight="1">
      <c r="D328" s="3"/>
      <c r="K328" s="2"/>
    </row>
    <row r="329" ht="12.75" customHeight="1">
      <c r="D329" s="3"/>
      <c r="K329" s="2"/>
    </row>
    <row r="330" ht="12.75" customHeight="1">
      <c r="D330" s="3"/>
      <c r="K330" s="2"/>
    </row>
    <row r="331" ht="12.75" customHeight="1">
      <c r="D331" s="3"/>
      <c r="K331" s="2"/>
    </row>
    <row r="332" ht="12.75" customHeight="1">
      <c r="D332" s="3"/>
      <c r="K332" s="2"/>
    </row>
    <row r="333" ht="12.75" customHeight="1">
      <c r="D333" s="3"/>
      <c r="K333" s="2"/>
    </row>
    <row r="334" ht="12.75" customHeight="1">
      <c r="D334" s="3"/>
      <c r="K334" s="2"/>
    </row>
    <row r="335" ht="12.75" customHeight="1">
      <c r="D335" s="3"/>
      <c r="K335" s="2"/>
    </row>
    <row r="336" ht="12.75" customHeight="1">
      <c r="D336" s="3"/>
      <c r="K336" s="2"/>
    </row>
    <row r="337" ht="12.75" customHeight="1">
      <c r="D337" s="3"/>
      <c r="K337" s="2"/>
    </row>
    <row r="338" ht="12.75" customHeight="1">
      <c r="D338" s="3"/>
      <c r="K338" s="2"/>
    </row>
    <row r="339" ht="12.75" customHeight="1">
      <c r="D339" s="3"/>
      <c r="K339" s="2"/>
    </row>
    <row r="340" ht="12.75" customHeight="1">
      <c r="D340" s="3"/>
      <c r="K340" s="2"/>
    </row>
    <row r="341" ht="12.75" customHeight="1">
      <c r="D341" s="3"/>
      <c r="K341" s="2"/>
    </row>
    <row r="342" ht="12.75" customHeight="1">
      <c r="D342" s="3"/>
      <c r="K342" s="2"/>
    </row>
    <row r="343" ht="12.75" customHeight="1">
      <c r="D343" s="3"/>
      <c r="K343" s="2"/>
    </row>
    <row r="344" ht="12.75" customHeight="1">
      <c r="D344" s="3"/>
      <c r="K344" s="2"/>
    </row>
    <row r="345" ht="12.75" customHeight="1">
      <c r="D345" s="3"/>
      <c r="K345" s="2"/>
    </row>
    <row r="346" ht="12.75" customHeight="1">
      <c r="D346" s="3"/>
      <c r="K346" s="2"/>
    </row>
    <row r="347" ht="12.75" customHeight="1">
      <c r="D347" s="3"/>
      <c r="K347" s="2"/>
    </row>
    <row r="348" ht="12.75" customHeight="1">
      <c r="D348" s="3"/>
      <c r="K348" s="2"/>
    </row>
    <row r="349" ht="12.75" customHeight="1">
      <c r="D349" s="3"/>
      <c r="K349" s="2"/>
    </row>
    <row r="350" ht="12.75" customHeight="1">
      <c r="D350" s="3"/>
      <c r="K350" s="2"/>
    </row>
    <row r="351" ht="12.75" customHeight="1">
      <c r="D351" s="3"/>
      <c r="K351" s="2"/>
    </row>
    <row r="352" ht="12.75" customHeight="1">
      <c r="D352" s="3"/>
      <c r="K352" s="2"/>
    </row>
    <row r="353" ht="12.75" customHeight="1">
      <c r="D353" s="3"/>
      <c r="K353" s="2"/>
    </row>
    <row r="354" ht="12.75" customHeight="1">
      <c r="D354" s="3"/>
      <c r="K354" s="2"/>
    </row>
    <row r="355" ht="12.75" customHeight="1">
      <c r="D355" s="3"/>
      <c r="K355" s="2"/>
    </row>
    <row r="356" ht="12.75" customHeight="1">
      <c r="D356" s="3"/>
      <c r="K356" s="2"/>
    </row>
    <row r="357" ht="12.75" customHeight="1">
      <c r="D357" s="3"/>
      <c r="K357" s="2"/>
    </row>
    <row r="358" ht="12.75" customHeight="1">
      <c r="D358" s="3"/>
      <c r="K358" s="2"/>
    </row>
    <row r="359" ht="12.75" customHeight="1">
      <c r="D359" s="3"/>
      <c r="K359" s="2"/>
    </row>
    <row r="360" ht="12.75" customHeight="1">
      <c r="D360" s="3"/>
      <c r="K360" s="2"/>
    </row>
    <row r="361" ht="12.75" customHeight="1">
      <c r="D361" s="3"/>
      <c r="K361" s="2"/>
    </row>
    <row r="362" ht="12.75" customHeight="1">
      <c r="D362" s="3"/>
      <c r="K362" s="2"/>
    </row>
    <row r="363" ht="12.75" customHeight="1">
      <c r="D363" s="3"/>
      <c r="K363" s="2"/>
    </row>
    <row r="364" ht="12.75" customHeight="1">
      <c r="D364" s="3"/>
      <c r="K364" s="2"/>
    </row>
    <row r="365" ht="12.75" customHeight="1">
      <c r="D365" s="3"/>
      <c r="K365" s="2"/>
    </row>
    <row r="366" ht="12.75" customHeight="1">
      <c r="D366" s="3"/>
      <c r="K366" s="2"/>
    </row>
    <row r="367" ht="12.75" customHeight="1">
      <c r="D367" s="3"/>
      <c r="K367" s="2"/>
    </row>
    <row r="368" ht="12.75" customHeight="1">
      <c r="D368" s="3"/>
      <c r="K368" s="2"/>
    </row>
    <row r="369" ht="12.75" customHeight="1">
      <c r="D369" s="3"/>
      <c r="K369" s="2"/>
    </row>
    <row r="370" ht="12.75" customHeight="1">
      <c r="D370" s="3"/>
      <c r="K370" s="2"/>
    </row>
    <row r="371" ht="12.75" customHeight="1">
      <c r="D371" s="3"/>
      <c r="K371" s="2"/>
    </row>
    <row r="372" ht="12.75" customHeight="1">
      <c r="D372" s="3"/>
      <c r="K372" s="2"/>
    </row>
    <row r="373" ht="12.75" customHeight="1">
      <c r="D373" s="3"/>
      <c r="K373" s="2"/>
    </row>
    <row r="374" ht="12.75" customHeight="1">
      <c r="D374" s="3"/>
      <c r="K374" s="2"/>
    </row>
    <row r="375" ht="12.75" customHeight="1">
      <c r="D375" s="3"/>
      <c r="K375" s="2"/>
    </row>
    <row r="376" ht="12.75" customHeight="1">
      <c r="D376" s="3"/>
      <c r="K376" s="2"/>
    </row>
    <row r="377" ht="12.75" customHeight="1">
      <c r="D377" s="3"/>
      <c r="K377" s="2"/>
    </row>
    <row r="378" ht="12.75" customHeight="1">
      <c r="D378" s="3"/>
      <c r="K378" s="2"/>
    </row>
    <row r="379" ht="12.75" customHeight="1">
      <c r="D379" s="3"/>
      <c r="K379" s="2"/>
    </row>
    <row r="380" ht="12.75" customHeight="1">
      <c r="D380" s="3"/>
      <c r="K380" s="2"/>
    </row>
    <row r="381" ht="12.75" customHeight="1">
      <c r="D381" s="3"/>
      <c r="K381" s="2"/>
    </row>
    <row r="382" ht="12.75" customHeight="1">
      <c r="D382" s="3"/>
      <c r="K382" s="2"/>
    </row>
    <row r="383" ht="12.75" customHeight="1">
      <c r="D383" s="3"/>
      <c r="K383" s="2"/>
    </row>
    <row r="384" ht="12.75" customHeight="1">
      <c r="D384" s="3"/>
      <c r="K384" s="2"/>
    </row>
    <row r="385" ht="12.75" customHeight="1">
      <c r="D385" s="3"/>
      <c r="K385" s="2"/>
    </row>
    <row r="386" ht="12.75" customHeight="1">
      <c r="D386" s="3"/>
      <c r="K386" s="2"/>
    </row>
    <row r="387" ht="12.75" customHeight="1">
      <c r="D387" s="3"/>
      <c r="K387" s="2"/>
    </row>
    <row r="388" ht="12.75" customHeight="1">
      <c r="D388" s="3"/>
      <c r="K388" s="2"/>
    </row>
    <row r="389" ht="12.75" customHeight="1">
      <c r="D389" s="3"/>
      <c r="K389" s="2"/>
    </row>
    <row r="390" ht="12.75" customHeight="1">
      <c r="D390" s="3"/>
      <c r="K390" s="2"/>
    </row>
    <row r="391" ht="12.75" customHeight="1">
      <c r="D391" s="3"/>
      <c r="K391" s="2"/>
    </row>
    <row r="392" ht="12.75" customHeight="1">
      <c r="D392" s="3"/>
      <c r="K392" s="2"/>
    </row>
    <row r="393" ht="12.75" customHeight="1">
      <c r="D393" s="3"/>
      <c r="K393" s="2"/>
    </row>
    <row r="394" ht="12.75" customHeight="1">
      <c r="D394" s="3"/>
      <c r="K394" s="2"/>
    </row>
    <row r="395" ht="12.75" customHeight="1">
      <c r="D395" s="3"/>
      <c r="K395" s="2"/>
    </row>
    <row r="396" ht="12.75" customHeight="1">
      <c r="D396" s="3"/>
      <c r="K396" s="2"/>
    </row>
    <row r="397" ht="12.75" customHeight="1">
      <c r="D397" s="3"/>
      <c r="K397" s="2"/>
    </row>
    <row r="398" ht="12.75" customHeight="1">
      <c r="D398" s="3"/>
      <c r="K398" s="2"/>
    </row>
    <row r="399" ht="12.75" customHeight="1">
      <c r="D399" s="3"/>
      <c r="K399" s="2"/>
    </row>
    <row r="400" ht="12.75" customHeight="1">
      <c r="D400" s="3"/>
      <c r="K400" s="2"/>
    </row>
    <row r="401" ht="12.75" customHeight="1">
      <c r="D401" s="3"/>
      <c r="K401" s="2"/>
    </row>
    <row r="402" ht="12.75" customHeight="1">
      <c r="D402" s="3"/>
      <c r="K402" s="2"/>
    </row>
    <row r="403" ht="12.75" customHeight="1">
      <c r="D403" s="3"/>
      <c r="K403" s="2"/>
    </row>
    <row r="404" ht="12.75" customHeight="1">
      <c r="D404" s="3"/>
      <c r="K404" s="2"/>
    </row>
    <row r="405" ht="12.75" customHeight="1">
      <c r="D405" s="3"/>
      <c r="K405" s="2"/>
    </row>
    <row r="406" ht="12.75" customHeight="1">
      <c r="D406" s="3"/>
      <c r="K406" s="2"/>
    </row>
    <row r="407" ht="12.75" customHeight="1">
      <c r="D407" s="3"/>
      <c r="K407" s="2"/>
    </row>
    <row r="408" ht="12.75" customHeight="1">
      <c r="D408" s="3"/>
      <c r="K408" s="2"/>
    </row>
    <row r="409" ht="12.75" customHeight="1">
      <c r="D409" s="3"/>
      <c r="K409" s="2"/>
    </row>
    <row r="410" ht="12.75" customHeight="1">
      <c r="D410" s="3"/>
      <c r="K410" s="2"/>
    </row>
    <row r="411" ht="12.75" customHeight="1">
      <c r="D411" s="3"/>
      <c r="K411" s="2"/>
    </row>
    <row r="412" ht="12.75" customHeight="1">
      <c r="D412" s="3"/>
      <c r="K412" s="2"/>
    </row>
    <row r="413" ht="12.75" customHeight="1">
      <c r="D413" s="3"/>
      <c r="K413" s="2"/>
    </row>
    <row r="414" ht="12.75" customHeight="1">
      <c r="D414" s="3"/>
      <c r="K414" s="2"/>
    </row>
    <row r="415" ht="12.75" customHeight="1">
      <c r="D415" s="3"/>
      <c r="K415" s="2"/>
    </row>
    <row r="416" ht="12.75" customHeight="1">
      <c r="D416" s="3"/>
      <c r="K416" s="2"/>
    </row>
    <row r="417" ht="12.75" customHeight="1">
      <c r="D417" s="3"/>
      <c r="K417" s="2"/>
    </row>
    <row r="418" ht="12.75" customHeight="1">
      <c r="D418" s="3"/>
      <c r="K418" s="2"/>
    </row>
    <row r="419" ht="12.75" customHeight="1">
      <c r="D419" s="3"/>
      <c r="K419" s="2"/>
    </row>
    <row r="420" ht="12.75" customHeight="1">
      <c r="D420" s="3"/>
      <c r="K420" s="2"/>
    </row>
    <row r="421" ht="12.75" customHeight="1">
      <c r="D421" s="3"/>
      <c r="K421" s="2"/>
    </row>
    <row r="422" ht="12.75" customHeight="1">
      <c r="D422" s="3"/>
      <c r="K422" s="2"/>
    </row>
    <row r="423" ht="12.75" customHeight="1">
      <c r="D423" s="3"/>
      <c r="K423" s="2"/>
    </row>
    <row r="424" ht="12.75" customHeight="1">
      <c r="D424" s="3"/>
      <c r="K424" s="2"/>
    </row>
    <row r="425" ht="12.75" customHeight="1">
      <c r="D425" s="3"/>
      <c r="K425" s="2"/>
    </row>
    <row r="426" ht="12.75" customHeight="1">
      <c r="D426" s="3"/>
      <c r="K426" s="2"/>
    </row>
    <row r="427" ht="12.75" customHeight="1">
      <c r="D427" s="3"/>
      <c r="K427" s="2"/>
    </row>
    <row r="428" ht="12.75" customHeight="1">
      <c r="D428" s="3"/>
      <c r="K428" s="2"/>
    </row>
    <row r="429" ht="12.75" customHeight="1">
      <c r="D429" s="3"/>
      <c r="K429" s="2"/>
    </row>
    <row r="430" ht="12.75" customHeight="1">
      <c r="D430" s="3"/>
      <c r="K430" s="2"/>
    </row>
    <row r="431" ht="12.75" customHeight="1">
      <c r="D431" s="3"/>
      <c r="K431" s="2"/>
    </row>
    <row r="432" ht="12.75" customHeight="1">
      <c r="D432" s="3"/>
      <c r="K432" s="2"/>
    </row>
    <row r="433" ht="12.75" customHeight="1">
      <c r="D433" s="3"/>
      <c r="K433" s="2"/>
    </row>
    <row r="434" ht="12.75" customHeight="1">
      <c r="D434" s="3"/>
      <c r="K434" s="2"/>
    </row>
    <row r="435" ht="12.75" customHeight="1">
      <c r="D435" s="3"/>
      <c r="K435" s="2"/>
    </row>
    <row r="436" ht="12.75" customHeight="1">
      <c r="D436" s="3"/>
      <c r="K436" s="2"/>
    </row>
    <row r="437" ht="12.75" customHeight="1">
      <c r="D437" s="3"/>
      <c r="K437" s="2"/>
    </row>
    <row r="438" ht="12.75" customHeight="1">
      <c r="D438" s="3"/>
      <c r="K438" s="2"/>
    </row>
    <row r="439" ht="12.75" customHeight="1">
      <c r="D439" s="3"/>
      <c r="K439" s="2"/>
    </row>
    <row r="440" ht="12.75" customHeight="1">
      <c r="D440" s="3"/>
      <c r="K440" s="2"/>
    </row>
    <row r="441" ht="12.75" customHeight="1">
      <c r="D441" s="3"/>
      <c r="K441" s="2"/>
    </row>
    <row r="442" ht="12.75" customHeight="1">
      <c r="D442" s="3"/>
      <c r="K442" s="2"/>
    </row>
    <row r="443" ht="12.75" customHeight="1">
      <c r="D443" s="3"/>
      <c r="K443" s="2"/>
    </row>
    <row r="444" ht="12.75" customHeight="1">
      <c r="D444" s="3"/>
      <c r="K444" s="2"/>
    </row>
    <row r="445" ht="12.75" customHeight="1">
      <c r="D445" s="3"/>
      <c r="K445" s="2"/>
    </row>
    <row r="446" ht="12.75" customHeight="1">
      <c r="D446" s="3"/>
      <c r="K446" s="2"/>
    </row>
    <row r="447" ht="12.75" customHeight="1">
      <c r="D447" s="3"/>
      <c r="K447" s="2"/>
    </row>
    <row r="448" ht="12.75" customHeight="1">
      <c r="D448" s="3"/>
      <c r="K448" s="2"/>
    </row>
    <row r="449" ht="12.75" customHeight="1">
      <c r="D449" s="3"/>
      <c r="K449" s="2"/>
    </row>
    <row r="450" ht="12.75" customHeight="1">
      <c r="D450" s="3"/>
      <c r="K450" s="2"/>
    </row>
    <row r="451" ht="12.75" customHeight="1">
      <c r="D451" s="3"/>
      <c r="K451" s="2"/>
    </row>
    <row r="452" ht="12.75" customHeight="1">
      <c r="D452" s="3"/>
      <c r="K452" s="2"/>
    </row>
    <row r="453" ht="12.75" customHeight="1">
      <c r="D453" s="3"/>
      <c r="K453" s="2"/>
    </row>
    <row r="454" ht="12.75" customHeight="1">
      <c r="D454" s="3"/>
      <c r="K454" s="2"/>
    </row>
    <row r="455" ht="12.75" customHeight="1">
      <c r="D455" s="3"/>
      <c r="K455" s="2"/>
    </row>
    <row r="456" ht="12.75" customHeight="1">
      <c r="D456" s="3"/>
      <c r="K456" s="2"/>
    </row>
    <row r="457" ht="12.75" customHeight="1">
      <c r="D457" s="3"/>
      <c r="K457" s="2"/>
    </row>
    <row r="458" ht="12.75" customHeight="1">
      <c r="D458" s="3"/>
      <c r="K458" s="2"/>
    </row>
    <row r="459" ht="12.75" customHeight="1">
      <c r="D459" s="3"/>
      <c r="K459" s="2"/>
    </row>
    <row r="460" ht="12.75" customHeight="1">
      <c r="D460" s="3"/>
      <c r="K460" s="2"/>
    </row>
    <row r="461" ht="12.75" customHeight="1">
      <c r="D461" s="3"/>
      <c r="K461" s="2"/>
    </row>
    <row r="462" ht="12.75" customHeight="1">
      <c r="D462" s="3"/>
      <c r="K462" s="2"/>
    </row>
    <row r="463" ht="12.75" customHeight="1">
      <c r="D463" s="3"/>
      <c r="K463" s="2"/>
    </row>
    <row r="464" ht="12.75" customHeight="1">
      <c r="D464" s="3"/>
      <c r="K464" s="2"/>
    </row>
    <row r="465" ht="12.75" customHeight="1">
      <c r="D465" s="3"/>
      <c r="K465" s="2"/>
    </row>
    <row r="466" ht="12.75" customHeight="1">
      <c r="D466" s="3"/>
      <c r="K466" s="2"/>
    </row>
    <row r="467" ht="12.75" customHeight="1">
      <c r="D467" s="3"/>
      <c r="K467" s="2"/>
    </row>
    <row r="468" ht="12.75" customHeight="1">
      <c r="D468" s="3"/>
      <c r="K468" s="2"/>
    </row>
    <row r="469" ht="12.75" customHeight="1">
      <c r="D469" s="3"/>
      <c r="K469" s="2"/>
    </row>
    <row r="470" ht="12.75" customHeight="1">
      <c r="D470" s="3"/>
      <c r="K470" s="2"/>
    </row>
    <row r="471" ht="12.75" customHeight="1">
      <c r="D471" s="3"/>
      <c r="K471" s="2"/>
    </row>
    <row r="472" ht="12.75" customHeight="1">
      <c r="D472" s="3"/>
      <c r="K472" s="2"/>
    </row>
    <row r="473" ht="12.75" customHeight="1">
      <c r="D473" s="3"/>
      <c r="K473" s="2"/>
    </row>
    <row r="474" ht="12.75" customHeight="1">
      <c r="D474" s="3"/>
      <c r="K474" s="2"/>
    </row>
    <row r="475" ht="12.75" customHeight="1">
      <c r="D475" s="3"/>
      <c r="K475" s="2"/>
    </row>
    <row r="476" ht="12.75" customHeight="1">
      <c r="D476" s="3"/>
      <c r="K476" s="2"/>
    </row>
    <row r="477" ht="12.75" customHeight="1">
      <c r="D477" s="3"/>
      <c r="K477" s="2"/>
    </row>
    <row r="478" ht="12.75" customHeight="1">
      <c r="D478" s="3"/>
      <c r="K478" s="2"/>
    </row>
    <row r="479" ht="12.75" customHeight="1">
      <c r="D479" s="3"/>
      <c r="K479" s="2"/>
    </row>
    <row r="480" ht="12.75" customHeight="1">
      <c r="D480" s="3"/>
      <c r="K480" s="2"/>
    </row>
    <row r="481" ht="12.75" customHeight="1">
      <c r="D481" s="3"/>
      <c r="K481" s="2"/>
    </row>
    <row r="482" ht="12.75" customHeight="1">
      <c r="D482" s="3"/>
      <c r="K482" s="2"/>
    </row>
    <row r="483" ht="12.75" customHeight="1">
      <c r="D483" s="3"/>
      <c r="K483" s="2"/>
    </row>
    <row r="484" ht="12.75" customHeight="1">
      <c r="D484" s="3"/>
      <c r="K484" s="2"/>
    </row>
    <row r="485" ht="12.75" customHeight="1">
      <c r="D485" s="3"/>
      <c r="K485" s="2"/>
    </row>
    <row r="486" ht="12.75" customHeight="1">
      <c r="D486" s="3"/>
      <c r="K486" s="2"/>
    </row>
    <row r="487" ht="12.75" customHeight="1">
      <c r="D487" s="3"/>
      <c r="K487" s="2"/>
    </row>
    <row r="488" ht="12.75" customHeight="1">
      <c r="D488" s="3"/>
      <c r="K488" s="2"/>
    </row>
    <row r="489" ht="12.75" customHeight="1">
      <c r="D489" s="3"/>
      <c r="K489" s="2"/>
    </row>
    <row r="490" ht="12.75" customHeight="1">
      <c r="D490" s="3"/>
      <c r="K490" s="2"/>
    </row>
    <row r="491" ht="12.75" customHeight="1">
      <c r="D491" s="3"/>
      <c r="K491" s="2"/>
    </row>
    <row r="492" ht="12.75" customHeight="1">
      <c r="D492" s="3"/>
      <c r="K492" s="2"/>
    </row>
    <row r="493" ht="12.75" customHeight="1">
      <c r="D493" s="3"/>
      <c r="K493" s="2"/>
    </row>
    <row r="494" ht="12.75" customHeight="1">
      <c r="D494" s="3"/>
      <c r="K494" s="2"/>
    </row>
    <row r="495" ht="12.75" customHeight="1">
      <c r="D495" s="3"/>
      <c r="K495" s="2"/>
    </row>
    <row r="496" ht="12.75" customHeight="1">
      <c r="D496" s="3"/>
      <c r="K496" s="2"/>
    </row>
    <row r="497" ht="12.75" customHeight="1">
      <c r="D497" s="3"/>
      <c r="K497" s="2"/>
    </row>
    <row r="498" ht="12.75" customHeight="1">
      <c r="D498" s="3"/>
      <c r="K498" s="2"/>
    </row>
    <row r="499" ht="12.75" customHeight="1">
      <c r="D499" s="3"/>
      <c r="K499" s="2"/>
    </row>
    <row r="500" ht="12.75" customHeight="1">
      <c r="D500" s="3"/>
      <c r="K500" s="2"/>
    </row>
    <row r="501" ht="12.75" customHeight="1">
      <c r="D501" s="3"/>
      <c r="K501" s="2"/>
    </row>
    <row r="502" ht="12.75" customHeight="1">
      <c r="D502" s="3"/>
      <c r="K502" s="2"/>
    </row>
    <row r="503" ht="12.75" customHeight="1">
      <c r="D503" s="3"/>
      <c r="K503" s="2"/>
    </row>
    <row r="504" ht="12.75" customHeight="1">
      <c r="D504" s="3"/>
      <c r="K504" s="2"/>
    </row>
    <row r="505" ht="12.75" customHeight="1">
      <c r="D505" s="3"/>
      <c r="K505" s="2"/>
    </row>
    <row r="506" ht="12.75" customHeight="1">
      <c r="D506" s="3"/>
      <c r="K506" s="2"/>
    </row>
    <row r="507" ht="12.75" customHeight="1">
      <c r="D507" s="3"/>
      <c r="K507" s="2"/>
    </row>
    <row r="508" ht="12.75" customHeight="1">
      <c r="D508" s="3"/>
      <c r="K508" s="2"/>
    </row>
    <row r="509" ht="12.75" customHeight="1">
      <c r="D509" s="3"/>
      <c r="K509" s="2"/>
    </row>
    <row r="510" ht="12.75" customHeight="1">
      <c r="D510" s="3"/>
      <c r="K510" s="2"/>
    </row>
    <row r="511" ht="12.75" customHeight="1">
      <c r="D511" s="3"/>
      <c r="K511" s="2"/>
    </row>
    <row r="512" ht="12.75" customHeight="1">
      <c r="D512" s="3"/>
      <c r="K512" s="2"/>
    </row>
    <row r="513" ht="12.75" customHeight="1">
      <c r="D513" s="3"/>
      <c r="K513" s="2"/>
    </row>
    <row r="514" ht="12.75" customHeight="1">
      <c r="D514" s="3"/>
      <c r="K514" s="2"/>
    </row>
    <row r="515" ht="12.75" customHeight="1">
      <c r="D515" s="3"/>
      <c r="K515" s="2"/>
    </row>
    <row r="516" ht="12.75" customHeight="1">
      <c r="D516" s="3"/>
      <c r="K516" s="2"/>
    </row>
    <row r="517" ht="12.75" customHeight="1">
      <c r="D517" s="3"/>
      <c r="K517" s="2"/>
    </row>
    <row r="518" ht="12.75" customHeight="1">
      <c r="D518" s="3"/>
      <c r="K518" s="2"/>
    </row>
    <row r="519" ht="12.75" customHeight="1">
      <c r="D519" s="3"/>
      <c r="K519" s="2"/>
    </row>
    <row r="520" ht="12.75" customHeight="1">
      <c r="D520" s="3"/>
      <c r="K520" s="2"/>
    </row>
    <row r="521" ht="12.75" customHeight="1">
      <c r="D521" s="3"/>
      <c r="K521" s="2"/>
    </row>
    <row r="522" ht="12.75" customHeight="1">
      <c r="D522" s="3"/>
      <c r="K522" s="2"/>
    </row>
    <row r="523" ht="12.75" customHeight="1">
      <c r="D523" s="3"/>
      <c r="K523" s="2"/>
    </row>
    <row r="524" ht="12.75" customHeight="1">
      <c r="D524" s="3"/>
      <c r="K524" s="2"/>
    </row>
    <row r="525" ht="12.75" customHeight="1">
      <c r="D525" s="3"/>
      <c r="K525" s="2"/>
    </row>
    <row r="526" ht="12.75" customHeight="1">
      <c r="D526" s="3"/>
      <c r="K526" s="2"/>
    </row>
    <row r="527" ht="12.75" customHeight="1">
      <c r="D527" s="3"/>
      <c r="K527" s="2"/>
    </row>
    <row r="528" ht="12.75" customHeight="1">
      <c r="D528" s="3"/>
      <c r="K528" s="2"/>
    </row>
    <row r="529" ht="12.75" customHeight="1">
      <c r="D529" s="3"/>
      <c r="K529" s="2"/>
    </row>
    <row r="530" ht="12.75" customHeight="1">
      <c r="D530" s="3"/>
      <c r="K530" s="2"/>
    </row>
    <row r="531" ht="12.75" customHeight="1">
      <c r="D531" s="3"/>
      <c r="K531" s="2"/>
    </row>
    <row r="532" ht="12.75" customHeight="1">
      <c r="D532" s="3"/>
      <c r="K532" s="2"/>
    </row>
    <row r="533" ht="12.75" customHeight="1">
      <c r="D533" s="3"/>
      <c r="K533" s="2"/>
    </row>
    <row r="534" ht="12.75" customHeight="1">
      <c r="D534" s="3"/>
      <c r="K534" s="2"/>
    </row>
    <row r="535" ht="12.75" customHeight="1">
      <c r="D535" s="3"/>
      <c r="K535" s="2"/>
    </row>
    <row r="536" ht="12.75" customHeight="1">
      <c r="D536" s="3"/>
      <c r="K536" s="2"/>
    </row>
    <row r="537" ht="12.75" customHeight="1">
      <c r="D537" s="3"/>
      <c r="K537" s="2"/>
    </row>
    <row r="538" ht="12.75" customHeight="1">
      <c r="D538" s="3"/>
      <c r="K538" s="2"/>
    </row>
    <row r="539" ht="12.75" customHeight="1">
      <c r="D539" s="3"/>
      <c r="K539" s="2"/>
    </row>
    <row r="540" ht="12.75" customHeight="1">
      <c r="D540" s="3"/>
      <c r="K540" s="2"/>
    </row>
    <row r="541" ht="12.75" customHeight="1">
      <c r="D541" s="3"/>
      <c r="K541" s="2"/>
    </row>
    <row r="542" ht="12.75" customHeight="1">
      <c r="D542" s="3"/>
      <c r="K542" s="2"/>
    </row>
    <row r="543" ht="12.75" customHeight="1">
      <c r="D543" s="3"/>
      <c r="K543" s="2"/>
    </row>
    <row r="544" ht="12.75" customHeight="1">
      <c r="D544" s="3"/>
      <c r="K544" s="2"/>
    </row>
    <row r="545" ht="12.75" customHeight="1">
      <c r="D545" s="3"/>
      <c r="K545" s="2"/>
    </row>
    <row r="546" ht="12.75" customHeight="1">
      <c r="D546" s="3"/>
      <c r="K546" s="2"/>
    </row>
    <row r="547" ht="12.75" customHeight="1">
      <c r="D547" s="3"/>
      <c r="K547" s="2"/>
    </row>
    <row r="548" ht="12.75" customHeight="1">
      <c r="D548" s="3"/>
      <c r="K548" s="2"/>
    </row>
    <row r="549" ht="12.75" customHeight="1">
      <c r="D549" s="3"/>
      <c r="K549" s="2"/>
    </row>
    <row r="550" ht="12.75" customHeight="1">
      <c r="D550" s="3"/>
      <c r="K550" s="2"/>
    </row>
    <row r="551" ht="12.75" customHeight="1">
      <c r="D551" s="3"/>
      <c r="K551" s="2"/>
    </row>
    <row r="552" ht="12.75" customHeight="1">
      <c r="D552" s="3"/>
      <c r="K552" s="2"/>
    </row>
    <row r="553" ht="12.75" customHeight="1">
      <c r="D553" s="3"/>
      <c r="K553" s="2"/>
    </row>
    <row r="554" ht="12.75" customHeight="1">
      <c r="D554" s="3"/>
      <c r="K554" s="2"/>
    </row>
    <row r="555" ht="12.75" customHeight="1">
      <c r="D555" s="3"/>
      <c r="K555" s="2"/>
    </row>
    <row r="556" ht="12.75" customHeight="1">
      <c r="D556" s="3"/>
      <c r="K556" s="2"/>
    </row>
    <row r="557" ht="12.75" customHeight="1">
      <c r="D557" s="3"/>
      <c r="K557" s="2"/>
    </row>
    <row r="558" ht="12.75" customHeight="1">
      <c r="D558" s="3"/>
      <c r="K558" s="2"/>
    </row>
    <row r="559" ht="12.75" customHeight="1">
      <c r="D559" s="3"/>
      <c r="K559" s="2"/>
    </row>
    <row r="560" ht="12.75" customHeight="1">
      <c r="D560" s="3"/>
      <c r="K560" s="2"/>
    </row>
    <row r="561" ht="12.75" customHeight="1">
      <c r="D561" s="3"/>
      <c r="K561" s="2"/>
    </row>
    <row r="562" ht="12.75" customHeight="1">
      <c r="D562" s="3"/>
      <c r="K562" s="2"/>
    </row>
    <row r="563" ht="12.75" customHeight="1">
      <c r="D563" s="3"/>
      <c r="K563" s="2"/>
    </row>
    <row r="564" ht="12.75" customHeight="1">
      <c r="D564" s="3"/>
      <c r="K564" s="2"/>
    </row>
    <row r="565" ht="12.75" customHeight="1">
      <c r="D565" s="3"/>
      <c r="K565" s="2"/>
    </row>
    <row r="566" ht="12.75" customHeight="1">
      <c r="D566" s="3"/>
      <c r="K566" s="2"/>
    </row>
    <row r="567" ht="12.75" customHeight="1">
      <c r="D567" s="3"/>
      <c r="K567" s="2"/>
    </row>
    <row r="568" ht="12.75" customHeight="1">
      <c r="D568" s="3"/>
      <c r="K568" s="2"/>
    </row>
    <row r="569" ht="12.75" customHeight="1">
      <c r="D569" s="3"/>
      <c r="K569" s="2"/>
    </row>
    <row r="570" ht="12.75" customHeight="1">
      <c r="D570" s="3"/>
      <c r="K570" s="2"/>
    </row>
    <row r="571" ht="12.75" customHeight="1">
      <c r="D571" s="3"/>
      <c r="K571" s="2"/>
    </row>
    <row r="572" ht="12.75" customHeight="1">
      <c r="D572" s="3"/>
      <c r="K572" s="2"/>
    </row>
    <row r="573" ht="12.75" customHeight="1">
      <c r="D573" s="3"/>
      <c r="K573" s="2"/>
    </row>
    <row r="574" ht="12.75" customHeight="1">
      <c r="D574" s="3"/>
      <c r="K574" s="2"/>
    </row>
    <row r="575" ht="12.75" customHeight="1">
      <c r="D575" s="3"/>
      <c r="K575" s="2"/>
    </row>
    <row r="576" ht="12.75" customHeight="1">
      <c r="D576" s="3"/>
      <c r="K576" s="2"/>
    </row>
    <row r="577" ht="12.75" customHeight="1">
      <c r="D577" s="3"/>
      <c r="K577" s="2"/>
    </row>
    <row r="578" ht="12.75" customHeight="1">
      <c r="D578" s="3"/>
      <c r="K578" s="2"/>
    </row>
    <row r="579" ht="12.75" customHeight="1">
      <c r="D579" s="3"/>
      <c r="K579" s="2"/>
    </row>
    <row r="580" ht="12.75" customHeight="1">
      <c r="D580" s="3"/>
      <c r="K580" s="2"/>
    </row>
    <row r="581" ht="12.75" customHeight="1">
      <c r="D581" s="3"/>
      <c r="K581" s="2"/>
    </row>
    <row r="582" ht="12.75" customHeight="1">
      <c r="D582" s="3"/>
      <c r="K582" s="2"/>
    </row>
    <row r="583" ht="12.75" customHeight="1">
      <c r="D583" s="3"/>
      <c r="K583" s="2"/>
    </row>
    <row r="584" ht="12.75" customHeight="1">
      <c r="D584" s="3"/>
      <c r="K584" s="2"/>
    </row>
    <row r="585" ht="12.75" customHeight="1">
      <c r="D585" s="3"/>
      <c r="K585" s="2"/>
    </row>
    <row r="586" ht="12.75" customHeight="1">
      <c r="D586" s="3"/>
      <c r="K586" s="2"/>
    </row>
    <row r="587" ht="12.75" customHeight="1">
      <c r="D587" s="3"/>
      <c r="K587" s="2"/>
    </row>
    <row r="588" ht="12.75" customHeight="1">
      <c r="D588" s="3"/>
      <c r="K588" s="2"/>
    </row>
    <row r="589" ht="12.75" customHeight="1">
      <c r="D589" s="3"/>
      <c r="K589" s="2"/>
    </row>
    <row r="590" ht="12.75" customHeight="1">
      <c r="D590" s="3"/>
      <c r="K590" s="2"/>
    </row>
    <row r="591" ht="12.75" customHeight="1">
      <c r="D591" s="3"/>
      <c r="K591" s="2"/>
    </row>
    <row r="592" ht="12.75" customHeight="1">
      <c r="D592" s="3"/>
      <c r="K592" s="2"/>
    </row>
    <row r="593" ht="12.75" customHeight="1">
      <c r="D593" s="3"/>
      <c r="K593" s="2"/>
    </row>
    <row r="594" ht="12.75" customHeight="1">
      <c r="D594" s="3"/>
      <c r="K594" s="2"/>
    </row>
    <row r="595" ht="12.75" customHeight="1">
      <c r="D595" s="3"/>
      <c r="K595" s="2"/>
    </row>
    <row r="596" ht="12.75" customHeight="1">
      <c r="D596" s="3"/>
      <c r="K596" s="2"/>
    </row>
    <row r="597" ht="12.75" customHeight="1">
      <c r="D597" s="3"/>
      <c r="K597" s="2"/>
    </row>
    <row r="598" ht="12.75" customHeight="1">
      <c r="D598" s="3"/>
      <c r="K598" s="2"/>
    </row>
    <row r="599" ht="12.75" customHeight="1">
      <c r="D599" s="3"/>
      <c r="K599" s="2"/>
    </row>
    <row r="600" ht="12.75" customHeight="1">
      <c r="D600" s="3"/>
      <c r="K600" s="2"/>
    </row>
    <row r="601" ht="12.75" customHeight="1">
      <c r="D601" s="3"/>
      <c r="K601" s="2"/>
    </row>
    <row r="602" ht="12.75" customHeight="1">
      <c r="D602" s="3"/>
      <c r="K602" s="2"/>
    </row>
    <row r="603" ht="12.75" customHeight="1">
      <c r="D603" s="3"/>
      <c r="K603" s="2"/>
    </row>
    <row r="604" ht="12.75" customHeight="1">
      <c r="D604" s="3"/>
      <c r="K604" s="2"/>
    </row>
    <row r="605" ht="12.75" customHeight="1">
      <c r="D605" s="3"/>
      <c r="K605" s="2"/>
    </row>
    <row r="606" ht="12.75" customHeight="1">
      <c r="D606" s="3"/>
      <c r="K606" s="2"/>
    </row>
    <row r="607" ht="12.75" customHeight="1">
      <c r="D607" s="3"/>
      <c r="K607" s="2"/>
    </row>
    <row r="608" ht="12.75" customHeight="1">
      <c r="D608" s="3"/>
      <c r="K608" s="2"/>
    </row>
    <row r="609" ht="12.75" customHeight="1">
      <c r="D609" s="3"/>
      <c r="K609" s="2"/>
    </row>
    <row r="610" ht="12.75" customHeight="1">
      <c r="D610" s="3"/>
      <c r="K610" s="2"/>
    </row>
    <row r="611" ht="12.75" customHeight="1">
      <c r="D611" s="3"/>
      <c r="K611" s="2"/>
    </row>
    <row r="612" ht="12.75" customHeight="1">
      <c r="D612" s="3"/>
      <c r="K612" s="2"/>
    </row>
    <row r="613" ht="12.75" customHeight="1">
      <c r="D613" s="3"/>
      <c r="K613" s="2"/>
    </row>
    <row r="614" ht="12.75" customHeight="1">
      <c r="D614" s="3"/>
      <c r="K614" s="2"/>
    </row>
    <row r="615" ht="12.75" customHeight="1">
      <c r="D615" s="3"/>
      <c r="K615" s="2"/>
    </row>
    <row r="616" ht="12.75" customHeight="1">
      <c r="D616" s="3"/>
      <c r="K616" s="2"/>
    </row>
    <row r="617" ht="12.75" customHeight="1">
      <c r="D617" s="3"/>
      <c r="K617" s="2"/>
    </row>
    <row r="618" ht="12.75" customHeight="1">
      <c r="D618" s="3"/>
      <c r="K618" s="2"/>
    </row>
    <row r="619" ht="12.75" customHeight="1">
      <c r="D619" s="3"/>
      <c r="K619" s="2"/>
    </row>
    <row r="620" ht="12.75" customHeight="1">
      <c r="D620" s="3"/>
      <c r="K620" s="2"/>
    </row>
    <row r="621" ht="12.75" customHeight="1">
      <c r="D621" s="3"/>
      <c r="K621" s="2"/>
    </row>
    <row r="622" ht="12.75" customHeight="1">
      <c r="D622" s="3"/>
      <c r="K622" s="2"/>
    </row>
    <row r="623" ht="12.75" customHeight="1">
      <c r="D623" s="3"/>
      <c r="K623" s="2"/>
    </row>
    <row r="624" ht="12.75" customHeight="1">
      <c r="D624" s="3"/>
      <c r="K624" s="2"/>
    </row>
    <row r="625" ht="12.75" customHeight="1">
      <c r="D625" s="3"/>
      <c r="K625" s="2"/>
    </row>
    <row r="626" ht="12.75" customHeight="1">
      <c r="D626" s="3"/>
      <c r="K626" s="2"/>
    </row>
    <row r="627" ht="12.75" customHeight="1">
      <c r="D627" s="3"/>
      <c r="K627" s="2"/>
    </row>
    <row r="628" ht="12.75" customHeight="1">
      <c r="D628" s="3"/>
      <c r="K628" s="2"/>
    </row>
    <row r="629" ht="12.75" customHeight="1">
      <c r="D629" s="3"/>
      <c r="K629" s="2"/>
    </row>
    <row r="630" ht="12.75" customHeight="1">
      <c r="D630" s="3"/>
      <c r="K630" s="2"/>
    </row>
    <row r="631" ht="12.75" customHeight="1">
      <c r="D631" s="3"/>
      <c r="K631" s="2"/>
    </row>
    <row r="632" ht="12.75" customHeight="1">
      <c r="D632" s="3"/>
      <c r="K632" s="2"/>
    </row>
    <row r="633" ht="12.75" customHeight="1">
      <c r="D633" s="3"/>
      <c r="K633" s="2"/>
    </row>
    <row r="634" ht="12.75" customHeight="1">
      <c r="D634" s="3"/>
      <c r="K634" s="2"/>
    </row>
    <row r="635" ht="12.75" customHeight="1">
      <c r="D635" s="3"/>
      <c r="K635" s="2"/>
    </row>
    <row r="636" ht="12.75" customHeight="1">
      <c r="D636" s="3"/>
      <c r="K636" s="2"/>
    </row>
    <row r="637" ht="12.75" customHeight="1">
      <c r="D637" s="3"/>
      <c r="K637" s="2"/>
    </row>
    <row r="638" ht="12.75" customHeight="1">
      <c r="D638" s="3"/>
      <c r="K638" s="2"/>
    </row>
    <row r="639" ht="12.75" customHeight="1">
      <c r="D639" s="3"/>
      <c r="K639" s="2"/>
    </row>
    <row r="640" ht="12.75" customHeight="1">
      <c r="D640" s="3"/>
      <c r="K640" s="2"/>
    </row>
    <row r="641" ht="12.75" customHeight="1">
      <c r="D641" s="3"/>
      <c r="K641" s="2"/>
    </row>
    <row r="642" ht="12.75" customHeight="1">
      <c r="D642" s="3"/>
      <c r="K642" s="2"/>
    </row>
    <row r="643" ht="12.75" customHeight="1">
      <c r="D643" s="3"/>
      <c r="K643" s="2"/>
    </row>
    <row r="644" ht="12.75" customHeight="1">
      <c r="D644" s="3"/>
      <c r="K644" s="2"/>
    </row>
    <row r="645" ht="12.75" customHeight="1">
      <c r="D645" s="3"/>
      <c r="K645" s="2"/>
    </row>
    <row r="646" ht="12.75" customHeight="1">
      <c r="D646" s="3"/>
      <c r="K646" s="2"/>
    </row>
    <row r="647" ht="12.75" customHeight="1">
      <c r="D647" s="3"/>
      <c r="K647" s="2"/>
    </row>
    <row r="648" ht="12.75" customHeight="1">
      <c r="D648" s="3"/>
      <c r="K648" s="2"/>
    </row>
    <row r="649" ht="12.75" customHeight="1">
      <c r="D649" s="3"/>
      <c r="K649" s="2"/>
    </row>
    <row r="650" ht="12.75" customHeight="1">
      <c r="D650" s="3"/>
      <c r="K650" s="2"/>
    </row>
    <row r="651" ht="12.75" customHeight="1">
      <c r="D651" s="3"/>
      <c r="K651" s="2"/>
    </row>
    <row r="652" ht="12.75" customHeight="1">
      <c r="D652" s="3"/>
      <c r="K652" s="2"/>
    </row>
    <row r="653" ht="12.75" customHeight="1">
      <c r="D653" s="3"/>
      <c r="K653" s="2"/>
    </row>
    <row r="654" ht="12.75" customHeight="1">
      <c r="D654" s="3"/>
      <c r="K654" s="2"/>
    </row>
    <row r="655" ht="12.75" customHeight="1">
      <c r="D655" s="3"/>
      <c r="K655" s="2"/>
    </row>
    <row r="656" ht="12.75" customHeight="1">
      <c r="D656" s="3"/>
      <c r="K656" s="2"/>
    </row>
    <row r="657" ht="12.75" customHeight="1">
      <c r="D657" s="3"/>
      <c r="K657" s="2"/>
    </row>
    <row r="658" ht="12.75" customHeight="1">
      <c r="D658" s="3"/>
      <c r="K658" s="2"/>
    </row>
    <row r="659" ht="12.75" customHeight="1">
      <c r="D659" s="3"/>
      <c r="K659" s="2"/>
    </row>
    <row r="660" ht="12.75" customHeight="1">
      <c r="D660" s="3"/>
      <c r="K660" s="2"/>
    </row>
    <row r="661" ht="12.75" customHeight="1">
      <c r="D661" s="3"/>
      <c r="K661" s="2"/>
    </row>
    <row r="662" ht="12.75" customHeight="1">
      <c r="D662" s="3"/>
      <c r="K662" s="2"/>
    </row>
    <row r="663" ht="12.75" customHeight="1">
      <c r="D663" s="3"/>
      <c r="K663" s="2"/>
    </row>
    <row r="664" ht="12.75" customHeight="1">
      <c r="D664" s="3"/>
      <c r="K664" s="2"/>
    </row>
    <row r="665" ht="12.75" customHeight="1">
      <c r="D665" s="3"/>
      <c r="K665" s="2"/>
    </row>
    <row r="666" ht="12.75" customHeight="1">
      <c r="D666" s="3"/>
      <c r="K666" s="2"/>
    </row>
    <row r="667" ht="12.75" customHeight="1">
      <c r="D667" s="3"/>
      <c r="K667" s="2"/>
    </row>
    <row r="668" ht="12.75" customHeight="1">
      <c r="D668" s="3"/>
      <c r="K668" s="2"/>
    </row>
    <row r="669" ht="12.75" customHeight="1">
      <c r="D669" s="3"/>
      <c r="K669" s="2"/>
    </row>
    <row r="670" ht="12.75" customHeight="1">
      <c r="D670" s="3"/>
      <c r="K670" s="2"/>
    </row>
    <row r="671" ht="12.75" customHeight="1">
      <c r="D671" s="3"/>
      <c r="K671" s="2"/>
    </row>
    <row r="672" ht="12.75" customHeight="1">
      <c r="D672" s="3"/>
      <c r="K672" s="2"/>
    </row>
    <row r="673" ht="12.75" customHeight="1">
      <c r="D673" s="3"/>
      <c r="K673" s="2"/>
    </row>
    <row r="674" ht="12.75" customHeight="1">
      <c r="D674" s="3"/>
      <c r="K674" s="2"/>
    </row>
    <row r="675" ht="12.75" customHeight="1">
      <c r="D675" s="3"/>
      <c r="K675" s="2"/>
    </row>
    <row r="676" ht="12.75" customHeight="1">
      <c r="D676" s="3"/>
      <c r="K676" s="2"/>
    </row>
    <row r="677" ht="12.75" customHeight="1">
      <c r="D677" s="3"/>
      <c r="K677" s="2"/>
    </row>
    <row r="678" ht="12.75" customHeight="1">
      <c r="D678" s="3"/>
      <c r="K678" s="2"/>
    </row>
    <row r="679" ht="12.75" customHeight="1">
      <c r="D679" s="3"/>
      <c r="K679" s="2"/>
    </row>
    <row r="680" ht="12.75" customHeight="1">
      <c r="D680" s="3"/>
      <c r="K680" s="2"/>
    </row>
    <row r="681" ht="12.75" customHeight="1">
      <c r="D681" s="3"/>
      <c r="K681" s="2"/>
    </row>
    <row r="682" ht="12.75" customHeight="1">
      <c r="D682" s="3"/>
      <c r="K682" s="2"/>
    </row>
    <row r="683" ht="12.75" customHeight="1">
      <c r="D683" s="3"/>
      <c r="K683" s="2"/>
    </row>
    <row r="684" ht="12.75" customHeight="1">
      <c r="D684" s="3"/>
      <c r="K684" s="2"/>
    </row>
    <row r="685" ht="12.75" customHeight="1">
      <c r="D685" s="3"/>
      <c r="K685" s="2"/>
    </row>
    <row r="686" ht="12.75" customHeight="1">
      <c r="D686" s="3"/>
      <c r="K686" s="2"/>
    </row>
    <row r="687" ht="12.75" customHeight="1">
      <c r="D687" s="3"/>
      <c r="K687" s="2"/>
    </row>
    <row r="688" ht="12.75" customHeight="1">
      <c r="D688" s="3"/>
      <c r="K688" s="2"/>
    </row>
    <row r="689" ht="12.75" customHeight="1">
      <c r="D689" s="3"/>
      <c r="K689" s="2"/>
    </row>
    <row r="690" ht="12.75" customHeight="1">
      <c r="D690" s="3"/>
      <c r="K690" s="2"/>
    </row>
    <row r="691" ht="12.75" customHeight="1">
      <c r="D691" s="3"/>
      <c r="K691" s="2"/>
    </row>
    <row r="692" ht="12.75" customHeight="1">
      <c r="D692" s="3"/>
      <c r="K692" s="2"/>
    </row>
    <row r="693" ht="12.75" customHeight="1">
      <c r="D693" s="3"/>
      <c r="K693" s="2"/>
    </row>
    <row r="694" ht="12.75" customHeight="1">
      <c r="D694" s="3"/>
      <c r="K694" s="2"/>
    </row>
    <row r="695" ht="12.75" customHeight="1">
      <c r="D695" s="3"/>
      <c r="K695" s="2"/>
    </row>
    <row r="696" ht="12.75" customHeight="1">
      <c r="D696" s="3"/>
      <c r="K696" s="2"/>
    </row>
    <row r="697" ht="12.75" customHeight="1">
      <c r="D697" s="3"/>
      <c r="K697" s="2"/>
    </row>
    <row r="698" ht="12.75" customHeight="1">
      <c r="D698" s="3"/>
      <c r="K698" s="2"/>
    </row>
    <row r="699" ht="12.75" customHeight="1">
      <c r="D699" s="3"/>
      <c r="K699" s="2"/>
    </row>
    <row r="700" ht="12.75" customHeight="1">
      <c r="D700" s="3"/>
      <c r="K700" s="2"/>
    </row>
    <row r="701" ht="12.75" customHeight="1">
      <c r="D701" s="3"/>
      <c r="K701" s="2"/>
    </row>
    <row r="702" ht="12.75" customHeight="1">
      <c r="D702" s="3"/>
      <c r="K702" s="2"/>
    </row>
    <row r="703" ht="12.75" customHeight="1">
      <c r="D703" s="3"/>
      <c r="K703" s="2"/>
    </row>
    <row r="704" ht="12.75" customHeight="1">
      <c r="D704" s="3"/>
      <c r="K704" s="2"/>
    </row>
    <row r="705" ht="12.75" customHeight="1">
      <c r="D705" s="3"/>
      <c r="K705" s="2"/>
    </row>
    <row r="706" ht="12.75" customHeight="1">
      <c r="D706" s="3"/>
      <c r="K706" s="2"/>
    </row>
    <row r="707" ht="12.75" customHeight="1">
      <c r="D707" s="3"/>
      <c r="K707" s="2"/>
    </row>
    <row r="708" ht="12.75" customHeight="1">
      <c r="D708" s="3"/>
      <c r="K708" s="2"/>
    </row>
    <row r="709" ht="12.75" customHeight="1">
      <c r="D709" s="3"/>
      <c r="K709" s="2"/>
    </row>
    <row r="710" ht="12.75" customHeight="1">
      <c r="D710" s="3"/>
      <c r="K710" s="2"/>
    </row>
    <row r="711" ht="12.75" customHeight="1">
      <c r="D711" s="3"/>
      <c r="K711" s="2"/>
    </row>
    <row r="712" ht="12.75" customHeight="1">
      <c r="D712" s="3"/>
      <c r="K712" s="2"/>
    </row>
    <row r="713" ht="12.75" customHeight="1">
      <c r="D713" s="3"/>
      <c r="K713" s="2"/>
    </row>
    <row r="714" ht="12.75" customHeight="1">
      <c r="D714" s="3"/>
      <c r="K714" s="2"/>
    </row>
    <row r="715" ht="12.75" customHeight="1">
      <c r="D715" s="3"/>
      <c r="K715" s="2"/>
    </row>
    <row r="716" ht="12.75" customHeight="1">
      <c r="D716" s="3"/>
      <c r="K716" s="2"/>
    </row>
    <row r="717" ht="12.75" customHeight="1">
      <c r="D717" s="3"/>
      <c r="K717" s="2"/>
    </row>
    <row r="718" ht="12.75" customHeight="1">
      <c r="D718" s="3"/>
      <c r="K718" s="2"/>
    </row>
    <row r="719" ht="12.75" customHeight="1">
      <c r="D719" s="3"/>
      <c r="K719" s="2"/>
    </row>
    <row r="720" ht="12.75" customHeight="1">
      <c r="D720" s="3"/>
      <c r="K720" s="2"/>
    </row>
    <row r="721" ht="12.75" customHeight="1">
      <c r="D721" s="3"/>
      <c r="K721" s="2"/>
    </row>
    <row r="722" ht="12.75" customHeight="1">
      <c r="D722" s="3"/>
      <c r="K722" s="2"/>
    </row>
    <row r="723" ht="12.75" customHeight="1">
      <c r="D723" s="3"/>
      <c r="K723" s="2"/>
    </row>
    <row r="724" ht="12.75" customHeight="1">
      <c r="D724" s="3"/>
      <c r="K724" s="2"/>
    </row>
    <row r="725" ht="12.75" customHeight="1">
      <c r="D725" s="3"/>
      <c r="K725" s="2"/>
    </row>
    <row r="726" ht="12.75" customHeight="1">
      <c r="D726" s="3"/>
      <c r="K726" s="2"/>
    </row>
    <row r="727" ht="12.75" customHeight="1">
      <c r="D727" s="3"/>
      <c r="K727" s="2"/>
    </row>
    <row r="728" ht="12.75" customHeight="1">
      <c r="D728" s="3"/>
      <c r="K728" s="2"/>
    </row>
    <row r="729" ht="12.75" customHeight="1">
      <c r="D729" s="3"/>
      <c r="K729" s="2"/>
    </row>
    <row r="730" ht="12.75" customHeight="1">
      <c r="D730" s="3"/>
      <c r="K730" s="2"/>
    </row>
    <row r="731" ht="12.75" customHeight="1">
      <c r="D731" s="3"/>
      <c r="K731" s="2"/>
    </row>
    <row r="732" ht="12.75" customHeight="1">
      <c r="D732" s="3"/>
      <c r="K732" s="2"/>
    </row>
    <row r="733" ht="12.75" customHeight="1">
      <c r="D733" s="3"/>
      <c r="K733" s="2"/>
    </row>
    <row r="734" ht="12.75" customHeight="1">
      <c r="D734" s="3"/>
      <c r="K734" s="2"/>
    </row>
    <row r="735" ht="12.75" customHeight="1">
      <c r="D735" s="3"/>
      <c r="K735" s="2"/>
    </row>
    <row r="736" ht="12.75" customHeight="1">
      <c r="D736" s="3"/>
      <c r="K736" s="2"/>
    </row>
    <row r="737" ht="12.75" customHeight="1">
      <c r="D737" s="3"/>
      <c r="K737" s="2"/>
    </row>
    <row r="738" ht="12.75" customHeight="1">
      <c r="D738" s="3"/>
      <c r="K738" s="2"/>
    </row>
    <row r="739" ht="12.75" customHeight="1">
      <c r="D739" s="3"/>
      <c r="K739" s="2"/>
    </row>
    <row r="740" ht="12.75" customHeight="1">
      <c r="D740" s="3"/>
      <c r="K740" s="2"/>
    </row>
    <row r="741" ht="12.75" customHeight="1">
      <c r="D741" s="3"/>
      <c r="K741" s="2"/>
    </row>
    <row r="742" ht="12.75" customHeight="1">
      <c r="D742" s="3"/>
      <c r="K742" s="2"/>
    </row>
    <row r="743" ht="12.75" customHeight="1">
      <c r="D743" s="3"/>
      <c r="K743" s="2"/>
    </row>
    <row r="744" ht="12.75" customHeight="1">
      <c r="D744" s="3"/>
      <c r="K744" s="2"/>
    </row>
    <row r="745" ht="12.75" customHeight="1">
      <c r="D745" s="3"/>
      <c r="K745" s="2"/>
    </row>
    <row r="746" ht="12.75" customHeight="1">
      <c r="D746" s="3"/>
      <c r="K746" s="2"/>
    </row>
    <row r="747" ht="12.75" customHeight="1">
      <c r="D747" s="3"/>
      <c r="K747" s="2"/>
    </row>
    <row r="748" ht="12.75" customHeight="1">
      <c r="D748" s="3"/>
      <c r="K748" s="2"/>
    </row>
    <row r="749" ht="12.75" customHeight="1">
      <c r="D749" s="3"/>
      <c r="K749" s="2"/>
    </row>
    <row r="750" ht="12.75" customHeight="1">
      <c r="D750" s="3"/>
      <c r="K750" s="2"/>
    </row>
    <row r="751" ht="12.75" customHeight="1">
      <c r="D751" s="3"/>
      <c r="K751" s="2"/>
    </row>
    <row r="752" ht="12.75" customHeight="1">
      <c r="D752" s="3"/>
      <c r="K752" s="2"/>
    </row>
    <row r="753" ht="12.75" customHeight="1">
      <c r="D753" s="3"/>
      <c r="K753" s="2"/>
    </row>
    <row r="754" ht="12.75" customHeight="1">
      <c r="D754" s="3"/>
      <c r="K754" s="2"/>
    </row>
    <row r="755" ht="12.75" customHeight="1">
      <c r="D755" s="3"/>
      <c r="K755" s="2"/>
    </row>
    <row r="756" ht="12.75" customHeight="1">
      <c r="D756" s="3"/>
      <c r="K756" s="2"/>
    </row>
    <row r="757" ht="12.75" customHeight="1">
      <c r="D757" s="3"/>
      <c r="K757" s="2"/>
    </row>
    <row r="758" ht="12.75" customHeight="1">
      <c r="D758" s="3"/>
      <c r="K758" s="2"/>
    </row>
    <row r="759" ht="12.75" customHeight="1">
      <c r="D759" s="3"/>
      <c r="K759" s="2"/>
    </row>
    <row r="760" ht="12.75" customHeight="1">
      <c r="D760" s="3"/>
      <c r="K760" s="2"/>
    </row>
    <row r="761" ht="12.75" customHeight="1">
      <c r="D761" s="3"/>
      <c r="K761" s="2"/>
    </row>
    <row r="762" ht="12.75" customHeight="1">
      <c r="D762" s="3"/>
      <c r="K762" s="2"/>
    </row>
    <row r="763" ht="12.75" customHeight="1">
      <c r="D763" s="3"/>
      <c r="K763" s="2"/>
    </row>
    <row r="764" ht="12.75" customHeight="1">
      <c r="D764" s="3"/>
      <c r="K764" s="2"/>
    </row>
    <row r="765" ht="12.75" customHeight="1">
      <c r="D765" s="3"/>
      <c r="K765" s="2"/>
    </row>
    <row r="766" ht="12.75" customHeight="1">
      <c r="D766" s="3"/>
      <c r="K766" s="2"/>
    </row>
    <row r="767" ht="12.75" customHeight="1">
      <c r="D767" s="3"/>
      <c r="K767" s="2"/>
    </row>
    <row r="768" ht="12.75" customHeight="1">
      <c r="D768" s="3"/>
      <c r="K768" s="2"/>
    </row>
    <row r="769" ht="12.75" customHeight="1">
      <c r="D769" s="3"/>
      <c r="K769" s="2"/>
    </row>
    <row r="770" ht="12.75" customHeight="1">
      <c r="D770" s="3"/>
      <c r="K770" s="2"/>
    </row>
    <row r="771" ht="12.75" customHeight="1">
      <c r="D771" s="3"/>
      <c r="K771" s="2"/>
    </row>
    <row r="772" ht="12.75" customHeight="1">
      <c r="D772" s="3"/>
      <c r="K772" s="2"/>
    </row>
    <row r="773" ht="12.75" customHeight="1">
      <c r="D773" s="3"/>
      <c r="K773" s="2"/>
    </row>
    <row r="774" ht="12.75" customHeight="1">
      <c r="D774" s="3"/>
      <c r="K774" s="2"/>
    </row>
    <row r="775" ht="12.75" customHeight="1">
      <c r="D775" s="3"/>
      <c r="K775" s="2"/>
    </row>
    <row r="776" ht="12.75" customHeight="1">
      <c r="D776" s="3"/>
      <c r="K776" s="2"/>
    </row>
    <row r="777" ht="12.75" customHeight="1">
      <c r="D777" s="3"/>
      <c r="K777" s="2"/>
    </row>
    <row r="778" ht="12.75" customHeight="1">
      <c r="D778" s="3"/>
      <c r="K778" s="2"/>
    </row>
    <row r="779" ht="12.75" customHeight="1">
      <c r="D779" s="3"/>
      <c r="K779" s="2"/>
    </row>
    <row r="780" ht="12.75" customHeight="1">
      <c r="D780" s="3"/>
      <c r="K780" s="2"/>
    </row>
    <row r="781" ht="12.75" customHeight="1">
      <c r="D781" s="3"/>
      <c r="K781" s="2"/>
    </row>
    <row r="782" ht="12.75" customHeight="1">
      <c r="D782" s="3"/>
      <c r="K782" s="2"/>
    </row>
    <row r="783" ht="12.75" customHeight="1">
      <c r="D783" s="3"/>
      <c r="K783" s="2"/>
    </row>
    <row r="784" ht="12.75" customHeight="1">
      <c r="D784" s="3"/>
      <c r="K784" s="2"/>
    </row>
    <row r="785" ht="12.75" customHeight="1">
      <c r="D785" s="3"/>
      <c r="K785" s="2"/>
    </row>
    <row r="786" ht="12.75" customHeight="1">
      <c r="D786" s="3"/>
      <c r="K786" s="2"/>
    </row>
    <row r="787" ht="12.75" customHeight="1">
      <c r="D787" s="3"/>
      <c r="K787" s="2"/>
    </row>
    <row r="788" ht="12.75" customHeight="1">
      <c r="D788" s="3"/>
      <c r="K788" s="2"/>
    </row>
    <row r="789" ht="12.75" customHeight="1">
      <c r="D789" s="3"/>
      <c r="K789" s="2"/>
    </row>
    <row r="790" ht="12.75" customHeight="1">
      <c r="D790" s="3"/>
      <c r="K790" s="2"/>
    </row>
    <row r="791" ht="12.75" customHeight="1">
      <c r="D791" s="3"/>
      <c r="K791" s="2"/>
    </row>
    <row r="792" ht="12.75" customHeight="1">
      <c r="D792" s="3"/>
      <c r="K792" s="2"/>
    </row>
    <row r="793" ht="12.75" customHeight="1">
      <c r="D793" s="3"/>
      <c r="K793" s="2"/>
    </row>
    <row r="794" ht="12.75" customHeight="1">
      <c r="D794" s="3"/>
      <c r="K794" s="2"/>
    </row>
    <row r="795" ht="12.75" customHeight="1">
      <c r="D795" s="3"/>
      <c r="K795" s="2"/>
    </row>
    <row r="796" ht="12.75" customHeight="1">
      <c r="D796" s="3"/>
      <c r="K796" s="2"/>
    </row>
    <row r="797" ht="12.75" customHeight="1">
      <c r="D797" s="3"/>
      <c r="K797" s="2"/>
    </row>
    <row r="798" ht="12.75" customHeight="1">
      <c r="D798" s="3"/>
      <c r="K798" s="2"/>
    </row>
    <row r="799" ht="12.75" customHeight="1">
      <c r="D799" s="3"/>
      <c r="K799" s="2"/>
    </row>
    <row r="800" ht="12.75" customHeight="1">
      <c r="D800" s="3"/>
      <c r="K800" s="2"/>
    </row>
    <row r="801" ht="12.75" customHeight="1">
      <c r="D801" s="3"/>
      <c r="K801" s="2"/>
    </row>
    <row r="802" ht="12.75" customHeight="1">
      <c r="D802" s="3"/>
      <c r="K802" s="2"/>
    </row>
    <row r="803" ht="12.75" customHeight="1">
      <c r="D803" s="3"/>
      <c r="K803" s="2"/>
    </row>
    <row r="804" ht="12.75" customHeight="1">
      <c r="D804" s="3"/>
      <c r="K804" s="2"/>
    </row>
    <row r="805" ht="12.75" customHeight="1">
      <c r="D805" s="3"/>
      <c r="K805" s="2"/>
    </row>
    <row r="806" ht="12.75" customHeight="1">
      <c r="D806" s="3"/>
      <c r="K806" s="2"/>
    </row>
    <row r="807" ht="12.75" customHeight="1">
      <c r="D807" s="3"/>
      <c r="K807" s="2"/>
    </row>
    <row r="808" ht="12.75" customHeight="1">
      <c r="D808" s="3"/>
      <c r="K808" s="2"/>
    </row>
    <row r="809" ht="12.75" customHeight="1">
      <c r="D809" s="3"/>
      <c r="K809" s="2"/>
    </row>
    <row r="810" ht="12.75" customHeight="1">
      <c r="D810" s="3"/>
      <c r="K810" s="2"/>
    </row>
    <row r="811" ht="12.75" customHeight="1">
      <c r="D811" s="3"/>
      <c r="K811" s="2"/>
    </row>
    <row r="812" ht="12.75" customHeight="1">
      <c r="D812" s="3"/>
      <c r="K812" s="2"/>
    </row>
    <row r="813" ht="12.75" customHeight="1">
      <c r="D813" s="3"/>
      <c r="K813" s="2"/>
    </row>
    <row r="814" ht="12.75" customHeight="1">
      <c r="D814" s="3"/>
      <c r="K814" s="2"/>
    </row>
    <row r="815" ht="12.75" customHeight="1">
      <c r="D815" s="3"/>
      <c r="K815" s="2"/>
    </row>
    <row r="816" ht="12.75" customHeight="1">
      <c r="D816" s="3"/>
      <c r="K816" s="2"/>
    </row>
    <row r="817" ht="12.75" customHeight="1">
      <c r="D817" s="3"/>
      <c r="K817" s="2"/>
    </row>
    <row r="818" ht="12.75" customHeight="1">
      <c r="D818" s="3"/>
      <c r="K818" s="2"/>
    </row>
    <row r="819" ht="12.75" customHeight="1">
      <c r="D819" s="3"/>
      <c r="K819" s="2"/>
    </row>
    <row r="820" ht="12.75" customHeight="1">
      <c r="D820" s="3"/>
      <c r="K820" s="2"/>
    </row>
    <row r="821" ht="12.75" customHeight="1">
      <c r="D821" s="3"/>
      <c r="K821" s="2"/>
    </row>
    <row r="822" ht="12.75" customHeight="1">
      <c r="D822" s="3"/>
      <c r="K822" s="2"/>
    </row>
    <row r="823" ht="12.75" customHeight="1">
      <c r="D823" s="3"/>
      <c r="K823" s="2"/>
    </row>
    <row r="824" ht="12.75" customHeight="1">
      <c r="D824" s="3"/>
      <c r="K824" s="2"/>
    </row>
    <row r="825" ht="12.75" customHeight="1">
      <c r="D825" s="3"/>
      <c r="K825" s="2"/>
    </row>
    <row r="826" ht="12.75" customHeight="1">
      <c r="D826" s="3"/>
      <c r="K826" s="2"/>
    </row>
    <row r="827" ht="12.75" customHeight="1">
      <c r="D827" s="3"/>
      <c r="K827" s="2"/>
    </row>
    <row r="828" ht="12.75" customHeight="1">
      <c r="D828" s="3"/>
      <c r="K828" s="2"/>
    </row>
    <row r="829" ht="12.75" customHeight="1">
      <c r="D829" s="3"/>
      <c r="K829" s="2"/>
    </row>
    <row r="830" ht="12.75" customHeight="1">
      <c r="D830" s="3"/>
      <c r="K830" s="2"/>
    </row>
    <row r="831" ht="12.75" customHeight="1">
      <c r="D831" s="3"/>
      <c r="K831" s="2"/>
    </row>
    <row r="832" ht="12.75" customHeight="1">
      <c r="D832" s="3"/>
      <c r="K832" s="2"/>
    </row>
    <row r="833" ht="12.75" customHeight="1">
      <c r="D833" s="3"/>
      <c r="K833" s="2"/>
    </row>
    <row r="834" ht="12.75" customHeight="1">
      <c r="D834" s="3"/>
      <c r="K834" s="2"/>
    </row>
    <row r="835" ht="12.75" customHeight="1">
      <c r="D835" s="3"/>
      <c r="K835" s="2"/>
    </row>
    <row r="836" ht="12.75" customHeight="1">
      <c r="D836" s="3"/>
      <c r="K836" s="2"/>
    </row>
    <row r="837" ht="12.75" customHeight="1">
      <c r="D837" s="3"/>
      <c r="K837" s="2"/>
    </row>
    <row r="838" ht="12.75" customHeight="1">
      <c r="D838" s="3"/>
      <c r="K838" s="2"/>
    </row>
    <row r="839" ht="12.75" customHeight="1">
      <c r="D839" s="3"/>
      <c r="K839" s="2"/>
    </row>
    <row r="840" ht="12.75" customHeight="1">
      <c r="D840" s="3"/>
      <c r="K840" s="2"/>
    </row>
    <row r="841" ht="12.75" customHeight="1">
      <c r="D841" s="3"/>
      <c r="K841" s="2"/>
    </row>
    <row r="842" ht="12.75" customHeight="1">
      <c r="D842" s="3"/>
      <c r="K842" s="2"/>
    </row>
    <row r="843" ht="12.75" customHeight="1">
      <c r="D843" s="3"/>
      <c r="K843" s="2"/>
    </row>
    <row r="844" ht="12.75" customHeight="1">
      <c r="D844" s="3"/>
      <c r="K844" s="2"/>
    </row>
    <row r="845" ht="12.75" customHeight="1">
      <c r="D845" s="3"/>
      <c r="K845" s="2"/>
    </row>
    <row r="846" ht="12.75" customHeight="1">
      <c r="D846" s="3"/>
      <c r="K846" s="2"/>
    </row>
    <row r="847" ht="12.75" customHeight="1">
      <c r="D847" s="3"/>
      <c r="K847" s="2"/>
    </row>
    <row r="848" ht="12.75" customHeight="1">
      <c r="D848" s="3"/>
      <c r="K848" s="2"/>
    </row>
    <row r="849" ht="12.75" customHeight="1">
      <c r="D849" s="3"/>
      <c r="K849" s="2"/>
    </row>
    <row r="850" ht="12.75" customHeight="1">
      <c r="D850" s="3"/>
      <c r="K850" s="2"/>
    </row>
    <row r="851" ht="12.75" customHeight="1">
      <c r="D851" s="3"/>
      <c r="K851" s="2"/>
    </row>
    <row r="852" ht="12.75" customHeight="1">
      <c r="D852" s="3"/>
      <c r="K852" s="2"/>
    </row>
    <row r="853" ht="12.75" customHeight="1">
      <c r="D853" s="3"/>
      <c r="K853" s="2"/>
    </row>
    <row r="854" ht="12.75" customHeight="1">
      <c r="D854" s="3"/>
      <c r="K854" s="2"/>
    </row>
    <row r="855" ht="12.75" customHeight="1">
      <c r="D855" s="3"/>
      <c r="K855" s="2"/>
    </row>
    <row r="856" ht="12.75" customHeight="1">
      <c r="D856" s="3"/>
      <c r="K856" s="2"/>
    </row>
    <row r="857" ht="12.75" customHeight="1">
      <c r="D857" s="3"/>
      <c r="K857" s="2"/>
    </row>
    <row r="858" ht="12.75" customHeight="1">
      <c r="D858" s="3"/>
      <c r="K858" s="2"/>
    </row>
    <row r="859" ht="12.75" customHeight="1">
      <c r="D859" s="3"/>
      <c r="K859" s="2"/>
    </row>
    <row r="860" ht="12.75" customHeight="1">
      <c r="D860" s="3"/>
      <c r="K860" s="2"/>
    </row>
    <row r="861" ht="12.75" customHeight="1">
      <c r="D861" s="3"/>
      <c r="K861" s="2"/>
    </row>
    <row r="862" ht="12.75" customHeight="1">
      <c r="D862" s="3"/>
      <c r="K862" s="2"/>
    </row>
    <row r="863" ht="12.75" customHeight="1">
      <c r="D863" s="3"/>
      <c r="K863" s="2"/>
    </row>
    <row r="864" ht="12.75" customHeight="1">
      <c r="D864" s="3"/>
      <c r="K864" s="2"/>
    </row>
    <row r="865" ht="12.75" customHeight="1">
      <c r="D865" s="3"/>
      <c r="K865" s="2"/>
    </row>
    <row r="866" ht="12.75" customHeight="1">
      <c r="D866" s="3"/>
      <c r="K866" s="2"/>
    </row>
    <row r="867" ht="12.75" customHeight="1">
      <c r="D867" s="3"/>
      <c r="K867" s="2"/>
    </row>
    <row r="868" ht="12.75" customHeight="1">
      <c r="D868" s="3"/>
      <c r="K868" s="2"/>
    </row>
    <row r="869" ht="12.75" customHeight="1">
      <c r="D869" s="3"/>
      <c r="K869" s="2"/>
    </row>
    <row r="870" ht="12.75" customHeight="1">
      <c r="D870" s="3"/>
      <c r="K870" s="2"/>
    </row>
    <row r="871" ht="12.75" customHeight="1">
      <c r="D871" s="3"/>
      <c r="K871" s="2"/>
    </row>
    <row r="872" ht="12.75" customHeight="1">
      <c r="D872" s="3"/>
      <c r="K872" s="2"/>
    </row>
    <row r="873" ht="12.75" customHeight="1">
      <c r="D873" s="3"/>
      <c r="K873" s="2"/>
    </row>
    <row r="874" ht="12.75" customHeight="1">
      <c r="D874" s="3"/>
      <c r="K874" s="2"/>
    </row>
    <row r="875" ht="12.75" customHeight="1">
      <c r="D875" s="3"/>
      <c r="K875" s="2"/>
    </row>
    <row r="876" ht="12.75" customHeight="1">
      <c r="D876" s="3"/>
      <c r="K876" s="2"/>
    </row>
    <row r="877" ht="12.75" customHeight="1">
      <c r="D877" s="3"/>
      <c r="K877" s="2"/>
    </row>
    <row r="878" ht="12.75" customHeight="1">
      <c r="D878" s="3"/>
      <c r="K878" s="2"/>
    </row>
    <row r="879" ht="12.75" customHeight="1">
      <c r="D879" s="3"/>
      <c r="K879" s="2"/>
    </row>
    <row r="880" ht="12.75" customHeight="1">
      <c r="D880" s="3"/>
      <c r="K880" s="2"/>
    </row>
    <row r="881" ht="12.75" customHeight="1">
      <c r="D881" s="3"/>
      <c r="K881" s="2"/>
    </row>
    <row r="882" ht="12.75" customHeight="1">
      <c r="D882" s="3"/>
      <c r="K882" s="2"/>
    </row>
    <row r="883" ht="12.75" customHeight="1">
      <c r="D883" s="3"/>
      <c r="K883" s="2"/>
    </row>
    <row r="884" ht="12.75" customHeight="1">
      <c r="D884" s="3"/>
      <c r="K884" s="2"/>
    </row>
    <row r="885" ht="12.75" customHeight="1">
      <c r="D885" s="3"/>
      <c r="K885" s="2"/>
    </row>
    <row r="886" ht="12.75" customHeight="1">
      <c r="D886" s="3"/>
      <c r="K886" s="2"/>
    </row>
    <row r="887" ht="12.75" customHeight="1">
      <c r="D887" s="3"/>
      <c r="K887" s="2"/>
    </row>
    <row r="888" ht="12.75" customHeight="1">
      <c r="D888" s="3"/>
      <c r="K888" s="2"/>
    </row>
    <row r="889" ht="12.75" customHeight="1">
      <c r="D889" s="3"/>
      <c r="K889" s="2"/>
    </row>
    <row r="890" ht="12.75" customHeight="1">
      <c r="D890" s="3"/>
      <c r="K890" s="2"/>
    </row>
    <row r="891" ht="12.75" customHeight="1">
      <c r="D891" s="3"/>
      <c r="K891" s="2"/>
    </row>
    <row r="892" ht="12.75" customHeight="1">
      <c r="D892" s="3"/>
      <c r="K892" s="2"/>
    </row>
    <row r="893" ht="12.75" customHeight="1">
      <c r="D893" s="3"/>
      <c r="K893" s="2"/>
    </row>
    <row r="894" ht="12.75" customHeight="1">
      <c r="D894" s="3"/>
      <c r="K894" s="2"/>
    </row>
    <row r="895" ht="12.75" customHeight="1">
      <c r="D895" s="3"/>
      <c r="K895" s="2"/>
    </row>
    <row r="896" ht="12.75" customHeight="1">
      <c r="D896" s="3"/>
      <c r="K896" s="2"/>
    </row>
    <row r="897" ht="12.75" customHeight="1">
      <c r="D897" s="3"/>
      <c r="K897" s="2"/>
    </row>
    <row r="898" ht="12.75" customHeight="1">
      <c r="D898" s="3"/>
      <c r="K898" s="2"/>
    </row>
    <row r="899" ht="12.75" customHeight="1">
      <c r="D899" s="3"/>
      <c r="K899" s="2"/>
    </row>
    <row r="900" ht="12.75" customHeight="1">
      <c r="D900" s="3"/>
      <c r="K900" s="2"/>
    </row>
    <row r="901" ht="12.75" customHeight="1">
      <c r="D901" s="3"/>
      <c r="K901" s="2"/>
    </row>
    <row r="902" ht="12.75" customHeight="1">
      <c r="D902" s="3"/>
      <c r="K902" s="2"/>
    </row>
    <row r="903" ht="12.75" customHeight="1">
      <c r="D903" s="3"/>
      <c r="K903" s="2"/>
    </row>
    <row r="904" ht="12.75" customHeight="1">
      <c r="D904" s="3"/>
      <c r="K904" s="2"/>
    </row>
    <row r="905" ht="12.75" customHeight="1">
      <c r="D905" s="3"/>
      <c r="K905" s="2"/>
    </row>
    <row r="906" ht="12.75" customHeight="1">
      <c r="D906" s="3"/>
      <c r="K906" s="2"/>
    </row>
    <row r="907" ht="12.75" customHeight="1">
      <c r="D907" s="3"/>
      <c r="K907" s="2"/>
    </row>
    <row r="908" ht="12.75" customHeight="1">
      <c r="D908" s="3"/>
      <c r="K908" s="2"/>
    </row>
    <row r="909" ht="12.75" customHeight="1">
      <c r="D909" s="3"/>
      <c r="K909" s="2"/>
    </row>
    <row r="910" ht="12.75" customHeight="1">
      <c r="D910" s="3"/>
      <c r="K910" s="2"/>
    </row>
    <row r="911" ht="12.75" customHeight="1">
      <c r="D911" s="3"/>
      <c r="K911" s="2"/>
    </row>
    <row r="912" ht="12.75" customHeight="1">
      <c r="D912" s="3"/>
      <c r="K912" s="2"/>
    </row>
    <row r="913" ht="12.75" customHeight="1">
      <c r="D913" s="3"/>
      <c r="K913" s="2"/>
    </row>
    <row r="914" ht="12.75" customHeight="1">
      <c r="D914" s="3"/>
      <c r="K914" s="2"/>
    </row>
    <row r="915" ht="12.75" customHeight="1">
      <c r="D915" s="3"/>
      <c r="K915" s="2"/>
    </row>
    <row r="916" ht="12.75" customHeight="1">
      <c r="D916" s="3"/>
      <c r="K916" s="2"/>
    </row>
    <row r="917" ht="12.75" customHeight="1">
      <c r="D917" s="3"/>
      <c r="K917" s="2"/>
    </row>
    <row r="918" ht="12.75" customHeight="1">
      <c r="D918" s="3"/>
      <c r="K918" s="2"/>
    </row>
    <row r="919" ht="12.75" customHeight="1">
      <c r="D919" s="3"/>
      <c r="K919" s="2"/>
    </row>
    <row r="920" ht="12.75" customHeight="1">
      <c r="D920" s="3"/>
      <c r="K920" s="2"/>
    </row>
    <row r="921" ht="12.75" customHeight="1">
      <c r="D921" s="3"/>
      <c r="K921" s="2"/>
    </row>
    <row r="922" ht="12.75" customHeight="1">
      <c r="D922" s="3"/>
      <c r="K922" s="2"/>
    </row>
    <row r="923" ht="12.75" customHeight="1">
      <c r="D923" s="3"/>
      <c r="K923" s="2"/>
    </row>
    <row r="924" ht="12.75" customHeight="1">
      <c r="D924" s="3"/>
      <c r="K924" s="2"/>
    </row>
    <row r="925" ht="12.75" customHeight="1">
      <c r="D925" s="3"/>
      <c r="K925" s="2"/>
    </row>
    <row r="926" ht="12.75" customHeight="1">
      <c r="D926" s="3"/>
      <c r="K926" s="2"/>
    </row>
    <row r="927" ht="12.75" customHeight="1">
      <c r="D927" s="3"/>
      <c r="K927" s="2"/>
    </row>
    <row r="928" ht="12.75" customHeight="1">
      <c r="D928" s="3"/>
      <c r="K928" s="2"/>
    </row>
    <row r="929" ht="12.75" customHeight="1">
      <c r="D929" s="3"/>
      <c r="K929" s="2"/>
    </row>
    <row r="930" ht="12.75" customHeight="1">
      <c r="D930" s="3"/>
      <c r="K930" s="2"/>
    </row>
    <row r="931" ht="12.75" customHeight="1">
      <c r="D931" s="3"/>
      <c r="K931" s="2"/>
    </row>
    <row r="932" ht="12.75" customHeight="1">
      <c r="D932" s="3"/>
      <c r="K932" s="2"/>
    </row>
    <row r="933" ht="12.75" customHeight="1">
      <c r="D933" s="3"/>
      <c r="K933" s="2"/>
    </row>
    <row r="934" ht="12.75" customHeight="1">
      <c r="D934" s="3"/>
      <c r="K934" s="2"/>
    </row>
    <row r="935" ht="12.75" customHeight="1">
      <c r="D935" s="3"/>
      <c r="K935" s="2"/>
    </row>
    <row r="936" ht="12.75" customHeight="1">
      <c r="D936" s="3"/>
      <c r="K936" s="2"/>
    </row>
    <row r="937" ht="12.75" customHeight="1">
      <c r="D937" s="3"/>
      <c r="K937" s="2"/>
    </row>
    <row r="938" ht="12.75" customHeight="1">
      <c r="D938" s="3"/>
      <c r="K938" s="2"/>
    </row>
    <row r="939" ht="12.75" customHeight="1">
      <c r="D939" s="3"/>
      <c r="K939" s="2"/>
    </row>
    <row r="940" ht="12.75" customHeight="1">
      <c r="D940" s="3"/>
      <c r="K940" s="2"/>
    </row>
    <row r="941" ht="12.75" customHeight="1">
      <c r="D941" s="3"/>
      <c r="K941" s="2"/>
    </row>
    <row r="942" ht="12.75" customHeight="1">
      <c r="D942" s="3"/>
      <c r="K942" s="2"/>
    </row>
    <row r="943" ht="12.75" customHeight="1">
      <c r="D943" s="3"/>
      <c r="K943" s="2"/>
    </row>
    <row r="944" ht="12.75" customHeight="1">
      <c r="D944" s="3"/>
      <c r="K944" s="2"/>
    </row>
    <row r="945" ht="12.75" customHeight="1">
      <c r="D945" s="3"/>
      <c r="K945" s="2"/>
    </row>
    <row r="946" ht="12.75" customHeight="1">
      <c r="D946" s="3"/>
      <c r="K946" s="2"/>
    </row>
    <row r="947" ht="12.75" customHeight="1">
      <c r="D947" s="3"/>
      <c r="K947" s="2"/>
    </row>
    <row r="948" ht="12.75" customHeight="1">
      <c r="D948" s="3"/>
      <c r="K948" s="2"/>
    </row>
    <row r="949" ht="12.75" customHeight="1">
      <c r="D949" s="3"/>
      <c r="K949" s="2"/>
    </row>
    <row r="950" ht="12.75" customHeight="1">
      <c r="D950" s="3"/>
      <c r="K950" s="2"/>
    </row>
    <row r="951" ht="12.75" customHeight="1">
      <c r="D951" s="3"/>
      <c r="K951" s="2"/>
    </row>
    <row r="952" ht="12.75" customHeight="1">
      <c r="D952" s="3"/>
      <c r="K952" s="2"/>
    </row>
    <row r="953" ht="12.75" customHeight="1">
      <c r="D953" s="3"/>
      <c r="K953" s="2"/>
    </row>
    <row r="954" ht="12.75" customHeight="1">
      <c r="D954" s="3"/>
      <c r="K954" s="2"/>
    </row>
    <row r="955" ht="12.75" customHeight="1">
      <c r="D955" s="3"/>
      <c r="K955" s="2"/>
    </row>
    <row r="956" ht="12.75" customHeight="1">
      <c r="D956" s="3"/>
      <c r="K956" s="2"/>
    </row>
    <row r="957" ht="12.75" customHeight="1">
      <c r="D957" s="3"/>
      <c r="K957" s="2"/>
    </row>
    <row r="958" ht="12.75" customHeight="1">
      <c r="D958" s="3"/>
      <c r="K958" s="2"/>
    </row>
    <row r="959" ht="12.75" customHeight="1">
      <c r="D959" s="3"/>
      <c r="K959" s="2"/>
    </row>
    <row r="960" ht="12.75" customHeight="1">
      <c r="D960" s="3"/>
      <c r="K960" s="2"/>
    </row>
    <row r="961" ht="12.75" customHeight="1">
      <c r="D961" s="3"/>
      <c r="K961" s="2"/>
    </row>
    <row r="962" ht="12.75" customHeight="1">
      <c r="D962" s="3"/>
      <c r="K962" s="2"/>
    </row>
    <row r="963" ht="12.75" customHeight="1">
      <c r="D963" s="3"/>
      <c r="K963" s="2"/>
    </row>
    <row r="964" ht="12.75" customHeight="1">
      <c r="D964" s="3"/>
      <c r="K964" s="2"/>
    </row>
    <row r="965" ht="12.75" customHeight="1">
      <c r="D965" s="3"/>
      <c r="K965" s="2"/>
    </row>
    <row r="966" ht="12.75" customHeight="1">
      <c r="D966" s="3"/>
      <c r="K966" s="2"/>
    </row>
    <row r="967" ht="12.75" customHeight="1">
      <c r="D967" s="3"/>
      <c r="K967" s="2"/>
    </row>
    <row r="968" ht="12.75" customHeight="1">
      <c r="D968" s="3"/>
      <c r="K968" s="2"/>
    </row>
    <row r="969" ht="12.75" customHeight="1">
      <c r="D969" s="3"/>
      <c r="K969" s="2"/>
    </row>
    <row r="970" ht="12.75" customHeight="1">
      <c r="D970" s="3"/>
      <c r="K970" s="2"/>
    </row>
    <row r="971" ht="12.75" customHeight="1">
      <c r="D971" s="3"/>
      <c r="K971" s="2"/>
    </row>
    <row r="972" ht="12.75" customHeight="1">
      <c r="D972" s="3"/>
      <c r="K972" s="2"/>
    </row>
    <row r="973" ht="12.75" customHeight="1">
      <c r="D973" s="3"/>
      <c r="K973" s="2"/>
    </row>
    <row r="974" ht="12.75" customHeight="1">
      <c r="D974" s="3"/>
      <c r="K974" s="2"/>
    </row>
    <row r="975" ht="12.75" customHeight="1">
      <c r="D975" s="3"/>
      <c r="K975" s="2"/>
    </row>
    <row r="976" ht="12.75" customHeight="1">
      <c r="D976" s="3"/>
      <c r="K976" s="2"/>
    </row>
    <row r="977" ht="12.75" customHeight="1">
      <c r="D977" s="3"/>
      <c r="K977" s="2"/>
    </row>
    <row r="978" ht="12.75" customHeight="1">
      <c r="D978" s="3"/>
      <c r="K978" s="2"/>
    </row>
    <row r="979" ht="12.75" customHeight="1">
      <c r="D979" s="3"/>
      <c r="K979" s="2"/>
    </row>
    <row r="980" ht="12.75" customHeight="1">
      <c r="D980" s="3"/>
      <c r="K980" s="2"/>
    </row>
    <row r="981" ht="12.75" customHeight="1">
      <c r="D981" s="3"/>
      <c r="K981" s="2"/>
    </row>
    <row r="982" ht="12.75" customHeight="1">
      <c r="D982" s="3"/>
      <c r="K982" s="2"/>
    </row>
    <row r="983" ht="12.75" customHeight="1">
      <c r="D983" s="3"/>
      <c r="K983" s="2"/>
    </row>
    <row r="984" ht="12.75" customHeight="1">
      <c r="D984" s="3"/>
      <c r="K984" s="2"/>
    </row>
    <row r="985" ht="12.75" customHeight="1">
      <c r="D985" s="3"/>
      <c r="K985" s="2"/>
    </row>
    <row r="986" ht="12.75" customHeight="1">
      <c r="D986" s="3"/>
      <c r="K986" s="2"/>
    </row>
    <row r="987" ht="12.75" customHeight="1">
      <c r="D987" s="3"/>
      <c r="K987" s="2"/>
    </row>
    <row r="988" ht="12.75" customHeight="1">
      <c r="D988" s="3"/>
      <c r="K988" s="2"/>
    </row>
    <row r="989" ht="12.75" customHeight="1">
      <c r="D989" s="3"/>
      <c r="K989" s="2"/>
    </row>
    <row r="990" ht="12.75" customHeight="1">
      <c r="D990" s="3"/>
      <c r="K990" s="2"/>
    </row>
    <row r="991" ht="12.75" customHeight="1">
      <c r="D991" s="3"/>
      <c r="K991" s="2"/>
    </row>
    <row r="992" ht="12.75" customHeight="1">
      <c r="D992" s="3"/>
      <c r="K992" s="2"/>
    </row>
    <row r="993" ht="12.75" customHeight="1">
      <c r="D993" s="3"/>
      <c r="K993" s="2"/>
    </row>
    <row r="994" ht="12.75" customHeight="1">
      <c r="D994" s="3"/>
      <c r="K994" s="2"/>
    </row>
    <row r="995" ht="12.75" customHeight="1">
      <c r="D995" s="3"/>
      <c r="K995" s="2"/>
    </row>
    <row r="996" ht="12.75" customHeight="1">
      <c r="D996" s="3"/>
      <c r="K996" s="2"/>
    </row>
    <row r="997" ht="12.75" customHeight="1">
      <c r="D997" s="3"/>
      <c r="K997" s="2"/>
    </row>
    <row r="998" ht="12.75" customHeight="1">
      <c r="D998" s="3"/>
      <c r="K998" s="2"/>
    </row>
    <row r="999" ht="12.75" customHeight="1">
      <c r="D999" s="3"/>
      <c r="K999" s="2"/>
    </row>
    <row r="1000" ht="12.75" customHeight="1">
      <c r="D1000" s="3"/>
      <c r="K1000" s="2"/>
    </row>
  </sheetData>
  <mergeCells count="1">
    <mergeCell ref="Q2:R2"/>
  </mergeCell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3" width="39.57"/>
    <col customWidth="1" min="4" max="5" width="7.14"/>
    <col customWidth="1" min="6" max="6" width="12.14"/>
    <col customWidth="1" min="7" max="8" width="14.86"/>
    <col customWidth="1" min="9" max="9" width="18.57"/>
    <col customWidth="1" min="10" max="10" width="11.71"/>
    <col customWidth="1" min="11" max="11" width="12.0"/>
    <col customWidth="1" min="12" max="12" width="11.29"/>
    <col customWidth="1" min="13" max="13" width="11.86"/>
    <col customWidth="1" min="14" max="14" width="12.86"/>
    <col customWidth="1" min="15" max="15" width="13.57"/>
    <col customWidth="1" min="16" max="16" width="9.14"/>
    <col customWidth="1" min="17" max="17" width="10.14"/>
    <col customWidth="1" min="18" max="19" width="9.14"/>
    <col customWidth="1" min="20" max="26" width="8.71"/>
  </cols>
  <sheetData>
    <row r="1" ht="12.75" customHeight="1">
      <c r="A1" s="4"/>
      <c r="B1" s="6"/>
      <c r="C1" s="6"/>
      <c r="D1" s="6"/>
      <c r="E1" s="6"/>
      <c r="F1" s="4" t="s">
        <v>112</v>
      </c>
      <c r="J1" s="6"/>
      <c r="K1" s="6">
        <v>2.2</v>
      </c>
      <c r="L1" s="6" t="s">
        <v>113</v>
      </c>
      <c r="M1" s="6"/>
      <c r="N1" s="1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4" t="s">
        <v>114</v>
      </c>
      <c r="B2" s="17" t="s">
        <v>115</v>
      </c>
      <c r="C2" s="17" t="s">
        <v>115</v>
      </c>
      <c r="D2" s="17" t="s">
        <v>2</v>
      </c>
      <c r="E2" s="17" t="s">
        <v>116</v>
      </c>
      <c r="F2" s="17" t="s">
        <v>117</v>
      </c>
      <c r="G2" s="18" t="s">
        <v>118</v>
      </c>
      <c r="H2" s="18" t="s">
        <v>119</v>
      </c>
      <c r="I2" s="18" t="s">
        <v>120</v>
      </c>
      <c r="J2" s="19" t="s">
        <v>121</v>
      </c>
      <c r="K2" s="19" t="s">
        <v>122</v>
      </c>
      <c r="L2" s="19" t="s">
        <v>123</v>
      </c>
      <c r="M2" s="20" t="s">
        <v>124</v>
      </c>
      <c r="N2" s="21" t="s">
        <v>125</v>
      </c>
      <c r="O2" s="19" t="s">
        <v>126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22">
        <v>1.0</v>
      </c>
      <c r="B3" s="23" t="s">
        <v>127</v>
      </c>
      <c r="C3" s="24" t="s">
        <v>128</v>
      </c>
      <c r="D3" s="24" t="s">
        <v>103</v>
      </c>
      <c r="E3" s="24">
        <v>1.0</v>
      </c>
      <c r="F3" s="25">
        <v>76453.0</v>
      </c>
      <c r="G3" s="25">
        <v>64055.0</v>
      </c>
      <c r="H3" s="25">
        <v>7888.0</v>
      </c>
      <c r="I3" s="26">
        <v>235.0</v>
      </c>
      <c r="J3" s="9">
        <f t="shared" ref="J3:J452" si="1">SUM(G3:I3)</f>
        <v>72178</v>
      </c>
      <c r="K3" s="9">
        <f t="shared" ref="K3:K452" si="2">G3+(H3/$K$1)</f>
        <v>67640.45455</v>
      </c>
      <c r="L3" s="9">
        <v>168922.0</v>
      </c>
      <c r="M3" s="2">
        <v>3.0</v>
      </c>
      <c r="N3" s="9">
        <f t="shared" ref="N3:N452" si="3">M3*K3*E3</f>
        <v>202921.3636</v>
      </c>
      <c r="O3" s="9">
        <f t="shared" ref="O3:O452" si="4">E3*K3</f>
        <v>67640.45455</v>
      </c>
      <c r="P3" s="1"/>
      <c r="Q3" s="1"/>
      <c r="R3" s="1"/>
      <c r="S3" s="2"/>
      <c r="T3" s="1"/>
      <c r="U3" s="1"/>
      <c r="V3" s="1"/>
      <c r="W3" s="1"/>
      <c r="X3" s="1"/>
      <c r="Y3" s="1"/>
      <c r="Z3" s="1"/>
    </row>
    <row r="4" ht="12.75" customHeight="1">
      <c r="A4" s="22">
        <v>9.0</v>
      </c>
      <c r="B4" s="23" t="s">
        <v>129</v>
      </c>
      <c r="C4" s="24" t="s">
        <v>130</v>
      </c>
      <c r="D4" s="24" t="s">
        <v>70</v>
      </c>
      <c r="E4" s="24">
        <v>1.0</v>
      </c>
      <c r="F4" s="25">
        <v>337334.0</v>
      </c>
      <c r="G4" s="25">
        <v>287795.0</v>
      </c>
      <c r="H4" s="25">
        <v>24669.0</v>
      </c>
      <c r="I4" s="25">
        <v>6526.0</v>
      </c>
      <c r="J4" s="9">
        <f t="shared" si="1"/>
        <v>318990</v>
      </c>
      <c r="K4" s="9">
        <f t="shared" si="2"/>
        <v>299008.1818</v>
      </c>
      <c r="L4" s="9">
        <v>704243.0</v>
      </c>
      <c r="M4" s="25">
        <v>10.0</v>
      </c>
      <c r="N4" s="9">
        <f t="shared" si="3"/>
        <v>2990081.818</v>
      </c>
      <c r="O4" s="9">
        <f t="shared" si="4"/>
        <v>299008.1818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7">
        <v>17.0</v>
      </c>
      <c r="B5" s="28" t="s">
        <v>131</v>
      </c>
      <c r="C5" s="29" t="s">
        <v>132</v>
      </c>
      <c r="D5" s="29" t="s">
        <v>39</v>
      </c>
      <c r="E5" s="29">
        <v>1.0</v>
      </c>
      <c r="F5" s="30">
        <v>60053.0</v>
      </c>
      <c r="G5" s="30">
        <v>48719.0</v>
      </c>
      <c r="H5" s="30">
        <v>7330.0</v>
      </c>
      <c r="I5" s="30">
        <v>1171.0</v>
      </c>
      <c r="J5" s="31">
        <f t="shared" si="1"/>
        <v>57220</v>
      </c>
      <c r="K5" s="31">
        <f t="shared" si="2"/>
        <v>52050.81818</v>
      </c>
      <c r="L5" s="31">
        <v>156997.0</v>
      </c>
      <c r="M5" s="32">
        <v>6.2</v>
      </c>
      <c r="N5" s="31">
        <f t="shared" si="3"/>
        <v>322715.0727</v>
      </c>
      <c r="O5" s="31">
        <f t="shared" si="4"/>
        <v>52050.81818</v>
      </c>
      <c r="P5" s="2"/>
      <c r="Q5" s="2"/>
      <c r="R5" s="2"/>
      <c r="S5" s="1"/>
      <c r="T5" s="1"/>
      <c r="U5" s="1"/>
      <c r="V5" s="1"/>
      <c r="W5" s="1"/>
      <c r="X5" s="1"/>
      <c r="Y5" s="1"/>
      <c r="Z5" s="1"/>
    </row>
    <row r="6" ht="12.75" customHeight="1">
      <c r="A6" s="27">
        <v>25.0</v>
      </c>
      <c r="B6" s="28" t="s">
        <v>133</v>
      </c>
      <c r="C6" s="29" t="s">
        <v>132</v>
      </c>
      <c r="D6" s="29" t="s">
        <v>94</v>
      </c>
      <c r="E6" s="29">
        <v>1.0</v>
      </c>
      <c r="F6" s="30">
        <v>48112.0</v>
      </c>
      <c r="G6" s="30">
        <v>37646.0</v>
      </c>
      <c r="H6" s="30">
        <v>5563.0</v>
      </c>
      <c r="I6" s="33">
        <v>174.0</v>
      </c>
      <c r="J6" s="31">
        <f t="shared" si="1"/>
        <v>43383</v>
      </c>
      <c r="K6" s="31">
        <f t="shared" si="2"/>
        <v>40174.63636</v>
      </c>
      <c r="L6" s="31">
        <v>120547.0</v>
      </c>
      <c r="M6" s="32">
        <v>5.857142857142857</v>
      </c>
      <c r="N6" s="31">
        <f t="shared" si="3"/>
        <v>235308.5844</v>
      </c>
      <c r="O6" s="31">
        <f t="shared" si="4"/>
        <v>40174.63636</v>
      </c>
      <c r="P6" s="2"/>
      <c r="Q6" s="2"/>
      <c r="R6" s="2"/>
      <c r="S6" s="1"/>
      <c r="T6" s="2"/>
      <c r="U6" s="2"/>
      <c r="V6" s="2"/>
      <c r="W6" s="2"/>
      <c r="X6" s="2"/>
      <c r="Y6" s="2"/>
      <c r="Z6" s="2"/>
    </row>
    <row r="7" ht="12.75" customHeight="1">
      <c r="A7" s="22">
        <v>33.0</v>
      </c>
      <c r="B7" s="23" t="s">
        <v>134</v>
      </c>
      <c r="C7" s="24" t="s">
        <v>135</v>
      </c>
      <c r="D7" s="24" t="s">
        <v>90</v>
      </c>
      <c r="E7" s="24">
        <v>1.0</v>
      </c>
      <c r="F7" s="25">
        <v>437973.0</v>
      </c>
      <c r="G7" s="25">
        <v>347296.0</v>
      </c>
      <c r="H7" s="25">
        <v>36565.0</v>
      </c>
      <c r="I7" s="25">
        <v>16292.0</v>
      </c>
      <c r="J7" s="9">
        <f t="shared" si="1"/>
        <v>400153</v>
      </c>
      <c r="K7" s="9">
        <f t="shared" si="2"/>
        <v>363916.4545</v>
      </c>
      <c r="L7" s="9">
        <v>881830.0</v>
      </c>
      <c r="M7" s="25">
        <v>13.0</v>
      </c>
      <c r="N7" s="9">
        <f t="shared" si="3"/>
        <v>4730913.909</v>
      </c>
      <c r="O7" s="9">
        <f t="shared" si="4"/>
        <v>363916.4545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2">
        <v>41.0</v>
      </c>
      <c r="B8" s="23" t="s">
        <v>136</v>
      </c>
      <c r="C8" s="24" t="s">
        <v>137</v>
      </c>
      <c r="D8" s="24" t="s">
        <v>46</v>
      </c>
      <c r="E8" s="24">
        <v>1.0</v>
      </c>
      <c r="F8" s="25">
        <v>402525.0</v>
      </c>
      <c r="G8" s="25">
        <v>331467.0</v>
      </c>
      <c r="H8" s="25">
        <v>31189.0</v>
      </c>
      <c r="I8" s="25">
        <v>5194.0</v>
      </c>
      <c r="J8" s="9">
        <f t="shared" si="1"/>
        <v>367850</v>
      </c>
      <c r="K8" s="9">
        <f t="shared" si="2"/>
        <v>345643.8182</v>
      </c>
      <c r="L8" s="9">
        <v>906209.0</v>
      </c>
      <c r="M8" s="25">
        <v>13.0</v>
      </c>
      <c r="N8" s="9">
        <f t="shared" si="3"/>
        <v>4493369.636</v>
      </c>
      <c r="O8" s="9">
        <f t="shared" si="4"/>
        <v>345643.8182</v>
      </c>
      <c r="P8" s="2"/>
      <c r="Q8" s="2"/>
      <c r="R8" s="2"/>
      <c r="S8" s="2"/>
      <c r="T8" s="1"/>
      <c r="U8" s="1"/>
      <c r="V8" s="1"/>
      <c r="W8" s="1"/>
      <c r="X8" s="1"/>
      <c r="Y8" s="1"/>
      <c r="Z8" s="1"/>
    </row>
    <row r="9" ht="12.75" customHeight="1">
      <c r="A9" s="27">
        <v>49.0</v>
      </c>
      <c r="B9" s="28" t="s">
        <v>138</v>
      </c>
      <c r="C9" s="29" t="s">
        <v>139</v>
      </c>
      <c r="D9" s="29" t="s">
        <v>58</v>
      </c>
      <c r="E9" s="29">
        <v>1.0</v>
      </c>
      <c r="F9" s="30">
        <v>60891.0</v>
      </c>
      <c r="G9" s="30">
        <v>49761.0</v>
      </c>
      <c r="H9" s="30">
        <v>5969.0</v>
      </c>
      <c r="I9" s="33">
        <v>726.0</v>
      </c>
      <c r="J9" s="31">
        <f t="shared" si="1"/>
        <v>56456</v>
      </c>
      <c r="K9" s="31">
        <f t="shared" si="2"/>
        <v>52474.18182</v>
      </c>
      <c r="L9" s="31">
        <v>154484.0</v>
      </c>
      <c r="M9" s="32">
        <v>6.2</v>
      </c>
      <c r="N9" s="31">
        <f t="shared" si="3"/>
        <v>325339.9273</v>
      </c>
      <c r="O9" s="31">
        <f t="shared" si="4"/>
        <v>52474.18182</v>
      </c>
      <c r="P9" s="2"/>
      <c r="Q9" s="2"/>
      <c r="R9" s="2"/>
      <c r="S9" s="1"/>
      <c r="T9" s="1"/>
      <c r="U9" s="1"/>
      <c r="V9" s="1"/>
      <c r="W9" s="1"/>
      <c r="X9" s="1"/>
      <c r="Y9" s="1"/>
      <c r="Z9" s="1"/>
    </row>
    <row r="10" ht="12.75" customHeight="1">
      <c r="A10" s="22">
        <v>57.0</v>
      </c>
      <c r="B10" s="23" t="s">
        <v>140</v>
      </c>
      <c r="C10" s="24" t="s">
        <v>141</v>
      </c>
      <c r="D10" s="24" t="s">
        <v>84</v>
      </c>
      <c r="E10" s="24">
        <v>0.12274456752008647</v>
      </c>
      <c r="F10" s="25">
        <v>399635.0</v>
      </c>
      <c r="G10" s="25">
        <v>326011.0</v>
      </c>
      <c r="H10" s="25">
        <v>33360.0</v>
      </c>
      <c r="I10" s="25">
        <v>7376.0</v>
      </c>
      <c r="J10" s="9">
        <f t="shared" si="1"/>
        <v>366747</v>
      </c>
      <c r="K10" s="9">
        <f t="shared" si="2"/>
        <v>341174.6364</v>
      </c>
      <c r="L10" s="9">
        <v>832327.0</v>
      </c>
      <c r="M10" s="25">
        <v>13.0</v>
      </c>
      <c r="N10" s="9">
        <f t="shared" si="3"/>
        <v>544405.3315</v>
      </c>
      <c r="O10" s="9">
        <f t="shared" si="4"/>
        <v>41877.33319</v>
      </c>
      <c r="P10" s="2"/>
      <c r="Q10" s="2"/>
      <c r="R10" s="2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2">
        <v>57.0</v>
      </c>
      <c r="B11" s="23" t="s">
        <v>140</v>
      </c>
      <c r="C11" s="24" t="s">
        <v>141</v>
      </c>
      <c r="D11" s="24" t="s">
        <v>89</v>
      </c>
      <c r="E11" s="24">
        <v>0.8772554324799134</v>
      </c>
      <c r="F11" s="25">
        <v>399635.0</v>
      </c>
      <c r="G11" s="25">
        <v>326011.0</v>
      </c>
      <c r="H11" s="25">
        <v>33360.0</v>
      </c>
      <c r="I11" s="25">
        <v>7376.0</v>
      </c>
      <c r="J11" s="9">
        <f t="shared" si="1"/>
        <v>366747</v>
      </c>
      <c r="K11" s="9">
        <f t="shared" si="2"/>
        <v>341174.6364</v>
      </c>
      <c r="L11" s="9">
        <v>832327.0</v>
      </c>
      <c r="M11" s="25">
        <v>13.0</v>
      </c>
      <c r="N11" s="9">
        <f t="shared" si="3"/>
        <v>3890864.941</v>
      </c>
      <c r="O11" s="9">
        <f t="shared" si="4"/>
        <v>299297.3032</v>
      </c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7">
        <v>65.0</v>
      </c>
      <c r="B12" s="28" t="s">
        <v>142</v>
      </c>
      <c r="C12" s="29" t="s">
        <v>143</v>
      </c>
      <c r="D12" s="29" t="s">
        <v>89</v>
      </c>
      <c r="E12" s="29">
        <v>1.0</v>
      </c>
      <c r="F12" s="30">
        <v>54886.0</v>
      </c>
      <c r="G12" s="30">
        <v>46907.0</v>
      </c>
      <c r="H12" s="30">
        <v>5184.0</v>
      </c>
      <c r="I12" s="33">
        <v>430.0</v>
      </c>
      <c r="J12" s="31">
        <f t="shared" si="1"/>
        <v>52521</v>
      </c>
      <c r="K12" s="31">
        <f t="shared" si="2"/>
        <v>49263.36364</v>
      </c>
      <c r="L12" s="31">
        <v>125593.0</v>
      </c>
      <c r="M12" s="32">
        <v>6.2</v>
      </c>
      <c r="N12" s="31">
        <f t="shared" si="3"/>
        <v>305432.8545</v>
      </c>
      <c r="O12" s="31">
        <f t="shared" si="4"/>
        <v>49263.36364</v>
      </c>
      <c r="P12" s="2"/>
      <c r="Q12" s="2"/>
      <c r="R12" s="2"/>
      <c r="S12" s="1"/>
      <c r="T12" s="2"/>
      <c r="U12" s="2"/>
      <c r="V12" s="2"/>
      <c r="W12" s="2"/>
      <c r="X12" s="2"/>
      <c r="Y12" s="2"/>
      <c r="Z12" s="2"/>
    </row>
    <row r="13" ht="12.75" customHeight="1">
      <c r="A13" s="22">
        <v>73.0</v>
      </c>
      <c r="B13" s="23" t="s">
        <v>144</v>
      </c>
      <c r="C13" s="24" t="s">
        <v>145</v>
      </c>
      <c r="D13" s="24" t="s">
        <v>103</v>
      </c>
      <c r="E13" s="24">
        <v>1.0</v>
      </c>
      <c r="F13" s="25">
        <v>125455.0</v>
      </c>
      <c r="G13" s="25">
        <v>104137.0</v>
      </c>
      <c r="H13" s="25">
        <v>14653.0</v>
      </c>
      <c r="I13" s="26">
        <v>551.0</v>
      </c>
      <c r="J13" s="9">
        <f t="shared" si="1"/>
        <v>119341</v>
      </c>
      <c r="K13" s="9">
        <f t="shared" si="2"/>
        <v>110797.4545</v>
      </c>
      <c r="L13" s="9">
        <v>263258.0</v>
      </c>
      <c r="M13" s="2">
        <v>8.0</v>
      </c>
      <c r="N13" s="9">
        <f t="shared" si="3"/>
        <v>886379.6364</v>
      </c>
      <c r="O13" s="9">
        <f t="shared" si="4"/>
        <v>110797.4545</v>
      </c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7">
        <v>81.0</v>
      </c>
      <c r="B14" s="28" t="s">
        <v>146</v>
      </c>
      <c r="C14" s="29" t="s">
        <v>147</v>
      </c>
      <c r="D14" s="29" t="s">
        <v>18</v>
      </c>
      <c r="E14" s="29">
        <v>1.0</v>
      </c>
      <c r="F14" s="30">
        <v>50220.0</v>
      </c>
      <c r="G14" s="30">
        <v>36594.0</v>
      </c>
      <c r="H14" s="30">
        <v>3224.0</v>
      </c>
      <c r="I14" s="30">
        <v>3146.0</v>
      </c>
      <c r="J14" s="31">
        <f t="shared" si="1"/>
        <v>42964</v>
      </c>
      <c r="K14" s="31">
        <f t="shared" si="2"/>
        <v>38059.45455</v>
      </c>
      <c r="L14" s="31">
        <v>96021.0</v>
      </c>
      <c r="M14" s="32">
        <v>5.857142857142857</v>
      </c>
      <c r="N14" s="31">
        <f t="shared" si="3"/>
        <v>222919.6623</v>
      </c>
      <c r="O14" s="31">
        <f t="shared" si="4"/>
        <v>38059.45455</v>
      </c>
      <c r="P14" s="2"/>
      <c r="Q14" s="2"/>
      <c r="R14" s="2"/>
      <c r="S14" s="2"/>
      <c r="T14" s="1"/>
      <c r="U14" s="1"/>
      <c r="V14" s="1"/>
      <c r="W14" s="1"/>
      <c r="X14" s="1"/>
      <c r="Y14" s="1"/>
      <c r="Z14" s="1"/>
    </row>
    <row r="15" ht="12.75" customHeight="1">
      <c r="A15" s="27">
        <v>89.0</v>
      </c>
      <c r="B15" s="28" t="s">
        <v>148</v>
      </c>
      <c r="C15" s="29" t="s">
        <v>149</v>
      </c>
      <c r="D15" s="29" t="s">
        <v>10</v>
      </c>
      <c r="E15" s="29">
        <v>1.0</v>
      </c>
      <c r="F15" s="30">
        <v>199248.0</v>
      </c>
      <c r="G15" s="30">
        <v>148738.0</v>
      </c>
      <c r="H15" s="30">
        <v>24533.0</v>
      </c>
      <c r="I15" s="30">
        <v>3026.0</v>
      </c>
      <c r="J15" s="31">
        <f t="shared" si="1"/>
        <v>176297</v>
      </c>
      <c r="K15" s="31">
        <f t="shared" si="2"/>
        <v>159889.3636</v>
      </c>
      <c r="L15" s="31">
        <v>399790.0</v>
      </c>
      <c r="M15" s="32">
        <v>10.222222222222221</v>
      </c>
      <c r="N15" s="31">
        <f t="shared" si="3"/>
        <v>1634424.606</v>
      </c>
      <c r="O15" s="31">
        <f t="shared" si="4"/>
        <v>159889.3636</v>
      </c>
      <c r="P15" s="1"/>
      <c r="Q15" s="1"/>
      <c r="R15" s="1"/>
      <c r="S15" s="2"/>
      <c r="T15" s="1"/>
      <c r="U15" s="1"/>
      <c r="V15" s="1"/>
      <c r="W15" s="1"/>
      <c r="X15" s="1"/>
      <c r="Y15" s="1"/>
      <c r="Z15" s="1"/>
    </row>
    <row r="16" ht="12.75" customHeight="1">
      <c r="A16" s="22">
        <v>97.0</v>
      </c>
      <c r="B16" s="23" t="s">
        <v>150</v>
      </c>
      <c r="C16" s="24" t="s">
        <v>151</v>
      </c>
      <c r="D16" s="24" t="s">
        <v>68</v>
      </c>
      <c r="E16" s="24">
        <v>1.0</v>
      </c>
      <c r="F16" s="25">
        <v>177215.0</v>
      </c>
      <c r="G16" s="25">
        <v>125833.0</v>
      </c>
      <c r="H16" s="25">
        <v>16268.0</v>
      </c>
      <c r="I16" s="25">
        <v>10620.0</v>
      </c>
      <c r="J16" s="9">
        <f t="shared" si="1"/>
        <v>152721</v>
      </c>
      <c r="K16" s="9">
        <f t="shared" si="2"/>
        <v>133227.5455</v>
      </c>
      <c r="L16" s="9">
        <v>358880.0</v>
      </c>
      <c r="M16" s="2">
        <v>24.0</v>
      </c>
      <c r="N16" s="9">
        <f t="shared" si="3"/>
        <v>3197461.091</v>
      </c>
      <c r="O16" s="9">
        <f t="shared" si="4"/>
        <v>133227.5455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7">
        <v>105.0</v>
      </c>
      <c r="B17" s="28" t="s">
        <v>152</v>
      </c>
      <c r="C17" s="29" t="s">
        <v>153</v>
      </c>
      <c r="D17" s="29" t="s">
        <v>13</v>
      </c>
      <c r="E17" s="29">
        <v>1.0</v>
      </c>
      <c r="F17" s="30">
        <v>45754.0</v>
      </c>
      <c r="G17" s="30">
        <v>39262.0</v>
      </c>
      <c r="H17" s="30">
        <v>4536.0</v>
      </c>
      <c r="I17" s="33">
        <v>0.0</v>
      </c>
      <c r="J17" s="31">
        <f t="shared" si="1"/>
        <v>43798</v>
      </c>
      <c r="K17" s="31">
        <f t="shared" si="2"/>
        <v>41323.81818</v>
      </c>
      <c r="L17" s="31">
        <v>115620.0</v>
      </c>
      <c r="M17" s="32">
        <v>5.857142857142857</v>
      </c>
      <c r="N17" s="31">
        <f t="shared" si="3"/>
        <v>242039.5065</v>
      </c>
      <c r="O17" s="31">
        <f t="shared" si="4"/>
        <v>41323.81818</v>
      </c>
      <c r="P17" s="2"/>
      <c r="Q17" s="2"/>
      <c r="R17" s="2"/>
      <c r="S17" s="1"/>
      <c r="T17" s="2"/>
      <c r="U17" s="2"/>
      <c r="V17" s="2"/>
      <c r="W17" s="2"/>
      <c r="X17" s="2"/>
      <c r="Y17" s="2"/>
      <c r="Z17" s="2"/>
    </row>
    <row r="18" ht="12.75" customHeight="1">
      <c r="A18" s="22">
        <v>113.0</v>
      </c>
      <c r="B18" s="23" t="s">
        <v>154</v>
      </c>
      <c r="C18" s="24" t="s">
        <v>155</v>
      </c>
      <c r="D18" s="24" t="s">
        <v>65</v>
      </c>
      <c r="E18" s="24">
        <v>1.0</v>
      </c>
      <c r="F18" s="25">
        <v>125900.0</v>
      </c>
      <c r="G18" s="25">
        <v>108871.0</v>
      </c>
      <c r="H18" s="25">
        <v>7320.0</v>
      </c>
      <c r="I18" s="26">
        <v>580.0</v>
      </c>
      <c r="J18" s="9">
        <f t="shared" si="1"/>
        <v>116771</v>
      </c>
      <c r="K18" s="9">
        <f t="shared" si="2"/>
        <v>112198.2727</v>
      </c>
      <c r="L18" s="9">
        <v>233007.0</v>
      </c>
      <c r="M18" s="2">
        <v>6.0</v>
      </c>
      <c r="N18" s="9">
        <f t="shared" si="3"/>
        <v>673189.6364</v>
      </c>
      <c r="O18" s="9">
        <f t="shared" si="4"/>
        <v>112198.2727</v>
      </c>
      <c r="P18" s="1"/>
      <c r="Q18" s="1"/>
      <c r="R18" s="1"/>
      <c r="S18" s="2"/>
      <c r="T18" s="1"/>
      <c r="U18" s="1"/>
      <c r="V18" s="1"/>
      <c r="W18" s="1"/>
      <c r="X18" s="1"/>
      <c r="Y18" s="1"/>
      <c r="Z18" s="1"/>
    </row>
    <row r="19" ht="12.75" customHeight="1">
      <c r="A19" s="27">
        <v>121.0</v>
      </c>
      <c r="B19" s="28" t="s">
        <v>156</v>
      </c>
      <c r="C19" s="29" t="s">
        <v>157</v>
      </c>
      <c r="D19" s="29" t="s">
        <v>67</v>
      </c>
      <c r="E19" s="29">
        <v>1.0</v>
      </c>
      <c r="F19" s="30">
        <v>195207.0</v>
      </c>
      <c r="G19" s="30">
        <v>158345.0</v>
      </c>
      <c r="H19" s="30">
        <v>17081.0</v>
      </c>
      <c r="I19" s="33">
        <v>807.0</v>
      </c>
      <c r="J19" s="31">
        <f t="shared" si="1"/>
        <v>176233</v>
      </c>
      <c r="K19" s="31">
        <f t="shared" si="2"/>
        <v>166109.0909</v>
      </c>
      <c r="L19" s="31">
        <v>446840.0</v>
      </c>
      <c r="M19" s="32">
        <v>10.222222222222221</v>
      </c>
      <c r="N19" s="31">
        <f t="shared" si="3"/>
        <v>1698004.04</v>
      </c>
      <c r="O19" s="31">
        <f t="shared" si="4"/>
        <v>166109.0909</v>
      </c>
      <c r="P19" s="2"/>
      <c r="Q19" s="2"/>
      <c r="R19" s="2"/>
      <c r="S19" s="2"/>
      <c r="T19" s="1"/>
      <c r="U19" s="1"/>
      <c r="V19" s="1"/>
      <c r="W19" s="1"/>
      <c r="X19" s="1"/>
      <c r="Y19" s="1"/>
      <c r="Z19" s="1"/>
    </row>
    <row r="20" ht="12.75" customHeight="1">
      <c r="A20" s="27">
        <v>129.0</v>
      </c>
      <c r="B20" s="28" t="s">
        <v>158</v>
      </c>
      <c r="C20" s="29" t="s">
        <v>159</v>
      </c>
      <c r="D20" s="29" t="s">
        <v>39</v>
      </c>
      <c r="E20" s="29">
        <v>1.0</v>
      </c>
      <c r="F20" s="30">
        <v>91038.0</v>
      </c>
      <c r="G20" s="30">
        <v>68848.0</v>
      </c>
      <c r="H20" s="30">
        <v>10407.0</v>
      </c>
      <c r="I20" s="30">
        <v>3914.0</v>
      </c>
      <c r="J20" s="31">
        <f t="shared" si="1"/>
        <v>83169</v>
      </c>
      <c r="K20" s="31">
        <f t="shared" si="2"/>
        <v>73578.45455</v>
      </c>
      <c r="L20" s="31">
        <v>201813.0</v>
      </c>
      <c r="M20" s="32">
        <v>6.2</v>
      </c>
      <c r="N20" s="31">
        <f t="shared" si="3"/>
        <v>456186.4182</v>
      </c>
      <c r="O20" s="31">
        <f t="shared" si="4"/>
        <v>73578.45455</v>
      </c>
      <c r="P20" s="2"/>
      <c r="Q20" s="2"/>
      <c r="R20" s="2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2">
        <v>137.0</v>
      </c>
      <c r="B21" s="23" t="s">
        <v>160</v>
      </c>
      <c r="C21" s="24" t="s">
        <v>161</v>
      </c>
      <c r="D21" s="24" t="s">
        <v>39</v>
      </c>
      <c r="E21" s="24">
        <v>1.0</v>
      </c>
      <c r="F21" s="25">
        <v>2707331.0</v>
      </c>
      <c r="G21" s="25">
        <v>2107957.0</v>
      </c>
      <c r="H21" s="25">
        <v>261073.0</v>
      </c>
      <c r="I21" s="25">
        <v>84725.0</v>
      </c>
      <c r="J21" s="9">
        <f t="shared" si="1"/>
        <v>2453755</v>
      </c>
      <c r="K21" s="9">
        <f t="shared" si="2"/>
        <v>2226626.545</v>
      </c>
      <c r="L21" s="9">
        <v>5709731.0</v>
      </c>
      <c r="M21" s="25">
        <v>71.0</v>
      </c>
      <c r="N21" s="9">
        <f t="shared" si="3"/>
        <v>158090484.7</v>
      </c>
      <c r="O21" s="9">
        <f t="shared" si="4"/>
        <v>2226626.545</v>
      </c>
      <c r="P21" s="2"/>
      <c r="Q21" s="2"/>
      <c r="R21" s="2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7">
        <v>145.0</v>
      </c>
      <c r="B22" s="28" t="s">
        <v>162</v>
      </c>
      <c r="C22" s="29" t="s">
        <v>163</v>
      </c>
      <c r="D22" s="29" t="s">
        <v>84</v>
      </c>
      <c r="E22" s="29">
        <v>1.0</v>
      </c>
      <c r="F22" s="30">
        <v>126763.0</v>
      </c>
      <c r="G22" s="30">
        <v>97406.0</v>
      </c>
      <c r="H22" s="30">
        <v>8585.0</v>
      </c>
      <c r="I22" s="30">
        <v>9324.0</v>
      </c>
      <c r="J22" s="31">
        <f t="shared" si="1"/>
        <v>115315</v>
      </c>
      <c r="K22" s="31">
        <f t="shared" si="2"/>
        <v>101308.2727</v>
      </c>
      <c r="L22" s="31">
        <v>274219.0</v>
      </c>
      <c r="M22" s="32">
        <v>8.763157894736842</v>
      </c>
      <c r="N22" s="31">
        <f t="shared" si="3"/>
        <v>887780.39</v>
      </c>
      <c r="O22" s="31">
        <f t="shared" si="4"/>
        <v>101308.2727</v>
      </c>
      <c r="P22" s="2"/>
      <c r="Q22" s="2"/>
      <c r="R22" s="2"/>
      <c r="S22" s="1"/>
      <c r="T22" s="2"/>
      <c r="U22" s="2"/>
      <c r="V22" s="2"/>
      <c r="W22" s="2"/>
      <c r="X22" s="2"/>
      <c r="Y22" s="2"/>
      <c r="Z22" s="2"/>
    </row>
    <row r="23" ht="12.75" customHeight="1">
      <c r="A23" s="27">
        <v>153.0</v>
      </c>
      <c r="B23" s="28" t="s">
        <v>164</v>
      </c>
      <c r="C23" s="29" t="s">
        <v>165</v>
      </c>
      <c r="D23" s="29" t="s">
        <v>13</v>
      </c>
      <c r="E23" s="29">
        <v>1.0</v>
      </c>
      <c r="F23" s="30">
        <v>72710.0</v>
      </c>
      <c r="G23" s="30">
        <v>61357.0</v>
      </c>
      <c r="H23" s="30">
        <v>5883.0</v>
      </c>
      <c r="I23" s="33">
        <v>715.0</v>
      </c>
      <c r="J23" s="31">
        <f t="shared" si="1"/>
        <v>67955</v>
      </c>
      <c r="K23" s="31">
        <f t="shared" si="2"/>
        <v>64031.09091</v>
      </c>
      <c r="L23" s="31">
        <v>156993.0</v>
      </c>
      <c r="M23" s="32">
        <v>6.2</v>
      </c>
      <c r="N23" s="31">
        <f t="shared" si="3"/>
        <v>396992.7636</v>
      </c>
      <c r="O23" s="31">
        <f t="shared" si="4"/>
        <v>64031.09091</v>
      </c>
      <c r="P23" s="2"/>
      <c r="Q23" s="2"/>
      <c r="R23" s="2"/>
      <c r="S23" s="2"/>
      <c r="T23" s="1"/>
      <c r="U23" s="1"/>
      <c r="V23" s="1"/>
      <c r="W23" s="1"/>
      <c r="X23" s="1"/>
      <c r="Y23" s="1"/>
      <c r="Z23" s="1"/>
    </row>
    <row r="24" ht="12.75" customHeight="1">
      <c r="A24" s="22">
        <v>161.0</v>
      </c>
      <c r="B24" s="23" t="s">
        <v>166</v>
      </c>
      <c r="C24" s="24" t="s">
        <v>167</v>
      </c>
      <c r="D24" s="24" t="s">
        <v>39</v>
      </c>
      <c r="E24" s="24">
        <v>0.7493745813063057</v>
      </c>
      <c r="F24" s="25">
        <v>247787.0</v>
      </c>
      <c r="G24" s="25">
        <v>208170.0</v>
      </c>
      <c r="H24" s="25">
        <v>23438.0</v>
      </c>
      <c r="I24" s="25">
        <v>3381.0</v>
      </c>
      <c r="J24" s="9">
        <f t="shared" si="1"/>
        <v>234989</v>
      </c>
      <c r="K24" s="9">
        <f t="shared" si="2"/>
        <v>218823.6364</v>
      </c>
      <c r="L24" s="9">
        <v>590772.0</v>
      </c>
      <c r="M24" s="25">
        <v>7.0</v>
      </c>
      <c r="N24" s="9">
        <f t="shared" si="3"/>
        <v>1147866.096</v>
      </c>
      <c r="O24" s="9">
        <f t="shared" si="4"/>
        <v>163980.8709</v>
      </c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</row>
    <row r="25" ht="12.75" customHeight="1">
      <c r="A25" s="22">
        <v>161.0</v>
      </c>
      <c r="B25" s="23" t="s">
        <v>166</v>
      </c>
      <c r="C25" s="24" t="s">
        <v>167</v>
      </c>
      <c r="D25" s="24" t="s">
        <v>54</v>
      </c>
      <c r="E25" s="24">
        <v>0.2506254186936943</v>
      </c>
      <c r="F25" s="25">
        <v>247787.0</v>
      </c>
      <c r="G25" s="25">
        <v>208170.0</v>
      </c>
      <c r="H25" s="25">
        <v>23438.0</v>
      </c>
      <c r="I25" s="25">
        <v>3381.0</v>
      </c>
      <c r="J25" s="9">
        <f t="shared" si="1"/>
        <v>234989</v>
      </c>
      <c r="K25" s="9">
        <f t="shared" si="2"/>
        <v>218823.6364</v>
      </c>
      <c r="L25" s="9">
        <v>590772.0</v>
      </c>
      <c r="M25" s="25">
        <v>7.0</v>
      </c>
      <c r="N25" s="9">
        <f t="shared" si="3"/>
        <v>383899.3584</v>
      </c>
      <c r="O25" s="9">
        <f t="shared" si="4"/>
        <v>54842.76548</v>
      </c>
      <c r="P25" s="2"/>
      <c r="Q25" s="2"/>
      <c r="R25" s="2"/>
      <c r="S25" s="1"/>
      <c r="T25" s="2"/>
      <c r="U25" s="2"/>
      <c r="V25" s="2"/>
      <c r="W25" s="2"/>
      <c r="X25" s="2"/>
      <c r="Y25" s="2"/>
      <c r="Z25" s="2"/>
    </row>
    <row r="26" ht="12.75" customHeight="1">
      <c r="A26" s="22">
        <v>169.0</v>
      </c>
      <c r="B26" s="23" t="s">
        <v>168</v>
      </c>
      <c r="C26" s="24" t="s">
        <v>169</v>
      </c>
      <c r="D26" s="24" t="s">
        <v>103</v>
      </c>
      <c r="E26" s="24">
        <v>1.0</v>
      </c>
      <c r="F26" s="25">
        <v>1034605.0</v>
      </c>
      <c r="G26" s="25">
        <v>795865.0</v>
      </c>
      <c r="H26" s="25">
        <v>96104.0</v>
      </c>
      <c r="I26" s="25">
        <v>24249.0</v>
      </c>
      <c r="J26" s="9">
        <f t="shared" si="1"/>
        <v>916218</v>
      </c>
      <c r="K26" s="9">
        <f t="shared" si="2"/>
        <v>839548.6364</v>
      </c>
      <c r="L26" s="9">
        <v>2000860.0</v>
      </c>
      <c r="M26" s="25">
        <v>47.0</v>
      </c>
      <c r="N26" s="9">
        <f t="shared" si="3"/>
        <v>39458785.91</v>
      </c>
      <c r="O26" s="9">
        <f t="shared" si="4"/>
        <v>839548.6364</v>
      </c>
      <c r="P26" s="2"/>
      <c r="Q26" s="2"/>
      <c r="R26" s="2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2">
        <v>177.0</v>
      </c>
      <c r="B27" s="23" t="s">
        <v>170</v>
      </c>
      <c r="C27" s="24" t="s">
        <v>171</v>
      </c>
      <c r="D27" s="24" t="s">
        <v>22</v>
      </c>
      <c r="E27" s="24">
        <v>1.0</v>
      </c>
      <c r="F27" s="25">
        <v>340397.0</v>
      </c>
      <c r="G27" s="25">
        <v>270434.0</v>
      </c>
      <c r="H27" s="25">
        <v>39562.0</v>
      </c>
      <c r="I27" s="25">
        <v>2973.0</v>
      </c>
      <c r="J27" s="9">
        <f t="shared" si="1"/>
        <v>312969</v>
      </c>
      <c r="K27" s="9">
        <f t="shared" si="2"/>
        <v>288416.7273</v>
      </c>
      <c r="L27" s="9">
        <v>882176.0</v>
      </c>
      <c r="M27" s="25">
        <v>12.0</v>
      </c>
      <c r="N27" s="9">
        <f t="shared" si="3"/>
        <v>3461000.727</v>
      </c>
      <c r="O27" s="9">
        <f t="shared" si="4"/>
        <v>288416.7273</v>
      </c>
      <c r="P27" s="2"/>
      <c r="Q27" s="2"/>
      <c r="R27" s="2"/>
      <c r="S27" s="1"/>
      <c r="T27" s="2"/>
      <c r="U27" s="2"/>
      <c r="V27" s="2"/>
      <c r="W27" s="2"/>
      <c r="X27" s="2"/>
      <c r="Y27" s="2"/>
      <c r="Z27" s="2"/>
    </row>
    <row r="28" ht="12.75" customHeight="1">
      <c r="A28" s="22">
        <v>185.0</v>
      </c>
      <c r="B28" s="23" t="s">
        <v>172</v>
      </c>
      <c r="C28" s="24" t="s">
        <v>173</v>
      </c>
      <c r="D28" s="24" t="s">
        <v>63</v>
      </c>
      <c r="E28" s="2">
        <v>1.0</v>
      </c>
      <c r="F28" s="25">
        <v>1376510.0</v>
      </c>
      <c r="G28" s="25">
        <v>1051762.0</v>
      </c>
      <c r="H28" s="25">
        <v>111155.0</v>
      </c>
      <c r="I28" s="25">
        <v>88935.0</v>
      </c>
      <c r="J28" s="9">
        <f t="shared" si="1"/>
        <v>1251852</v>
      </c>
      <c r="K28" s="9">
        <f t="shared" si="2"/>
        <v>1102287</v>
      </c>
      <c r="L28" s="9">
        <v>2797407.0</v>
      </c>
      <c r="M28" s="25">
        <v>26.0</v>
      </c>
      <c r="N28" s="9">
        <f t="shared" si="3"/>
        <v>28659462</v>
      </c>
      <c r="O28" s="9">
        <f t="shared" si="4"/>
        <v>1102287</v>
      </c>
      <c r="P28" s="2"/>
      <c r="Q28" s="2"/>
      <c r="R28" s="2"/>
      <c r="S28" s="1"/>
      <c r="T28" s="2"/>
      <c r="U28" s="2"/>
      <c r="V28" s="2"/>
      <c r="W28" s="2"/>
      <c r="X28" s="2"/>
      <c r="Y28" s="2"/>
      <c r="Z28" s="2"/>
    </row>
    <row r="29" ht="12.75" customHeight="1">
      <c r="A29" s="22">
        <v>193.0</v>
      </c>
      <c r="B29" s="23" t="s">
        <v>174</v>
      </c>
      <c r="C29" s="24" t="s">
        <v>175</v>
      </c>
      <c r="D29" s="24" t="s">
        <v>43</v>
      </c>
      <c r="E29" s="24">
        <v>1.0</v>
      </c>
      <c r="F29" s="25">
        <v>66760.0</v>
      </c>
      <c r="G29" s="25">
        <v>52645.0</v>
      </c>
      <c r="H29" s="25">
        <v>6627.0</v>
      </c>
      <c r="I29" s="26">
        <v>318.0</v>
      </c>
      <c r="J29" s="9">
        <f t="shared" si="1"/>
        <v>59590</v>
      </c>
      <c r="K29" s="9">
        <f t="shared" si="2"/>
        <v>55657.27273</v>
      </c>
      <c r="L29" s="9">
        <v>152692.0</v>
      </c>
      <c r="M29" s="25">
        <v>4.0</v>
      </c>
      <c r="N29" s="9">
        <f t="shared" si="3"/>
        <v>222629.0909</v>
      </c>
      <c r="O29" s="9">
        <f t="shared" si="4"/>
        <v>55657.27273</v>
      </c>
      <c r="P29" s="1"/>
      <c r="Q29" s="1"/>
      <c r="R29" s="1"/>
      <c r="S29" s="2"/>
      <c r="T29" s="1"/>
      <c r="U29" s="1"/>
      <c r="V29" s="1"/>
      <c r="W29" s="1"/>
      <c r="X29" s="1"/>
      <c r="Y29" s="1"/>
      <c r="Z29" s="1"/>
    </row>
    <row r="30" ht="12.75" customHeight="1">
      <c r="A30" s="27">
        <v>201.0</v>
      </c>
      <c r="B30" s="28" t="s">
        <v>176</v>
      </c>
      <c r="C30" s="29" t="s">
        <v>177</v>
      </c>
      <c r="D30" s="29" t="s">
        <v>61</v>
      </c>
      <c r="E30" s="29">
        <v>1.0</v>
      </c>
      <c r="F30" s="30">
        <v>102914.0</v>
      </c>
      <c r="G30" s="30">
        <v>83692.0</v>
      </c>
      <c r="H30" s="30">
        <v>6592.0</v>
      </c>
      <c r="I30" s="30">
        <v>1580.0</v>
      </c>
      <c r="J30" s="31">
        <f t="shared" si="1"/>
        <v>91864</v>
      </c>
      <c r="K30" s="31">
        <f t="shared" si="2"/>
        <v>86688.36364</v>
      </c>
      <c r="L30" s="31">
        <v>214333.0</v>
      </c>
      <c r="M30" s="32">
        <v>8.416666666666666</v>
      </c>
      <c r="N30" s="31">
        <f t="shared" si="3"/>
        <v>729627.0606</v>
      </c>
      <c r="O30" s="31">
        <f t="shared" si="4"/>
        <v>86688.36364</v>
      </c>
      <c r="P30" s="2"/>
      <c r="Q30" s="2"/>
      <c r="R30" s="2"/>
      <c r="S30" s="2"/>
      <c r="T30" s="1"/>
      <c r="U30" s="1"/>
      <c r="V30" s="1"/>
      <c r="W30" s="1"/>
      <c r="X30" s="1"/>
      <c r="Y30" s="1"/>
      <c r="Z30" s="1"/>
    </row>
    <row r="31" ht="12.75" customHeight="1">
      <c r="A31" s="22">
        <v>209.0</v>
      </c>
      <c r="B31" s="23" t="s">
        <v>178</v>
      </c>
      <c r="C31" s="24" t="s">
        <v>179</v>
      </c>
      <c r="D31" s="24" t="s">
        <v>58</v>
      </c>
      <c r="E31" s="24">
        <v>1.0</v>
      </c>
      <c r="F31" s="25">
        <v>381054.0</v>
      </c>
      <c r="G31" s="25">
        <v>321882.0</v>
      </c>
      <c r="H31" s="25">
        <v>34631.0</v>
      </c>
      <c r="I31" s="25">
        <v>3618.0</v>
      </c>
      <c r="J31" s="9">
        <f t="shared" si="1"/>
        <v>360131</v>
      </c>
      <c r="K31" s="9">
        <f t="shared" si="2"/>
        <v>337623.3636</v>
      </c>
      <c r="L31" s="9">
        <v>830480.0</v>
      </c>
      <c r="M31" s="25">
        <v>36.0</v>
      </c>
      <c r="N31" s="9">
        <f t="shared" si="3"/>
        <v>12154441.09</v>
      </c>
      <c r="O31" s="9">
        <f t="shared" si="4"/>
        <v>337623.3636</v>
      </c>
      <c r="P31" s="2"/>
      <c r="Q31" s="2"/>
      <c r="R31" s="2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7">
        <v>217.0</v>
      </c>
      <c r="B32" s="28" t="s">
        <v>180</v>
      </c>
      <c r="C32" s="29" t="s">
        <v>181</v>
      </c>
      <c r="D32" s="29" t="s">
        <v>68</v>
      </c>
      <c r="E32" s="29">
        <v>1.0</v>
      </c>
      <c r="F32" s="30">
        <v>55011.0</v>
      </c>
      <c r="G32" s="30">
        <v>43742.0</v>
      </c>
      <c r="H32" s="30">
        <v>5352.0</v>
      </c>
      <c r="I32" s="33">
        <v>353.0</v>
      </c>
      <c r="J32" s="31">
        <f t="shared" si="1"/>
        <v>49447</v>
      </c>
      <c r="K32" s="31">
        <f t="shared" si="2"/>
        <v>46174.72727</v>
      </c>
      <c r="L32" s="31">
        <v>134314.0</v>
      </c>
      <c r="M32" s="32">
        <v>5.857142857142857</v>
      </c>
      <c r="N32" s="31">
        <f t="shared" si="3"/>
        <v>270451.974</v>
      </c>
      <c r="O32" s="31">
        <f t="shared" si="4"/>
        <v>46174.72727</v>
      </c>
      <c r="P32" s="1"/>
      <c r="Q32" s="1"/>
      <c r="R32" s="1"/>
      <c r="S32" s="2"/>
      <c r="T32" s="1"/>
      <c r="U32" s="1"/>
      <c r="V32" s="1"/>
      <c r="W32" s="1"/>
      <c r="X32" s="1"/>
      <c r="Y32" s="1"/>
      <c r="Z32" s="1"/>
    </row>
    <row r="33" ht="12.75" customHeight="1">
      <c r="A33" s="27">
        <v>225.0</v>
      </c>
      <c r="B33" s="28" t="s">
        <v>182</v>
      </c>
      <c r="C33" s="29" t="s">
        <v>183</v>
      </c>
      <c r="D33" s="29" t="s">
        <v>68</v>
      </c>
      <c r="E33" s="29">
        <v>1.0</v>
      </c>
      <c r="F33" s="30">
        <v>47010.0</v>
      </c>
      <c r="G33" s="30">
        <v>41370.0</v>
      </c>
      <c r="H33" s="30">
        <v>3708.0</v>
      </c>
      <c r="I33" s="33">
        <v>430.0</v>
      </c>
      <c r="J33" s="31">
        <f t="shared" si="1"/>
        <v>45508</v>
      </c>
      <c r="K33" s="31">
        <f t="shared" si="2"/>
        <v>43055.45455</v>
      </c>
      <c r="L33" s="31">
        <v>105659.0</v>
      </c>
      <c r="M33" s="32">
        <v>5.857142857142857</v>
      </c>
      <c r="N33" s="31">
        <f t="shared" si="3"/>
        <v>252181.9481</v>
      </c>
      <c r="O33" s="31">
        <f t="shared" si="4"/>
        <v>43055.45455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2">
        <v>233.0</v>
      </c>
      <c r="B34" s="23" t="s">
        <v>184</v>
      </c>
      <c r="C34" s="24" t="s">
        <v>185</v>
      </c>
      <c r="D34" s="24" t="s">
        <v>103</v>
      </c>
      <c r="E34" s="24">
        <v>1.0</v>
      </c>
      <c r="F34" s="25">
        <v>168198.0</v>
      </c>
      <c r="G34" s="25">
        <v>148798.0</v>
      </c>
      <c r="H34" s="25">
        <v>13217.0</v>
      </c>
      <c r="I34" s="26">
        <v>387.0</v>
      </c>
      <c r="J34" s="9">
        <f t="shared" si="1"/>
        <v>162402</v>
      </c>
      <c r="K34" s="9">
        <f t="shared" si="2"/>
        <v>154805.7273</v>
      </c>
      <c r="L34" s="9">
        <v>408216.0</v>
      </c>
      <c r="M34" s="2">
        <v>9.0</v>
      </c>
      <c r="N34" s="9">
        <f t="shared" si="3"/>
        <v>1393251.545</v>
      </c>
      <c r="O34" s="9">
        <f t="shared" si="4"/>
        <v>154805.7273</v>
      </c>
      <c r="P34" s="1"/>
      <c r="Q34" s="1"/>
      <c r="R34" s="1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7">
        <v>241.0</v>
      </c>
      <c r="B35" s="28" t="s">
        <v>186</v>
      </c>
      <c r="C35" s="29" t="s">
        <v>187</v>
      </c>
      <c r="D35" s="29" t="s">
        <v>15</v>
      </c>
      <c r="E35" s="29">
        <v>1.0</v>
      </c>
      <c r="F35" s="30">
        <v>42811.0</v>
      </c>
      <c r="G35" s="30">
        <v>34555.0</v>
      </c>
      <c r="H35" s="30">
        <v>5389.0</v>
      </c>
      <c r="I35" s="33">
        <v>240.0</v>
      </c>
      <c r="J35" s="31">
        <f t="shared" si="1"/>
        <v>40184</v>
      </c>
      <c r="K35" s="31">
        <f t="shared" si="2"/>
        <v>37004.54545</v>
      </c>
      <c r="L35" s="31">
        <v>122507.0</v>
      </c>
      <c r="M35" s="32">
        <v>5.857142857142857</v>
      </c>
      <c r="N35" s="31">
        <f t="shared" si="3"/>
        <v>216740.9091</v>
      </c>
      <c r="O35" s="31">
        <f t="shared" si="4"/>
        <v>37004.54545</v>
      </c>
      <c r="P35" s="2"/>
      <c r="Q35" s="2"/>
      <c r="R35" s="2"/>
      <c r="S35" s="2"/>
      <c r="T35" s="1"/>
      <c r="U35" s="1"/>
      <c r="V35" s="1"/>
      <c r="W35" s="1"/>
      <c r="X35" s="1"/>
      <c r="Y35" s="1"/>
      <c r="Z35" s="1"/>
    </row>
    <row r="36" ht="12.75" customHeight="1">
      <c r="A36" s="27">
        <v>249.0</v>
      </c>
      <c r="B36" s="28" t="s">
        <v>188</v>
      </c>
      <c r="C36" s="29" t="s">
        <v>189</v>
      </c>
      <c r="D36" s="29" t="s">
        <v>102</v>
      </c>
      <c r="E36" s="29">
        <v>1.0</v>
      </c>
      <c r="F36" s="30">
        <v>100765.0</v>
      </c>
      <c r="G36" s="30">
        <v>76683.0</v>
      </c>
      <c r="H36" s="30">
        <v>8306.0</v>
      </c>
      <c r="I36" s="30">
        <v>3386.0</v>
      </c>
      <c r="J36" s="31">
        <f t="shared" si="1"/>
        <v>88375</v>
      </c>
      <c r="K36" s="31">
        <f t="shared" si="2"/>
        <v>80458.45455</v>
      </c>
      <c r="L36" s="31">
        <v>212284.0</v>
      </c>
      <c r="M36" s="32">
        <v>8.416666666666666</v>
      </c>
      <c r="N36" s="31">
        <f t="shared" si="3"/>
        <v>677191.9924</v>
      </c>
      <c r="O36" s="31">
        <f t="shared" si="4"/>
        <v>80458.45455</v>
      </c>
      <c r="P36" s="2"/>
      <c r="Q36" s="2"/>
      <c r="R36" s="2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7">
        <v>257.0</v>
      </c>
      <c r="B37" s="28" t="s">
        <v>190</v>
      </c>
      <c r="C37" s="29" t="s">
        <v>191</v>
      </c>
      <c r="D37" s="29" t="s">
        <v>94</v>
      </c>
      <c r="E37" s="29">
        <v>1.0</v>
      </c>
      <c r="F37" s="30">
        <v>79798.0</v>
      </c>
      <c r="G37" s="30">
        <v>60326.0</v>
      </c>
      <c r="H37" s="30">
        <v>5607.0</v>
      </c>
      <c r="I37" s="33">
        <v>62.0</v>
      </c>
      <c r="J37" s="31">
        <f t="shared" si="1"/>
        <v>65995</v>
      </c>
      <c r="K37" s="31">
        <f t="shared" si="2"/>
        <v>62874.63636</v>
      </c>
      <c r="L37" s="31">
        <v>175268.0</v>
      </c>
      <c r="M37" s="32">
        <v>6.2</v>
      </c>
      <c r="N37" s="31">
        <f t="shared" si="3"/>
        <v>389822.7455</v>
      </c>
      <c r="O37" s="31">
        <f t="shared" si="4"/>
        <v>62874.63636</v>
      </c>
      <c r="P37" s="1"/>
      <c r="Q37" s="1"/>
      <c r="R37" s="1"/>
      <c r="S37" s="2"/>
      <c r="T37" s="1"/>
      <c r="U37" s="1"/>
      <c r="V37" s="1"/>
      <c r="W37" s="1"/>
      <c r="X37" s="1"/>
      <c r="Y37" s="1"/>
      <c r="Z37" s="1"/>
    </row>
    <row r="38" ht="12.75" customHeight="1">
      <c r="A38" s="22">
        <v>265.0</v>
      </c>
      <c r="B38" s="23" t="s">
        <v>192</v>
      </c>
      <c r="C38" s="24" t="s">
        <v>193</v>
      </c>
      <c r="D38" s="24" t="s">
        <v>35</v>
      </c>
      <c r="E38" s="24">
        <v>1.0</v>
      </c>
      <c r="F38" s="25">
        <v>84680.0</v>
      </c>
      <c r="G38" s="25">
        <v>68184.0</v>
      </c>
      <c r="H38" s="25">
        <v>8229.0</v>
      </c>
      <c r="I38" s="26">
        <v>611.0</v>
      </c>
      <c r="J38" s="9">
        <f t="shared" si="1"/>
        <v>77024</v>
      </c>
      <c r="K38" s="9">
        <f t="shared" si="2"/>
        <v>71924.45455</v>
      </c>
      <c r="L38" s="9">
        <v>169329.0</v>
      </c>
      <c r="M38" s="2">
        <v>9.0</v>
      </c>
      <c r="N38" s="9">
        <f t="shared" si="3"/>
        <v>647320.0909</v>
      </c>
      <c r="O38" s="9">
        <f t="shared" si="4"/>
        <v>71924.45455</v>
      </c>
      <c r="P38" s="2"/>
      <c r="Q38" s="2"/>
      <c r="R38" s="2"/>
      <c r="S38" s="1"/>
      <c r="T38" s="2"/>
      <c r="U38" s="2"/>
      <c r="V38" s="2"/>
      <c r="W38" s="2"/>
      <c r="X38" s="2"/>
      <c r="Y38" s="2"/>
      <c r="Z38" s="2"/>
    </row>
    <row r="39" ht="12.75" customHeight="1">
      <c r="A39" s="22">
        <v>273.0</v>
      </c>
      <c r="B39" s="23" t="s">
        <v>194</v>
      </c>
      <c r="C39" s="24" t="s">
        <v>195</v>
      </c>
      <c r="D39" s="24" t="s">
        <v>90</v>
      </c>
      <c r="E39" s="24">
        <v>0.982669979751338</v>
      </c>
      <c r="F39" s="25">
        <v>109476.0</v>
      </c>
      <c r="G39" s="25">
        <v>89431.0</v>
      </c>
      <c r="H39" s="25">
        <v>7900.0</v>
      </c>
      <c r="I39" s="25">
        <v>2853.0</v>
      </c>
      <c r="J39" s="9">
        <f t="shared" si="1"/>
        <v>100184</v>
      </c>
      <c r="K39" s="9">
        <f t="shared" si="2"/>
        <v>93021.90909</v>
      </c>
      <c r="L39" s="9">
        <v>246020.0</v>
      </c>
      <c r="M39" s="25">
        <v>7.0</v>
      </c>
      <c r="N39" s="9">
        <f t="shared" si="3"/>
        <v>639868.8627</v>
      </c>
      <c r="O39" s="9">
        <f t="shared" si="4"/>
        <v>91409.83752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22">
        <v>273.0</v>
      </c>
      <c r="B40" s="23" t="s">
        <v>194</v>
      </c>
      <c r="C40" s="24" t="s">
        <v>195</v>
      </c>
      <c r="D40" s="24" t="s">
        <v>89</v>
      </c>
      <c r="E40" s="24">
        <v>0.01733002024866208</v>
      </c>
      <c r="F40" s="25">
        <v>109476.0</v>
      </c>
      <c r="G40" s="25">
        <v>89431.0</v>
      </c>
      <c r="H40" s="25">
        <v>7900.0</v>
      </c>
      <c r="I40" s="25">
        <v>2853.0</v>
      </c>
      <c r="J40" s="9">
        <f t="shared" si="1"/>
        <v>100184</v>
      </c>
      <c r="K40" s="9">
        <f t="shared" si="2"/>
        <v>93021.90909</v>
      </c>
      <c r="L40" s="9">
        <v>246020.0</v>
      </c>
      <c r="M40" s="25">
        <v>7.0</v>
      </c>
      <c r="N40" s="9">
        <f t="shared" si="3"/>
        <v>11284.50098</v>
      </c>
      <c r="O40" s="9">
        <f t="shared" si="4"/>
        <v>1612.071568</v>
      </c>
      <c r="P40" s="2"/>
      <c r="Q40" s="2"/>
      <c r="R40" s="2"/>
      <c r="S40" s="1"/>
      <c r="T40" s="2"/>
      <c r="U40" s="2"/>
      <c r="V40" s="2"/>
      <c r="W40" s="2"/>
      <c r="X40" s="2"/>
      <c r="Y40" s="2"/>
      <c r="Z40" s="2"/>
    </row>
    <row r="41" ht="12.75" customHeight="1">
      <c r="A41" s="22">
        <v>281.0</v>
      </c>
      <c r="B41" s="23" t="s">
        <v>196</v>
      </c>
      <c r="C41" s="24" t="s">
        <v>197</v>
      </c>
      <c r="D41" s="24" t="s">
        <v>13</v>
      </c>
      <c r="E41" s="24">
        <v>1.0</v>
      </c>
      <c r="F41" s="25">
        <v>507310.0</v>
      </c>
      <c r="G41" s="25">
        <v>422196.0</v>
      </c>
      <c r="H41" s="25">
        <v>55392.0</v>
      </c>
      <c r="I41" s="25">
        <v>3435.0</v>
      </c>
      <c r="J41" s="9">
        <f t="shared" si="1"/>
        <v>481023</v>
      </c>
      <c r="K41" s="9">
        <f t="shared" si="2"/>
        <v>447374.1818</v>
      </c>
      <c r="L41" s="9">
        <v>1145647.0</v>
      </c>
      <c r="M41" s="25">
        <v>17.0</v>
      </c>
      <c r="N41" s="9">
        <f t="shared" si="3"/>
        <v>7605361.091</v>
      </c>
      <c r="O41" s="9">
        <f t="shared" si="4"/>
        <v>447374.1818</v>
      </c>
      <c r="P41" s="9"/>
      <c r="Q41" s="9"/>
      <c r="R41" s="2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7">
        <v>289.0</v>
      </c>
      <c r="B42" s="28" t="s">
        <v>198</v>
      </c>
      <c r="C42" s="29" t="s">
        <v>199</v>
      </c>
      <c r="D42" s="29" t="s">
        <v>21</v>
      </c>
      <c r="E42" s="29">
        <v>1.0</v>
      </c>
      <c r="F42" s="30">
        <v>71080.0</v>
      </c>
      <c r="G42" s="30">
        <v>60414.0</v>
      </c>
      <c r="H42" s="30">
        <v>5253.0</v>
      </c>
      <c r="I42" s="33">
        <v>248.0</v>
      </c>
      <c r="J42" s="31">
        <f t="shared" si="1"/>
        <v>65915</v>
      </c>
      <c r="K42" s="31">
        <f t="shared" si="2"/>
        <v>62801.72727</v>
      </c>
      <c r="L42" s="31">
        <v>129640.0</v>
      </c>
      <c r="M42" s="32">
        <v>6.2</v>
      </c>
      <c r="N42" s="31">
        <f t="shared" si="3"/>
        <v>389370.7091</v>
      </c>
      <c r="O42" s="31">
        <f t="shared" si="4"/>
        <v>62801.72727</v>
      </c>
      <c r="P42" s="1"/>
      <c r="Q42" s="1"/>
      <c r="R42" s="1"/>
      <c r="S42" s="1"/>
      <c r="T42" s="2"/>
      <c r="U42" s="2"/>
      <c r="V42" s="2"/>
      <c r="W42" s="2"/>
      <c r="X42" s="2"/>
      <c r="Y42" s="2"/>
      <c r="Z42" s="2"/>
    </row>
    <row r="43" ht="12.75" customHeight="1">
      <c r="A43" s="27">
        <v>297.0</v>
      </c>
      <c r="B43" s="28" t="s">
        <v>200</v>
      </c>
      <c r="C43" s="29" t="s">
        <v>201</v>
      </c>
      <c r="D43" s="29" t="s">
        <v>100</v>
      </c>
      <c r="E43" s="29">
        <v>1.0</v>
      </c>
      <c r="F43" s="30">
        <v>80965.0</v>
      </c>
      <c r="G43" s="30">
        <v>65860.0</v>
      </c>
      <c r="H43" s="30">
        <v>4590.0</v>
      </c>
      <c r="I43" s="30">
        <v>3271.0</v>
      </c>
      <c r="J43" s="31">
        <f t="shared" si="1"/>
        <v>73721</v>
      </c>
      <c r="K43" s="31">
        <f t="shared" si="2"/>
        <v>67946.36364</v>
      </c>
      <c r="L43" s="31">
        <v>179904.0</v>
      </c>
      <c r="M43" s="32">
        <v>6.2</v>
      </c>
      <c r="N43" s="31">
        <f t="shared" si="3"/>
        <v>421267.4545</v>
      </c>
      <c r="O43" s="31">
        <f t="shared" si="4"/>
        <v>67946.36364</v>
      </c>
      <c r="P43" s="1"/>
      <c r="Q43" s="1"/>
      <c r="R43" s="1"/>
      <c r="S43" s="2"/>
      <c r="T43" s="1"/>
      <c r="U43" s="1"/>
      <c r="V43" s="1"/>
      <c r="W43" s="1"/>
      <c r="X43" s="1"/>
      <c r="Y43" s="1"/>
      <c r="Z43" s="1"/>
    </row>
    <row r="44" ht="12.75" customHeight="1">
      <c r="A44" s="27">
        <v>305.0</v>
      </c>
      <c r="B44" s="28" t="s">
        <v>202</v>
      </c>
      <c r="C44" s="29" t="s">
        <v>203</v>
      </c>
      <c r="D44" s="29" t="s">
        <v>47</v>
      </c>
      <c r="E44" s="29">
        <v>1.0</v>
      </c>
      <c r="F44" s="30">
        <v>98557.0</v>
      </c>
      <c r="G44" s="30">
        <v>79691.0</v>
      </c>
      <c r="H44" s="30">
        <v>9439.0</v>
      </c>
      <c r="I44" s="30">
        <v>1082.0</v>
      </c>
      <c r="J44" s="31">
        <f t="shared" si="1"/>
        <v>90212</v>
      </c>
      <c r="K44" s="31">
        <f t="shared" si="2"/>
        <v>83981.45455</v>
      </c>
      <c r="L44" s="31">
        <v>188725.0</v>
      </c>
      <c r="M44" s="32">
        <v>8.416666666666666</v>
      </c>
      <c r="N44" s="31">
        <f t="shared" si="3"/>
        <v>706843.9091</v>
      </c>
      <c r="O44" s="31">
        <f t="shared" si="4"/>
        <v>83981.45455</v>
      </c>
      <c r="P44" s="2"/>
      <c r="Q44" s="2"/>
      <c r="R44" s="2"/>
      <c r="S44" s="1"/>
      <c r="T44" s="2"/>
      <c r="U44" s="2"/>
      <c r="V44" s="2"/>
      <c r="W44" s="2"/>
      <c r="X44" s="2"/>
      <c r="Y44" s="2"/>
      <c r="Z44" s="2"/>
    </row>
    <row r="45" ht="12.75" customHeight="1">
      <c r="A45" s="27">
        <v>313.0</v>
      </c>
      <c r="B45" s="28" t="s">
        <v>204</v>
      </c>
      <c r="C45" s="29" t="s">
        <v>203</v>
      </c>
      <c r="D45" s="29" t="s">
        <v>50</v>
      </c>
      <c r="E45" s="29">
        <v>1.0</v>
      </c>
      <c r="F45" s="30">
        <v>79401.0</v>
      </c>
      <c r="G45" s="30">
        <v>58338.0</v>
      </c>
      <c r="H45" s="30">
        <v>7573.0</v>
      </c>
      <c r="I45" s="30">
        <v>3154.0</v>
      </c>
      <c r="J45" s="31">
        <f t="shared" si="1"/>
        <v>69065</v>
      </c>
      <c r="K45" s="31">
        <f t="shared" si="2"/>
        <v>61780.27273</v>
      </c>
      <c r="L45" s="31">
        <v>165577.0</v>
      </c>
      <c r="M45" s="32">
        <v>6.2</v>
      </c>
      <c r="N45" s="31">
        <f t="shared" si="3"/>
        <v>383037.6909</v>
      </c>
      <c r="O45" s="31">
        <f t="shared" si="4"/>
        <v>61780.27273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27">
        <v>321.0</v>
      </c>
      <c r="B46" s="28" t="s">
        <v>205</v>
      </c>
      <c r="C46" s="29" t="s">
        <v>206</v>
      </c>
      <c r="D46" s="29" t="s">
        <v>89</v>
      </c>
      <c r="E46" s="29">
        <v>1.0</v>
      </c>
      <c r="F46" s="30">
        <v>36807.0</v>
      </c>
      <c r="G46" s="30">
        <v>31200.0</v>
      </c>
      <c r="H46" s="30">
        <v>2840.0</v>
      </c>
      <c r="I46" s="33">
        <v>72.0</v>
      </c>
      <c r="J46" s="31">
        <f t="shared" si="1"/>
        <v>34112</v>
      </c>
      <c r="K46" s="31">
        <f t="shared" si="2"/>
        <v>32490.90909</v>
      </c>
      <c r="L46" s="31">
        <v>85229.0</v>
      </c>
      <c r="M46" s="32">
        <v>5.857142857142857</v>
      </c>
      <c r="N46" s="31">
        <f t="shared" si="3"/>
        <v>190303.8961</v>
      </c>
      <c r="O46" s="31">
        <f t="shared" si="4"/>
        <v>32490.90909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22">
        <v>329.0</v>
      </c>
      <c r="B47" s="23" t="s">
        <v>207</v>
      </c>
      <c r="C47" s="24" t="s">
        <v>208</v>
      </c>
      <c r="D47" s="24" t="s">
        <v>30</v>
      </c>
      <c r="E47" s="24">
        <v>1.0</v>
      </c>
      <c r="F47" s="25">
        <v>307495.0</v>
      </c>
      <c r="G47" s="25">
        <v>241068.0</v>
      </c>
      <c r="H47" s="25">
        <v>29789.0</v>
      </c>
      <c r="I47" s="25">
        <v>2194.0</v>
      </c>
      <c r="J47" s="9">
        <f t="shared" si="1"/>
        <v>273051</v>
      </c>
      <c r="K47" s="9">
        <f t="shared" si="2"/>
        <v>254608.4545</v>
      </c>
      <c r="L47" s="9">
        <v>675800.0</v>
      </c>
      <c r="M47" s="25">
        <v>11.0</v>
      </c>
      <c r="N47" s="9">
        <f t="shared" si="3"/>
        <v>2800693</v>
      </c>
      <c r="O47" s="9">
        <f t="shared" si="4"/>
        <v>254608.4545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22">
        <v>337.0</v>
      </c>
      <c r="B48" s="23" t="s">
        <v>209</v>
      </c>
      <c r="C48" s="24" t="s">
        <v>210</v>
      </c>
      <c r="D48" s="24" t="s">
        <v>61</v>
      </c>
      <c r="E48" s="34">
        <v>0.9699638881638337</v>
      </c>
      <c r="F48" s="25">
        <v>2501967.0</v>
      </c>
      <c r="G48" s="25">
        <v>1671144.0</v>
      </c>
      <c r="H48" s="25">
        <v>176374.0</v>
      </c>
      <c r="I48" s="25">
        <v>341031.0</v>
      </c>
      <c r="J48" s="9">
        <f t="shared" si="1"/>
        <v>2188549</v>
      </c>
      <c r="K48" s="9">
        <f t="shared" si="2"/>
        <v>1751314</v>
      </c>
      <c r="L48" s="9">
        <v>4774321.0</v>
      </c>
      <c r="M48" s="25">
        <v>58.0</v>
      </c>
      <c r="N48" s="9">
        <f t="shared" si="3"/>
        <v>98525257.54</v>
      </c>
      <c r="O48" s="9">
        <f t="shared" si="4"/>
        <v>1698711.337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2">
        <v>337.0</v>
      </c>
      <c r="B49" s="23" t="s">
        <v>209</v>
      </c>
      <c r="C49" s="24" t="s">
        <v>210</v>
      </c>
      <c r="D49" s="24" t="s">
        <v>82</v>
      </c>
      <c r="E49" s="34">
        <v>0.030036111836166335</v>
      </c>
      <c r="F49" s="25">
        <v>2501967.0</v>
      </c>
      <c r="G49" s="25">
        <v>1671144.0</v>
      </c>
      <c r="H49" s="25">
        <v>176374.0</v>
      </c>
      <c r="I49" s="25">
        <v>341031.0</v>
      </c>
      <c r="J49" s="9">
        <f t="shared" si="1"/>
        <v>2188549</v>
      </c>
      <c r="K49" s="9">
        <f t="shared" si="2"/>
        <v>1751314</v>
      </c>
      <c r="L49" s="9">
        <v>4774321.0</v>
      </c>
      <c r="M49" s="25">
        <v>58.0</v>
      </c>
      <c r="N49" s="9">
        <f t="shared" si="3"/>
        <v>3050954.464</v>
      </c>
      <c r="O49" s="9">
        <f t="shared" si="4"/>
        <v>52602.66316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7">
        <v>345.0</v>
      </c>
      <c r="B50" s="28" t="s">
        <v>211</v>
      </c>
      <c r="C50" s="29" t="s">
        <v>212</v>
      </c>
      <c r="D50" s="29" t="s">
        <v>25</v>
      </c>
      <c r="E50" s="29">
        <v>1.0</v>
      </c>
      <c r="F50" s="30">
        <v>169015.0</v>
      </c>
      <c r="G50" s="30">
        <v>111040.0</v>
      </c>
      <c r="H50" s="30">
        <v>11082.0</v>
      </c>
      <c r="I50" s="30">
        <v>7018.0</v>
      </c>
      <c r="J50" s="31">
        <f t="shared" si="1"/>
        <v>129140</v>
      </c>
      <c r="K50" s="31">
        <f t="shared" si="2"/>
        <v>116077.2727</v>
      </c>
      <c r="L50" s="31">
        <v>319372.0</v>
      </c>
      <c r="M50" s="32">
        <v>8.763157894736842</v>
      </c>
      <c r="N50" s="31">
        <f t="shared" si="3"/>
        <v>1017203.469</v>
      </c>
      <c r="O50" s="31">
        <f t="shared" si="4"/>
        <v>116077.2727</v>
      </c>
      <c r="P50" s="1"/>
      <c r="Q50" s="1"/>
      <c r="R50" s="1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7">
        <v>353.0</v>
      </c>
      <c r="B51" s="28" t="s">
        <v>213</v>
      </c>
      <c r="C51" s="29" t="s">
        <v>214</v>
      </c>
      <c r="D51" s="29" t="s">
        <v>55</v>
      </c>
      <c r="E51" s="29">
        <v>1.0</v>
      </c>
      <c r="F51" s="30">
        <v>72954.0</v>
      </c>
      <c r="G51" s="30">
        <v>57984.0</v>
      </c>
      <c r="H51" s="30">
        <v>8126.0</v>
      </c>
      <c r="I51" s="33">
        <v>166.0</v>
      </c>
      <c r="J51" s="31">
        <f t="shared" si="1"/>
        <v>66276</v>
      </c>
      <c r="K51" s="31">
        <f t="shared" si="2"/>
        <v>61677.63636</v>
      </c>
      <c r="L51" s="31">
        <v>166890.0</v>
      </c>
      <c r="M51" s="32">
        <v>6.2</v>
      </c>
      <c r="N51" s="31">
        <f t="shared" si="3"/>
        <v>382401.3455</v>
      </c>
      <c r="O51" s="31">
        <f t="shared" si="4"/>
        <v>61677.63636</v>
      </c>
      <c r="P51" s="2"/>
      <c r="Q51" s="2"/>
      <c r="R51" s="2"/>
      <c r="S51" s="1"/>
      <c r="T51" s="2"/>
      <c r="U51" s="2"/>
      <c r="V51" s="2"/>
      <c r="W51" s="2"/>
      <c r="X51" s="2"/>
      <c r="Y51" s="2"/>
      <c r="Z51" s="2"/>
    </row>
    <row r="52" ht="12.75" customHeight="1">
      <c r="A52" s="27">
        <v>361.0</v>
      </c>
      <c r="B52" s="28" t="s">
        <v>215</v>
      </c>
      <c r="C52" s="29" t="s">
        <v>216</v>
      </c>
      <c r="D52" s="29" t="s">
        <v>102</v>
      </c>
      <c r="E52" s="29">
        <v>1.0</v>
      </c>
      <c r="F52" s="30">
        <v>119991.0</v>
      </c>
      <c r="G52" s="30">
        <v>82562.0</v>
      </c>
      <c r="H52" s="30">
        <v>7689.0</v>
      </c>
      <c r="I52" s="30">
        <v>12358.0</v>
      </c>
      <c r="J52" s="31">
        <f t="shared" si="1"/>
        <v>102609</v>
      </c>
      <c r="K52" s="31">
        <f t="shared" si="2"/>
        <v>86057</v>
      </c>
      <c r="L52" s="31">
        <v>260131.0</v>
      </c>
      <c r="M52" s="32">
        <v>8.416666666666666</v>
      </c>
      <c r="N52" s="31">
        <f t="shared" si="3"/>
        <v>724313.0833</v>
      </c>
      <c r="O52" s="31">
        <f t="shared" si="4"/>
        <v>86057</v>
      </c>
      <c r="P52" s="1"/>
      <c r="Q52" s="1"/>
      <c r="R52" s="1"/>
      <c r="S52" s="1"/>
      <c r="T52" s="2"/>
      <c r="U52" s="2"/>
      <c r="V52" s="2"/>
      <c r="W52" s="2"/>
      <c r="X52" s="2"/>
      <c r="Y52" s="2"/>
      <c r="Z52" s="2"/>
    </row>
    <row r="53" ht="12.75" customHeight="1">
      <c r="A53" s="22">
        <v>369.0</v>
      </c>
      <c r="B53" s="23" t="s">
        <v>217</v>
      </c>
      <c r="C53" s="24" t="s">
        <v>218</v>
      </c>
      <c r="D53" s="24" t="s">
        <v>28</v>
      </c>
      <c r="E53" s="24">
        <v>1.0</v>
      </c>
      <c r="F53" s="25">
        <v>461100.0</v>
      </c>
      <c r="G53" s="25">
        <v>338183.0</v>
      </c>
      <c r="H53" s="25">
        <v>34891.0</v>
      </c>
      <c r="I53" s="25">
        <v>47868.0</v>
      </c>
      <c r="J53" s="9">
        <f t="shared" si="1"/>
        <v>420942</v>
      </c>
      <c r="K53" s="9">
        <f t="shared" si="2"/>
        <v>354042.5455</v>
      </c>
      <c r="L53" s="9">
        <v>948053.0</v>
      </c>
      <c r="M53" s="25">
        <v>23.0</v>
      </c>
      <c r="N53" s="9">
        <f t="shared" si="3"/>
        <v>8142978.545</v>
      </c>
      <c r="O53" s="9">
        <f t="shared" si="4"/>
        <v>354042.5455</v>
      </c>
      <c r="P53" s="1"/>
      <c r="Q53" s="1"/>
      <c r="R53" s="1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>
        <v>377.0</v>
      </c>
      <c r="B54" s="23" t="s">
        <v>219</v>
      </c>
      <c r="C54" s="24" t="s">
        <v>220</v>
      </c>
      <c r="D54" s="24" t="s">
        <v>103</v>
      </c>
      <c r="E54" s="24">
        <v>1.0</v>
      </c>
      <c r="F54" s="25">
        <v>152167.0</v>
      </c>
      <c r="G54" s="25">
        <v>130592.0</v>
      </c>
      <c r="H54" s="25">
        <v>14073.0</v>
      </c>
      <c r="I54" s="25">
        <v>1053.0</v>
      </c>
      <c r="J54" s="9">
        <f t="shared" si="1"/>
        <v>145718</v>
      </c>
      <c r="K54" s="9">
        <f t="shared" si="2"/>
        <v>136988.8182</v>
      </c>
      <c r="L54" s="9">
        <v>422156.0</v>
      </c>
      <c r="M54" s="25">
        <v>12.0</v>
      </c>
      <c r="N54" s="9">
        <f t="shared" si="3"/>
        <v>1643865.818</v>
      </c>
      <c r="O54" s="9">
        <f t="shared" si="4"/>
        <v>136988.8182</v>
      </c>
      <c r="P54" s="1"/>
      <c r="Q54" s="1"/>
      <c r="R54" s="1"/>
      <c r="S54" s="2"/>
      <c r="T54" s="1"/>
      <c r="U54" s="1"/>
      <c r="V54" s="1"/>
      <c r="W54" s="1"/>
      <c r="X54" s="1"/>
      <c r="Y54" s="1"/>
      <c r="Z54" s="1"/>
    </row>
    <row r="55" ht="12.75" customHeight="1">
      <c r="A55" s="27">
        <v>385.0</v>
      </c>
      <c r="B55" s="28" t="s">
        <v>221</v>
      </c>
      <c r="C55" s="29" t="s">
        <v>222</v>
      </c>
      <c r="D55" s="29" t="s">
        <v>39</v>
      </c>
      <c r="E55" s="29">
        <v>1.0</v>
      </c>
      <c r="F55" s="30">
        <v>50348.0</v>
      </c>
      <c r="G55" s="30">
        <v>42183.0</v>
      </c>
      <c r="H55" s="30">
        <v>4147.0</v>
      </c>
      <c r="I55" s="33">
        <v>228.0</v>
      </c>
      <c r="J55" s="31">
        <f t="shared" si="1"/>
        <v>46558</v>
      </c>
      <c r="K55" s="31">
        <f t="shared" si="2"/>
        <v>44068</v>
      </c>
      <c r="L55" s="31">
        <v>117771.0</v>
      </c>
      <c r="M55" s="32">
        <v>5.857142857142857</v>
      </c>
      <c r="N55" s="31">
        <f t="shared" si="3"/>
        <v>258112.5714</v>
      </c>
      <c r="O55" s="31">
        <f t="shared" si="4"/>
        <v>44068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2">
        <v>393.0</v>
      </c>
      <c r="B56" s="23" t="s">
        <v>223</v>
      </c>
      <c r="C56" s="24" t="s">
        <v>224</v>
      </c>
      <c r="D56" s="24" t="s">
        <v>90</v>
      </c>
      <c r="E56" s="24">
        <v>1.0</v>
      </c>
      <c r="F56" s="25">
        <v>540380.0</v>
      </c>
      <c r="G56" s="25">
        <v>445367.0</v>
      </c>
      <c r="H56" s="25">
        <v>44793.0</v>
      </c>
      <c r="I56" s="25">
        <v>19128.0</v>
      </c>
      <c r="J56" s="9">
        <f t="shared" si="1"/>
        <v>509288</v>
      </c>
      <c r="K56" s="9">
        <f t="shared" si="2"/>
        <v>465727.4545</v>
      </c>
      <c r="L56" s="9">
        <v>1135230.0</v>
      </c>
      <c r="M56" s="25">
        <v>16.0</v>
      </c>
      <c r="N56" s="9">
        <f t="shared" si="3"/>
        <v>7451639.273</v>
      </c>
      <c r="O56" s="9">
        <f t="shared" si="4"/>
        <v>465727.4545</v>
      </c>
      <c r="P56" s="1"/>
      <c r="Q56" s="1"/>
      <c r="R56" s="1"/>
      <c r="S56" s="2"/>
      <c r="T56" s="1"/>
      <c r="U56" s="1"/>
      <c r="V56" s="1"/>
      <c r="W56" s="1"/>
      <c r="X56" s="1"/>
      <c r="Y56" s="1"/>
      <c r="Z56" s="1"/>
    </row>
    <row r="57" ht="12.75" customHeight="1">
      <c r="A57" s="27">
        <v>401.0</v>
      </c>
      <c r="B57" s="28" t="s">
        <v>225</v>
      </c>
      <c r="C57" s="29" t="s">
        <v>226</v>
      </c>
      <c r="D57" s="29" t="s">
        <v>67</v>
      </c>
      <c r="E57" s="29">
        <v>1.0</v>
      </c>
      <c r="F57" s="30">
        <v>71571.0</v>
      </c>
      <c r="G57" s="30">
        <v>59865.0</v>
      </c>
      <c r="H57" s="30">
        <v>7398.0</v>
      </c>
      <c r="I57" s="33">
        <v>53.0</v>
      </c>
      <c r="J57" s="31">
        <f t="shared" si="1"/>
        <v>67316</v>
      </c>
      <c r="K57" s="31">
        <f t="shared" si="2"/>
        <v>63227.72727</v>
      </c>
      <c r="L57" s="31">
        <v>158276.0</v>
      </c>
      <c r="M57" s="32">
        <v>6.2</v>
      </c>
      <c r="N57" s="31">
        <f t="shared" si="3"/>
        <v>392011.9091</v>
      </c>
      <c r="O57" s="31">
        <f t="shared" si="4"/>
        <v>63227.72727</v>
      </c>
      <c r="P57" s="1"/>
      <c r="Q57" s="1"/>
      <c r="R57" s="1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7">
        <v>409.0</v>
      </c>
      <c r="B58" s="28" t="s">
        <v>227</v>
      </c>
      <c r="C58" s="29" t="s">
        <v>228</v>
      </c>
      <c r="D58" s="29" t="s">
        <v>27</v>
      </c>
      <c r="E58" s="29">
        <v>1.0</v>
      </c>
      <c r="F58" s="30">
        <v>119075.0</v>
      </c>
      <c r="G58" s="30">
        <v>91119.0</v>
      </c>
      <c r="H58" s="30">
        <v>9361.0</v>
      </c>
      <c r="I58" s="30">
        <v>2479.0</v>
      </c>
      <c r="J58" s="31">
        <f t="shared" si="1"/>
        <v>102959</v>
      </c>
      <c r="K58" s="31">
        <f t="shared" si="2"/>
        <v>95374</v>
      </c>
      <c r="L58" s="31">
        <v>216661.0</v>
      </c>
      <c r="M58" s="32">
        <v>8.416666666666666</v>
      </c>
      <c r="N58" s="31">
        <f t="shared" si="3"/>
        <v>802731.1667</v>
      </c>
      <c r="O58" s="31">
        <f t="shared" si="4"/>
        <v>95374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7">
        <v>417.0</v>
      </c>
      <c r="B59" s="28" t="s">
        <v>229</v>
      </c>
      <c r="C59" s="29" t="s">
        <v>230</v>
      </c>
      <c r="D59" s="29" t="s">
        <v>63</v>
      </c>
      <c r="E59" s="29">
        <v>1.0</v>
      </c>
      <c r="F59" s="30">
        <v>56332.0</v>
      </c>
      <c r="G59" s="30">
        <v>48346.0</v>
      </c>
      <c r="H59" s="30">
        <v>4354.0</v>
      </c>
      <c r="I59" s="30">
        <v>1373.0</v>
      </c>
      <c r="J59" s="31">
        <f t="shared" si="1"/>
        <v>54073</v>
      </c>
      <c r="K59" s="31">
        <f t="shared" si="2"/>
        <v>50325.09091</v>
      </c>
      <c r="L59" s="31">
        <v>111413.0</v>
      </c>
      <c r="M59" s="32">
        <v>6.2</v>
      </c>
      <c r="N59" s="31">
        <f t="shared" si="3"/>
        <v>312015.5636</v>
      </c>
      <c r="O59" s="31">
        <f t="shared" si="4"/>
        <v>50325.09091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2">
        <v>425.0</v>
      </c>
      <c r="B60" s="23" t="s">
        <v>231</v>
      </c>
      <c r="C60" s="24" t="s">
        <v>232</v>
      </c>
      <c r="D60" s="24" t="s">
        <v>70</v>
      </c>
      <c r="E60" s="24">
        <v>1.0</v>
      </c>
      <c r="F60" s="25">
        <v>194105.0</v>
      </c>
      <c r="G60" s="25">
        <v>163590.0</v>
      </c>
      <c r="H60" s="25">
        <v>16293.0</v>
      </c>
      <c r="I60" s="25">
        <v>3486.0</v>
      </c>
      <c r="J60" s="9">
        <f t="shared" si="1"/>
        <v>183369</v>
      </c>
      <c r="K60" s="9">
        <f t="shared" si="2"/>
        <v>170995.9091</v>
      </c>
      <c r="L60" s="9">
        <v>402976.0</v>
      </c>
      <c r="M60" s="25">
        <v>6.0</v>
      </c>
      <c r="N60" s="9">
        <f t="shared" si="3"/>
        <v>1025975.455</v>
      </c>
      <c r="O60" s="9">
        <f t="shared" si="4"/>
        <v>170995.9091</v>
      </c>
      <c r="P60" s="1"/>
      <c r="Q60" s="1"/>
      <c r="R60" s="1"/>
      <c r="S60" s="1"/>
      <c r="T60" s="2"/>
      <c r="U60" s="2"/>
      <c r="V60" s="2"/>
      <c r="W60" s="2"/>
      <c r="X60" s="2"/>
      <c r="Y60" s="2"/>
      <c r="Z60" s="2"/>
    </row>
    <row r="61" ht="12.75" customHeight="1">
      <c r="A61" s="22">
        <v>433.0</v>
      </c>
      <c r="B61" s="23" t="s">
        <v>233</v>
      </c>
      <c r="C61" s="24" t="s">
        <v>234</v>
      </c>
      <c r="D61" s="24" t="s">
        <v>36</v>
      </c>
      <c r="E61" s="24">
        <v>1.0</v>
      </c>
      <c r="F61" s="25">
        <v>272145.0</v>
      </c>
      <c r="G61" s="25">
        <v>214260.0</v>
      </c>
      <c r="H61" s="25">
        <v>30807.0</v>
      </c>
      <c r="I61" s="25">
        <v>2342.0</v>
      </c>
      <c r="J61" s="9">
        <f t="shared" si="1"/>
        <v>247409</v>
      </c>
      <c r="K61" s="9">
        <f t="shared" si="2"/>
        <v>228263.1818</v>
      </c>
      <c r="L61" s="9">
        <v>701982.0</v>
      </c>
      <c r="M61" s="25">
        <v>9.0</v>
      </c>
      <c r="N61" s="9">
        <f t="shared" si="3"/>
        <v>2054368.636</v>
      </c>
      <c r="O61" s="9">
        <f t="shared" si="4"/>
        <v>228263.1818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7">
        <v>441.0</v>
      </c>
      <c r="B62" s="28" t="s">
        <v>235</v>
      </c>
      <c r="C62" s="29" t="s">
        <v>236</v>
      </c>
      <c r="D62" s="29" t="s">
        <v>47</v>
      </c>
      <c r="E62" s="29">
        <v>0.038521693637753034</v>
      </c>
      <c r="F62" s="30">
        <v>45162.0</v>
      </c>
      <c r="G62" s="30">
        <v>36442.0</v>
      </c>
      <c r="H62" s="30">
        <v>3962.0</v>
      </c>
      <c r="I62" s="33">
        <v>436.0</v>
      </c>
      <c r="J62" s="31">
        <f t="shared" si="1"/>
        <v>40840</v>
      </c>
      <c r="K62" s="31">
        <f t="shared" si="2"/>
        <v>38242.90909</v>
      </c>
      <c r="L62" s="31">
        <v>96542.0</v>
      </c>
      <c r="M62" s="32">
        <v>5.857142857142857</v>
      </c>
      <c r="N62" s="31">
        <f t="shared" si="3"/>
        <v>8628.635249</v>
      </c>
      <c r="O62" s="31">
        <f t="shared" si="4"/>
        <v>1473.181628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7">
        <v>441.0</v>
      </c>
      <c r="B63" s="28" t="s">
        <v>235</v>
      </c>
      <c r="C63" s="29" t="s">
        <v>236</v>
      </c>
      <c r="D63" s="29" t="s">
        <v>73</v>
      </c>
      <c r="E63" s="29">
        <v>0.961478306362247</v>
      </c>
      <c r="F63" s="30">
        <v>45162.0</v>
      </c>
      <c r="G63" s="30">
        <v>36442.0</v>
      </c>
      <c r="H63" s="30">
        <v>3962.0</v>
      </c>
      <c r="I63" s="33">
        <v>436.0</v>
      </c>
      <c r="J63" s="31">
        <f t="shared" si="1"/>
        <v>40840</v>
      </c>
      <c r="K63" s="31">
        <f t="shared" si="2"/>
        <v>38242.90909</v>
      </c>
      <c r="L63" s="31">
        <v>96542.0</v>
      </c>
      <c r="M63" s="32">
        <v>5.857142857142857</v>
      </c>
      <c r="N63" s="31">
        <f t="shared" si="3"/>
        <v>215365.5466</v>
      </c>
      <c r="O63" s="31">
        <f t="shared" si="4"/>
        <v>36769.72746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7">
        <v>449.0</v>
      </c>
      <c r="B64" s="28" t="s">
        <v>237</v>
      </c>
      <c r="C64" s="29" t="s">
        <v>238</v>
      </c>
      <c r="D64" s="29" t="s">
        <v>47</v>
      </c>
      <c r="E64" s="29">
        <v>1.0</v>
      </c>
      <c r="F64" s="30">
        <v>54446.0</v>
      </c>
      <c r="G64" s="30">
        <v>45657.0</v>
      </c>
      <c r="H64" s="30">
        <v>4757.0</v>
      </c>
      <c r="I64" s="33">
        <v>389.0</v>
      </c>
      <c r="J64" s="31">
        <f t="shared" si="1"/>
        <v>50803</v>
      </c>
      <c r="K64" s="31">
        <f t="shared" si="2"/>
        <v>47819.27273</v>
      </c>
      <c r="L64" s="31">
        <v>126828.0</v>
      </c>
      <c r="M64" s="32">
        <v>6.2</v>
      </c>
      <c r="N64" s="31">
        <f t="shared" si="3"/>
        <v>296479.4909</v>
      </c>
      <c r="O64" s="31">
        <f t="shared" si="4"/>
        <v>47819.27273</v>
      </c>
      <c r="P64" s="2"/>
      <c r="Q64" s="2"/>
      <c r="R64" s="2"/>
      <c r="S64" s="1"/>
      <c r="T64" s="2"/>
      <c r="U64" s="2"/>
      <c r="V64" s="2"/>
      <c r="W64" s="2"/>
      <c r="X64" s="2"/>
      <c r="Y64" s="2"/>
      <c r="Z64" s="2"/>
    </row>
    <row r="65" ht="12.75" customHeight="1">
      <c r="A65" s="27">
        <v>457.0</v>
      </c>
      <c r="B65" s="28" t="s">
        <v>239</v>
      </c>
      <c r="C65" s="29" t="s">
        <v>240</v>
      </c>
      <c r="D65" s="29" t="s">
        <v>78</v>
      </c>
      <c r="E65" s="29">
        <v>1.0</v>
      </c>
      <c r="F65" s="30">
        <v>24452.0</v>
      </c>
      <c r="G65" s="30">
        <v>19628.0</v>
      </c>
      <c r="H65" s="30">
        <v>2939.0</v>
      </c>
      <c r="I65" s="33">
        <v>158.0</v>
      </c>
      <c r="J65" s="31">
        <f t="shared" si="1"/>
        <v>22725</v>
      </c>
      <c r="K65" s="31">
        <f t="shared" si="2"/>
        <v>20963.90909</v>
      </c>
      <c r="L65" s="31">
        <v>54521.0</v>
      </c>
      <c r="M65" s="32">
        <v>5.857142857142857</v>
      </c>
      <c r="N65" s="31">
        <f t="shared" si="3"/>
        <v>122788.6104</v>
      </c>
      <c r="O65" s="31">
        <f t="shared" si="4"/>
        <v>20963.90909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7">
        <v>465.0</v>
      </c>
      <c r="B66" s="28" t="s">
        <v>241</v>
      </c>
      <c r="C66" s="29" t="s">
        <v>242</v>
      </c>
      <c r="D66" s="29" t="s">
        <v>12</v>
      </c>
      <c r="E66" s="29">
        <v>1.0</v>
      </c>
      <c r="F66" s="30">
        <v>39866.0</v>
      </c>
      <c r="G66" s="30">
        <v>34404.0</v>
      </c>
      <c r="H66" s="30">
        <v>3027.0</v>
      </c>
      <c r="I66" s="33">
        <v>177.0</v>
      </c>
      <c r="J66" s="31">
        <f t="shared" si="1"/>
        <v>37608</v>
      </c>
      <c r="K66" s="31">
        <f t="shared" si="2"/>
        <v>35779.90909</v>
      </c>
      <c r="L66" s="31">
        <v>82178.0</v>
      </c>
      <c r="M66" s="32">
        <v>5.857142857142857</v>
      </c>
      <c r="N66" s="31">
        <f t="shared" si="3"/>
        <v>209568.039</v>
      </c>
      <c r="O66" s="31">
        <f t="shared" si="4"/>
        <v>35779.90909</v>
      </c>
      <c r="P66" s="1"/>
      <c r="Q66" s="1"/>
      <c r="R66" s="1"/>
      <c r="S66" s="2"/>
      <c r="T66" s="1"/>
      <c r="U66" s="1"/>
      <c r="V66" s="1"/>
      <c r="W66" s="1"/>
      <c r="X66" s="1"/>
      <c r="Y66" s="1"/>
      <c r="Z66" s="1"/>
    </row>
    <row r="67" ht="12.75" customHeight="1">
      <c r="A67" s="27">
        <v>473.0</v>
      </c>
      <c r="B67" s="28" t="s">
        <v>243</v>
      </c>
      <c r="C67" s="29" t="s">
        <v>244</v>
      </c>
      <c r="D67" s="29" t="s">
        <v>18</v>
      </c>
      <c r="E67" s="29">
        <v>1.0</v>
      </c>
      <c r="F67" s="30">
        <v>138671.0</v>
      </c>
      <c r="G67" s="30">
        <v>117350.0</v>
      </c>
      <c r="H67" s="30">
        <v>11447.0</v>
      </c>
      <c r="I67" s="30">
        <v>2235.0</v>
      </c>
      <c r="J67" s="31">
        <f t="shared" si="1"/>
        <v>131032</v>
      </c>
      <c r="K67" s="31">
        <f t="shared" si="2"/>
        <v>122553.1818</v>
      </c>
      <c r="L67" s="31">
        <v>266040.0</v>
      </c>
      <c r="M67" s="32">
        <v>8.763157894736842</v>
      </c>
      <c r="N67" s="31">
        <f t="shared" si="3"/>
        <v>1073952.883</v>
      </c>
      <c r="O67" s="31">
        <f t="shared" si="4"/>
        <v>122553.1818</v>
      </c>
      <c r="P67" s="1"/>
      <c r="Q67" s="1"/>
      <c r="R67" s="1"/>
      <c r="S67" s="2"/>
      <c r="T67" s="1"/>
      <c r="U67" s="1"/>
      <c r="V67" s="1"/>
      <c r="W67" s="1"/>
      <c r="X67" s="1"/>
      <c r="Y67" s="1"/>
      <c r="Z67" s="1"/>
    </row>
    <row r="68" ht="12.75" customHeight="1">
      <c r="A68" s="27">
        <v>481.0</v>
      </c>
      <c r="B68" s="28" t="s">
        <v>245</v>
      </c>
      <c r="C68" s="29" t="s">
        <v>246</v>
      </c>
      <c r="D68" s="29" t="s">
        <v>89</v>
      </c>
      <c r="E68" s="29">
        <v>1.0</v>
      </c>
      <c r="F68" s="30">
        <v>71812.0</v>
      </c>
      <c r="G68" s="30">
        <v>60962.0</v>
      </c>
      <c r="H68" s="30">
        <v>6245.0</v>
      </c>
      <c r="I68" s="33">
        <v>249.0</v>
      </c>
      <c r="J68" s="31">
        <f t="shared" si="1"/>
        <v>67456</v>
      </c>
      <c r="K68" s="31">
        <f t="shared" si="2"/>
        <v>63800.63636</v>
      </c>
      <c r="L68" s="31">
        <v>153638.0</v>
      </c>
      <c r="M68" s="32">
        <v>6.2</v>
      </c>
      <c r="N68" s="31">
        <f t="shared" si="3"/>
        <v>395563.9455</v>
      </c>
      <c r="O68" s="31">
        <f t="shared" si="4"/>
        <v>63800.63636</v>
      </c>
      <c r="P68" s="1"/>
      <c r="Q68" s="1"/>
      <c r="R68" s="1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7">
        <v>489.0</v>
      </c>
      <c r="B69" s="28" t="s">
        <v>247</v>
      </c>
      <c r="C69" s="29" t="s">
        <v>248</v>
      </c>
      <c r="D69" s="29" t="s">
        <v>47</v>
      </c>
      <c r="E69" s="29">
        <v>1.0</v>
      </c>
      <c r="F69" s="30">
        <v>115638.0</v>
      </c>
      <c r="G69" s="30">
        <v>83282.0</v>
      </c>
      <c r="H69" s="30">
        <v>10831.0</v>
      </c>
      <c r="I69" s="30">
        <v>4622.0</v>
      </c>
      <c r="J69" s="31">
        <f t="shared" si="1"/>
        <v>98735</v>
      </c>
      <c r="K69" s="31">
        <f t="shared" si="2"/>
        <v>88205.18182</v>
      </c>
      <c r="L69" s="31">
        <v>239672.0</v>
      </c>
      <c r="M69" s="32">
        <v>8.416666666666666</v>
      </c>
      <c r="N69" s="31">
        <f t="shared" si="3"/>
        <v>742393.6136</v>
      </c>
      <c r="O69" s="31">
        <f t="shared" si="4"/>
        <v>88205.18182</v>
      </c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ht="12.75" customHeight="1">
      <c r="A70" s="27">
        <v>497.0</v>
      </c>
      <c r="B70" s="28" t="s">
        <v>249</v>
      </c>
      <c r="C70" s="29" t="s">
        <v>250</v>
      </c>
      <c r="D70" s="29" t="s">
        <v>15</v>
      </c>
      <c r="E70" s="29">
        <v>1.0</v>
      </c>
      <c r="F70" s="30">
        <v>87891.0</v>
      </c>
      <c r="G70" s="30">
        <v>73394.0</v>
      </c>
      <c r="H70" s="30">
        <v>7247.0</v>
      </c>
      <c r="I70" s="30">
        <v>1710.0</v>
      </c>
      <c r="J70" s="31">
        <f t="shared" si="1"/>
        <v>82351</v>
      </c>
      <c r="K70" s="31">
        <f t="shared" si="2"/>
        <v>76688.09091</v>
      </c>
      <c r="L70" s="31">
        <v>219236.0</v>
      </c>
      <c r="M70" s="32">
        <v>8.416666666666666</v>
      </c>
      <c r="N70" s="31">
        <f t="shared" si="3"/>
        <v>645458.0985</v>
      </c>
      <c r="O70" s="31">
        <f t="shared" si="4"/>
        <v>76688.09091</v>
      </c>
      <c r="P70" s="1"/>
      <c r="Q70" s="1"/>
      <c r="R70" s="1"/>
      <c r="S70" s="1"/>
      <c r="T70" s="2"/>
      <c r="U70" s="2"/>
      <c r="V70" s="2"/>
      <c r="W70" s="2"/>
      <c r="X70" s="2"/>
      <c r="Y70" s="2"/>
      <c r="Z70" s="2"/>
    </row>
    <row r="71" ht="12.75" customHeight="1">
      <c r="A71" s="22">
        <v>505.0</v>
      </c>
      <c r="B71" s="23" t="s">
        <v>251</v>
      </c>
      <c r="C71" s="24" t="s">
        <v>252</v>
      </c>
      <c r="D71" s="24" t="s">
        <v>54</v>
      </c>
      <c r="E71" s="24">
        <v>1.0</v>
      </c>
      <c r="F71" s="25">
        <v>361405.0</v>
      </c>
      <c r="G71" s="25">
        <v>292000.0</v>
      </c>
      <c r="H71" s="25">
        <v>31543.0</v>
      </c>
      <c r="I71" s="25">
        <v>3223.0</v>
      </c>
      <c r="J71" s="9">
        <f t="shared" si="1"/>
        <v>326766</v>
      </c>
      <c r="K71" s="9">
        <f t="shared" si="2"/>
        <v>306337.7273</v>
      </c>
      <c r="L71" s="9">
        <v>744526.0</v>
      </c>
      <c r="M71" s="25">
        <v>20.0</v>
      </c>
      <c r="N71" s="9">
        <f t="shared" si="3"/>
        <v>6126754.545</v>
      </c>
      <c r="O71" s="9">
        <f t="shared" si="4"/>
        <v>306337.7273</v>
      </c>
      <c r="P71" s="1"/>
      <c r="Q71" s="1"/>
      <c r="R71" s="1"/>
      <c r="S71" s="2"/>
      <c r="T71" s="1"/>
      <c r="U71" s="1"/>
      <c r="V71" s="1"/>
      <c r="W71" s="1"/>
      <c r="X71" s="1"/>
      <c r="Y71" s="1"/>
      <c r="Z71" s="1"/>
    </row>
    <row r="72" ht="12.75" customHeight="1">
      <c r="A72" s="22">
        <v>513.0</v>
      </c>
      <c r="B72" s="23" t="s">
        <v>253</v>
      </c>
      <c r="C72" s="24" t="s">
        <v>254</v>
      </c>
      <c r="D72" s="24" t="s">
        <v>67</v>
      </c>
      <c r="E72" s="24">
        <v>0.9426083733796412</v>
      </c>
      <c r="F72" s="25">
        <v>1157782.0</v>
      </c>
      <c r="G72" s="25">
        <v>944540.0</v>
      </c>
      <c r="H72" s="25">
        <v>103052.0</v>
      </c>
      <c r="I72" s="25">
        <v>21140.0</v>
      </c>
      <c r="J72" s="9">
        <f t="shared" si="1"/>
        <v>1068732</v>
      </c>
      <c r="K72" s="9">
        <f t="shared" si="2"/>
        <v>991381.8182</v>
      </c>
      <c r="L72" s="9">
        <v>2426363.0</v>
      </c>
      <c r="M72" s="25">
        <v>23.0</v>
      </c>
      <c r="N72" s="9">
        <f t="shared" si="3"/>
        <v>21493150.47</v>
      </c>
      <c r="O72" s="9">
        <f t="shared" si="4"/>
        <v>934484.803</v>
      </c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ht="12.75" customHeight="1">
      <c r="A73" s="22">
        <v>513.0</v>
      </c>
      <c r="B73" s="23" t="s">
        <v>253</v>
      </c>
      <c r="C73" s="24" t="s">
        <v>254</v>
      </c>
      <c r="D73" s="24" t="s">
        <v>54</v>
      </c>
      <c r="E73" s="24">
        <v>0.05739162662035874</v>
      </c>
      <c r="F73" s="25">
        <v>1157782.0</v>
      </c>
      <c r="G73" s="25">
        <v>944540.0</v>
      </c>
      <c r="H73" s="25">
        <v>103052.0</v>
      </c>
      <c r="I73" s="25">
        <v>21140.0</v>
      </c>
      <c r="J73" s="9">
        <f t="shared" si="1"/>
        <v>1068732</v>
      </c>
      <c r="K73" s="9">
        <f t="shared" si="2"/>
        <v>991381.8182</v>
      </c>
      <c r="L73" s="9">
        <v>2426363.0</v>
      </c>
      <c r="M73" s="25">
        <v>23.0</v>
      </c>
      <c r="N73" s="9">
        <f t="shared" si="3"/>
        <v>1308631.348</v>
      </c>
      <c r="O73" s="9">
        <f t="shared" si="4"/>
        <v>56897.01515</v>
      </c>
      <c r="P73" s="1"/>
      <c r="Q73" s="1"/>
      <c r="R73" s="1"/>
      <c r="S73" s="1"/>
      <c r="T73" s="2"/>
      <c r="U73" s="2"/>
      <c r="V73" s="2"/>
      <c r="W73" s="2"/>
      <c r="X73" s="2"/>
      <c r="Y73" s="2"/>
      <c r="Z73" s="2"/>
    </row>
    <row r="74" ht="12.75" customHeight="1">
      <c r="A74" s="22">
        <v>521.0</v>
      </c>
      <c r="B74" s="23" t="s">
        <v>255</v>
      </c>
      <c r="C74" s="24" t="s">
        <v>256</v>
      </c>
      <c r="D74" s="24" t="s">
        <v>100</v>
      </c>
      <c r="E74" s="24">
        <v>1.0</v>
      </c>
      <c r="F74" s="25">
        <v>112907.0</v>
      </c>
      <c r="G74" s="25">
        <v>82105.0</v>
      </c>
      <c r="H74" s="25">
        <v>9802.0</v>
      </c>
      <c r="I74" s="25">
        <v>3910.0</v>
      </c>
      <c r="J74" s="9">
        <f t="shared" si="1"/>
        <v>95817</v>
      </c>
      <c r="K74" s="9">
        <f t="shared" si="2"/>
        <v>86560.45455</v>
      </c>
      <c r="L74" s="9">
        <v>230602.0</v>
      </c>
      <c r="M74" s="25">
        <v>10.0</v>
      </c>
      <c r="N74" s="9">
        <f t="shared" si="3"/>
        <v>865604.5455</v>
      </c>
      <c r="O74" s="9">
        <f t="shared" si="4"/>
        <v>86560.45455</v>
      </c>
      <c r="P74" s="1"/>
      <c r="Q74" s="1"/>
      <c r="R74" s="1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>
        <v>529.0</v>
      </c>
      <c r="B75" s="23" t="s">
        <v>257</v>
      </c>
      <c r="C75" s="24" t="s">
        <v>258</v>
      </c>
      <c r="D75" s="24" t="s">
        <v>39</v>
      </c>
      <c r="E75" s="34">
        <v>0.29301464262683236</v>
      </c>
      <c r="F75" s="25">
        <v>246599.0</v>
      </c>
      <c r="G75" s="25">
        <v>207522.0</v>
      </c>
      <c r="H75" s="25">
        <v>18841.0</v>
      </c>
      <c r="I75" s="25">
        <v>2897.0</v>
      </c>
      <c r="J75" s="9">
        <f t="shared" si="1"/>
        <v>229260</v>
      </c>
      <c r="K75" s="9">
        <f t="shared" si="2"/>
        <v>216086.0909</v>
      </c>
      <c r="L75" s="9">
        <v>546351.0</v>
      </c>
      <c r="M75" s="25">
        <v>18.0</v>
      </c>
      <c r="N75" s="9">
        <f t="shared" si="3"/>
        <v>1139694.997</v>
      </c>
      <c r="O75" s="9">
        <f t="shared" si="4"/>
        <v>63316.3887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2">
        <v>529.0</v>
      </c>
      <c r="B76" s="23" t="s">
        <v>257</v>
      </c>
      <c r="C76" s="24" t="s">
        <v>258</v>
      </c>
      <c r="D76" s="24" t="s">
        <v>86</v>
      </c>
      <c r="E76" s="34">
        <v>0.7069853573731676</v>
      </c>
      <c r="F76" s="25">
        <v>246599.0</v>
      </c>
      <c r="G76" s="25">
        <v>207522.0</v>
      </c>
      <c r="H76" s="25">
        <v>18841.0</v>
      </c>
      <c r="I76" s="25">
        <v>2897.0</v>
      </c>
      <c r="J76" s="9">
        <f t="shared" si="1"/>
        <v>229260</v>
      </c>
      <c r="K76" s="9">
        <f t="shared" si="2"/>
        <v>216086.0909</v>
      </c>
      <c r="L76" s="9">
        <v>546351.0</v>
      </c>
      <c r="M76" s="25">
        <v>18.0</v>
      </c>
      <c r="N76" s="9">
        <f t="shared" si="3"/>
        <v>2749854.64</v>
      </c>
      <c r="O76" s="9">
        <f t="shared" si="4"/>
        <v>152769.7022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7">
        <v>537.0</v>
      </c>
      <c r="B77" s="28" t="s">
        <v>259</v>
      </c>
      <c r="C77" s="29" t="s">
        <v>260</v>
      </c>
      <c r="D77" s="29" t="s">
        <v>12</v>
      </c>
      <c r="E77" s="29">
        <v>1.0</v>
      </c>
      <c r="F77" s="30">
        <v>46162.0</v>
      </c>
      <c r="G77" s="30">
        <v>38195.0</v>
      </c>
      <c r="H77" s="30">
        <v>4285.0</v>
      </c>
      <c r="I77" s="30">
        <v>1058.0</v>
      </c>
      <c r="J77" s="31">
        <f t="shared" si="1"/>
        <v>43538</v>
      </c>
      <c r="K77" s="31">
        <f t="shared" si="2"/>
        <v>40142.72727</v>
      </c>
      <c r="L77" s="31">
        <v>97121.0</v>
      </c>
      <c r="M77" s="32">
        <v>5.857142857142857</v>
      </c>
      <c r="N77" s="31">
        <f t="shared" si="3"/>
        <v>235121.6883</v>
      </c>
      <c r="O77" s="31">
        <f t="shared" si="4"/>
        <v>40142.72727</v>
      </c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2">
        <v>545.0</v>
      </c>
      <c r="B78" s="23" t="s">
        <v>261</v>
      </c>
      <c r="C78" s="24" t="s">
        <v>262</v>
      </c>
      <c r="D78" s="24" t="s">
        <v>47</v>
      </c>
      <c r="E78" s="24">
        <v>0.938634114652001</v>
      </c>
      <c r="F78" s="25">
        <v>4587625.0</v>
      </c>
      <c r="G78" s="25">
        <v>3246785.0</v>
      </c>
      <c r="H78" s="25">
        <v>350799.0</v>
      </c>
      <c r="I78" s="25">
        <v>550763.0</v>
      </c>
      <c r="J78" s="9">
        <f t="shared" si="1"/>
        <v>4148347</v>
      </c>
      <c r="K78" s="9">
        <f t="shared" si="2"/>
        <v>3406239.091</v>
      </c>
      <c r="L78" s="9">
        <v>9550108.0</v>
      </c>
      <c r="M78" s="25">
        <v>57.0</v>
      </c>
      <c r="N78" s="9">
        <f t="shared" si="3"/>
        <v>182241096.2</v>
      </c>
      <c r="O78" s="9">
        <f t="shared" si="4"/>
        <v>3197212.213</v>
      </c>
      <c r="P78" s="1"/>
      <c r="Q78" s="1"/>
      <c r="R78" s="1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>
        <v>545.0</v>
      </c>
      <c r="B79" s="23" t="s">
        <v>261</v>
      </c>
      <c r="C79" s="24" t="s">
        <v>262</v>
      </c>
      <c r="D79" s="24" t="s">
        <v>50</v>
      </c>
      <c r="E79" s="24">
        <v>0.06136588534799904</v>
      </c>
      <c r="F79" s="25">
        <v>4587625.0</v>
      </c>
      <c r="G79" s="25">
        <v>3246785.0</v>
      </c>
      <c r="H79" s="25">
        <v>350799.0</v>
      </c>
      <c r="I79" s="25">
        <v>550763.0</v>
      </c>
      <c r="J79" s="9">
        <f t="shared" si="1"/>
        <v>4148347</v>
      </c>
      <c r="K79" s="9">
        <f t="shared" si="2"/>
        <v>3406239.091</v>
      </c>
      <c r="L79" s="9">
        <v>9550108.0</v>
      </c>
      <c r="M79" s="25">
        <v>57.0</v>
      </c>
      <c r="N79" s="9">
        <f t="shared" si="3"/>
        <v>11914532.02</v>
      </c>
      <c r="O79" s="9">
        <f t="shared" si="4"/>
        <v>209026.8775</v>
      </c>
      <c r="P79" s="1"/>
      <c r="Q79" s="1"/>
      <c r="R79" s="1"/>
      <c r="S79" s="1"/>
      <c r="T79" s="2"/>
      <c r="U79" s="2"/>
      <c r="V79" s="2"/>
      <c r="W79" s="2"/>
      <c r="X79" s="2"/>
      <c r="Y79" s="2"/>
      <c r="Z79" s="2"/>
    </row>
    <row r="80" ht="12.75" customHeight="1">
      <c r="A80" s="22">
        <v>545.0</v>
      </c>
      <c r="B80" s="23" t="s">
        <v>261</v>
      </c>
      <c r="C80" s="24" t="s">
        <v>262</v>
      </c>
      <c r="D80" s="24" t="s">
        <v>65</v>
      </c>
      <c r="E80" s="34">
        <v>0.0</v>
      </c>
      <c r="F80" s="25">
        <v>4587625.0</v>
      </c>
      <c r="G80" s="25">
        <v>3246785.0</v>
      </c>
      <c r="H80" s="25">
        <v>350799.0</v>
      </c>
      <c r="I80" s="25">
        <v>550763.0</v>
      </c>
      <c r="J80" s="9">
        <f t="shared" si="1"/>
        <v>4148347</v>
      </c>
      <c r="K80" s="9">
        <f t="shared" si="2"/>
        <v>3406239.091</v>
      </c>
      <c r="L80" s="9">
        <v>9550108.0</v>
      </c>
      <c r="M80" s="25">
        <v>57.0</v>
      </c>
      <c r="N80" s="9">
        <f t="shared" si="3"/>
        <v>0</v>
      </c>
      <c r="O80" s="9">
        <f t="shared" si="4"/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7">
        <v>553.0</v>
      </c>
      <c r="B81" s="28" t="s">
        <v>263</v>
      </c>
      <c r="C81" s="29" t="s">
        <v>264</v>
      </c>
      <c r="D81" s="29" t="s">
        <v>22</v>
      </c>
      <c r="E81" s="29">
        <v>1.0</v>
      </c>
      <c r="F81" s="30">
        <v>89437.0</v>
      </c>
      <c r="G81" s="30">
        <v>68661.0</v>
      </c>
      <c r="H81" s="30">
        <v>9119.0</v>
      </c>
      <c r="I81" s="33">
        <v>864.0</v>
      </c>
      <c r="J81" s="31">
        <f t="shared" si="1"/>
        <v>78644</v>
      </c>
      <c r="K81" s="31">
        <f t="shared" si="2"/>
        <v>72806</v>
      </c>
      <c r="L81" s="31">
        <v>225411.0</v>
      </c>
      <c r="M81" s="32">
        <v>6.2</v>
      </c>
      <c r="N81" s="31">
        <f t="shared" si="3"/>
        <v>451397.2</v>
      </c>
      <c r="O81" s="31">
        <f t="shared" si="4"/>
        <v>72806</v>
      </c>
      <c r="P81" s="1"/>
      <c r="Q81" s="1"/>
      <c r="R81" s="1"/>
      <c r="S81" s="1"/>
      <c r="T81" s="2"/>
      <c r="U81" s="2"/>
      <c r="V81" s="2"/>
      <c r="W81" s="2"/>
      <c r="X81" s="2"/>
      <c r="Y81" s="2"/>
      <c r="Z81" s="2"/>
    </row>
    <row r="82" ht="12.75" customHeight="1">
      <c r="A82" s="22">
        <v>561.0</v>
      </c>
      <c r="B82" s="23" t="s">
        <v>265</v>
      </c>
      <c r="C82" s="24" t="s">
        <v>266</v>
      </c>
      <c r="D82" s="24" t="s">
        <v>50</v>
      </c>
      <c r="E82" s="35">
        <v>0.0</v>
      </c>
      <c r="F82" s="25">
        <v>1030186.0</v>
      </c>
      <c r="G82" s="25">
        <v>854312.0</v>
      </c>
      <c r="H82" s="25">
        <v>80579.0</v>
      </c>
      <c r="I82" s="25">
        <v>20828.0</v>
      </c>
      <c r="J82" s="9">
        <f t="shared" si="1"/>
        <v>955719</v>
      </c>
      <c r="K82" s="9">
        <f t="shared" si="2"/>
        <v>890938.8182</v>
      </c>
      <c r="L82" s="9">
        <v>2159329.0</v>
      </c>
      <c r="M82" s="25">
        <v>24.0</v>
      </c>
      <c r="N82" s="9">
        <f t="shared" si="3"/>
        <v>0</v>
      </c>
      <c r="O82" s="9">
        <f t="shared" si="4"/>
        <v>0</v>
      </c>
      <c r="P82" s="1"/>
      <c r="Q82" s="1"/>
      <c r="R82" s="1"/>
      <c r="S82" s="1"/>
      <c r="T82" s="2"/>
      <c r="U82" s="2"/>
      <c r="V82" s="2"/>
      <c r="W82" s="2"/>
      <c r="X82" s="2"/>
      <c r="Y82" s="2"/>
      <c r="Z82" s="2"/>
    </row>
    <row r="83" ht="12.75" customHeight="1">
      <c r="A83" s="22">
        <v>561.0</v>
      </c>
      <c r="B83" s="23" t="s">
        <v>265</v>
      </c>
      <c r="C83" s="24" t="s">
        <v>266</v>
      </c>
      <c r="D83" s="24" t="s">
        <v>55</v>
      </c>
      <c r="E83" s="24">
        <v>0.40311964488223617</v>
      </c>
      <c r="F83" s="25">
        <v>1030186.0</v>
      </c>
      <c r="G83" s="25">
        <v>854312.0</v>
      </c>
      <c r="H83" s="25">
        <v>80579.0</v>
      </c>
      <c r="I83" s="25">
        <v>20828.0</v>
      </c>
      <c r="J83" s="9">
        <f t="shared" si="1"/>
        <v>955719</v>
      </c>
      <c r="K83" s="9">
        <f t="shared" si="2"/>
        <v>890938.8182</v>
      </c>
      <c r="L83" s="9">
        <v>2159329.0</v>
      </c>
      <c r="M83" s="25">
        <v>24.0</v>
      </c>
      <c r="N83" s="9">
        <f t="shared" si="3"/>
        <v>8619718.56</v>
      </c>
      <c r="O83" s="9">
        <f t="shared" si="4"/>
        <v>359154.94</v>
      </c>
      <c r="P83" s="1"/>
      <c r="Q83" s="1"/>
      <c r="R83" s="1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>
        <v>561.0</v>
      </c>
      <c r="B84" s="23" t="s">
        <v>265</v>
      </c>
      <c r="C84" s="24" t="s">
        <v>266</v>
      </c>
      <c r="D84" s="24" t="s">
        <v>70</v>
      </c>
      <c r="E84" s="24">
        <v>0.5968803551177639</v>
      </c>
      <c r="F84" s="25">
        <v>1030186.0</v>
      </c>
      <c r="G84" s="25">
        <v>854312.0</v>
      </c>
      <c r="H84" s="25">
        <v>80579.0</v>
      </c>
      <c r="I84" s="25">
        <v>20828.0</v>
      </c>
      <c r="J84" s="9">
        <f t="shared" si="1"/>
        <v>955719</v>
      </c>
      <c r="K84" s="9">
        <f t="shared" si="2"/>
        <v>890938.8182</v>
      </c>
      <c r="L84" s="9">
        <v>2159329.0</v>
      </c>
      <c r="M84" s="25">
        <v>24.0</v>
      </c>
      <c r="N84" s="9">
        <f t="shared" si="3"/>
        <v>12762813.08</v>
      </c>
      <c r="O84" s="9">
        <f t="shared" si="4"/>
        <v>531783.8782</v>
      </c>
      <c r="P84" s="1"/>
      <c r="Q84" s="1"/>
      <c r="R84" s="1"/>
      <c r="S84" s="2"/>
      <c r="T84" s="1"/>
      <c r="U84" s="1"/>
      <c r="V84" s="1"/>
      <c r="W84" s="1"/>
      <c r="X84" s="1"/>
      <c r="Y84" s="1"/>
      <c r="Z84" s="1"/>
    </row>
    <row r="85" ht="12.75" customHeight="1">
      <c r="A85" s="27">
        <v>569.0</v>
      </c>
      <c r="B85" s="28" t="s">
        <v>267</v>
      </c>
      <c r="C85" s="29" t="s">
        <v>268</v>
      </c>
      <c r="D85" s="29" t="s">
        <v>55</v>
      </c>
      <c r="E85" s="29">
        <v>0.03956516621891595</v>
      </c>
      <c r="F85" s="30">
        <v>125963.0</v>
      </c>
      <c r="G85" s="30">
        <v>106743.0</v>
      </c>
      <c r="H85" s="30">
        <v>9473.0</v>
      </c>
      <c r="I85" s="33">
        <v>645.0</v>
      </c>
      <c r="J85" s="31">
        <f t="shared" si="1"/>
        <v>116861</v>
      </c>
      <c r="K85" s="31">
        <f t="shared" si="2"/>
        <v>111048.9091</v>
      </c>
      <c r="L85" s="31">
        <v>279887.0</v>
      </c>
      <c r="M85" s="32">
        <v>8.763157894736842</v>
      </c>
      <c r="N85" s="31">
        <f t="shared" si="3"/>
        <v>38502.41121</v>
      </c>
      <c r="O85" s="31">
        <f t="shared" si="4"/>
        <v>4393.668547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7">
        <v>569.0</v>
      </c>
      <c r="B86" s="28" t="s">
        <v>267</v>
      </c>
      <c r="C86" s="29" t="s">
        <v>268</v>
      </c>
      <c r="D86" s="29" t="s">
        <v>86</v>
      </c>
      <c r="E86" s="29">
        <v>0.9604348337810841</v>
      </c>
      <c r="F86" s="30">
        <v>125963.0</v>
      </c>
      <c r="G86" s="30">
        <v>106743.0</v>
      </c>
      <c r="H86" s="30">
        <v>9473.0</v>
      </c>
      <c r="I86" s="33">
        <v>645.0</v>
      </c>
      <c r="J86" s="31">
        <f t="shared" si="1"/>
        <v>116861</v>
      </c>
      <c r="K86" s="31">
        <f t="shared" si="2"/>
        <v>111048.9091</v>
      </c>
      <c r="L86" s="31">
        <v>279887.0</v>
      </c>
      <c r="M86" s="32">
        <v>8.763157894736842</v>
      </c>
      <c r="N86" s="31">
        <f t="shared" si="3"/>
        <v>934636.7132</v>
      </c>
      <c r="O86" s="31">
        <f t="shared" si="4"/>
        <v>106655.2405</v>
      </c>
      <c r="P86" s="1"/>
      <c r="Q86" s="1"/>
      <c r="R86" s="1"/>
      <c r="S86" s="1"/>
      <c r="T86" s="2"/>
      <c r="U86" s="2"/>
      <c r="V86" s="2"/>
      <c r="W86" s="2"/>
      <c r="X86" s="2"/>
      <c r="Y86" s="2"/>
      <c r="Z86" s="2"/>
    </row>
    <row r="87" ht="12.75" customHeight="1">
      <c r="A87" s="22">
        <v>577.0</v>
      </c>
      <c r="B87" s="23" t="s">
        <v>269</v>
      </c>
      <c r="C87" s="24" t="s">
        <v>270</v>
      </c>
      <c r="D87" s="24" t="s">
        <v>86</v>
      </c>
      <c r="E87" s="24">
        <v>1.0</v>
      </c>
      <c r="F87" s="25">
        <v>52142.0</v>
      </c>
      <c r="G87" s="25">
        <v>42147.0</v>
      </c>
      <c r="H87" s="25">
        <v>5032.0</v>
      </c>
      <c r="I87" s="26">
        <v>139.0</v>
      </c>
      <c r="J87" s="9">
        <f t="shared" si="1"/>
        <v>47318</v>
      </c>
      <c r="K87" s="9">
        <f t="shared" si="2"/>
        <v>44434.27273</v>
      </c>
      <c r="L87" s="9">
        <v>121678.0</v>
      </c>
      <c r="M87" s="2">
        <v>7.0</v>
      </c>
      <c r="N87" s="9">
        <f t="shared" si="3"/>
        <v>311039.9091</v>
      </c>
      <c r="O87" s="9">
        <f t="shared" si="4"/>
        <v>44434.27273</v>
      </c>
      <c r="P87" s="1"/>
      <c r="Q87" s="1"/>
      <c r="R87" s="1"/>
      <c r="S87" s="1"/>
      <c r="T87" s="2"/>
      <c r="U87" s="2"/>
      <c r="V87" s="2"/>
      <c r="W87" s="2"/>
      <c r="X87" s="2"/>
      <c r="Y87" s="2"/>
      <c r="Z87" s="2"/>
    </row>
    <row r="88" ht="12.75" customHeight="1">
      <c r="A88" s="22">
        <v>585.0</v>
      </c>
      <c r="B88" s="23" t="s">
        <v>271</v>
      </c>
      <c r="C88" s="24" t="s">
        <v>272</v>
      </c>
      <c r="D88" s="24" t="s">
        <v>70</v>
      </c>
      <c r="E88" s="24">
        <v>1.0</v>
      </c>
      <c r="F88" s="25">
        <v>960115.0</v>
      </c>
      <c r="G88" s="25">
        <v>789453.0</v>
      </c>
      <c r="H88" s="25">
        <v>68171.0</v>
      </c>
      <c r="I88" s="25">
        <v>31704.0</v>
      </c>
      <c r="J88" s="9">
        <f t="shared" si="1"/>
        <v>889328</v>
      </c>
      <c r="K88" s="9">
        <f t="shared" si="2"/>
        <v>820439.8182</v>
      </c>
      <c r="L88" s="9">
        <v>2060810.0</v>
      </c>
      <c r="M88" s="25">
        <v>19.0</v>
      </c>
      <c r="N88" s="9">
        <f t="shared" si="3"/>
        <v>15588356.55</v>
      </c>
      <c r="O88" s="9">
        <f t="shared" si="4"/>
        <v>820439.8182</v>
      </c>
      <c r="P88" s="1"/>
      <c r="Q88" s="1"/>
      <c r="R88" s="1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7">
        <v>593.0</v>
      </c>
      <c r="B89" s="28" t="s">
        <v>273</v>
      </c>
      <c r="C89" s="29" t="s">
        <v>274</v>
      </c>
      <c r="D89" s="29" t="s">
        <v>30</v>
      </c>
      <c r="E89" s="29">
        <v>1.0</v>
      </c>
      <c r="F89" s="30">
        <v>68799.0</v>
      </c>
      <c r="G89" s="30">
        <v>53784.0</v>
      </c>
      <c r="H89" s="30">
        <v>7222.0</v>
      </c>
      <c r="I89" s="33">
        <v>99.0</v>
      </c>
      <c r="J89" s="31">
        <f t="shared" si="1"/>
        <v>61105</v>
      </c>
      <c r="K89" s="31">
        <f t="shared" si="2"/>
        <v>57066.72727</v>
      </c>
      <c r="L89" s="31">
        <v>150346.0</v>
      </c>
      <c r="M89" s="32">
        <v>6.2</v>
      </c>
      <c r="N89" s="31">
        <f t="shared" si="3"/>
        <v>353813.7091</v>
      </c>
      <c r="O89" s="31">
        <f t="shared" si="4"/>
        <v>57066.72727</v>
      </c>
      <c r="P89" s="1"/>
      <c r="Q89" s="1"/>
      <c r="R89" s="1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7">
        <v>601.0</v>
      </c>
      <c r="B90" s="28" t="s">
        <v>275</v>
      </c>
      <c r="C90" s="29" t="s">
        <v>276</v>
      </c>
      <c r="D90" s="29" t="s">
        <v>103</v>
      </c>
      <c r="E90" s="29">
        <v>1.0</v>
      </c>
      <c r="F90" s="30">
        <v>119488.0</v>
      </c>
      <c r="G90" s="30">
        <v>94708.0</v>
      </c>
      <c r="H90" s="30">
        <v>14748.0</v>
      </c>
      <c r="I90" s="30">
        <v>2507.0</v>
      </c>
      <c r="J90" s="31">
        <f t="shared" si="1"/>
        <v>111963</v>
      </c>
      <c r="K90" s="31">
        <f t="shared" si="2"/>
        <v>101411.6364</v>
      </c>
      <c r="L90" s="31">
        <v>250145.0</v>
      </c>
      <c r="M90" s="32">
        <v>8.763157894736842</v>
      </c>
      <c r="N90" s="31">
        <f t="shared" si="3"/>
        <v>888686.1818</v>
      </c>
      <c r="O90" s="31">
        <f t="shared" si="4"/>
        <v>101411.6364</v>
      </c>
      <c r="P90" s="1"/>
      <c r="Q90" s="1"/>
      <c r="R90" s="1"/>
      <c r="S90" s="2"/>
      <c r="T90" s="1"/>
      <c r="U90" s="1"/>
      <c r="V90" s="1"/>
      <c r="W90" s="1"/>
      <c r="X90" s="1"/>
      <c r="Y90" s="1"/>
      <c r="Z90" s="1"/>
    </row>
    <row r="91" ht="12.75" customHeight="1">
      <c r="A91" s="22">
        <v>609.0</v>
      </c>
      <c r="B91" s="23" t="s">
        <v>277</v>
      </c>
      <c r="C91" s="24" t="s">
        <v>278</v>
      </c>
      <c r="D91" s="24" t="s">
        <v>25</v>
      </c>
      <c r="E91" s="24">
        <v>1.0</v>
      </c>
      <c r="F91" s="25">
        <v>341152.0</v>
      </c>
      <c r="G91" s="25">
        <v>268114.0</v>
      </c>
      <c r="H91" s="25">
        <v>34249.0</v>
      </c>
      <c r="I91" s="25">
        <v>3257.0</v>
      </c>
      <c r="J91" s="9">
        <f t="shared" si="1"/>
        <v>305620</v>
      </c>
      <c r="K91" s="9">
        <f t="shared" si="2"/>
        <v>283681.7273</v>
      </c>
      <c r="L91" s="9">
        <v>697856.0</v>
      </c>
      <c r="M91" s="25">
        <v>16.0</v>
      </c>
      <c r="N91" s="9">
        <f t="shared" si="3"/>
        <v>4538907.636</v>
      </c>
      <c r="O91" s="9">
        <f t="shared" si="4"/>
        <v>283681.7273</v>
      </c>
      <c r="P91" s="1"/>
      <c r="Q91" s="1"/>
      <c r="R91" s="1"/>
      <c r="S91" s="2"/>
      <c r="T91" s="1"/>
      <c r="U91" s="1"/>
      <c r="V91" s="1"/>
      <c r="W91" s="1"/>
      <c r="X91" s="1"/>
      <c r="Y91" s="1"/>
      <c r="Z91" s="1"/>
    </row>
    <row r="92" ht="12.75" customHeight="1">
      <c r="A92" s="27">
        <v>617.0</v>
      </c>
      <c r="B92" s="28" t="s">
        <v>279</v>
      </c>
      <c r="C92" s="29" t="s">
        <v>280</v>
      </c>
      <c r="D92" s="29" t="s">
        <v>73</v>
      </c>
      <c r="E92" s="29">
        <v>1.0</v>
      </c>
      <c r="F92" s="30">
        <v>88785.0</v>
      </c>
      <c r="G92" s="30">
        <v>72424.0</v>
      </c>
      <c r="H92" s="30">
        <v>7088.0</v>
      </c>
      <c r="I92" s="30">
        <v>1348.0</v>
      </c>
      <c r="J92" s="31">
        <f t="shared" si="1"/>
        <v>80860</v>
      </c>
      <c r="K92" s="31">
        <f t="shared" si="2"/>
        <v>75645.81818</v>
      </c>
      <c r="L92" s="31">
        <v>174974.0</v>
      </c>
      <c r="M92" s="32">
        <v>8.416666666666666</v>
      </c>
      <c r="N92" s="31">
        <f t="shared" si="3"/>
        <v>636685.6364</v>
      </c>
      <c r="O92" s="31">
        <f t="shared" si="4"/>
        <v>75645.81818</v>
      </c>
      <c r="P92" s="2"/>
      <c r="Q92" s="2"/>
      <c r="R92" s="2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2">
        <v>625.0</v>
      </c>
      <c r="B93" s="23" t="s">
        <v>281</v>
      </c>
      <c r="C93" s="24" t="s">
        <v>280</v>
      </c>
      <c r="D93" s="24" t="s">
        <v>54</v>
      </c>
      <c r="E93" s="24">
        <v>1.0</v>
      </c>
      <c r="F93" s="25">
        <v>381283.0</v>
      </c>
      <c r="G93" s="25">
        <v>310364.0</v>
      </c>
      <c r="H93" s="25">
        <v>30014.0</v>
      </c>
      <c r="I93" s="25">
        <v>2163.0</v>
      </c>
      <c r="J93" s="9">
        <f t="shared" si="1"/>
        <v>342541</v>
      </c>
      <c r="K93" s="9">
        <f t="shared" si="2"/>
        <v>324006.7273</v>
      </c>
      <c r="L93" s="9">
        <v>810574.0</v>
      </c>
      <c r="M93" s="25">
        <v>12.0</v>
      </c>
      <c r="N93" s="9">
        <f t="shared" si="3"/>
        <v>3888080.727</v>
      </c>
      <c r="O93" s="9">
        <f t="shared" si="4"/>
        <v>324006.7273</v>
      </c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ht="12.75" customHeight="1">
      <c r="A94" s="22">
        <v>633.0</v>
      </c>
      <c r="B94" s="23" t="s">
        <v>282</v>
      </c>
      <c r="C94" s="24" t="s">
        <v>283</v>
      </c>
      <c r="D94" s="24" t="s">
        <v>13</v>
      </c>
      <c r="E94" s="24">
        <v>0.11478829232509566</v>
      </c>
      <c r="F94" s="25">
        <v>134161.0</v>
      </c>
      <c r="G94" s="25">
        <v>108071.0</v>
      </c>
      <c r="H94" s="25">
        <v>11920.0</v>
      </c>
      <c r="I94" s="25">
        <v>1608.0</v>
      </c>
      <c r="J94" s="9">
        <f t="shared" si="1"/>
        <v>121599</v>
      </c>
      <c r="K94" s="9">
        <f t="shared" si="2"/>
        <v>113489.1818</v>
      </c>
      <c r="L94" s="9">
        <v>312936.0</v>
      </c>
      <c r="M94" s="25">
        <v>9.0</v>
      </c>
      <c r="N94" s="9">
        <f t="shared" si="3"/>
        <v>117245.0644</v>
      </c>
      <c r="O94" s="9">
        <f t="shared" si="4"/>
        <v>13027.22938</v>
      </c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ht="12.75" customHeight="1">
      <c r="A95" s="22">
        <v>633.0</v>
      </c>
      <c r="B95" s="23" t="s">
        <v>282</v>
      </c>
      <c r="C95" s="24" t="s">
        <v>283</v>
      </c>
      <c r="D95" s="24" t="s">
        <v>39</v>
      </c>
      <c r="E95" s="24">
        <v>0.8852117076749044</v>
      </c>
      <c r="F95" s="25">
        <v>134161.0</v>
      </c>
      <c r="G95" s="25">
        <v>108071.0</v>
      </c>
      <c r="H95" s="25">
        <v>11920.0</v>
      </c>
      <c r="I95" s="25">
        <v>1608.0</v>
      </c>
      <c r="J95" s="9">
        <f t="shared" si="1"/>
        <v>121599</v>
      </c>
      <c r="K95" s="9">
        <f t="shared" si="2"/>
        <v>113489.1818</v>
      </c>
      <c r="L95" s="9">
        <v>312936.0</v>
      </c>
      <c r="M95" s="25">
        <v>9.0</v>
      </c>
      <c r="N95" s="9">
        <f t="shared" si="3"/>
        <v>904157.572</v>
      </c>
      <c r="O95" s="9">
        <f t="shared" si="4"/>
        <v>100461.9524</v>
      </c>
      <c r="P95" s="1"/>
      <c r="Q95" s="1"/>
      <c r="R95" s="1"/>
      <c r="S95" s="1"/>
      <c r="T95" s="2"/>
      <c r="U95" s="2"/>
      <c r="V95" s="2"/>
      <c r="W95" s="2"/>
      <c r="X95" s="2"/>
      <c r="Y95" s="2"/>
      <c r="Z95" s="2"/>
    </row>
    <row r="96" ht="12.75" customHeight="1">
      <c r="A96" s="27">
        <v>641.0</v>
      </c>
      <c r="B96" s="28" t="s">
        <v>284</v>
      </c>
      <c r="C96" s="29" t="s">
        <v>283</v>
      </c>
      <c r="D96" s="29" t="s">
        <v>50</v>
      </c>
      <c r="E96" s="29">
        <v>1.0</v>
      </c>
      <c r="F96" s="30">
        <v>39820.0</v>
      </c>
      <c r="G96" s="30">
        <v>34940.0</v>
      </c>
      <c r="H96" s="30">
        <v>2803.0</v>
      </c>
      <c r="I96" s="33">
        <v>45.0</v>
      </c>
      <c r="J96" s="31">
        <f t="shared" si="1"/>
        <v>37788</v>
      </c>
      <c r="K96" s="31">
        <f t="shared" si="2"/>
        <v>36214.09091</v>
      </c>
      <c r="L96" s="31">
        <v>81162.0</v>
      </c>
      <c r="M96" s="32">
        <v>5.857142857142857</v>
      </c>
      <c r="N96" s="31">
        <f t="shared" si="3"/>
        <v>212111.1039</v>
      </c>
      <c r="O96" s="31">
        <f t="shared" si="4"/>
        <v>36214.09091</v>
      </c>
      <c r="P96" s="2"/>
      <c r="Q96" s="2"/>
      <c r="R96" s="2"/>
      <c r="S96" s="1"/>
      <c r="T96" s="2"/>
      <c r="U96" s="2"/>
      <c r="V96" s="2"/>
      <c r="W96" s="2"/>
      <c r="X96" s="2"/>
      <c r="Y96" s="2"/>
      <c r="Z96" s="2"/>
    </row>
    <row r="97" ht="12.75" customHeight="1">
      <c r="A97" s="22">
        <v>649.0</v>
      </c>
      <c r="B97" s="23" t="s">
        <v>285</v>
      </c>
      <c r="C97" s="24" t="s">
        <v>283</v>
      </c>
      <c r="D97" s="24" t="s">
        <v>70</v>
      </c>
      <c r="E97" s="24">
        <v>1.0</v>
      </c>
      <c r="F97" s="25">
        <v>989975.0</v>
      </c>
      <c r="G97" s="25">
        <v>816825.0</v>
      </c>
      <c r="H97" s="25">
        <v>76719.0</v>
      </c>
      <c r="I97" s="25">
        <v>19159.0</v>
      </c>
      <c r="J97" s="9">
        <f t="shared" si="1"/>
        <v>912703</v>
      </c>
      <c r="K97" s="9">
        <f t="shared" si="2"/>
        <v>851697.2727</v>
      </c>
      <c r="L97" s="9">
        <v>2021632.0</v>
      </c>
      <c r="M97" s="25">
        <v>22.0</v>
      </c>
      <c r="N97" s="9">
        <f t="shared" si="3"/>
        <v>18737340</v>
      </c>
      <c r="O97" s="9">
        <f t="shared" si="4"/>
        <v>851697.2727</v>
      </c>
      <c r="P97" s="2"/>
      <c r="Q97" s="2"/>
      <c r="R97" s="2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2">
        <v>657.0</v>
      </c>
      <c r="B98" s="23" t="s">
        <v>286</v>
      </c>
      <c r="C98" s="24" t="s">
        <v>287</v>
      </c>
      <c r="D98" s="24" t="s">
        <v>103</v>
      </c>
      <c r="E98" s="24">
        <v>1.0</v>
      </c>
      <c r="F98" s="25">
        <v>200273.0</v>
      </c>
      <c r="G98" s="25">
        <v>165309.0</v>
      </c>
      <c r="H98" s="25">
        <v>20161.0</v>
      </c>
      <c r="I98" s="25">
        <v>1663.0</v>
      </c>
      <c r="J98" s="9">
        <f t="shared" si="1"/>
        <v>187133</v>
      </c>
      <c r="K98" s="9">
        <f t="shared" si="2"/>
        <v>174473.0909</v>
      </c>
      <c r="L98" s="9">
        <v>450436.0</v>
      </c>
      <c r="M98" s="25">
        <v>6.0</v>
      </c>
      <c r="N98" s="9">
        <f t="shared" si="3"/>
        <v>1046838.545</v>
      </c>
      <c r="O98" s="9">
        <f t="shared" si="4"/>
        <v>174473.0909</v>
      </c>
      <c r="P98" s="2"/>
      <c r="Q98" s="2"/>
      <c r="R98" s="2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7">
        <v>665.0</v>
      </c>
      <c r="B99" s="28" t="s">
        <v>288</v>
      </c>
      <c r="C99" s="29" t="s">
        <v>289</v>
      </c>
      <c r="D99" s="29" t="s">
        <v>94</v>
      </c>
      <c r="E99" s="29">
        <v>1.0</v>
      </c>
      <c r="F99" s="30">
        <v>41153.0</v>
      </c>
      <c r="G99" s="30">
        <v>27523.0</v>
      </c>
      <c r="H99" s="30">
        <v>3057.0</v>
      </c>
      <c r="I99" s="33">
        <v>859.0</v>
      </c>
      <c r="J99" s="31">
        <f t="shared" si="1"/>
        <v>31439</v>
      </c>
      <c r="K99" s="31">
        <f t="shared" si="2"/>
        <v>28912.54545</v>
      </c>
      <c r="L99" s="31">
        <v>87572.0</v>
      </c>
      <c r="M99" s="32">
        <v>5.857142857142857</v>
      </c>
      <c r="N99" s="31">
        <f t="shared" si="3"/>
        <v>169344.9091</v>
      </c>
      <c r="O99" s="31">
        <f t="shared" si="4"/>
        <v>28912.54545</v>
      </c>
      <c r="P99" s="1"/>
      <c r="Q99" s="1"/>
      <c r="R99" s="1"/>
      <c r="S99" s="1"/>
      <c r="T99" s="2"/>
      <c r="U99" s="2"/>
      <c r="V99" s="2"/>
      <c r="W99" s="2"/>
      <c r="X99" s="2"/>
      <c r="Y99" s="2"/>
      <c r="Z99" s="2"/>
    </row>
    <row r="100" ht="12.75" customHeight="1">
      <c r="A100" s="27">
        <v>673.0</v>
      </c>
      <c r="B100" s="28" t="s">
        <v>290</v>
      </c>
      <c r="C100" s="29" t="s">
        <v>291</v>
      </c>
      <c r="D100" s="29" t="s">
        <v>36</v>
      </c>
      <c r="E100" s="29">
        <v>1.0</v>
      </c>
      <c r="F100" s="30">
        <v>120845.0</v>
      </c>
      <c r="G100" s="30">
        <v>97265.0</v>
      </c>
      <c r="H100" s="30">
        <v>12309.0</v>
      </c>
      <c r="I100" s="33">
        <v>128.0</v>
      </c>
      <c r="J100" s="31">
        <f t="shared" si="1"/>
        <v>109702</v>
      </c>
      <c r="K100" s="31">
        <f t="shared" si="2"/>
        <v>102860</v>
      </c>
      <c r="L100" s="31">
        <v>262172.0</v>
      </c>
      <c r="M100" s="32">
        <v>8.763157894736842</v>
      </c>
      <c r="N100" s="31">
        <f t="shared" si="3"/>
        <v>901378.4211</v>
      </c>
      <c r="O100" s="31">
        <f t="shared" si="4"/>
        <v>102860</v>
      </c>
      <c r="P100" s="1"/>
      <c r="Q100" s="1"/>
      <c r="R100" s="1"/>
      <c r="S100" s="1"/>
      <c r="T100" s="2"/>
      <c r="U100" s="2"/>
      <c r="V100" s="2"/>
      <c r="W100" s="2"/>
      <c r="X100" s="2"/>
      <c r="Y100" s="2"/>
      <c r="Z100" s="2"/>
    </row>
    <row r="101" ht="12.75" customHeight="1">
      <c r="A101" s="22">
        <v>681.0</v>
      </c>
      <c r="B101" s="23" t="s">
        <v>292</v>
      </c>
      <c r="C101" s="24" t="s">
        <v>293</v>
      </c>
      <c r="D101" s="24" t="s">
        <v>63</v>
      </c>
      <c r="E101" s="34">
        <v>0.9469718908592819</v>
      </c>
      <c r="F101" s="25">
        <v>38362.0</v>
      </c>
      <c r="G101" s="25">
        <v>32280.0</v>
      </c>
      <c r="H101" s="25">
        <v>3325.0</v>
      </c>
      <c r="I101" s="26">
        <v>218.0</v>
      </c>
      <c r="J101" s="9">
        <f t="shared" si="1"/>
        <v>35823</v>
      </c>
      <c r="K101" s="9">
        <f t="shared" si="2"/>
        <v>33791.36364</v>
      </c>
      <c r="L101" s="9">
        <v>99979.0</v>
      </c>
      <c r="M101" s="25">
        <v>5.0</v>
      </c>
      <c r="N101" s="9">
        <f t="shared" si="3"/>
        <v>159997.3576</v>
      </c>
      <c r="O101" s="9">
        <f t="shared" si="4"/>
        <v>31999.47152</v>
      </c>
      <c r="P101" s="2"/>
      <c r="Q101" s="2"/>
      <c r="R101" s="2"/>
      <c r="S101" s="1"/>
      <c r="T101" s="2"/>
      <c r="U101" s="2"/>
      <c r="V101" s="2"/>
      <c r="W101" s="2"/>
      <c r="X101" s="2"/>
      <c r="Y101" s="2"/>
      <c r="Z101" s="2"/>
    </row>
    <row r="102" ht="12.75" customHeight="1">
      <c r="A102" s="22">
        <v>681.0</v>
      </c>
      <c r="B102" s="23" t="s">
        <v>292</v>
      </c>
      <c r="C102" s="24" t="s">
        <v>293</v>
      </c>
      <c r="D102" s="24" t="s">
        <v>15</v>
      </c>
      <c r="E102" s="34">
        <v>0.05302810914071803</v>
      </c>
      <c r="F102" s="25">
        <v>38362.0</v>
      </c>
      <c r="G102" s="25">
        <v>32280.0</v>
      </c>
      <c r="H102" s="25">
        <v>3325.0</v>
      </c>
      <c r="I102" s="26">
        <v>218.0</v>
      </c>
      <c r="J102" s="9">
        <f t="shared" si="1"/>
        <v>35823</v>
      </c>
      <c r="K102" s="9">
        <f t="shared" si="2"/>
        <v>33791.36364</v>
      </c>
      <c r="L102" s="9">
        <v>99979.0</v>
      </c>
      <c r="M102" s="25">
        <v>5.0</v>
      </c>
      <c r="N102" s="9">
        <f t="shared" si="3"/>
        <v>8959.460595</v>
      </c>
      <c r="O102" s="9">
        <f t="shared" si="4"/>
        <v>1791.892119</v>
      </c>
      <c r="P102" s="1"/>
      <c r="Q102" s="1"/>
      <c r="R102" s="1"/>
      <c r="S102" s="2"/>
      <c r="T102" s="1"/>
      <c r="U102" s="1"/>
      <c r="V102" s="1"/>
      <c r="W102" s="1"/>
      <c r="X102" s="1"/>
      <c r="Y102" s="1"/>
      <c r="Z102" s="1"/>
    </row>
    <row r="103" ht="12.75" customHeight="1">
      <c r="A103" s="22">
        <v>689.0</v>
      </c>
      <c r="B103" s="23" t="s">
        <v>294</v>
      </c>
      <c r="C103" s="24" t="s">
        <v>295</v>
      </c>
      <c r="D103" s="24" t="s">
        <v>103</v>
      </c>
      <c r="E103" s="24">
        <v>1.0</v>
      </c>
      <c r="F103" s="25">
        <v>3456842.0</v>
      </c>
      <c r="G103" s="25">
        <v>2802638.0</v>
      </c>
      <c r="H103" s="25">
        <v>329025.0</v>
      </c>
      <c r="I103" s="25">
        <v>51926.0</v>
      </c>
      <c r="J103" s="9">
        <f t="shared" si="1"/>
        <v>3183589</v>
      </c>
      <c r="K103" s="9">
        <f t="shared" si="2"/>
        <v>2952194.818</v>
      </c>
      <c r="L103" s="9">
        <v>7102165.0</v>
      </c>
      <c r="M103" s="25">
        <v>59.0</v>
      </c>
      <c r="N103" s="9">
        <f t="shared" si="3"/>
        <v>174179494.3</v>
      </c>
      <c r="O103" s="9">
        <f t="shared" si="4"/>
        <v>2952194.818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27">
        <v>697.0</v>
      </c>
      <c r="B104" s="28" t="s">
        <v>296</v>
      </c>
      <c r="C104" s="29" t="s">
        <v>297</v>
      </c>
      <c r="D104" s="29" t="s">
        <v>39</v>
      </c>
      <c r="E104" s="29">
        <v>1.0</v>
      </c>
      <c r="F104" s="30">
        <v>64156.0</v>
      </c>
      <c r="G104" s="30">
        <v>56587.0</v>
      </c>
      <c r="H104" s="30">
        <v>5551.0</v>
      </c>
      <c r="I104" s="33">
        <v>151.0</v>
      </c>
      <c r="J104" s="31">
        <f t="shared" si="1"/>
        <v>62289</v>
      </c>
      <c r="K104" s="31">
        <f t="shared" si="2"/>
        <v>59110.18182</v>
      </c>
      <c r="L104" s="31">
        <v>143781.0</v>
      </c>
      <c r="M104" s="32">
        <v>6.2</v>
      </c>
      <c r="N104" s="31">
        <f t="shared" si="3"/>
        <v>366483.1273</v>
      </c>
      <c r="O104" s="31">
        <f t="shared" si="4"/>
        <v>59110.18182</v>
      </c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ht="12.75" customHeight="1">
      <c r="A105" s="27">
        <v>705.0</v>
      </c>
      <c r="B105" s="28" t="s">
        <v>298</v>
      </c>
      <c r="C105" s="29" t="s">
        <v>299</v>
      </c>
      <c r="D105" s="29" t="s">
        <v>47</v>
      </c>
      <c r="E105" s="29">
        <v>1.0</v>
      </c>
      <c r="F105" s="30">
        <v>31557.0</v>
      </c>
      <c r="G105" s="30">
        <v>26784.0</v>
      </c>
      <c r="H105" s="30">
        <v>2249.0</v>
      </c>
      <c r="I105" s="33">
        <v>192.0</v>
      </c>
      <c r="J105" s="31">
        <f t="shared" si="1"/>
        <v>29225</v>
      </c>
      <c r="K105" s="31">
        <f t="shared" si="2"/>
        <v>27806.27273</v>
      </c>
      <c r="L105" s="31">
        <v>79282.0</v>
      </c>
      <c r="M105" s="32">
        <v>5.857142857142857</v>
      </c>
      <c r="N105" s="31">
        <f t="shared" si="3"/>
        <v>162865.3117</v>
      </c>
      <c r="O105" s="31">
        <f t="shared" si="4"/>
        <v>27806.27273</v>
      </c>
      <c r="P105" s="2"/>
      <c r="Q105" s="2"/>
      <c r="R105" s="2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27">
        <v>713.0</v>
      </c>
      <c r="B106" s="28" t="s">
        <v>300</v>
      </c>
      <c r="C106" s="29" t="s">
        <v>301</v>
      </c>
      <c r="D106" s="29" t="s">
        <v>13</v>
      </c>
      <c r="E106" s="29">
        <v>1.0</v>
      </c>
      <c r="F106" s="30">
        <v>86055.0</v>
      </c>
      <c r="G106" s="30">
        <v>73235.0</v>
      </c>
      <c r="H106" s="30">
        <v>5036.0</v>
      </c>
      <c r="I106" s="33">
        <v>0.0</v>
      </c>
      <c r="J106" s="31">
        <f t="shared" si="1"/>
        <v>78271</v>
      </c>
      <c r="K106" s="31">
        <f t="shared" si="2"/>
        <v>75524.09091</v>
      </c>
      <c r="L106" s="31">
        <v>203709.0</v>
      </c>
      <c r="M106" s="32">
        <v>8.416666666666666</v>
      </c>
      <c r="N106" s="31">
        <f t="shared" si="3"/>
        <v>635661.0985</v>
      </c>
      <c r="O106" s="31">
        <f t="shared" si="4"/>
        <v>75524.09091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27">
        <v>721.0</v>
      </c>
      <c r="B107" s="28" t="s">
        <v>302</v>
      </c>
      <c r="C107" s="29" t="s">
        <v>303</v>
      </c>
      <c r="D107" s="29" t="s">
        <v>18</v>
      </c>
      <c r="E107" s="29">
        <v>0.4165094192151059</v>
      </c>
      <c r="F107" s="30">
        <v>181930.0</v>
      </c>
      <c r="G107" s="30">
        <v>153866.0</v>
      </c>
      <c r="H107" s="30">
        <v>11973.0</v>
      </c>
      <c r="I107" s="30">
        <v>2480.0</v>
      </c>
      <c r="J107" s="31">
        <f t="shared" si="1"/>
        <v>168319</v>
      </c>
      <c r="K107" s="31">
        <f t="shared" si="2"/>
        <v>159308.2727</v>
      </c>
      <c r="L107" s="31">
        <v>384584.0</v>
      </c>
      <c r="M107" s="32">
        <v>10.222222222222221</v>
      </c>
      <c r="N107" s="31">
        <f t="shared" si="3"/>
        <v>678279.1606</v>
      </c>
      <c r="O107" s="31">
        <f t="shared" si="4"/>
        <v>66353.39615</v>
      </c>
      <c r="P107" s="2"/>
      <c r="Q107" s="2"/>
      <c r="R107" s="2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27">
        <v>721.0</v>
      </c>
      <c r="B108" s="28" t="s">
        <v>302</v>
      </c>
      <c r="C108" s="29" t="s">
        <v>303</v>
      </c>
      <c r="D108" s="29" t="s">
        <v>47</v>
      </c>
      <c r="E108" s="29">
        <v>0.583490580784894</v>
      </c>
      <c r="F108" s="30">
        <v>181930.0</v>
      </c>
      <c r="G108" s="30">
        <v>153866.0</v>
      </c>
      <c r="H108" s="30">
        <v>11973.0</v>
      </c>
      <c r="I108" s="30">
        <v>2480.0</v>
      </c>
      <c r="J108" s="31">
        <f t="shared" si="1"/>
        <v>168319</v>
      </c>
      <c r="K108" s="31">
        <f t="shared" si="2"/>
        <v>159308.2727</v>
      </c>
      <c r="L108" s="31">
        <v>384584.0</v>
      </c>
      <c r="M108" s="32">
        <v>10.222222222222221</v>
      </c>
      <c r="N108" s="31">
        <f t="shared" si="3"/>
        <v>950205.405</v>
      </c>
      <c r="O108" s="31">
        <f t="shared" si="4"/>
        <v>92954.87658</v>
      </c>
      <c r="P108" s="1"/>
      <c r="Q108" s="1"/>
      <c r="R108" s="1"/>
      <c r="S108" s="2"/>
      <c r="T108" s="1"/>
      <c r="U108" s="1"/>
      <c r="V108" s="1"/>
      <c r="W108" s="1"/>
      <c r="X108" s="1"/>
      <c r="Y108" s="1"/>
      <c r="Z108" s="1"/>
    </row>
    <row r="109" ht="12.75" customHeight="1">
      <c r="A109" s="22">
        <v>729.0</v>
      </c>
      <c r="B109" s="23" t="s">
        <v>304</v>
      </c>
      <c r="C109" s="24" t="s">
        <v>305</v>
      </c>
      <c r="D109" s="24" t="s">
        <v>70</v>
      </c>
      <c r="E109" s="24">
        <v>1.0</v>
      </c>
      <c r="F109" s="25">
        <v>363894.0</v>
      </c>
      <c r="G109" s="25">
        <v>303385.0</v>
      </c>
      <c r="H109" s="25">
        <v>29646.0</v>
      </c>
      <c r="I109" s="25">
        <v>6158.0</v>
      </c>
      <c r="J109" s="9">
        <f t="shared" si="1"/>
        <v>339189</v>
      </c>
      <c r="K109" s="9">
        <f t="shared" si="2"/>
        <v>316860.4545</v>
      </c>
      <c r="L109" s="9">
        <v>800909.0</v>
      </c>
      <c r="M109" s="25">
        <v>11.0</v>
      </c>
      <c r="N109" s="9">
        <f t="shared" si="3"/>
        <v>3485465</v>
      </c>
      <c r="O109" s="9">
        <f t="shared" si="4"/>
        <v>316860.4545</v>
      </c>
      <c r="P109" s="2"/>
      <c r="Q109" s="2"/>
      <c r="R109" s="2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27">
        <v>737.0</v>
      </c>
      <c r="B110" s="28" t="s">
        <v>306</v>
      </c>
      <c r="C110" s="29" t="s">
        <v>307</v>
      </c>
      <c r="D110" s="29" t="s">
        <v>13</v>
      </c>
      <c r="E110" s="29">
        <v>1.0</v>
      </c>
      <c r="F110" s="30">
        <v>62131.0</v>
      </c>
      <c r="G110" s="30">
        <v>53156.0</v>
      </c>
      <c r="H110" s="30">
        <v>7559.0</v>
      </c>
      <c r="I110" s="33">
        <v>21.0</v>
      </c>
      <c r="J110" s="31">
        <f t="shared" si="1"/>
        <v>60736</v>
      </c>
      <c r="K110" s="31">
        <f t="shared" si="2"/>
        <v>56591.90909</v>
      </c>
      <c r="L110" s="31">
        <v>152680.0</v>
      </c>
      <c r="M110" s="32">
        <v>6.2</v>
      </c>
      <c r="N110" s="31">
        <f t="shared" si="3"/>
        <v>350869.8364</v>
      </c>
      <c r="O110" s="31">
        <f t="shared" si="4"/>
        <v>56591.90909</v>
      </c>
      <c r="P110" s="1"/>
      <c r="Q110" s="1"/>
      <c r="R110" s="1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7">
        <v>745.0</v>
      </c>
      <c r="B111" s="28" t="s">
        <v>308</v>
      </c>
      <c r="C111" s="29" t="s">
        <v>307</v>
      </c>
      <c r="D111" s="29" t="s">
        <v>47</v>
      </c>
      <c r="E111" s="29">
        <v>1.0</v>
      </c>
      <c r="F111" s="30">
        <v>46615.0</v>
      </c>
      <c r="G111" s="30">
        <v>38488.0</v>
      </c>
      <c r="H111" s="30">
        <v>4777.0</v>
      </c>
      <c r="I111" s="33">
        <v>592.0</v>
      </c>
      <c r="J111" s="31">
        <f t="shared" si="1"/>
        <v>43857</v>
      </c>
      <c r="K111" s="31">
        <f t="shared" si="2"/>
        <v>40659.36364</v>
      </c>
      <c r="L111" s="31">
        <v>107303.0</v>
      </c>
      <c r="M111" s="32">
        <v>5.857142857142857</v>
      </c>
      <c r="N111" s="31">
        <f t="shared" si="3"/>
        <v>238147.7013</v>
      </c>
      <c r="O111" s="31">
        <f t="shared" si="4"/>
        <v>40659.36364</v>
      </c>
      <c r="P111" s="1"/>
      <c r="Q111" s="1"/>
      <c r="R111" s="1"/>
      <c r="S111" s="2"/>
      <c r="T111" s="1"/>
      <c r="U111" s="1"/>
      <c r="V111" s="1"/>
      <c r="W111" s="1"/>
      <c r="X111" s="1"/>
      <c r="Y111" s="1"/>
      <c r="Z111" s="1"/>
    </row>
    <row r="112" ht="12.75" customHeight="1">
      <c r="A112" s="22">
        <v>753.0</v>
      </c>
      <c r="B112" s="23" t="s">
        <v>309</v>
      </c>
      <c r="C112" s="24" t="s">
        <v>310</v>
      </c>
      <c r="D112" s="24" t="s">
        <v>36</v>
      </c>
      <c r="E112" s="24">
        <v>1.0</v>
      </c>
      <c r="F112" s="25">
        <v>244548.0</v>
      </c>
      <c r="G112" s="25">
        <v>200348.0</v>
      </c>
      <c r="H112" s="25">
        <v>18891.0</v>
      </c>
      <c r="I112" s="25">
        <v>2232.0</v>
      </c>
      <c r="J112" s="9">
        <f t="shared" si="1"/>
        <v>221471</v>
      </c>
      <c r="K112" s="9">
        <f t="shared" si="2"/>
        <v>208934.8182</v>
      </c>
      <c r="L112" s="9">
        <v>623279.0</v>
      </c>
      <c r="M112" s="25">
        <v>9.0</v>
      </c>
      <c r="N112" s="9">
        <f t="shared" si="3"/>
        <v>1880413.364</v>
      </c>
      <c r="O112" s="9">
        <f t="shared" si="4"/>
        <v>208934.8182</v>
      </c>
      <c r="P112" s="1"/>
      <c r="Q112" s="1"/>
      <c r="R112" s="1"/>
      <c r="S112" s="2"/>
      <c r="T112" s="1"/>
      <c r="U112" s="1"/>
      <c r="V112" s="1"/>
      <c r="W112" s="1"/>
      <c r="X112" s="1"/>
      <c r="Y112" s="1"/>
      <c r="Z112" s="1"/>
    </row>
    <row r="113" ht="12.75" customHeight="1">
      <c r="A113" s="22">
        <v>761.0</v>
      </c>
      <c r="B113" s="23" t="s">
        <v>311</v>
      </c>
      <c r="C113" s="24" t="s">
        <v>312</v>
      </c>
      <c r="D113" s="24" t="s">
        <v>25</v>
      </c>
      <c r="E113" s="24">
        <v>1.0</v>
      </c>
      <c r="F113" s="25">
        <v>1473307.0</v>
      </c>
      <c r="G113" s="25">
        <v>1137866.0</v>
      </c>
      <c r="H113" s="25">
        <v>116080.0</v>
      </c>
      <c r="I113" s="25">
        <v>58705.0</v>
      </c>
      <c r="J113" s="9">
        <f t="shared" si="1"/>
        <v>1312651</v>
      </c>
      <c r="K113" s="9">
        <f t="shared" si="2"/>
        <v>1190629.636</v>
      </c>
      <c r="L113" s="9">
        <v>2814330.0</v>
      </c>
      <c r="M113" s="25">
        <v>36.0</v>
      </c>
      <c r="N113" s="9">
        <f t="shared" si="3"/>
        <v>42862666.91</v>
      </c>
      <c r="O113" s="9">
        <f t="shared" si="4"/>
        <v>1190629.636</v>
      </c>
      <c r="P113" s="1"/>
      <c r="Q113" s="1"/>
      <c r="R113" s="1"/>
      <c r="S113" s="2"/>
      <c r="T113" s="1"/>
      <c r="U113" s="1"/>
      <c r="V113" s="1"/>
      <c r="W113" s="1"/>
      <c r="X113" s="1"/>
      <c r="Y113" s="1"/>
      <c r="Z113" s="1"/>
    </row>
    <row r="114" ht="12.75" customHeight="1">
      <c r="A114" s="22">
        <v>769.0</v>
      </c>
      <c r="B114" s="23" t="s">
        <v>313</v>
      </c>
      <c r="C114" s="24" t="s">
        <v>314</v>
      </c>
      <c r="D114" s="24" t="s">
        <v>18</v>
      </c>
      <c r="E114" s="24">
        <v>1.0</v>
      </c>
      <c r="F114" s="25">
        <v>324837.0</v>
      </c>
      <c r="G114" s="25">
        <v>275731.0</v>
      </c>
      <c r="H114" s="25">
        <v>25601.0</v>
      </c>
      <c r="I114" s="25">
        <v>4564.0</v>
      </c>
      <c r="J114" s="9">
        <f t="shared" si="1"/>
        <v>305896</v>
      </c>
      <c r="K114" s="9">
        <f t="shared" si="2"/>
        <v>287367.8182</v>
      </c>
      <c r="L114" s="9">
        <v>622899.0</v>
      </c>
      <c r="M114" s="25">
        <v>7.0</v>
      </c>
      <c r="N114" s="9">
        <f t="shared" si="3"/>
        <v>2011574.727</v>
      </c>
      <c r="O114" s="9">
        <f t="shared" si="4"/>
        <v>287367.8182</v>
      </c>
      <c r="P114" s="1"/>
      <c r="Q114" s="1"/>
      <c r="R114" s="1"/>
      <c r="S114" s="1"/>
      <c r="T114" s="2"/>
      <c r="U114" s="2"/>
      <c r="V114" s="2"/>
      <c r="W114" s="2"/>
      <c r="X114" s="2"/>
      <c r="Y114" s="2"/>
      <c r="Z114" s="2"/>
    </row>
    <row r="115" ht="12.75" customHeight="1">
      <c r="A115" s="22">
        <v>777.0</v>
      </c>
      <c r="B115" s="23" t="s">
        <v>315</v>
      </c>
      <c r="C115" s="24" t="s">
        <v>316</v>
      </c>
      <c r="D115" s="24" t="s">
        <v>68</v>
      </c>
      <c r="E115" s="24">
        <v>1.0</v>
      </c>
      <c r="F115" s="25">
        <v>1921745.0</v>
      </c>
      <c r="G115" s="25">
        <v>1627392.0</v>
      </c>
      <c r="H115" s="25">
        <v>154250.0</v>
      </c>
      <c r="I115" s="25">
        <v>23759.0</v>
      </c>
      <c r="J115" s="9">
        <f t="shared" si="1"/>
        <v>1805401</v>
      </c>
      <c r="K115" s="9">
        <f t="shared" si="2"/>
        <v>1697505.636</v>
      </c>
      <c r="L115" s="9">
        <v>4302043.0</v>
      </c>
      <c r="M115" s="25">
        <v>33.0</v>
      </c>
      <c r="N115" s="9">
        <f t="shared" si="3"/>
        <v>56017686</v>
      </c>
      <c r="O115" s="9">
        <f t="shared" si="4"/>
        <v>1697505.636</v>
      </c>
      <c r="P115" s="2"/>
      <c r="Q115" s="2"/>
      <c r="R115" s="2"/>
      <c r="S115" s="1"/>
      <c r="T115" s="2"/>
      <c r="U115" s="2"/>
      <c r="V115" s="2"/>
      <c r="W115" s="2"/>
      <c r="X115" s="2"/>
      <c r="Y115" s="2"/>
      <c r="Z115" s="2"/>
    </row>
    <row r="116" ht="12.75" customHeight="1">
      <c r="A116" s="27">
        <v>785.0</v>
      </c>
      <c r="B116" s="28" t="s">
        <v>317</v>
      </c>
      <c r="C116" s="29" t="s">
        <v>318</v>
      </c>
      <c r="D116" s="29" t="s">
        <v>13</v>
      </c>
      <c r="E116" s="29">
        <v>1.0</v>
      </c>
      <c r="F116" s="30">
        <v>59982.0</v>
      </c>
      <c r="G116" s="30">
        <v>52523.0</v>
      </c>
      <c r="H116" s="30">
        <v>4245.0</v>
      </c>
      <c r="I116" s="33">
        <v>0.0</v>
      </c>
      <c r="J116" s="31">
        <f t="shared" si="1"/>
        <v>56768</v>
      </c>
      <c r="K116" s="31">
        <f t="shared" si="2"/>
        <v>54452.54545</v>
      </c>
      <c r="L116" s="31">
        <v>148171.0</v>
      </c>
      <c r="M116" s="32">
        <v>6.2</v>
      </c>
      <c r="N116" s="31">
        <f t="shared" si="3"/>
        <v>337605.7818</v>
      </c>
      <c r="O116" s="31">
        <f t="shared" si="4"/>
        <v>54452.54545</v>
      </c>
      <c r="P116" s="2"/>
      <c r="Q116" s="2"/>
      <c r="R116" s="2"/>
      <c r="S116" s="1"/>
      <c r="T116" s="2"/>
      <c r="U116" s="2"/>
      <c r="V116" s="2"/>
      <c r="W116" s="2"/>
      <c r="X116" s="2"/>
      <c r="Y116" s="2"/>
      <c r="Z116" s="2"/>
    </row>
    <row r="117" ht="12.75" customHeight="1">
      <c r="A117" s="27">
        <v>793.0</v>
      </c>
      <c r="B117" s="28" t="s">
        <v>319</v>
      </c>
      <c r="C117" s="29" t="s">
        <v>320</v>
      </c>
      <c r="D117" s="29" t="s">
        <v>33</v>
      </c>
      <c r="E117" s="29">
        <v>1.0</v>
      </c>
      <c r="F117" s="30">
        <v>77818.0</v>
      </c>
      <c r="G117" s="30">
        <v>65376.0</v>
      </c>
      <c r="H117" s="30">
        <v>6570.0</v>
      </c>
      <c r="I117" s="33">
        <v>657.0</v>
      </c>
      <c r="J117" s="31">
        <f t="shared" si="1"/>
        <v>72603</v>
      </c>
      <c r="K117" s="31">
        <f t="shared" si="2"/>
        <v>68362.36364</v>
      </c>
      <c r="L117" s="31">
        <v>173533.0</v>
      </c>
      <c r="M117" s="32">
        <v>6.2</v>
      </c>
      <c r="N117" s="31">
        <f t="shared" si="3"/>
        <v>423846.6545</v>
      </c>
      <c r="O117" s="31">
        <f t="shared" si="4"/>
        <v>68362.36364</v>
      </c>
      <c r="P117" s="2"/>
      <c r="Q117" s="2"/>
      <c r="R117" s="2"/>
      <c r="S117" s="1"/>
      <c r="T117" s="2"/>
      <c r="U117" s="2"/>
      <c r="V117" s="2"/>
      <c r="W117" s="2"/>
      <c r="X117" s="2"/>
      <c r="Y117" s="2"/>
      <c r="Z117" s="2"/>
    </row>
    <row r="118" ht="12.75" customHeight="1">
      <c r="A118" s="27">
        <v>801.0</v>
      </c>
      <c r="B118" s="28" t="s">
        <v>321</v>
      </c>
      <c r="C118" s="29" t="s">
        <v>322</v>
      </c>
      <c r="D118" s="29" t="s">
        <v>18</v>
      </c>
      <c r="E118" s="36">
        <v>0.9250103575239836</v>
      </c>
      <c r="F118" s="30">
        <v>49334.0</v>
      </c>
      <c r="G118" s="30">
        <v>41283.0</v>
      </c>
      <c r="H118" s="30">
        <v>3518.0</v>
      </c>
      <c r="I118" s="33">
        <v>685.0</v>
      </c>
      <c r="J118" s="31">
        <f t="shared" si="1"/>
        <v>45486</v>
      </c>
      <c r="K118" s="31">
        <f t="shared" si="2"/>
        <v>42882.09091</v>
      </c>
      <c r="L118" s="31">
        <v>97125.0</v>
      </c>
      <c r="M118" s="32">
        <v>5.857142857142857</v>
      </c>
      <c r="N118" s="31">
        <f t="shared" si="3"/>
        <v>232331.644</v>
      </c>
      <c r="O118" s="31">
        <f t="shared" si="4"/>
        <v>39666.37824</v>
      </c>
      <c r="P118" s="2"/>
      <c r="Q118" s="2"/>
      <c r="R118" s="2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27">
        <v>801.0</v>
      </c>
      <c r="B119" s="28" t="s">
        <v>321</v>
      </c>
      <c r="C119" s="29" t="s">
        <v>322</v>
      </c>
      <c r="D119" s="29" t="s">
        <v>47</v>
      </c>
      <c r="E119" s="36">
        <v>0.07498964247601633</v>
      </c>
      <c r="F119" s="30">
        <v>49334.0</v>
      </c>
      <c r="G119" s="30">
        <v>41283.0</v>
      </c>
      <c r="H119" s="30">
        <v>3518.0</v>
      </c>
      <c r="I119" s="33">
        <v>685.0</v>
      </c>
      <c r="J119" s="31">
        <f t="shared" si="1"/>
        <v>45486</v>
      </c>
      <c r="K119" s="31">
        <f t="shared" si="2"/>
        <v>42882.09091</v>
      </c>
      <c r="L119" s="31">
        <v>97125.0</v>
      </c>
      <c r="M119" s="32">
        <v>5.857142857142857</v>
      </c>
      <c r="N119" s="31">
        <f t="shared" si="3"/>
        <v>18834.88847</v>
      </c>
      <c r="O119" s="31">
        <f t="shared" si="4"/>
        <v>3215.712666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27">
        <v>809.0</v>
      </c>
      <c r="B120" s="28" t="s">
        <v>323</v>
      </c>
      <c r="C120" s="29" t="s">
        <v>324</v>
      </c>
      <c r="D120" s="29" t="s">
        <v>71</v>
      </c>
      <c r="E120" s="29">
        <v>0.8716541920735311</v>
      </c>
      <c r="F120" s="30">
        <v>134288.0</v>
      </c>
      <c r="G120" s="30">
        <v>106241.0</v>
      </c>
      <c r="H120" s="30">
        <v>11051.0</v>
      </c>
      <c r="I120" s="30">
        <v>2643.0</v>
      </c>
      <c r="J120" s="31">
        <f t="shared" si="1"/>
        <v>119935</v>
      </c>
      <c r="K120" s="31">
        <f t="shared" si="2"/>
        <v>111264.1818</v>
      </c>
      <c r="L120" s="31">
        <v>279601.0</v>
      </c>
      <c r="M120" s="32">
        <v>8.763157894736842</v>
      </c>
      <c r="N120" s="31">
        <f t="shared" si="3"/>
        <v>849885.1458</v>
      </c>
      <c r="O120" s="31">
        <f t="shared" si="4"/>
        <v>96983.89051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7">
        <v>809.0</v>
      </c>
      <c r="B121" s="28" t="s">
        <v>323</v>
      </c>
      <c r="C121" s="29" t="s">
        <v>324</v>
      </c>
      <c r="D121" s="29" t="s">
        <v>65</v>
      </c>
      <c r="E121" s="29">
        <v>0.12834580792646885</v>
      </c>
      <c r="F121" s="30">
        <v>134288.0</v>
      </c>
      <c r="G121" s="30">
        <v>106241.0</v>
      </c>
      <c r="H121" s="30">
        <v>11051.0</v>
      </c>
      <c r="I121" s="30">
        <v>2643.0</v>
      </c>
      <c r="J121" s="31">
        <f t="shared" si="1"/>
        <v>119935</v>
      </c>
      <c r="K121" s="31">
        <f t="shared" si="2"/>
        <v>111264.1818</v>
      </c>
      <c r="L121" s="31">
        <v>279601.0</v>
      </c>
      <c r="M121" s="32">
        <v>8.763157894736842</v>
      </c>
      <c r="N121" s="31">
        <f t="shared" si="3"/>
        <v>125140.4475</v>
      </c>
      <c r="O121" s="31">
        <f t="shared" si="4"/>
        <v>14280.29131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>
        <v>817.0</v>
      </c>
      <c r="B122" s="23" t="s">
        <v>325</v>
      </c>
      <c r="C122" s="24" t="s">
        <v>326</v>
      </c>
      <c r="D122" s="24" t="s">
        <v>67</v>
      </c>
      <c r="E122" s="24">
        <v>1.0</v>
      </c>
      <c r="F122" s="25">
        <v>275484.0</v>
      </c>
      <c r="G122" s="25">
        <v>202191.0</v>
      </c>
      <c r="H122" s="25">
        <v>29654.0</v>
      </c>
      <c r="I122" s="25">
        <v>12394.0</v>
      </c>
      <c r="J122" s="9">
        <f t="shared" si="1"/>
        <v>244239</v>
      </c>
      <c r="K122" s="9">
        <f t="shared" si="2"/>
        <v>215670.0909</v>
      </c>
      <c r="L122" s="9">
        <v>552493.0</v>
      </c>
      <c r="M122" s="25">
        <v>10.0</v>
      </c>
      <c r="N122" s="9">
        <f t="shared" si="3"/>
        <v>2156700.909</v>
      </c>
      <c r="O122" s="9">
        <f t="shared" si="4"/>
        <v>215670.0909</v>
      </c>
      <c r="P122" s="1"/>
      <c r="Q122" s="1"/>
      <c r="R122" s="1"/>
      <c r="S122" s="1"/>
      <c r="T122" s="2"/>
      <c r="U122" s="2"/>
      <c r="V122" s="2"/>
      <c r="W122" s="2"/>
      <c r="X122" s="2"/>
      <c r="Y122" s="2"/>
      <c r="Z122" s="2"/>
    </row>
    <row r="123" ht="12.75" customHeight="1">
      <c r="A123" s="27">
        <v>825.0</v>
      </c>
      <c r="B123" s="28" t="s">
        <v>327</v>
      </c>
      <c r="C123" s="29" t="s">
        <v>328</v>
      </c>
      <c r="D123" s="29" t="s">
        <v>89</v>
      </c>
      <c r="E123" s="29">
        <v>1.0</v>
      </c>
      <c r="F123" s="30">
        <v>75543.0</v>
      </c>
      <c r="G123" s="30">
        <v>58845.0</v>
      </c>
      <c r="H123" s="30">
        <v>6336.0</v>
      </c>
      <c r="I123" s="30">
        <v>3766.0</v>
      </c>
      <c r="J123" s="31">
        <f t="shared" si="1"/>
        <v>68947</v>
      </c>
      <c r="K123" s="31">
        <f t="shared" si="2"/>
        <v>61725</v>
      </c>
      <c r="L123" s="31">
        <v>166397.0</v>
      </c>
      <c r="M123" s="32">
        <v>6.2</v>
      </c>
      <c r="N123" s="31">
        <f t="shared" si="3"/>
        <v>382695</v>
      </c>
      <c r="O123" s="31">
        <f t="shared" si="4"/>
        <v>61725</v>
      </c>
      <c r="P123" s="1"/>
      <c r="Q123" s="1"/>
      <c r="R123" s="1"/>
      <c r="S123" s="2"/>
      <c r="T123" s="1"/>
      <c r="U123" s="1"/>
      <c r="V123" s="1"/>
      <c r="W123" s="1"/>
      <c r="X123" s="1"/>
      <c r="Y123" s="1"/>
      <c r="Z123" s="1"/>
    </row>
    <row r="124" ht="12.75" customHeight="1">
      <c r="A124" s="27">
        <v>833.0</v>
      </c>
      <c r="B124" s="28" t="s">
        <v>329</v>
      </c>
      <c r="C124" s="29" t="s">
        <v>330</v>
      </c>
      <c r="D124" s="29" t="s">
        <v>65</v>
      </c>
      <c r="E124" s="29">
        <v>1.0</v>
      </c>
      <c r="F124" s="30">
        <v>85663.0</v>
      </c>
      <c r="G124" s="30">
        <v>70799.0</v>
      </c>
      <c r="H124" s="30">
        <v>6187.0</v>
      </c>
      <c r="I124" s="33">
        <v>400.0</v>
      </c>
      <c r="J124" s="31">
        <f t="shared" si="1"/>
        <v>77386</v>
      </c>
      <c r="K124" s="31">
        <f t="shared" si="2"/>
        <v>73611.27273</v>
      </c>
      <c r="L124" s="31">
        <v>165636.0</v>
      </c>
      <c r="M124" s="32">
        <v>6.2</v>
      </c>
      <c r="N124" s="31">
        <f t="shared" si="3"/>
        <v>456389.8909</v>
      </c>
      <c r="O124" s="31">
        <f t="shared" si="4"/>
        <v>73611.27273</v>
      </c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ht="12.75" customHeight="1">
      <c r="A125" s="27">
        <v>841.0</v>
      </c>
      <c r="B125" s="28" t="s">
        <v>331</v>
      </c>
      <c r="C125" s="29" t="s">
        <v>332</v>
      </c>
      <c r="D125" s="29" t="s">
        <v>22</v>
      </c>
      <c r="E125" s="29">
        <v>1.0</v>
      </c>
      <c r="F125" s="30">
        <v>59649.0</v>
      </c>
      <c r="G125" s="30">
        <v>49990.0</v>
      </c>
      <c r="H125" s="30">
        <v>4440.0</v>
      </c>
      <c r="I125" s="33">
        <v>425.0</v>
      </c>
      <c r="J125" s="31">
        <f t="shared" si="1"/>
        <v>54855</v>
      </c>
      <c r="K125" s="31">
        <f t="shared" si="2"/>
        <v>52008.18182</v>
      </c>
      <c r="L125" s="31">
        <v>180191.0</v>
      </c>
      <c r="M125" s="32">
        <v>6.2</v>
      </c>
      <c r="N125" s="31">
        <f t="shared" si="3"/>
        <v>322450.7273</v>
      </c>
      <c r="O125" s="31">
        <f t="shared" si="4"/>
        <v>52008.18182</v>
      </c>
      <c r="P125" s="1"/>
      <c r="Q125" s="1"/>
      <c r="R125" s="1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>
        <v>873.0</v>
      </c>
      <c r="B126" s="23" t="s">
        <v>333</v>
      </c>
      <c r="C126" s="24" t="s">
        <v>334</v>
      </c>
      <c r="D126" s="24" t="s">
        <v>46</v>
      </c>
      <c r="E126" s="24">
        <v>0.06793416737332128</v>
      </c>
      <c r="F126" s="25">
        <v>353775.0</v>
      </c>
      <c r="G126" s="25">
        <v>280875.0</v>
      </c>
      <c r="H126" s="25">
        <v>41411.0</v>
      </c>
      <c r="I126" s="25">
        <v>4211.0</v>
      </c>
      <c r="J126" s="9">
        <f t="shared" si="1"/>
        <v>326497</v>
      </c>
      <c r="K126" s="9">
        <f t="shared" si="2"/>
        <v>299698.1818</v>
      </c>
      <c r="L126" s="9">
        <v>838019.0</v>
      </c>
      <c r="M126" s="25">
        <v>16.0</v>
      </c>
      <c r="N126" s="9">
        <f t="shared" si="3"/>
        <v>325755.9431</v>
      </c>
      <c r="O126" s="9">
        <f t="shared" si="4"/>
        <v>20359.74645</v>
      </c>
      <c r="P126" s="2"/>
      <c r="Q126" s="2"/>
      <c r="R126" s="2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22">
        <v>873.0</v>
      </c>
      <c r="B127" s="23" t="s">
        <v>333</v>
      </c>
      <c r="C127" s="24" t="s">
        <v>334</v>
      </c>
      <c r="D127" s="24" t="s">
        <v>103</v>
      </c>
      <c r="E127" s="24">
        <v>0.9320658326266787</v>
      </c>
      <c r="F127" s="25">
        <v>353775.0</v>
      </c>
      <c r="G127" s="25">
        <v>280875.0</v>
      </c>
      <c r="H127" s="25">
        <v>41411.0</v>
      </c>
      <c r="I127" s="25">
        <v>4211.0</v>
      </c>
      <c r="J127" s="9">
        <f t="shared" si="1"/>
        <v>326497</v>
      </c>
      <c r="K127" s="9">
        <f t="shared" si="2"/>
        <v>299698.1818</v>
      </c>
      <c r="L127" s="9">
        <v>838019.0</v>
      </c>
      <c r="M127" s="25">
        <v>16.0</v>
      </c>
      <c r="N127" s="9">
        <f t="shared" si="3"/>
        <v>4469414.966</v>
      </c>
      <c r="O127" s="9">
        <f t="shared" si="4"/>
        <v>279338.4354</v>
      </c>
      <c r="P127" s="1"/>
      <c r="Q127" s="1"/>
      <c r="R127" s="1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7">
        <v>849.0</v>
      </c>
      <c r="B128" s="28" t="s">
        <v>335</v>
      </c>
      <c r="C128" s="29" t="s">
        <v>336</v>
      </c>
      <c r="D128" s="29" t="s">
        <v>55</v>
      </c>
      <c r="E128" s="29">
        <v>1.0</v>
      </c>
      <c r="F128" s="30">
        <v>66159.0</v>
      </c>
      <c r="G128" s="30">
        <v>54092.0</v>
      </c>
      <c r="H128" s="30">
        <v>7724.0</v>
      </c>
      <c r="I128" s="33">
        <v>176.0</v>
      </c>
      <c r="J128" s="31">
        <f t="shared" si="1"/>
        <v>61992</v>
      </c>
      <c r="K128" s="31">
        <f t="shared" si="2"/>
        <v>57602.90909</v>
      </c>
      <c r="L128" s="31">
        <v>147877.0</v>
      </c>
      <c r="M128" s="32">
        <v>6.2</v>
      </c>
      <c r="N128" s="31">
        <f t="shared" si="3"/>
        <v>357138.0364</v>
      </c>
      <c r="O128" s="31">
        <f t="shared" si="4"/>
        <v>57602.90909</v>
      </c>
      <c r="P128" s="1"/>
      <c r="Q128" s="1"/>
      <c r="R128" s="1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7">
        <v>857.0</v>
      </c>
      <c r="B129" s="28" t="s">
        <v>337</v>
      </c>
      <c r="C129" s="29" t="s">
        <v>338</v>
      </c>
      <c r="D129" s="29" t="s">
        <v>50</v>
      </c>
      <c r="E129" s="29">
        <v>0.986825359167262</v>
      </c>
      <c r="F129" s="30">
        <v>90787.0</v>
      </c>
      <c r="G129" s="30">
        <v>71625.0</v>
      </c>
      <c r="H129" s="30">
        <v>11254.0</v>
      </c>
      <c r="I129" s="33">
        <v>197.0</v>
      </c>
      <c r="J129" s="31">
        <f t="shared" si="1"/>
        <v>83076</v>
      </c>
      <c r="K129" s="31">
        <f t="shared" si="2"/>
        <v>76740.45455</v>
      </c>
      <c r="L129" s="31">
        <v>203474.0</v>
      </c>
      <c r="M129" s="32">
        <v>8.416666666666666</v>
      </c>
      <c r="N129" s="31">
        <f t="shared" si="3"/>
        <v>637389.3407</v>
      </c>
      <c r="O129" s="31">
        <f t="shared" si="4"/>
        <v>75729.42662</v>
      </c>
      <c r="P129" s="1"/>
      <c r="Q129" s="1"/>
      <c r="R129" s="1"/>
      <c r="S129" s="1"/>
      <c r="T129" s="2"/>
      <c r="U129" s="2"/>
      <c r="V129" s="2"/>
      <c r="W129" s="2"/>
      <c r="X129" s="2"/>
      <c r="Y129" s="2"/>
      <c r="Z129" s="2"/>
    </row>
    <row r="130" ht="12.75" customHeight="1">
      <c r="A130" s="27">
        <v>857.0</v>
      </c>
      <c r="B130" s="28" t="s">
        <v>337</v>
      </c>
      <c r="C130" s="29" t="s">
        <v>338</v>
      </c>
      <c r="D130" s="29" t="s">
        <v>68</v>
      </c>
      <c r="E130" s="29">
        <v>0.013174640832737991</v>
      </c>
      <c r="F130" s="30">
        <v>90787.0</v>
      </c>
      <c r="G130" s="30">
        <v>71625.0</v>
      </c>
      <c r="H130" s="30">
        <v>11254.0</v>
      </c>
      <c r="I130" s="33">
        <v>197.0</v>
      </c>
      <c r="J130" s="31">
        <f t="shared" si="1"/>
        <v>83076</v>
      </c>
      <c r="K130" s="31">
        <f t="shared" si="2"/>
        <v>76740.45455</v>
      </c>
      <c r="L130" s="31">
        <v>203474.0</v>
      </c>
      <c r="M130" s="32">
        <v>8.416666666666666</v>
      </c>
      <c r="N130" s="31">
        <f t="shared" si="3"/>
        <v>8509.485044</v>
      </c>
      <c r="O130" s="31">
        <f t="shared" si="4"/>
        <v>1011.027926</v>
      </c>
      <c r="P130" s="1"/>
      <c r="Q130" s="1"/>
      <c r="R130" s="1"/>
      <c r="S130" s="2"/>
      <c r="T130" s="1"/>
      <c r="U130" s="1"/>
      <c r="V130" s="1"/>
      <c r="W130" s="1"/>
      <c r="X130" s="1"/>
      <c r="Y130" s="1"/>
      <c r="Z130" s="1"/>
    </row>
    <row r="131" ht="12.75" customHeight="1">
      <c r="A131" s="27">
        <v>865.0</v>
      </c>
      <c r="B131" s="28" t="s">
        <v>339</v>
      </c>
      <c r="C131" s="29" t="s">
        <v>340</v>
      </c>
      <c r="D131" s="29" t="s">
        <v>90</v>
      </c>
      <c r="E131" s="29">
        <v>1.0</v>
      </c>
      <c r="F131" s="30">
        <v>38470.0</v>
      </c>
      <c r="G131" s="30">
        <v>31353.0</v>
      </c>
      <c r="H131" s="30">
        <v>3523.0</v>
      </c>
      <c r="I131" s="30">
        <v>1036.0</v>
      </c>
      <c r="J131" s="31">
        <f t="shared" si="1"/>
        <v>35912</v>
      </c>
      <c r="K131" s="31">
        <f t="shared" si="2"/>
        <v>32954.36364</v>
      </c>
      <c r="L131" s="31">
        <v>87071.0</v>
      </c>
      <c r="M131" s="32">
        <v>5.857142857142857</v>
      </c>
      <c r="N131" s="31">
        <f t="shared" si="3"/>
        <v>193018.4156</v>
      </c>
      <c r="O131" s="31">
        <f t="shared" si="4"/>
        <v>32954.36364</v>
      </c>
      <c r="P131" s="2"/>
      <c r="Q131" s="2"/>
      <c r="R131" s="2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22">
        <v>881.0</v>
      </c>
      <c r="B132" s="23" t="s">
        <v>341</v>
      </c>
      <c r="C132" s="24" t="s">
        <v>342</v>
      </c>
      <c r="D132" s="24" t="s">
        <v>89</v>
      </c>
      <c r="E132" s="24">
        <v>1.0</v>
      </c>
      <c r="F132" s="25">
        <v>124891.0</v>
      </c>
      <c r="G132" s="25">
        <v>98019.0</v>
      </c>
      <c r="H132" s="25">
        <v>12713.0</v>
      </c>
      <c r="I132" s="25">
        <v>2471.0</v>
      </c>
      <c r="J132" s="9">
        <f t="shared" si="1"/>
        <v>113203</v>
      </c>
      <c r="K132" s="9">
        <f t="shared" si="2"/>
        <v>103797.6364</v>
      </c>
      <c r="L132" s="9">
        <v>278045.0</v>
      </c>
      <c r="M132" s="25">
        <v>8.0</v>
      </c>
      <c r="N132" s="9">
        <f t="shared" si="3"/>
        <v>830381.0909</v>
      </c>
      <c r="O132" s="9">
        <f t="shared" si="4"/>
        <v>103797.6364</v>
      </c>
      <c r="P132" s="1"/>
      <c r="Q132" s="1"/>
      <c r="R132" s="1"/>
      <c r="S132" s="2"/>
      <c r="T132" s="1"/>
      <c r="U132" s="1"/>
      <c r="V132" s="1"/>
      <c r="W132" s="1"/>
      <c r="X132" s="1"/>
      <c r="Y132" s="1"/>
      <c r="Z132" s="1"/>
    </row>
    <row r="133" ht="12.75" customHeight="1">
      <c r="A133" s="22">
        <v>889.0</v>
      </c>
      <c r="B133" s="23" t="s">
        <v>343</v>
      </c>
      <c r="C133" s="24" t="s">
        <v>344</v>
      </c>
      <c r="D133" s="24" t="s">
        <v>94</v>
      </c>
      <c r="E133" s="24">
        <v>1.0</v>
      </c>
      <c r="F133" s="25">
        <v>161994.0</v>
      </c>
      <c r="G133" s="25">
        <v>112277.0</v>
      </c>
      <c r="H133" s="25">
        <v>20486.0</v>
      </c>
      <c r="I133" s="25">
        <v>5417.0</v>
      </c>
      <c r="J133" s="9">
        <f t="shared" si="1"/>
        <v>138180</v>
      </c>
      <c r="K133" s="9">
        <f t="shared" si="2"/>
        <v>121588.8182</v>
      </c>
      <c r="L133" s="9">
        <v>362895.0</v>
      </c>
      <c r="M133" s="25">
        <v>8.0</v>
      </c>
      <c r="N133" s="9">
        <f t="shared" si="3"/>
        <v>972710.5455</v>
      </c>
      <c r="O133" s="9">
        <f t="shared" si="4"/>
        <v>121588.8182</v>
      </c>
      <c r="P133" s="1"/>
      <c r="Q133" s="1"/>
      <c r="R133" s="1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>
        <v>897.0</v>
      </c>
      <c r="B134" s="23" t="s">
        <v>345</v>
      </c>
      <c r="C134" s="24" t="s">
        <v>346</v>
      </c>
      <c r="D134" s="24" t="s">
        <v>50</v>
      </c>
      <c r="E134" s="24">
        <v>0.7632994628673493</v>
      </c>
      <c r="F134" s="25">
        <v>149015.0</v>
      </c>
      <c r="G134" s="25">
        <v>130221.0</v>
      </c>
      <c r="H134" s="25">
        <v>9384.0</v>
      </c>
      <c r="I134" s="25">
        <v>1871.0</v>
      </c>
      <c r="J134" s="9">
        <f t="shared" si="1"/>
        <v>141476</v>
      </c>
      <c r="K134" s="9">
        <f t="shared" si="2"/>
        <v>134486.4545</v>
      </c>
      <c r="L134" s="9">
        <v>315693.0</v>
      </c>
      <c r="M134" s="25">
        <v>9.0</v>
      </c>
      <c r="N134" s="9">
        <f t="shared" si="3"/>
        <v>923880.9467</v>
      </c>
      <c r="O134" s="9">
        <f t="shared" si="4"/>
        <v>102653.4385</v>
      </c>
      <c r="P134" s="1"/>
      <c r="Q134" s="1"/>
      <c r="R134" s="1"/>
      <c r="S134" s="2"/>
      <c r="T134" s="1"/>
      <c r="U134" s="1"/>
      <c r="V134" s="1"/>
      <c r="W134" s="1"/>
      <c r="X134" s="1"/>
      <c r="Y134" s="1"/>
      <c r="Z134" s="1"/>
    </row>
    <row r="135" ht="12.75" customHeight="1">
      <c r="A135" s="22">
        <v>897.0</v>
      </c>
      <c r="B135" s="23" t="s">
        <v>345</v>
      </c>
      <c r="C135" s="24" t="s">
        <v>346</v>
      </c>
      <c r="D135" s="24" t="s">
        <v>55</v>
      </c>
      <c r="E135" s="24">
        <v>0.23670053713265074</v>
      </c>
      <c r="F135" s="25">
        <v>149015.0</v>
      </c>
      <c r="G135" s="25">
        <v>130221.0</v>
      </c>
      <c r="H135" s="25">
        <v>9384.0</v>
      </c>
      <c r="I135" s="25">
        <v>1871.0</v>
      </c>
      <c r="J135" s="9">
        <f t="shared" si="1"/>
        <v>141476</v>
      </c>
      <c r="K135" s="9">
        <f t="shared" si="2"/>
        <v>134486.4545</v>
      </c>
      <c r="L135" s="9">
        <v>315693.0</v>
      </c>
      <c r="M135" s="25">
        <v>9.0</v>
      </c>
      <c r="N135" s="9">
        <f t="shared" si="3"/>
        <v>286497.1443</v>
      </c>
      <c r="O135" s="9">
        <f t="shared" si="4"/>
        <v>31833.01603</v>
      </c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ht="12.75" customHeight="1">
      <c r="A136" s="27">
        <v>905.0</v>
      </c>
      <c r="B136" s="28" t="s">
        <v>347</v>
      </c>
      <c r="C136" s="29" t="s">
        <v>348</v>
      </c>
      <c r="D136" s="29" t="s">
        <v>10</v>
      </c>
      <c r="E136" s="29">
        <v>1.0</v>
      </c>
      <c r="F136" s="30">
        <v>52429.0</v>
      </c>
      <c r="G136" s="30">
        <v>39109.0</v>
      </c>
      <c r="H136" s="30">
        <v>6544.0</v>
      </c>
      <c r="I136" s="33">
        <v>570.0</v>
      </c>
      <c r="J136" s="31">
        <f t="shared" si="1"/>
        <v>46223</v>
      </c>
      <c r="K136" s="31">
        <f t="shared" si="2"/>
        <v>42083.54545</v>
      </c>
      <c r="L136" s="31">
        <v>99631.0</v>
      </c>
      <c r="M136" s="32">
        <v>5.857142857142857</v>
      </c>
      <c r="N136" s="31">
        <f t="shared" si="3"/>
        <v>246489.3377</v>
      </c>
      <c r="O136" s="31">
        <f t="shared" si="4"/>
        <v>42083.54545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22">
        <v>913.0</v>
      </c>
      <c r="B137" s="23" t="s">
        <v>349</v>
      </c>
      <c r="C137" s="24" t="s">
        <v>350</v>
      </c>
      <c r="D137" s="24" t="s">
        <v>71</v>
      </c>
      <c r="E137" s="24">
        <v>0.3022861358547209</v>
      </c>
      <c r="F137" s="25">
        <v>129863.0</v>
      </c>
      <c r="G137" s="25">
        <v>106839.0</v>
      </c>
      <c r="H137" s="25">
        <v>11833.0</v>
      </c>
      <c r="I137" s="26">
        <v>312.0</v>
      </c>
      <c r="J137" s="9">
        <f t="shared" si="1"/>
        <v>118984</v>
      </c>
      <c r="K137" s="9">
        <f t="shared" si="2"/>
        <v>112217.6364</v>
      </c>
      <c r="L137" s="9">
        <v>233836.0</v>
      </c>
      <c r="M137" s="2">
        <v>9.0</v>
      </c>
      <c r="N137" s="9">
        <f t="shared" si="3"/>
        <v>305296.521</v>
      </c>
      <c r="O137" s="9">
        <f t="shared" si="4"/>
        <v>33921.83567</v>
      </c>
      <c r="P137" s="1"/>
      <c r="Q137" s="1"/>
      <c r="R137" s="1"/>
      <c r="S137" s="1"/>
      <c r="T137" s="2"/>
      <c r="U137" s="2"/>
      <c r="V137" s="2"/>
      <c r="W137" s="2"/>
      <c r="X137" s="2"/>
      <c r="Y137" s="2"/>
      <c r="Z137" s="2"/>
    </row>
    <row r="138" ht="12.75" customHeight="1">
      <c r="A138" s="22">
        <v>913.0</v>
      </c>
      <c r="B138" s="23" t="s">
        <v>349</v>
      </c>
      <c r="C138" s="24" t="s">
        <v>350</v>
      </c>
      <c r="D138" s="24" t="s">
        <v>21</v>
      </c>
      <c r="E138" s="24">
        <v>0.697713864145279</v>
      </c>
      <c r="F138" s="25">
        <v>129863.0</v>
      </c>
      <c r="G138" s="25">
        <v>106839.0</v>
      </c>
      <c r="H138" s="25">
        <v>11833.0</v>
      </c>
      <c r="I138" s="26">
        <v>312.0</v>
      </c>
      <c r="J138" s="9">
        <f t="shared" si="1"/>
        <v>118984</v>
      </c>
      <c r="K138" s="9">
        <f t="shared" si="2"/>
        <v>112217.6364</v>
      </c>
      <c r="L138" s="9">
        <v>233836.0</v>
      </c>
      <c r="M138" s="2">
        <v>9.0</v>
      </c>
      <c r="N138" s="9">
        <f t="shared" si="3"/>
        <v>704662.2062</v>
      </c>
      <c r="O138" s="9">
        <f t="shared" si="4"/>
        <v>78295.80069</v>
      </c>
      <c r="P138" s="2"/>
      <c r="Q138" s="2"/>
      <c r="R138" s="2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27">
        <v>921.0</v>
      </c>
      <c r="B139" s="28" t="s">
        <v>351</v>
      </c>
      <c r="C139" s="29" t="s">
        <v>352</v>
      </c>
      <c r="D139" s="29" t="s">
        <v>46</v>
      </c>
      <c r="E139" s="29">
        <v>1.0</v>
      </c>
      <c r="F139" s="30">
        <v>49775.0</v>
      </c>
      <c r="G139" s="30">
        <v>42205.0</v>
      </c>
      <c r="H139" s="30">
        <v>4263.0</v>
      </c>
      <c r="I139" s="33">
        <v>136.0</v>
      </c>
      <c r="J139" s="31">
        <f t="shared" si="1"/>
        <v>46604</v>
      </c>
      <c r="K139" s="31">
        <f t="shared" si="2"/>
        <v>44142.72727</v>
      </c>
      <c r="L139" s="31">
        <v>118737.0</v>
      </c>
      <c r="M139" s="32">
        <v>5.857142857142857</v>
      </c>
      <c r="N139" s="31">
        <f t="shared" si="3"/>
        <v>258550.2597</v>
      </c>
      <c r="O139" s="31">
        <f t="shared" si="4"/>
        <v>44142.72727</v>
      </c>
      <c r="P139" s="1"/>
      <c r="Q139" s="1"/>
      <c r="R139" s="1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>
        <v>929.0</v>
      </c>
      <c r="B140" s="23" t="s">
        <v>353</v>
      </c>
      <c r="C140" s="24" t="s">
        <v>354</v>
      </c>
      <c r="D140" s="24" t="s">
        <v>67</v>
      </c>
      <c r="E140" s="24">
        <v>1.0</v>
      </c>
      <c r="F140" s="25">
        <v>162632.0</v>
      </c>
      <c r="G140" s="25">
        <v>132074.0</v>
      </c>
      <c r="H140" s="25">
        <v>17802.0</v>
      </c>
      <c r="I140" s="26">
        <v>526.0</v>
      </c>
      <c r="J140" s="9">
        <f t="shared" si="1"/>
        <v>150402</v>
      </c>
      <c r="K140" s="9">
        <f t="shared" si="2"/>
        <v>140165.8182</v>
      </c>
      <c r="L140" s="9">
        <v>376509.0</v>
      </c>
      <c r="M140" s="25">
        <v>7.0</v>
      </c>
      <c r="N140" s="9">
        <f t="shared" si="3"/>
        <v>981160.7273</v>
      </c>
      <c r="O140" s="9">
        <f t="shared" si="4"/>
        <v>140165.8182</v>
      </c>
      <c r="P140" s="1"/>
      <c r="Q140" s="1"/>
      <c r="R140" s="1"/>
      <c r="S140" s="1"/>
      <c r="T140" s="2"/>
      <c r="U140" s="2"/>
      <c r="V140" s="2"/>
      <c r="W140" s="2"/>
      <c r="X140" s="2"/>
      <c r="Y140" s="2"/>
      <c r="Z140" s="2"/>
    </row>
    <row r="141" ht="12.75" customHeight="1">
      <c r="A141" s="27">
        <v>937.0</v>
      </c>
      <c r="B141" s="28" t="s">
        <v>355</v>
      </c>
      <c r="C141" s="29" t="s">
        <v>356</v>
      </c>
      <c r="D141" s="29" t="s">
        <v>16</v>
      </c>
      <c r="E141" s="29">
        <v>0.9980584175705359</v>
      </c>
      <c r="F141" s="30">
        <v>239553.0</v>
      </c>
      <c r="G141" s="30">
        <v>197830.0</v>
      </c>
      <c r="H141" s="30">
        <v>25443.0</v>
      </c>
      <c r="I141" s="33">
        <v>859.0</v>
      </c>
      <c r="J141" s="31">
        <f t="shared" si="1"/>
        <v>224132</v>
      </c>
      <c r="K141" s="31">
        <f t="shared" si="2"/>
        <v>209395</v>
      </c>
      <c r="L141" s="31">
        <v>515403.0</v>
      </c>
      <c r="M141" s="32">
        <v>11.027777777777779</v>
      </c>
      <c r="N141" s="31">
        <f t="shared" si="3"/>
        <v>2304678.1</v>
      </c>
      <c r="O141" s="31">
        <f t="shared" si="4"/>
        <v>208988.4423</v>
      </c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ht="12.75" customHeight="1">
      <c r="A142" s="27">
        <v>937.0</v>
      </c>
      <c r="B142" s="28" t="s">
        <v>355</v>
      </c>
      <c r="C142" s="29" t="s">
        <v>356</v>
      </c>
      <c r="D142" s="29" t="s">
        <v>73</v>
      </c>
      <c r="E142" s="29">
        <v>0.0019415824294640018</v>
      </c>
      <c r="F142" s="30">
        <v>239553.0</v>
      </c>
      <c r="G142" s="30">
        <v>197830.0</v>
      </c>
      <c r="H142" s="30">
        <v>25443.0</v>
      </c>
      <c r="I142" s="33">
        <v>859.0</v>
      </c>
      <c r="J142" s="31">
        <f t="shared" si="1"/>
        <v>224132</v>
      </c>
      <c r="K142" s="31">
        <f t="shared" si="2"/>
        <v>209395</v>
      </c>
      <c r="L142" s="31">
        <v>515403.0</v>
      </c>
      <c r="M142" s="32">
        <v>11.027777777777779</v>
      </c>
      <c r="N142" s="31">
        <f t="shared" si="3"/>
        <v>4483.427449</v>
      </c>
      <c r="O142" s="31">
        <f t="shared" si="4"/>
        <v>406.5576528</v>
      </c>
      <c r="P142" s="2"/>
      <c r="Q142" s="2"/>
      <c r="R142" s="2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27">
        <v>945.0</v>
      </c>
      <c r="B143" s="28" t="s">
        <v>357</v>
      </c>
      <c r="C143" s="29" t="s">
        <v>358</v>
      </c>
      <c r="D143" s="29" t="s">
        <v>19</v>
      </c>
      <c r="E143" s="29">
        <v>1.0</v>
      </c>
      <c r="F143" s="30">
        <v>64974.0</v>
      </c>
      <c r="G143" s="30">
        <v>44938.0</v>
      </c>
      <c r="H143" s="30">
        <v>7138.0</v>
      </c>
      <c r="I143" s="33">
        <v>890.0</v>
      </c>
      <c r="J143" s="31">
        <f t="shared" si="1"/>
        <v>52966</v>
      </c>
      <c r="K143" s="31">
        <f t="shared" si="2"/>
        <v>48182.54545</v>
      </c>
      <c r="L143" s="31">
        <v>139097.0</v>
      </c>
      <c r="M143" s="32">
        <v>6.2</v>
      </c>
      <c r="N143" s="31">
        <f t="shared" si="3"/>
        <v>298731.7818</v>
      </c>
      <c r="O143" s="31">
        <f t="shared" si="4"/>
        <v>48182.54545</v>
      </c>
      <c r="P143" s="2"/>
      <c r="Q143" s="2"/>
      <c r="R143" s="2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22">
        <v>953.0</v>
      </c>
      <c r="B144" s="23" t="s">
        <v>359</v>
      </c>
      <c r="C144" s="24" t="s">
        <v>360</v>
      </c>
      <c r="D144" s="24" t="s">
        <v>68</v>
      </c>
      <c r="E144" s="24">
        <v>1.0</v>
      </c>
      <c r="F144" s="25">
        <v>165169.0</v>
      </c>
      <c r="G144" s="25">
        <v>140638.0</v>
      </c>
      <c r="H144" s="25">
        <v>13840.0</v>
      </c>
      <c r="I144" s="25">
        <v>2594.0</v>
      </c>
      <c r="J144" s="9">
        <f t="shared" si="1"/>
        <v>157072</v>
      </c>
      <c r="K144" s="9">
        <f t="shared" si="2"/>
        <v>146928.9091</v>
      </c>
      <c r="L144" s="9">
        <v>410849.0</v>
      </c>
      <c r="M144" s="2">
        <v>9.0</v>
      </c>
      <c r="N144" s="9">
        <f t="shared" si="3"/>
        <v>1322360.182</v>
      </c>
      <c r="O144" s="9">
        <f t="shared" si="4"/>
        <v>146928.9091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7">
        <v>961.0</v>
      </c>
      <c r="B145" s="28" t="s">
        <v>361</v>
      </c>
      <c r="C145" s="29" t="s">
        <v>362</v>
      </c>
      <c r="D145" s="29" t="s">
        <v>54</v>
      </c>
      <c r="E145" s="29">
        <v>1.0</v>
      </c>
      <c r="F145" s="30">
        <v>83532.0</v>
      </c>
      <c r="G145" s="30">
        <v>70262.0</v>
      </c>
      <c r="H145" s="30">
        <v>7059.0</v>
      </c>
      <c r="I145" s="33">
        <v>225.0</v>
      </c>
      <c r="J145" s="31">
        <f t="shared" si="1"/>
        <v>77546</v>
      </c>
      <c r="K145" s="31">
        <f t="shared" si="2"/>
        <v>73470.63636</v>
      </c>
      <c r="L145" s="31">
        <v>206448.0</v>
      </c>
      <c r="M145" s="32">
        <v>6.2</v>
      </c>
      <c r="N145" s="31">
        <f t="shared" si="3"/>
        <v>455517.9455</v>
      </c>
      <c r="O145" s="31">
        <f t="shared" si="4"/>
        <v>73470.63636</v>
      </c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ht="12.75" customHeight="1">
      <c r="A146" s="27">
        <v>969.0</v>
      </c>
      <c r="B146" s="28" t="s">
        <v>363</v>
      </c>
      <c r="C146" s="29" t="s">
        <v>364</v>
      </c>
      <c r="D146" s="29" t="s">
        <v>13</v>
      </c>
      <c r="E146" s="29">
        <v>1.0</v>
      </c>
      <c r="F146" s="30">
        <v>58868.0</v>
      </c>
      <c r="G146" s="30">
        <v>51096.0</v>
      </c>
      <c r="H146" s="30">
        <v>4704.0</v>
      </c>
      <c r="I146" s="33">
        <v>12.0</v>
      </c>
      <c r="J146" s="31">
        <f t="shared" si="1"/>
        <v>55812</v>
      </c>
      <c r="K146" s="31">
        <f t="shared" si="2"/>
        <v>53234.18182</v>
      </c>
      <c r="L146" s="31">
        <v>146950.0</v>
      </c>
      <c r="M146" s="32">
        <v>6.2</v>
      </c>
      <c r="N146" s="31">
        <f t="shared" si="3"/>
        <v>330051.9273</v>
      </c>
      <c r="O146" s="31">
        <f t="shared" si="4"/>
        <v>53234.18182</v>
      </c>
      <c r="P146" s="2"/>
      <c r="Q146" s="2"/>
      <c r="R146" s="2"/>
      <c r="S146" s="1"/>
      <c r="T146" s="2"/>
      <c r="U146" s="2"/>
      <c r="V146" s="2"/>
      <c r="W146" s="2"/>
      <c r="X146" s="2"/>
      <c r="Y146" s="2"/>
      <c r="Z146" s="2"/>
    </row>
    <row r="147" ht="12.75" customHeight="1">
      <c r="A147" s="27">
        <v>977.0</v>
      </c>
      <c r="B147" s="28" t="s">
        <v>365</v>
      </c>
      <c r="C147" s="29" t="s">
        <v>366</v>
      </c>
      <c r="D147" s="29" t="s">
        <v>65</v>
      </c>
      <c r="E147" s="29">
        <v>1.0</v>
      </c>
      <c r="F147" s="30">
        <v>52509.0</v>
      </c>
      <c r="G147" s="30">
        <v>43070.0</v>
      </c>
      <c r="H147" s="30">
        <v>4184.0</v>
      </c>
      <c r="I147" s="33">
        <v>201.0</v>
      </c>
      <c r="J147" s="31">
        <f t="shared" si="1"/>
        <v>47455</v>
      </c>
      <c r="K147" s="31">
        <f t="shared" si="2"/>
        <v>44971.81818</v>
      </c>
      <c r="L147" s="31">
        <v>101973.0</v>
      </c>
      <c r="M147" s="32">
        <v>5.857142857142857</v>
      </c>
      <c r="N147" s="31">
        <f t="shared" si="3"/>
        <v>263406.3636</v>
      </c>
      <c r="O147" s="31">
        <f t="shared" si="4"/>
        <v>44971.81818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27">
        <v>985.0</v>
      </c>
      <c r="B148" s="28" t="s">
        <v>367</v>
      </c>
      <c r="C148" s="29" t="s">
        <v>368</v>
      </c>
      <c r="D148" s="29" t="s">
        <v>25</v>
      </c>
      <c r="E148" s="29">
        <v>1.0</v>
      </c>
      <c r="F148" s="30">
        <v>170510.0</v>
      </c>
      <c r="G148" s="30">
        <v>129368.0</v>
      </c>
      <c r="H148" s="30">
        <v>13926.0</v>
      </c>
      <c r="I148" s="30">
        <v>3369.0</v>
      </c>
      <c r="J148" s="31">
        <f t="shared" si="1"/>
        <v>146663</v>
      </c>
      <c r="K148" s="31">
        <f t="shared" si="2"/>
        <v>135698</v>
      </c>
      <c r="L148" s="31">
        <v>333577.0</v>
      </c>
      <c r="M148" s="32">
        <v>8.763157894736842</v>
      </c>
      <c r="N148" s="31">
        <f t="shared" si="3"/>
        <v>1189143</v>
      </c>
      <c r="O148" s="31">
        <f t="shared" si="4"/>
        <v>135698</v>
      </c>
      <c r="P148" s="1"/>
      <c r="Q148" s="1"/>
      <c r="R148" s="1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7">
        <v>993.0</v>
      </c>
      <c r="B149" s="28" t="s">
        <v>369</v>
      </c>
      <c r="C149" s="29" t="s">
        <v>370</v>
      </c>
      <c r="D149" s="29" t="s">
        <v>16</v>
      </c>
      <c r="E149" s="29">
        <v>0.9382263713389124</v>
      </c>
      <c r="F149" s="30">
        <v>111894.0</v>
      </c>
      <c r="G149" s="30">
        <v>94683.0</v>
      </c>
      <c r="H149" s="30">
        <v>11183.0</v>
      </c>
      <c r="I149" s="33">
        <v>614.0</v>
      </c>
      <c r="J149" s="31">
        <f t="shared" si="1"/>
        <v>106480</v>
      </c>
      <c r="K149" s="31">
        <f t="shared" si="2"/>
        <v>99766.18182</v>
      </c>
      <c r="L149" s="31">
        <v>280241.0</v>
      </c>
      <c r="M149" s="32">
        <v>8.416666666666666</v>
      </c>
      <c r="N149" s="31">
        <f t="shared" si="3"/>
        <v>787827.4615</v>
      </c>
      <c r="O149" s="31">
        <f t="shared" si="4"/>
        <v>93603.26275</v>
      </c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ht="12.75" customHeight="1">
      <c r="A150" s="27">
        <v>993.0</v>
      </c>
      <c r="B150" s="28" t="s">
        <v>369</v>
      </c>
      <c r="C150" s="29" t="s">
        <v>370</v>
      </c>
      <c r="D150" s="29" t="s">
        <v>57</v>
      </c>
      <c r="E150" s="29">
        <v>0.0617736286610876</v>
      </c>
      <c r="F150" s="30">
        <v>111894.0</v>
      </c>
      <c r="G150" s="30">
        <v>94683.0</v>
      </c>
      <c r="H150" s="30">
        <v>11183.0</v>
      </c>
      <c r="I150" s="33">
        <v>614.0</v>
      </c>
      <c r="J150" s="31">
        <f t="shared" si="1"/>
        <v>106480</v>
      </c>
      <c r="K150" s="31">
        <f t="shared" si="2"/>
        <v>99766.18182</v>
      </c>
      <c r="L150" s="31">
        <v>280241.0</v>
      </c>
      <c r="M150" s="32">
        <v>8.416666666666666</v>
      </c>
      <c r="N150" s="31">
        <f t="shared" si="3"/>
        <v>51871.23549</v>
      </c>
      <c r="O150" s="31">
        <f t="shared" si="4"/>
        <v>6162.919069</v>
      </c>
      <c r="P150" s="1"/>
      <c r="Q150" s="1"/>
      <c r="R150" s="1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>
        <v>1001.0</v>
      </c>
      <c r="B151" s="23" t="s">
        <v>371</v>
      </c>
      <c r="C151" s="24" t="s">
        <v>372</v>
      </c>
      <c r="D151" s="24" t="s">
        <v>50</v>
      </c>
      <c r="E151" s="24">
        <v>1.0</v>
      </c>
      <c r="F151" s="25">
        <v>203411.0</v>
      </c>
      <c r="G151" s="25">
        <v>172141.0</v>
      </c>
      <c r="H151" s="25">
        <v>17760.0</v>
      </c>
      <c r="I151" s="25">
        <v>1317.0</v>
      </c>
      <c r="J151" s="9">
        <f t="shared" si="1"/>
        <v>191218</v>
      </c>
      <c r="K151" s="9">
        <f t="shared" si="2"/>
        <v>180213.7273</v>
      </c>
      <c r="L151" s="9">
        <v>429820.0</v>
      </c>
      <c r="M151" s="25">
        <v>8.0</v>
      </c>
      <c r="N151" s="9">
        <f t="shared" si="3"/>
        <v>1441709.818</v>
      </c>
      <c r="O151" s="9">
        <f t="shared" si="4"/>
        <v>180213.7273</v>
      </c>
      <c r="P151" s="2"/>
      <c r="Q151" s="2"/>
      <c r="R151" s="2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22">
        <v>1009.0</v>
      </c>
      <c r="B152" s="23" t="s">
        <v>373</v>
      </c>
      <c r="C152" s="24" t="s">
        <v>374</v>
      </c>
      <c r="D152" s="24" t="s">
        <v>22</v>
      </c>
      <c r="E152" s="24">
        <v>1.0</v>
      </c>
      <c r="F152" s="25">
        <v>382735.0</v>
      </c>
      <c r="G152" s="25">
        <v>293907.0</v>
      </c>
      <c r="H152" s="25">
        <v>46188.0</v>
      </c>
      <c r="I152" s="25">
        <v>5459.0</v>
      </c>
      <c r="J152" s="9">
        <f t="shared" si="1"/>
        <v>345554</v>
      </c>
      <c r="K152" s="9">
        <f t="shared" si="2"/>
        <v>314901.5455</v>
      </c>
      <c r="L152" s="9">
        <v>974861.0</v>
      </c>
      <c r="M152" s="25">
        <v>9.0</v>
      </c>
      <c r="N152" s="9">
        <f t="shared" si="3"/>
        <v>2834113.909</v>
      </c>
      <c r="O152" s="9">
        <f t="shared" si="4"/>
        <v>314901.5455</v>
      </c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ht="12.75" customHeight="1">
      <c r="A153" s="27">
        <v>1017.0</v>
      </c>
      <c r="B153" s="28" t="s">
        <v>375</v>
      </c>
      <c r="C153" s="29" t="s">
        <v>376</v>
      </c>
      <c r="D153" s="29" t="s">
        <v>13</v>
      </c>
      <c r="E153" s="29">
        <v>1.0</v>
      </c>
      <c r="F153" s="30">
        <v>42656.0</v>
      </c>
      <c r="G153" s="30">
        <v>36321.0</v>
      </c>
      <c r="H153" s="30">
        <v>3722.0</v>
      </c>
      <c r="I153" s="33">
        <v>92.0</v>
      </c>
      <c r="J153" s="31">
        <f t="shared" si="1"/>
        <v>40135</v>
      </c>
      <c r="K153" s="31">
        <f t="shared" si="2"/>
        <v>38012.81818</v>
      </c>
      <c r="L153" s="31">
        <v>103057.0</v>
      </c>
      <c r="M153" s="32">
        <v>5.857142857142857</v>
      </c>
      <c r="N153" s="31">
        <f t="shared" si="3"/>
        <v>222646.5065</v>
      </c>
      <c r="O153" s="31">
        <f t="shared" si="4"/>
        <v>38012.81818</v>
      </c>
      <c r="P153" s="2"/>
      <c r="Q153" s="2"/>
      <c r="R153" s="2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22">
        <v>1025.0</v>
      </c>
      <c r="B154" s="23" t="s">
        <v>377</v>
      </c>
      <c r="C154" s="24" t="s">
        <v>378</v>
      </c>
      <c r="D154" s="24" t="s">
        <v>36</v>
      </c>
      <c r="E154" s="24">
        <v>1.0</v>
      </c>
      <c r="F154" s="25">
        <v>125127.0</v>
      </c>
      <c r="G154" s="25">
        <v>94224.0</v>
      </c>
      <c r="H154" s="25">
        <v>11638.0</v>
      </c>
      <c r="I154" s="25">
        <v>5510.0</v>
      </c>
      <c r="J154" s="9">
        <f t="shared" si="1"/>
        <v>111372</v>
      </c>
      <c r="K154" s="9">
        <f t="shared" si="2"/>
        <v>99514</v>
      </c>
      <c r="L154" s="9">
        <v>276881.0</v>
      </c>
      <c r="M154" s="2">
        <v>12.0</v>
      </c>
      <c r="N154" s="9">
        <f t="shared" si="3"/>
        <v>1194168</v>
      </c>
      <c r="O154" s="9">
        <f t="shared" si="4"/>
        <v>99514</v>
      </c>
      <c r="P154" s="1"/>
      <c r="Q154" s="1"/>
      <c r="R154" s="1"/>
      <c r="S154" s="2"/>
      <c r="T154" s="1"/>
      <c r="U154" s="1"/>
      <c r="V154" s="1"/>
      <c r="W154" s="1"/>
      <c r="X154" s="1"/>
      <c r="Y154" s="1"/>
      <c r="Z154" s="1"/>
    </row>
    <row r="155" ht="12.75" customHeight="1">
      <c r="A155" s="27">
        <v>1033.0</v>
      </c>
      <c r="B155" s="28" t="s">
        <v>379</v>
      </c>
      <c r="C155" s="29" t="s">
        <v>378</v>
      </c>
      <c r="D155" s="29" t="s">
        <v>36</v>
      </c>
      <c r="E155" s="29">
        <v>0.4204035935286551</v>
      </c>
      <c r="F155" s="30">
        <v>84303.0</v>
      </c>
      <c r="G155" s="30">
        <v>68775.0</v>
      </c>
      <c r="H155" s="30">
        <v>9505.0</v>
      </c>
      <c r="I155" s="33">
        <v>213.0</v>
      </c>
      <c r="J155" s="31">
        <f t="shared" si="1"/>
        <v>78493</v>
      </c>
      <c r="K155" s="31">
        <f t="shared" si="2"/>
        <v>73095.45455</v>
      </c>
      <c r="L155" s="31">
        <v>193535.0</v>
      </c>
      <c r="M155" s="32">
        <v>6.2</v>
      </c>
      <c r="N155" s="31">
        <f t="shared" si="3"/>
        <v>190523.4689</v>
      </c>
      <c r="O155" s="31">
        <f t="shared" si="4"/>
        <v>30729.59176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27">
        <v>1033.0</v>
      </c>
      <c r="B156" s="28" t="s">
        <v>379</v>
      </c>
      <c r="C156" s="29" t="s">
        <v>378</v>
      </c>
      <c r="D156" s="29" t="s">
        <v>39</v>
      </c>
      <c r="E156" s="29">
        <v>0.579596406471345</v>
      </c>
      <c r="F156" s="30">
        <v>84303.0</v>
      </c>
      <c r="G156" s="30">
        <v>68775.0</v>
      </c>
      <c r="H156" s="30">
        <v>9505.0</v>
      </c>
      <c r="I156" s="33">
        <v>213.0</v>
      </c>
      <c r="J156" s="31">
        <f t="shared" si="1"/>
        <v>78493</v>
      </c>
      <c r="K156" s="31">
        <f t="shared" si="2"/>
        <v>73095.45455</v>
      </c>
      <c r="L156" s="31">
        <v>193535.0</v>
      </c>
      <c r="M156" s="32">
        <v>6.2</v>
      </c>
      <c r="N156" s="31">
        <f t="shared" si="3"/>
        <v>262668.3493</v>
      </c>
      <c r="O156" s="31">
        <f t="shared" si="4"/>
        <v>42365.86278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27">
        <v>1041.0</v>
      </c>
      <c r="B157" s="28" t="s">
        <v>380</v>
      </c>
      <c r="C157" s="29" t="s">
        <v>381</v>
      </c>
      <c r="D157" s="29" t="s">
        <v>89</v>
      </c>
      <c r="E157" s="29">
        <v>1.0</v>
      </c>
      <c r="F157" s="30">
        <v>49915.0</v>
      </c>
      <c r="G157" s="30">
        <v>40900.0</v>
      </c>
      <c r="H157" s="30">
        <v>4571.0</v>
      </c>
      <c r="I157" s="33">
        <v>159.0</v>
      </c>
      <c r="J157" s="31">
        <f t="shared" si="1"/>
        <v>45630</v>
      </c>
      <c r="K157" s="31">
        <f t="shared" si="2"/>
        <v>42977.72727</v>
      </c>
      <c r="L157" s="31">
        <v>102295.0</v>
      </c>
      <c r="M157" s="32">
        <v>5.857142857142857</v>
      </c>
      <c r="N157" s="31">
        <f t="shared" si="3"/>
        <v>251726.6883</v>
      </c>
      <c r="O157" s="31">
        <f t="shared" si="4"/>
        <v>42977.72727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7">
        <v>1049.0</v>
      </c>
      <c r="B158" s="28" t="s">
        <v>382</v>
      </c>
      <c r="C158" s="29" t="s">
        <v>383</v>
      </c>
      <c r="D158" s="29" t="s">
        <v>90</v>
      </c>
      <c r="E158" s="29">
        <v>1.0</v>
      </c>
      <c r="F158" s="30">
        <v>60919.0</v>
      </c>
      <c r="G158" s="30">
        <v>47671.0</v>
      </c>
      <c r="H158" s="30">
        <v>6565.0</v>
      </c>
      <c r="I158" s="30">
        <v>1555.0</v>
      </c>
      <c r="J158" s="31">
        <f t="shared" si="1"/>
        <v>55791</v>
      </c>
      <c r="K158" s="31">
        <f t="shared" si="2"/>
        <v>50655.09091</v>
      </c>
      <c r="L158" s="31">
        <v>126918.0</v>
      </c>
      <c r="M158" s="32">
        <v>6.2</v>
      </c>
      <c r="N158" s="31">
        <f t="shared" si="3"/>
        <v>314061.5636</v>
      </c>
      <c r="O158" s="31">
        <f t="shared" si="4"/>
        <v>50655.09091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27">
        <v>1057.0</v>
      </c>
      <c r="B159" s="28" t="s">
        <v>384</v>
      </c>
      <c r="C159" s="29" t="s">
        <v>385</v>
      </c>
      <c r="D159" s="29" t="s">
        <v>67</v>
      </c>
      <c r="E159" s="29">
        <v>1.0</v>
      </c>
      <c r="F159" s="30">
        <v>53113.0</v>
      </c>
      <c r="G159" s="30">
        <v>44147.0</v>
      </c>
      <c r="H159" s="30">
        <v>6308.0</v>
      </c>
      <c r="I159" s="33">
        <v>411.0</v>
      </c>
      <c r="J159" s="31">
        <f t="shared" si="1"/>
        <v>50866</v>
      </c>
      <c r="K159" s="31">
        <f t="shared" si="2"/>
        <v>47014.27273</v>
      </c>
      <c r="L159" s="31">
        <v>124132.0</v>
      </c>
      <c r="M159" s="32">
        <v>6.2</v>
      </c>
      <c r="N159" s="31">
        <f t="shared" si="3"/>
        <v>291488.4909</v>
      </c>
      <c r="O159" s="31">
        <f t="shared" si="4"/>
        <v>47014.27273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7">
        <v>1065.0</v>
      </c>
      <c r="B160" s="28" t="s">
        <v>386</v>
      </c>
      <c r="C160" s="29" t="s">
        <v>387</v>
      </c>
      <c r="D160" s="29" t="s">
        <v>71</v>
      </c>
      <c r="E160" s="29">
        <v>0.1594456550854148</v>
      </c>
      <c r="F160" s="30">
        <v>56183.0</v>
      </c>
      <c r="G160" s="30">
        <v>46602.0</v>
      </c>
      <c r="H160" s="30">
        <v>4168.0</v>
      </c>
      <c r="I160" s="33">
        <v>741.0</v>
      </c>
      <c r="J160" s="31">
        <f t="shared" si="1"/>
        <v>51511</v>
      </c>
      <c r="K160" s="31">
        <f t="shared" si="2"/>
        <v>48496.54545</v>
      </c>
      <c r="L160" s="31">
        <v>102449.0</v>
      </c>
      <c r="M160" s="32">
        <v>6.2</v>
      </c>
      <c r="N160" s="31">
        <f t="shared" si="3"/>
        <v>47941.89345</v>
      </c>
      <c r="O160" s="31">
        <f t="shared" si="4"/>
        <v>7732.563459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27">
        <v>1065.0</v>
      </c>
      <c r="B161" s="28" t="s">
        <v>386</v>
      </c>
      <c r="C161" s="29" t="s">
        <v>387</v>
      </c>
      <c r="D161" s="29" t="s">
        <v>21</v>
      </c>
      <c r="E161" s="29">
        <v>0.8405543449145851</v>
      </c>
      <c r="F161" s="30">
        <v>56183.0</v>
      </c>
      <c r="G161" s="30">
        <v>46602.0</v>
      </c>
      <c r="H161" s="30">
        <v>4168.0</v>
      </c>
      <c r="I161" s="33">
        <v>741.0</v>
      </c>
      <c r="J161" s="31">
        <f t="shared" si="1"/>
        <v>51511</v>
      </c>
      <c r="K161" s="31">
        <f t="shared" si="2"/>
        <v>48496.54545</v>
      </c>
      <c r="L161" s="31">
        <v>102449.0</v>
      </c>
      <c r="M161" s="32">
        <v>6.2</v>
      </c>
      <c r="N161" s="31">
        <f t="shared" si="3"/>
        <v>252736.6884</v>
      </c>
      <c r="O161" s="31">
        <f t="shared" si="4"/>
        <v>40763.982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27">
        <v>1073.0</v>
      </c>
      <c r="B162" s="28" t="s">
        <v>388</v>
      </c>
      <c r="C162" s="29" t="s">
        <v>389</v>
      </c>
      <c r="D162" s="29" t="s">
        <v>38</v>
      </c>
      <c r="E162" s="29">
        <v>1.0</v>
      </c>
      <c r="F162" s="30">
        <v>45079.0</v>
      </c>
      <c r="G162" s="30">
        <v>35770.0</v>
      </c>
      <c r="H162" s="30">
        <v>5243.0</v>
      </c>
      <c r="I162" s="33">
        <v>287.0</v>
      </c>
      <c r="J162" s="31">
        <f t="shared" si="1"/>
        <v>41300</v>
      </c>
      <c r="K162" s="31">
        <f t="shared" si="2"/>
        <v>38153.18182</v>
      </c>
      <c r="L162" s="31">
        <v>84942.0</v>
      </c>
      <c r="M162" s="32">
        <v>5.857142857142857</v>
      </c>
      <c r="N162" s="31">
        <f t="shared" si="3"/>
        <v>223468.6364</v>
      </c>
      <c r="O162" s="31">
        <f t="shared" si="4"/>
        <v>38153.18182</v>
      </c>
      <c r="P162" s="1"/>
      <c r="Q162" s="1"/>
      <c r="R162" s="1"/>
      <c r="S162" s="1"/>
      <c r="T162" s="2"/>
      <c r="U162" s="2"/>
      <c r="V162" s="2"/>
      <c r="W162" s="2"/>
      <c r="X162" s="2"/>
      <c r="Y162" s="2"/>
      <c r="Z162" s="2"/>
    </row>
    <row r="163" ht="12.75" customHeight="1">
      <c r="A163" s="27">
        <v>1081.0</v>
      </c>
      <c r="B163" s="28" t="s">
        <v>390</v>
      </c>
      <c r="C163" s="29" t="s">
        <v>391</v>
      </c>
      <c r="D163" s="29" t="s">
        <v>25</v>
      </c>
      <c r="E163" s="29">
        <v>1.0</v>
      </c>
      <c r="F163" s="30">
        <v>68367.0</v>
      </c>
      <c r="G163" s="30">
        <v>53877.0</v>
      </c>
      <c r="H163" s="30">
        <v>7448.0</v>
      </c>
      <c r="I163" s="33">
        <v>619.0</v>
      </c>
      <c r="J163" s="31">
        <f t="shared" si="1"/>
        <v>61944</v>
      </c>
      <c r="K163" s="31">
        <f t="shared" si="2"/>
        <v>57262.45455</v>
      </c>
      <c r="L163" s="31">
        <v>148513.0</v>
      </c>
      <c r="M163" s="32">
        <v>6.2</v>
      </c>
      <c r="N163" s="31">
        <f t="shared" si="3"/>
        <v>355027.2182</v>
      </c>
      <c r="O163" s="31">
        <f t="shared" si="4"/>
        <v>57262.45455</v>
      </c>
      <c r="P163" s="2"/>
      <c r="Q163" s="2"/>
      <c r="R163" s="2"/>
      <c r="S163" s="1"/>
      <c r="T163" s="2"/>
      <c r="U163" s="2"/>
      <c r="V163" s="2"/>
      <c r="W163" s="2"/>
      <c r="X163" s="2"/>
      <c r="Y163" s="2"/>
      <c r="Z163" s="2"/>
    </row>
    <row r="164" ht="12.75" customHeight="1">
      <c r="A164" s="22">
        <v>1089.0</v>
      </c>
      <c r="B164" s="23" t="s">
        <v>392</v>
      </c>
      <c r="C164" s="24" t="s">
        <v>393</v>
      </c>
      <c r="D164" s="24" t="s">
        <v>68</v>
      </c>
      <c r="E164" s="24">
        <v>1.0</v>
      </c>
      <c r="F164" s="25">
        <v>508746.0</v>
      </c>
      <c r="G164" s="25">
        <v>419942.0</v>
      </c>
      <c r="H164" s="25">
        <v>44307.0</v>
      </c>
      <c r="I164" s="25">
        <v>7796.0</v>
      </c>
      <c r="J164" s="9">
        <f t="shared" si="1"/>
        <v>472045</v>
      </c>
      <c r="K164" s="9">
        <f t="shared" si="2"/>
        <v>440081.5455</v>
      </c>
      <c r="L164" s="9">
        <v>1038583.0</v>
      </c>
      <c r="M164" s="25">
        <v>13.0</v>
      </c>
      <c r="N164" s="9">
        <f t="shared" si="3"/>
        <v>5721060.091</v>
      </c>
      <c r="O164" s="9">
        <f t="shared" si="4"/>
        <v>440081.5455</v>
      </c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ht="12.75" customHeight="1">
      <c r="A165" s="27">
        <v>1097.0</v>
      </c>
      <c r="B165" s="28" t="s">
        <v>394</v>
      </c>
      <c r="C165" s="29" t="s">
        <v>395</v>
      </c>
      <c r="D165" s="29" t="s">
        <v>94</v>
      </c>
      <c r="E165" s="29">
        <v>1.0</v>
      </c>
      <c r="F165" s="30">
        <v>30741.0</v>
      </c>
      <c r="G165" s="30">
        <v>25574.0</v>
      </c>
      <c r="H165" s="30">
        <v>1966.0</v>
      </c>
      <c r="I165" s="33">
        <v>104.0</v>
      </c>
      <c r="J165" s="31">
        <f t="shared" si="1"/>
        <v>27644</v>
      </c>
      <c r="K165" s="31">
        <f t="shared" si="2"/>
        <v>26467.63636</v>
      </c>
      <c r="L165" s="31">
        <v>84745.0</v>
      </c>
      <c r="M165" s="32">
        <v>5.857142857142857</v>
      </c>
      <c r="N165" s="31">
        <f t="shared" si="3"/>
        <v>155024.7273</v>
      </c>
      <c r="O165" s="31">
        <f t="shared" si="4"/>
        <v>26467.63636</v>
      </c>
      <c r="P165" s="1"/>
      <c r="Q165" s="1"/>
      <c r="R165" s="1"/>
      <c r="S165" s="1"/>
      <c r="T165" s="2"/>
      <c r="U165" s="2"/>
      <c r="V165" s="2"/>
      <c r="W165" s="2"/>
      <c r="X165" s="2"/>
      <c r="Y165" s="2"/>
      <c r="Z165" s="2"/>
    </row>
    <row r="166" ht="12.75" customHeight="1">
      <c r="A166" s="27">
        <v>1105.0</v>
      </c>
      <c r="B166" s="28" t="s">
        <v>396</v>
      </c>
      <c r="C166" s="29" t="s">
        <v>397</v>
      </c>
      <c r="D166" s="29" t="s">
        <v>35</v>
      </c>
      <c r="E166" s="29">
        <v>1.0</v>
      </c>
      <c r="F166" s="30">
        <v>39213.0</v>
      </c>
      <c r="G166" s="30">
        <v>29931.0</v>
      </c>
      <c r="H166" s="30">
        <v>5241.0</v>
      </c>
      <c r="I166" s="33">
        <v>287.0</v>
      </c>
      <c r="J166" s="31">
        <f t="shared" si="1"/>
        <v>35459</v>
      </c>
      <c r="K166" s="31">
        <f t="shared" si="2"/>
        <v>32313.27273</v>
      </c>
      <c r="L166" s="31">
        <v>82278.0</v>
      </c>
      <c r="M166" s="32">
        <v>5.857142857142857</v>
      </c>
      <c r="N166" s="31">
        <f t="shared" si="3"/>
        <v>189263.4545</v>
      </c>
      <c r="O166" s="31">
        <f t="shared" si="4"/>
        <v>32313.27273</v>
      </c>
      <c r="P166" s="1"/>
      <c r="Q166" s="1"/>
      <c r="R166" s="1"/>
      <c r="S166" s="1"/>
      <c r="T166" s="2"/>
      <c r="U166" s="2"/>
      <c r="V166" s="2"/>
      <c r="W166" s="2"/>
      <c r="X166" s="2"/>
      <c r="Y166" s="2"/>
      <c r="Z166" s="2"/>
    </row>
    <row r="167" ht="12.75" customHeight="1">
      <c r="A167" s="27">
        <v>1113.0</v>
      </c>
      <c r="B167" s="28" t="s">
        <v>398</v>
      </c>
      <c r="C167" s="29" t="s">
        <v>399</v>
      </c>
      <c r="D167" s="29" t="s">
        <v>25</v>
      </c>
      <c r="E167" s="29">
        <v>1.0</v>
      </c>
      <c r="F167" s="30">
        <v>136342.0</v>
      </c>
      <c r="G167" s="30">
        <v>111216.0</v>
      </c>
      <c r="H167" s="30">
        <v>12086.0</v>
      </c>
      <c r="I167" s="33">
        <v>692.0</v>
      </c>
      <c r="J167" s="31">
        <f t="shared" si="1"/>
        <v>123994</v>
      </c>
      <c r="K167" s="31">
        <f t="shared" si="2"/>
        <v>116709.6364</v>
      </c>
      <c r="L167" s="31">
        <v>285174.0</v>
      </c>
      <c r="M167" s="32">
        <v>8.763157894736842</v>
      </c>
      <c r="N167" s="31">
        <f t="shared" si="3"/>
        <v>1022744.971</v>
      </c>
      <c r="O167" s="31">
        <f t="shared" si="4"/>
        <v>116709.6364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>
        <v>1121.0</v>
      </c>
      <c r="B168" s="23" t="s">
        <v>400</v>
      </c>
      <c r="C168" s="24" t="s">
        <v>401</v>
      </c>
      <c r="D168" s="24" t="s">
        <v>65</v>
      </c>
      <c r="E168" s="24">
        <v>1.0</v>
      </c>
      <c r="F168" s="25">
        <v>163558.0</v>
      </c>
      <c r="G168" s="25">
        <v>139547.0</v>
      </c>
      <c r="H168" s="25">
        <v>11422.0</v>
      </c>
      <c r="I168" s="25">
        <v>1188.0</v>
      </c>
      <c r="J168" s="9">
        <f t="shared" si="1"/>
        <v>152157</v>
      </c>
      <c r="K168" s="9">
        <f t="shared" si="2"/>
        <v>144738.8182</v>
      </c>
      <c r="L168" s="9">
        <v>316519.0</v>
      </c>
      <c r="M168" s="25">
        <v>6.0</v>
      </c>
      <c r="N168" s="9">
        <f t="shared" si="3"/>
        <v>868432.9091</v>
      </c>
      <c r="O168" s="9">
        <f t="shared" si="4"/>
        <v>144738.8182</v>
      </c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ht="12.75" customHeight="1">
      <c r="A169" s="22">
        <v>1129.0</v>
      </c>
      <c r="B169" s="23" t="s">
        <v>402</v>
      </c>
      <c r="C169" s="24" t="s">
        <v>403</v>
      </c>
      <c r="D169" s="24" t="s">
        <v>67</v>
      </c>
      <c r="E169" s="24">
        <v>1.0</v>
      </c>
      <c r="F169" s="25">
        <v>343707.0</v>
      </c>
      <c r="G169" s="25">
        <v>288172.0</v>
      </c>
      <c r="H169" s="25">
        <v>29628.0</v>
      </c>
      <c r="I169" s="25">
        <v>2888.0</v>
      </c>
      <c r="J169" s="9">
        <f t="shared" si="1"/>
        <v>320688</v>
      </c>
      <c r="K169" s="9">
        <f t="shared" si="2"/>
        <v>301639.2727</v>
      </c>
      <c r="L169" s="9">
        <v>752157.0</v>
      </c>
      <c r="M169" s="25">
        <v>4.0</v>
      </c>
      <c r="N169" s="9">
        <f t="shared" si="3"/>
        <v>1206557.091</v>
      </c>
      <c r="O169" s="9">
        <f t="shared" si="4"/>
        <v>301639.2727</v>
      </c>
      <c r="P169" s="2"/>
      <c r="Q169" s="2"/>
      <c r="R169" s="2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27">
        <v>1137.0</v>
      </c>
      <c r="B170" s="28" t="s">
        <v>404</v>
      </c>
      <c r="C170" s="29" t="s">
        <v>405</v>
      </c>
      <c r="D170" s="29" t="s">
        <v>67</v>
      </c>
      <c r="E170" s="29">
        <v>1.0</v>
      </c>
      <c r="F170" s="30">
        <v>80993.0</v>
      </c>
      <c r="G170" s="30">
        <v>69016.0</v>
      </c>
      <c r="H170" s="30">
        <v>6046.0</v>
      </c>
      <c r="I170" s="33">
        <v>986.0</v>
      </c>
      <c r="J170" s="31">
        <f t="shared" si="1"/>
        <v>76048</v>
      </c>
      <c r="K170" s="31">
        <f t="shared" si="2"/>
        <v>71764.18182</v>
      </c>
      <c r="L170" s="31">
        <v>175842.0</v>
      </c>
      <c r="M170" s="32">
        <v>6.2</v>
      </c>
      <c r="N170" s="31">
        <f t="shared" si="3"/>
        <v>444937.9273</v>
      </c>
      <c r="O170" s="31">
        <f t="shared" si="4"/>
        <v>71764.18182</v>
      </c>
      <c r="P170" s="1"/>
      <c r="Q170" s="1"/>
      <c r="R170" s="1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>
        <v>1145.0</v>
      </c>
      <c r="B171" s="23" t="s">
        <v>406</v>
      </c>
      <c r="C171" s="24" t="s">
        <v>407</v>
      </c>
      <c r="D171" s="24" t="s">
        <v>54</v>
      </c>
      <c r="E171" s="24">
        <v>1.0</v>
      </c>
      <c r="F171" s="25">
        <v>389023.0</v>
      </c>
      <c r="G171" s="25">
        <v>325767.0</v>
      </c>
      <c r="H171" s="25">
        <v>38484.0</v>
      </c>
      <c r="I171" s="25">
        <v>2275.0</v>
      </c>
      <c r="J171" s="9">
        <f t="shared" si="1"/>
        <v>366526</v>
      </c>
      <c r="K171" s="9">
        <f t="shared" si="2"/>
        <v>343259.7273</v>
      </c>
      <c r="L171" s="9">
        <v>874869.0</v>
      </c>
      <c r="M171" s="25">
        <v>12.0</v>
      </c>
      <c r="N171" s="9">
        <f t="shared" si="3"/>
        <v>4119116.727</v>
      </c>
      <c r="O171" s="9">
        <f t="shared" si="4"/>
        <v>343259.7273</v>
      </c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ht="12.75" customHeight="1">
      <c r="A172" s="27">
        <v>1153.0</v>
      </c>
      <c r="B172" s="28" t="s">
        <v>408</v>
      </c>
      <c r="C172" s="29" t="s">
        <v>409</v>
      </c>
      <c r="D172" s="29" t="s">
        <v>52</v>
      </c>
      <c r="E172" s="29">
        <v>1.0</v>
      </c>
      <c r="F172" s="30">
        <v>161759.0</v>
      </c>
      <c r="G172" s="30">
        <v>137981.0</v>
      </c>
      <c r="H172" s="30">
        <v>13326.0</v>
      </c>
      <c r="I172" s="33">
        <v>807.0</v>
      </c>
      <c r="J172" s="31">
        <f t="shared" si="1"/>
        <v>152114</v>
      </c>
      <c r="K172" s="31">
        <f t="shared" si="2"/>
        <v>144038.2727</v>
      </c>
      <c r="L172" s="31">
        <v>389255.0</v>
      </c>
      <c r="M172" s="32">
        <v>8.763157894736842</v>
      </c>
      <c r="N172" s="31">
        <f t="shared" si="3"/>
        <v>1262230.127</v>
      </c>
      <c r="O172" s="31">
        <f t="shared" si="4"/>
        <v>144038.2727</v>
      </c>
      <c r="P172" s="2"/>
      <c r="Q172" s="2"/>
      <c r="R172" s="2"/>
      <c r="S172" s="1"/>
      <c r="T172" s="2"/>
      <c r="U172" s="2"/>
      <c r="V172" s="2"/>
      <c r="W172" s="2"/>
      <c r="X172" s="2"/>
      <c r="Y172" s="2"/>
      <c r="Z172" s="2"/>
    </row>
    <row r="173" ht="12.75" customHeight="1">
      <c r="A173" s="22">
        <v>1161.0</v>
      </c>
      <c r="B173" s="23" t="s">
        <v>410</v>
      </c>
      <c r="C173" s="24" t="s">
        <v>411</v>
      </c>
      <c r="D173" s="24" t="s">
        <v>63</v>
      </c>
      <c r="E173" s="34">
        <v>0.49004377353530537</v>
      </c>
      <c r="F173" s="25">
        <v>116674.0</v>
      </c>
      <c r="G173" s="25">
        <v>95059.0</v>
      </c>
      <c r="H173" s="25">
        <v>12940.0</v>
      </c>
      <c r="I173" s="25">
        <v>1077.0</v>
      </c>
      <c r="J173" s="9">
        <f t="shared" si="1"/>
        <v>109076</v>
      </c>
      <c r="K173" s="9">
        <f t="shared" si="2"/>
        <v>100940.8182</v>
      </c>
      <c r="L173" s="9">
        <v>261486.0</v>
      </c>
      <c r="M173" s="25">
        <v>9.0</v>
      </c>
      <c r="N173" s="9">
        <f t="shared" si="3"/>
        <v>445188.775</v>
      </c>
      <c r="O173" s="9">
        <f t="shared" si="4"/>
        <v>49465.41945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22">
        <v>1161.0</v>
      </c>
      <c r="B174" s="23" t="s">
        <v>410</v>
      </c>
      <c r="C174" s="24" t="s">
        <v>411</v>
      </c>
      <c r="D174" s="24" t="s">
        <v>89</v>
      </c>
      <c r="E174" s="24">
        <v>0.08435122174372375</v>
      </c>
      <c r="F174" s="25">
        <v>116674.0</v>
      </c>
      <c r="G174" s="25">
        <v>95059.0</v>
      </c>
      <c r="H174" s="25">
        <v>12940.0</v>
      </c>
      <c r="I174" s="25">
        <v>1077.0</v>
      </c>
      <c r="J174" s="9">
        <f t="shared" si="1"/>
        <v>109076</v>
      </c>
      <c r="K174" s="9">
        <f t="shared" si="2"/>
        <v>100940.8182</v>
      </c>
      <c r="L174" s="9">
        <v>261486.0</v>
      </c>
      <c r="M174" s="25">
        <v>9.0</v>
      </c>
      <c r="N174" s="9">
        <f t="shared" si="3"/>
        <v>76630.33204</v>
      </c>
      <c r="O174" s="9">
        <f t="shared" si="4"/>
        <v>8514.481337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22">
        <v>1161.0</v>
      </c>
      <c r="B175" s="23" t="s">
        <v>410</v>
      </c>
      <c r="C175" s="24" t="s">
        <v>411</v>
      </c>
      <c r="D175" s="24" t="s">
        <v>15</v>
      </c>
      <c r="E175" s="24">
        <v>0.4256050047209709</v>
      </c>
      <c r="F175" s="25">
        <v>116674.0</v>
      </c>
      <c r="G175" s="25">
        <v>95059.0</v>
      </c>
      <c r="H175" s="25">
        <v>12940.0</v>
      </c>
      <c r="I175" s="25">
        <v>1077.0</v>
      </c>
      <c r="J175" s="9">
        <f t="shared" si="1"/>
        <v>109076</v>
      </c>
      <c r="K175" s="9">
        <f t="shared" si="2"/>
        <v>100940.8182</v>
      </c>
      <c r="L175" s="9">
        <v>261486.0</v>
      </c>
      <c r="M175" s="25">
        <v>9.0</v>
      </c>
      <c r="N175" s="9">
        <f t="shared" si="3"/>
        <v>386648.2566</v>
      </c>
      <c r="O175" s="9">
        <f t="shared" si="4"/>
        <v>42960.9174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27">
        <v>1169.0</v>
      </c>
      <c r="B176" s="28" t="s">
        <v>412</v>
      </c>
      <c r="C176" s="29" t="s">
        <v>413</v>
      </c>
      <c r="D176" s="29" t="s">
        <v>58</v>
      </c>
      <c r="E176" s="29">
        <v>1.0</v>
      </c>
      <c r="F176" s="30">
        <v>57098.0</v>
      </c>
      <c r="G176" s="30">
        <v>44643.0</v>
      </c>
      <c r="H176" s="30">
        <v>9110.0</v>
      </c>
      <c r="I176" s="33">
        <v>349.0</v>
      </c>
      <c r="J176" s="31">
        <f t="shared" si="1"/>
        <v>54102</v>
      </c>
      <c r="K176" s="31">
        <f t="shared" si="2"/>
        <v>48783.90909</v>
      </c>
      <c r="L176" s="31">
        <v>128755.0</v>
      </c>
      <c r="M176" s="32">
        <v>6.2</v>
      </c>
      <c r="N176" s="31">
        <f t="shared" si="3"/>
        <v>302460.2364</v>
      </c>
      <c r="O176" s="31">
        <f t="shared" si="4"/>
        <v>48783.90909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27">
        <v>1177.0</v>
      </c>
      <c r="B177" s="28" t="s">
        <v>414</v>
      </c>
      <c r="C177" s="29" t="s">
        <v>415</v>
      </c>
      <c r="D177" s="29" t="s">
        <v>22</v>
      </c>
      <c r="E177" s="29">
        <v>1.0</v>
      </c>
      <c r="F177" s="30">
        <v>55516.0</v>
      </c>
      <c r="G177" s="30">
        <v>44283.0</v>
      </c>
      <c r="H177" s="30">
        <v>7506.0</v>
      </c>
      <c r="I177" s="33">
        <v>123.0</v>
      </c>
      <c r="J177" s="31">
        <f t="shared" si="1"/>
        <v>51912</v>
      </c>
      <c r="K177" s="31">
        <f t="shared" si="2"/>
        <v>47694.81818</v>
      </c>
      <c r="L177" s="31">
        <v>150965.0</v>
      </c>
      <c r="M177" s="32">
        <v>6.2</v>
      </c>
      <c r="N177" s="31">
        <f t="shared" si="3"/>
        <v>295707.8727</v>
      </c>
      <c r="O177" s="31">
        <f t="shared" si="4"/>
        <v>47694.81818</v>
      </c>
      <c r="P177" s="1"/>
      <c r="Q177" s="1"/>
      <c r="R177" s="1"/>
      <c r="S177" s="1"/>
      <c r="T177" s="2"/>
      <c r="U177" s="2"/>
      <c r="V177" s="2"/>
      <c r="W177" s="2"/>
      <c r="X177" s="2"/>
      <c r="Y177" s="2"/>
      <c r="Z177" s="2"/>
    </row>
    <row r="178" ht="12.75" customHeight="1">
      <c r="A178" s="22">
        <v>1185.0</v>
      </c>
      <c r="B178" s="23" t="s">
        <v>416</v>
      </c>
      <c r="C178" s="24" t="s">
        <v>417</v>
      </c>
      <c r="D178" s="24" t="s">
        <v>89</v>
      </c>
      <c r="E178" s="24">
        <v>1.0</v>
      </c>
      <c r="F178" s="25">
        <v>277257.0</v>
      </c>
      <c r="G178" s="25">
        <v>223260.0</v>
      </c>
      <c r="H178" s="25">
        <v>27857.0</v>
      </c>
      <c r="I178" s="25">
        <v>4118.0</v>
      </c>
      <c r="J178" s="9">
        <f t="shared" si="1"/>
        <v>255235</v>
      </c>
      <c r="K178" s="9">
        <f t="shared" si="2"/>
        <v>235922.2727</v>
      </c>
      <c r="L178" s="9">
        <v>565006.0</v>
      </c>
      <c r="M178" s="25">
        <v>11.0</v>
      </c>
      <c r="N178" s="9">
        <f t="shared" si="3"/>
        <v>2595145</v>
      </c>
      <c r="O178" s="9">
        <f t="shared" si="4"/>
        <v>235922.2727</v>
      </c>
      <c r="P178" s="1"/>
      <c r="Q178" s="1"/>
      <c r="R178" s="1"/>
      <c r="S178" s="1"/>
      <c r="T178" s="2"/>
      <c r="U178" s="2"/>
      <c r="V178" s="2"/>
      <c r="W178" s="2"/>
      <c r="X178" s="2"/>
      <c r="Y178" s="2"/>
      <c r="Z178" s="2"/>
    </row>
    <row r="179" ht="12.75" customHeight="1">
      <c r="A179" s="27">
        <v>1193.0</v>
      </c>
      <c r="B179" s="28" t="s">
        <v>418</v>
      </c>
      <c r="C179" s="29" t="s">
        <v>419</v>
      </c>
      <c r="D179" s="29" t="s">
        <v>100</v>
      </c>
      <c r="E179" s="29">
        <v>1.0</v>
      </c>
      <c r="F179" s="30">
        <v>60502.0</v>
      </c>
      <c r="G179" s="30">
        <v>44529.0</v>
      </c>
      <c r="H179" s="30">
        <v>7088.0</v>
      </c>
      <c r="I179" s="33">
        <v>418.0</v>
      </c>
      <c r="J179" s="31">
        <f t="shared" si="1"/>
        <v>52035</v>
      </c>
      <c r="K179" s="31">
        <f t="shared" si="2"/>
        <v>47750.81818</v>
      </c>
      <c r="L179" s="31">
        <v>131131.0</v>
      </c>
      <c r="M179" s="32">
        <v>6.2</v>
      </c>
      <c r="N179" s="31">
        <f t="shared" si="3"/>
        <v>296055.0727</v>
      </c>
      <c r="O179" s="31">
        <f t="shared" si="4"/>
        <v>47750.81818</v>
      </c>
      <c r="P179" s="1"/>
      <c r="Q179" s="1"/>
      <c r="R179" s="1"/>
      <c r="S179" s="2"/>
      <c r="T179" s="1"/>
      <c r="U179" s="1"/>
      <c r="V179" s="1"/>
      <c r="W179" s="1"/>
      <c r="X179" s="1"/>
      <c r="Y179" s="1"/>
      <c r="Z179" s="1"/>
    </row>
    <row r="180" ht="12.75" customHeight="1">
      <c r="A180" s="22">
        <v>1201.0</v>
      </c>
      <c r="B180" s="23" t="s">
        <v>420</v>
      </c>
      <c r="C180" s="24" t="s">
        <v>421</v>
      </c>
      <c r="D180" s="24" t="s">
        <v>28</v>
      </c>
      <c r="E180" s="24">
        <v>1.0</v>
      </c>
      <c r="F180" s="25">
        <v>601124.0</v>
      </c>
      <c r="G180" s="25">
        <v>489099.0</v>
      </c>
      <c r="H180" s="25">
        <v>48055.0</v>
      </c>
      <c r="I180" s="25">
        <v>17055.0</v>
      </c>
      <c r="J180" s="9">
        <f t="shared" si="1"/>
        <v>554209</v>
      </c>
      <c r="K180" s="9">
        <f t="shared" si="2"/>
        <v>510942.1818</v>
      </c>
      <c r="L180" s="9">
        <v>1211324.0</v>
      </c>
      <c r="M180" s="25">
        <v>19.0</v>
      </c>
      <c r="N180" s="9">
        <f t="shared" si="3"/>
        <v>9707901.455</v>
      </c>
      <c r="O180" s="9">
        <f t="shared" si="4"/>
        <v>510942.1818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7">
        <v>1209.0</v>
      </c>
      <c r="B181" s="28" t="s">
        <v>422</v>
      </c>
      <c r="C181" s="29" t="s">
        <v>423</v>
      </c>
      <c r="D181" s="29" t="s">
        <v>52</v>
      </c>
      <c r="E181" s="29">
        <v>1.0</v>
      </c>
      <c r="F181" s="30">
        <v>63335.0</v>
      </c>
      <c r="G181" s="30">
        <v>51380.0</v>
      </c>
      <c r="H181" s="30">
        <v>4883.0</v>
      </c>
      <c r="I181" s="33">
        <v>312.0</v>
      </c>
      <c r="J181" s="31">
        <f t="shared" si="1"/>
        <v>56575</v>
      </c>
      <c r="K181" s="31">
        <f t="shared" si="2"/>
        <v>53599.54545</v>
      </c>
      <c r="L181" s="31">
        <v>148610.0</v>
      </c>
      <c r="M181" s="32">
        <v>6.2</v>
      </c>
      <c r="N181" s="31">
        <f t="shared" si="3"/>
        <v>332317.1818</v>
      </c>
      <c r="O181" s="31">
        <f t="shared" si="4"/>
        <v>53599.54545</v>
      </c>
      <c r="P181" s="1"/>
      <c r="Q181" s="1"/>
      <c r="R181" s="1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7">
        <v>1217.0</v>
      </c>
      <c r="B182" s="28" t="s">
        <v>424</v>
      </c>
      <c r="C182" s="29" t="s">
        <v>425</v>
      </c>
      <c r="D182" s="29" t="s">
        <v>67</v>
      </c>
      <c r="E182" s="29">
        <v>1.0</v>
      </c>
      <c r="F182" s="30">
        <v>152856.0</v>
      </c>
      <c r="G182" s="30">
        <v>132925.0</v>
      </c>
      <c r="H182" s="30">
        <v>13235.0</v>
      </c>
      <c r="I182" s="33">
        <v>72.0</v>
      </c>
      <c r="J182" s="31">
        <f t="shared" si="1"/>
        <v>146232</v>
      </c>
      <c r="K182" s="31">
        <f t="shared" si="2"/>
        <v>138940.9091</v>
      </c>
      <c r="L182" s="31">
        <v>362510.0</v>
      </c>
      <c r="M182" s="32">
        <v>8.763157894736842</v>
      </c>
      <c r="N182" s="31">
        <f t="shared" si="3"/>
        <v>1217561.124</v>
      </c>
      <c r="O182" s="31">
        <f t="shared" si="4"/>
        <v>138940.9091</v>
      </c>
      <c r="P182" s="2"/>
      <c r="Q182" s="2"/>
      <c r="R182" s="2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27">
        <v>1225.0</v>
      </c>
      <c r="B183" s="28" t="s">
        <v>426</v>
      </c>
      <c r="C183" s="29" t="s">
        <v>427</v>
      </c>
      <c r="D183" s="29" t="s">
        <v>54</v>
      </c>
      <c r="E183" s="29">
        <v>1.0</v>
      </c>
      <c r="F183" s="30">
        <v>87401.0</v>
      </c>
      <c r="G183" s="30">
        <v>67238.0</v>
      </c>
      <c r="H183" s="30">
        <v>9541.0</v>
      </c>
      <c r="I183" s="33">
        <v>136.0</v>
      </c>
      <c r="J183" s="31">
        <f t="shared" si="1"/>
        <v>76915</v>
      </c>
      <c r="K183" s="31">
        <f t="shared" si="2"/>
        <v>71574.81818</v>
      </c>
      <c r="L183" s="31">
        <v>207413.0</v>
      </c>
      <c r="M183" s="32">
        <v>6.2</v>
      </c>
      <c r="N183" s="31">
        <f t="shared" si="3"/>
        <v>443763.8727</v>
      </c>
      <c r="O183" s="31">
        <f t="shared" si="4"/>
        <v>71574.81818</v>
      </c>
      <c r="P183" s="1"/>
      <c r="Q183" s="1"/>
      <c r="R183" s="1"/>
      <c r="S183" s="2"/>
      <c r="T183" s="1"/>
      <c r="U183" s="1"/>
      <c r="V183" s="1"/>
      <c r="W183" s="1"/>
      <c r="X183" s="1"/>
      <c r="Y183" s="1"/>
      <c r="Z183" s="1"/>
    </row>
    <row r="184" ht="12.75" customHeight="1">
      <c r="A184" s="27">
        <v>1233.0</v>
      </c>
      <c r="B184" s="28" t="s">
        <v>428</v>
      </c>
      <c r="C184" s="29" t="s">
        <v>429</v>
      </c>
      <c r="D184" s="29" t="s">
        <v>39</v>
      </c>
      <c r="E184" s="29">
        <v>1.0</v>
      </c>
      <c r="F184" s="30">
        <v>32765.0</v>
      </c>
      <c r="G184" s="30">
        <v>26251.0</v>
      </c>
      <c r="H184" s="30">
        <v>4737.0</v>
      </c>
      <c r="I184" s="33">
        <v>71.0</v>
      </c>
      <c r="J184" s="31">
        <f t="shared" si="1"/>
        <v>31059</v>
      </c>
      <c r="K184" s="31">
        <f t="shared" si="2"/>
        <v>28404.18182</v>
      </c>
      <c r="L184" s="31">
        <v>78811.0</v>
      </c>
      <c r="M184" s="32">
        <v>5.857142857142857</v>
      </c>
      <c r="N184" s="31">
        <f t="shared" si="3"/>
        <v>166367.3506</v>
      </c>
      <c r="O184" s="31">
        <f t="shared" si="4"/>
        <v>28404.18182</v>
      </c>
      <c r="P184" s="1"/>
      <c r="Q184" s="1"/>
      <c r="R184" s="1"/>
      <c r="S184" s="2"/>
      <c r="T184" s="1"/>
      <c r="U184" s="1"/>
      <c r="V184" s="1"/>
      <c r="W184" s="1"/>
      <c r="X184" s="1"/>
      <c r="Y184" s="1"/>
      <c r="Z184" s="1"/>
    </row>
    <row r="185" ht="12.75" customHeight="1">
      <c r="A185" s="27">
        <v>1241.0</v>
      </c>
      <c r="B185" s="28" t="s">
        <v>430</v>
      </c>
      <c r="C185" s="29" t="s">
        <v>431</v>
      </c>
      <c r="D185" s="29" t="s">
        <v>36</v>
      </c>
      <c r="E185" s="29">
        <v>1.0</v>
      </c>
      <c r="F185" s="30">
        <v>42565.0</v>
      </c>
      <c r="G185" s="30">
        <v>33716.0</v>
      </c>
      <c r="H185" s="30">
        <v>3672.0</v>
      </c>
      <c r="I185" s="33">
        <v>295.0</v>
      </c>
      <c r="J185" s="31">
        <f t="shared" si="1"/>
        <v>37683</v>
      </c>
      <c r="K185" s="31">
        <f t="shared" si="2"/>
        <v>35385.09091</v>
      </c>
      <c r="L185" s="31">
        <v>141058.0</v>
      </c>
      <c r="M185" s="32">
        <v>5.857142857142857</v>
      </c>
      <c r="N185" s="31">
        <f t="shared" si="3"/>
        <v>207255.5325</v>
      </c>
      <c r="O185" s="31">
        <f t="shared" si="4"/>
        <v>35385.09091</v>
      </c>
      <c r="P185" s="1"/>
      <c r="Q185" s="1"/>
      <c r="R185" s="1"/>
      <c r="S185" s="2"/>
      <c r="T185" s="1"/>
      <c r="U185" s="1"/>
      <c r="V185" s="1"/>
      <c r="W185" s="1"/>
      <c r="X185" s="1"/>
      <c r="Y185" s="1"/>
      <c r="Z185" s="1"/>
    </row>
    <row r="186" ht="12.75" customHeight="1">
      <c r="A186" s="27">
        <v>1249.0</v>
      </c>
      <c r="B186" s="28" t="s">
        <v>432</v>
      </c>
      <c r="C186" s="29" t="s">
        <v>433</v>
      </c>
      <c r="D186" s="29" t="s">
        <v>16</v>
      </c>
      <c r="E186" s="29">
        <v>1.0</v>
      </c>
      <c r="F186" s="30">
        <v>40035.0</v>
      </c>
      <c r="G186" s="30">
        <v>32292.0</v>
      </c>
      <c r="H186" s="30">
        <v>4944.0</v>
      </c>
      <c r="I186" s="33">
        <v>544.0</v>
      </c>
      <c r="J186" s="31">
        <f t="shared" si="1"/>
        <v>37780</v>
      </c>
      <c r="K186" s="31">
        <f t="shared" si="2"/>
        <v>34539.27273</v>
      </c>
      <c r="L186" s="31">
        <v>97177.0</v>
      </c>
      <c r="M186" s="32">
        <v>5.857142857142857</v>
      </c>
      <c r="N186" s="31">
        <f t="shared" si="3"/>
        <v>202301.4545</v>
      </c>
      <c r="O186" s="31">
        <f t="shared" si="4"/>
        <v>34539.27273</v>
      </c>
      <c r="P186" s="1"/>
      <c r="Q186" s="1"/>
      <c r="R186" s="1"/>
      <c r="S186" s="1"/>
      <c r="T186" s="2"/>
      <c r="U186" s="2"/>
      <c r="V186" s="2"/>
      <c r="W186" s="2"/>
      <c r="X186" s="2"/>
      <c r="Y186" s="2"/>
      <c r="Z186" s="2"/>
    </row>
    <row r="187" ht="12.75" customHeight="1">
      <c r="A187" s="27">
        <v>1257.0</v>
      </c>
      <c r="B187" s="28" t="s">
        <v>434</v>
      </c>
      <c r="C187" s="29" t="s">
        <v>435</v>
      </c>
      <c r="D187" s="29" t="s">
        <v>58</v>
      </c>
      <c r="E187" s="29">
        <v>1.0</v>
      </c>
      <c r="F187" s="30">
        <v>90209.0</v>
      </c>
      <c r="G187" s="30">
        <v>75346.0</v>
      </c>
      <c r="H187" s="30">
        <v>8060.0</v>
      </c>
      <c r="I187" s="33">
        <v>340.0</v>
      </c>
      <c r="J187" s="31">
        <f t="shared" si="1"/>
        <v>83746</v>
      </c>
      <c r="K187" s="31">
        <f t="shared" si="2"/>
        <v>79009.63636</v>
      </c>
      <c r="L187" s="31">
        <v>212297.0</v>
      </c>
      <c r="M187" s="32">
        <v>8.416666666666666</v>
      </c>
      <c r="N187" s="31">
        <f t="shared" si="3"/>
        <v>664997.7727</v>
      </c>
      <c r="O187" s="31">
        <f t="shared" si="4"/>
        <v>79009.63636</v>
      </c>
      <c r="P187" s="2"/>
      <c r="Q187" s="2"/>
      <c r="R187" s="2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22">
        <v>1265.0</v>
      </c>
      <c r="B188" s="23" t="s">
        <v>436</v>
      </c>
      <c r="C188" s="24" t="s">
        <v>437</v>
      </c>
      <c r="D188" s="24" t="s">
        <v>103</v>
      </c>
      <c r="E188" s="24">
        <v>1.0</v>
      </c>
      <c r="F188" s="25">
        <v>3130828.0</v>
      </c>
      <c r="G188" s="25">
        <v>2527652.0</v>
      </c>
      <c r="H188" s="25">
        <v>315616.0</v>
      </c>
      <c r="I188" s="25">
        <v>70385.0</v>
      </c>
      <c r="J188" s="9">
        <f t="shared" si="1"/>
        <v>2913653</v>
      </c>
      <c r="K188" s="9">
        <f t="shared" si="2"/>
        <v>2671113.818</v>
      </c>
      <c r="L188" s="9">
        <v>6656946.0</v>
      </c>
      <c r="M188" s="25">
        <v>52.0</v>
      </c>
      <c r="N188" s="9">
        <f t="shared" si="3"/>
        <v>138897918.5</v>
      </c>
      <c r="O188" s="9">
        <f t="shared" si="4"/>
        <v>2671113.818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27">
        <v>1273.0</v>
      </c>
      <c r="B189" s="28" t="s">
        <v>438</v>
      </c>
      <c r="C189" s="29" t="s">
        <v>439</v>
      </c>
      <c r="D189" s="29" t="s">
        <v>55</v>
      </c>
      <c r="E189" s="29">
        <v>0.1668536922913831</v>
      </c>
      <c r="F189" s="30">
        <v>139860.0</v>
      </c>
      <c r="G189" s="30">
        <v>116722.0</v>
      </c>
      <c r="H189" s="30">
        <v>10785.0</v>
      </c>
      <c r="I189" s="30">
        <v>1097.0</v>
      </c>
      <c r="J189" s="31">
        <f t="shared" si="1"/>
        <v>128604</v>
      </c>
      <c r="K189" s="31">
        <f t="shared" si="2"/>
        <v>121624.2727</v>
      </c>
      <c r="L189" s="31">
        <v>361580.0</v>
      </c>
      <c r="M189" s="32">
        <v>8.763157894736842</v>
      </c>
      <c r="N189" s="31">
        <f t="shared" si="3"/>
        <v>177834.7852</v>
      </c>
      <c r="O189" s="31">
        <f t="shared" si="4"/>
        <v>20293.45898</v>
      </c>
      <c r="P189" s="2"/>
      <c r="Q189" s="2"/>
      <c r="R189" s="2"/>
      <c r="S189" s="1"/>
      <c r="T189" s="2"/>
      <c r="U189" s="2"/>
      <c r="V189" s="2"/>
      <c r="W189" s="2"/>
      <c r="X189" s="2"/>
      <c r="Y189" s="2"/>
      <c r="Z189" s="2"/>
    </row>
    <row r="190" ht="12.75" customHeight="1">
      <c r="A190" s="27">
        <v>1273.0</v>
      </c>
      <c r="B190" s="28" t="s">
        <v>438</v>
      </c>
      <c r="C190" s="29" t="s">
        <v>439</v>
      </c>
      <c r="D190" s="29" t="s">
        <v>70</v>
      </c>
      <c r="E190" s="29">
        <v>0.1436732787062422</v>
      </c>
      <c r="F190" s="30">
        <v>139860.0</v>
      </c>
      <c r="G190" s="30">
        <v>116722.0</v>
      </c>
      <c r="H190" s="30">
        <v>10785.0</v>
      </c>
      <c r="I190" s="30">
        <v>1097.0</v>
      </c>
      <c r="J190" s="31">
        <f t="shared" si="1"/>
        <v>128604</v>
      </c>
      <c r="K190" s="31">
        <f t="shared" si="2"/>
        <v>121624.2727</v>
      </c>
      <c r="L190" s="31">
        <v>361580.0</v>
      </c>
      <c r="M190" s="32">
        <v>8.763157894736842</v>
      </c>
      <c r="N190" s="31">
        <f t="shared" si="3"/>
        <v>153128.8059</v>
      </c>
      <c r="O190" s="31">
        <f t="shared" si="4"/>
        <v>17474.15803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7">
        <v>1273.0</v>
      </c>
      <c r="B191" s="28" t="s">
        <v>438</v>
      </c>
      <c r="C191" s="29" t="s">
        <v>439</v>
      </c>
      <c r="D191" s="29" t="s">
        <v>15</v>
      </c>
      <c r="E191" s="29">
        <v>0.6894730290023746</v>
      </c>
      <c r="F191" s="30">
        <v>139860.0</v>
      </c>
      <c r="G191" s="30">
        <v>116722.0</v>
      </c>
      <c r="H191" s="30">
        <v>10785.0</v>
      </c>
      <c r="I191" s="30">
        <v>1097.0</v>
      </c>
      <c r="J191" s="31">
        <f t="shared" si="1"/>
        <v>128604</v>
      </c>
      <c r="K191" s="31">
        <f t="shared" si="2"/>
        <v>121624.2727</v>
      </c>
      <c r="L191" s="31">
        <v>361580.0</v>
      </c>
      <c r="M191" s="32">
        <v>8.763157894736842</v>
      </c>
      <c r="N191" s="31">
        <f t="shared" si="3"/>
        <v>734849.1146</v>
      </c>
      <c r="O191" s="31">
        <f t="shared" si="4"/>
        <v>83856.65572</v>
      </c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ht="12.75" customHeight="1">
      <c r="A192" s="22">
        <v>1281.0</v>
      </c>
      <c r="B192" s="23" t="s">
        <v>440</v>
      </c>
      <c r="C192" s="24" t="s">
        <v>441</v>
      </c>
      <c r="D192" s="24" t="s">
        <v>13</v>
      </c>
      <c r="E192" s="24">
        <v>1.0</v>
      </c>
      <c r="F192" s="25">
        <v>200947.0</v>
      </c>
      <c r="G192" s="25">
        <v>178837.0</v>
      </c>
      <c r="H192" s="25">
        <v>13163.0</v>
      </c>
      <c r="I192" s="26">
        <v>317.0</v>
      </c>
      <c r="J192" s="9">
        <f t="shared" si="1"/>
        <v>192317</v>
      </c>
      <c r="K192" s="9">
        <f t="shared" si="2"/>
        <v>184820.1818</v>
      </c>
      <c r="L192" s="9">
        <v>444752.0</v>
      </c>
      <c r="M192" s="2">
        <v>4.0</v>
      </c>
      <c r="N192" s="9">
        <f t="shared" si="3"/>
        <v>739280.7273</v>
      </c>
      <c r="O192" s="9">
        <f t="shared" si="4"/>
        <v>184820.1818</v>
      </c>
      <c r="P192" s="2"/>
      <c r="Q192" s="2"/>
      <c r="R192" s="2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27">
        <v>1289.0</v>
      </c>
      <c r="B193" s="28" t="s">
        <v>442</v>
      </c>
      <c r="C193" s="29" t="s">
        <v>443</v>
      </c>
      <c r="D193" s="29" t="s">
        <v>30</v>
      </c>
      <c r="E193" s="29">
        <v>1.0</v>
      </c>
      <c r="F193" s="30">
        <v>59750.0</v>
      </c>
      <c r="G193" s="30">
        <v>45767.0</v>
      </c>
      <c r="H193" s="30">
        <v>7623.0</v>
      </c>
      <c r="I193" s="30">
        <v>1381.0</v>
      </c>
      <c r="J193" s="31">
        <f t="shared" si="1"/>
        <v>54771</v>
      </c>
      <c r="K193" s="31">
        <f t="shared" si="2"/>
        <v>49232</v>
      </c>
      <c r="L193" s="31">
        <v>139849.0</v>
      </c>
      <c r="M193" s="32">
        <v>6.2</v>
      </c>
      <c r="N193" s="31">
        <f t="shared" si="3"/>
        <v>305238.4</v>
      </c>
      <c r="O193" s="31">
        <f t="shared" si="4"/>
        <v>49232</v>
      </c>
      <c r="P193" s="1"/>
      <c r="Q193" s="1"/>
      <c r="R193" s="1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>
        <v>1297.0</v>
      </c>
      <c r="B194" s="23" t="s">
        <v>444</v>
      </c>
      <c r="C194" s="24" t="s">
        <v>445</v>
      </c>
      <c r="D194" s="24" t="s">
        <v>50</v>
      </c>
      <c r="E194" s="24">
        <v>1.0</v>
      </c>
      <c r="F194" s="25">
        <v>963131.0</v>
      </c>
      <c r="G194" s="25">
        <v>812580.0</v>
      </c>
      <c r="H194" s="25">
        <v>75561.0</v>
      </c>
      <c r="I194" s="25">
        <v>8662.0</v>
      </c>
      <c r="J194" s="9">
        <f t="shared" si="1"/>
        <v>896803</v>
      </c>
      <c r="K194" s="9">
        <f t="shared" si="2"/>
        <v>846925.9091</v>
      </c>
      <c r="L194" s="9">
        <v>1988152.0</v>
      </c>
      <c r="M194" s="25">
        <v>18.0</v>
      </c>
      <c r="N194" s="9">
        <f t="shared" si="3"/>
        <v>15244666.36</v>
      </c>
      <c r="O194" s="9">
        <f t="shared" si="4"/>
        <v>846925.9091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27">
        <v>1305.0</v>
      </c>
      <c r="B195" s="28" t="s">
        <v>446</v>
      </c>
      <c r="C195" s="29" t="s">
        <v>447</v>
      </c>
      <c r="D195" s="29" t="s">
        <v>18</v>
      </c>
      <c r="E195" s="29">
        <v>1.0</v>
      </c>
      <c r="F195" s="30">
        <v>92220.0</v>
      </c>
      <c r="G195" s="30">
        <v>64233.0</v>
      </c>
      <c r="H195" s="30">
        <v>8777.0</v>
      </c>
      <c r="I195" s="30">
        <v>6083.0</v>
      </c>
      <c r="J195" s="31">
        <f t="shared" si="1"/>
        <v>79093</v>
      </c>
      <c r="K195" s="31">
        <f t="shared" si="2"/>
        <v>68222.54545</v>
      </c>
      <c r="L195" s="31">
        <v>166498.0</v>
      </c>
      <c r="M195" s="32">
        <v>6.2</v>
      </c>
      <c r="N195" s="31">
        <f t="shared" si="3"/>
        <v>422979.7818</v>
      </c>
      <c r="O195" s="31">
        <f t="shared" si="4"/>
        <v>68222.54545</v>
      </c>
      <c r="P195" s="1"/>
      <c r="Q195" s="1"/>
      <c r="R195" s="1"/>
      <c r="S195" s="2"/>
      <c r="T195" s="1"/>
      <c r="U195" s="1"/>
      <c r="V195" s="1"/>
      <c r="W195" s="1"/>
      <c r="X195" s="1"/>
      <c r="Y195" s="1"/>
      <c r="Z195" s="1"/>
    </row>
    <row r="196" ht="12.75" customHeight="1">
      <c r="A196" s="27">
        <v>1313.0</v>
      </c>
      <c r="B196" s="28" t="s">
        <v>448</v>
      </c>
      <c r="C196" s="29" t="s">
        <v>449</v>
      </c>
      <c r="D196" s="29" t="s">
        <v>90</v>
      </c>
      <c r="E196" s="29">
        <v>1.0</v>
      </c>
      <c r="F196" s="30">
        <v>48532.0</v>
      </c>
      <c r="G196" s="30">
        <v>29310.0</v>
      </c>
      <c r="H196" s="30">
        <v>4934.0</v>
      </c>
      <c r="I196" s="30">
        <v>2873.0</v>
      </c>
      <c r="J196" s="31">
        <f t="shared" si="1"/>
        <v>37117</v>
      </c>
      <c r="K196" s="31">
        <f t="shared" si="2"/>
        <v>31552.72727</v>
      </c>
      <c r="L196" s="31">
        <v>104926.0</v>
      </c>
      <c r="M196" s="32">
        <v>5.857142857142857</v>
      </c>
      <c r="N196" s="31">
        <f t="shared" si="3"/>
        <v>184808.8312</v>
      </c>
      <c r="O196" s="31">
        <f t="shared" si="4"/>
        <v>31552.72727</v>
      </c>
      <c r="P196" s="1"/>
      <c r="Q196" s="1"/>
      <c r="R196" s="1"/>
      <c r="S196" s="1"/>
      <c r="T196" s="2"/>
      <c r="U196" s="2"/>
      <c r="V196" s="2"/>
      <c r="W196" s="2"/>
      <c r="X196" s="2"/>
      <c r="Y196" s="2"/>
      <c r="Z196" s="2"/>
    </row>
    <row r="197" ht="12.75" customHeight="1">
      <c r="A197" s="27">
        <v>1321.0</v>
      </c>
      <c r="B197" s="28" t="s">
        <v>450</v>
      </c>
      <c r="C197" s="29" t="s">
        <v>451</v>
      </c>
      <c r="D197" s="29" t="s">
        <v>68</v>
      </c>
      <c r="E197" s="29">
        <v>1.0</v>
      </c>
      <c r="F197" s="30">
        <v>64125.0</v>
      </c>
      <c r="G197" s="30">
        <v>53149.0</v>
      </c>
      <c r="H197" s="30">
        <v>6653.0</v>
      </c>
      <c r="I197" s="33">
        <v>286.0</v>
      </c>
      <c r="J197" s="31">
        <f t="shared" si="1"/>
        <v>60088</v>
      </c>
      <c r="K197" s="31">
        <f t="shared" si="2"/>
        <v>56173.09091</v>
      </c>
      <c r="L197" s="31">
        <v>159494.0</v>
      </c>
      <c r="M197" s="32">
        <v>6.2</v>
      </c>
      <c r="N197" s="31">
        <f t="shared" si="3"/>
        <v>348273.1636</v>
      </c>
      <c r="O197" s="31">
        <f t="shared" si="4"/>
        <v>56173.09091</v>
      </c>
      <c r="P197" s="1"/>
      <c r="Q197" s="1"/>
      <c r="R197" s="1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>
        <v>1329.0</v>
      </c>
      <c r="B198" s="23" t="s">
        <v>452</v>
      </c>
      <c r="C198" s="24" t="s">
        <v>451</v>
      </c>
      <c r="D198" s="24" t="s">
        <v>52</v>
      </c>
      <c r="E198" s="24">
        <v>1.0</v>
      </c>
      <c r="F198" s="25">
        <v>251713.0</v>
      </c>
      <c r="G198" s="25">
        <v>221037.0</v>
      </c>
      <c r="H198" s="25">
        <v>20036.0</v>
      </c>
      <c r="I198" s="25">
        <v>1121.0</v>
      </c>
      <c r="J198" s="9">
        <f t="shared" si="1"/>
        <v>242194</v>
      </c>
      <c r="K198" s="9">
        <f t="shared" si="2"/>
        <v>230144.2727</v>
      </c>
      <c r="L198" s="9">
        <v>578561.0</v>
      </c>
      <c r="M198" s="25">
        <v>9.0</v>
      </c>
      <c r="N198" s="9">
        <f t="shared" si="3"/>
        <v>2071298.455</v>
      </c>
      <c r="O198" s="9">
        <f t="shared" si="4"/>
        <v>230144.2727</v>
      </c>
      <c r="P198" s="1"/>
      <c r="Q198" s="1"/>
      <c r="R198" s="1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7">
        <v>1337.0</v>
      </c>
      <c r="B199" s="28" t="s">
        <v>453</v>
      </c>
      <c r="C199" s="29" t="s">
        <v>451</v>
      </c>
      <c r="D199" s="29" t="s">
        <v>86</v>
      </c>
      <c r="E199" s="29">
        <v>1.0</v>
      </c>
      <c r="F199" s="30">
        <v>58982.0</v>
      </c>
      <c r="G199" s="30">
        <v>51072.0</v>
      </c>
      <c r="H199" s="30">
        <v>4091.0</v>
      </c>
      <c r="I199" s="33">
        <v>332.0</v>
      </c>
      <c r="J199" s="31">
        <f t="shared" si="1"/>
        <v>55495</v>
      </c>
      <c r="K199" s="31">
        <f t="shared" si="2"/>
        <v>52931.54545</v>
      </c>
      <c r="L199" s="31">
        <v>129682.0</v>
      </c>
      <c r="M199" s="32">
        <v>6.2</v>
      </c>
      <c r="N199" s="31">
        <f t="shared" si="3"/>
        <v>328175.5818</v>
      </c>
      <c r="O199" s="31">
        <f t="shared" si="4"/>
        <v>52931.54545</v>
      </c>
      <c r="P199" s="2"/>
      <c r="Q199" s="2"/>
      <c r="R199" s="2"/>
      <c r="S199" s="1"/>
      <c r="T199" s="2"/>
      <c r="U199" s="2"/>
      <c r="V199" s="2"/>
      <c r="W199" s="2"/>
      <c r="X199" s="2"/>
      <c r="Y199" s="2"/>
      <c r="Z199" s="2"/>
    </row>
    <row r="200" ht="12.75" customHeight="1">
      <c r="A200" s="22">
        <v>1345.0</v>
      </c>
      <c r="B200" s="23" t="s">
        <v>454</v>
      </c>
      <c r="C200" s="24" t="s">
        <v>455</v>
      </c>
      <c r="D200" s="24" t="s">
        <v>36</v>
      </c>
      <c r="E200" s="24">
        <v>1.0</v>
      </c>
      <c r="F200" s="25">
        <v>667316.0</v>
      </c>
      <c r="G200" s="25">
        <v>549772.0</v>
      </c>
      <c r="H200" s="25">
        <v>58029.0</v>
      </c>
      <c r="I200" s="25">
        <v>9370.0</v>
      </c>
      <c r="J200" s="9">
        <f t="shared" si="1"/>
        <v>617171</v>
      </c>
      <c r="K200" s="9">
        <f t="shared" si="2"/>
        <v>576148.8182</v>
      </c>
      <c r="L200" s="9">
        <v>1449481.0</v>
      </c>
      <c r="M200" s="25">
        <v>21.0</v>
      </c>
      <c r="N200" s="9">
        <f t="shared" si="3"/>
        <v>12099125.18</v>
      </c>
      <c r="O200" s="9">
        <f t="shared" si="4"/>
        <v>576148.8182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7">
        <v>1353.0</v>
      </c>
      <c r="B201" s="28" t="s">
        <v>456</v>
      </c>
      <c r="C201" s="29" t="s">
        <v>455</v>
      </c>
      <c r="D201" s="29" t="s">
        <v>67</v>
      </c>
      <c r="E201" s="29">
        <v>1.0</v>
      </c>
      <c r="F201" s="30">
        <v>90240.0</v>
      </c>
      <c r="G201" s="30">
        <v>66769.0</v>
      </c>
      <c r="H201" s="30">
        <v>10598.0</v>
      </c>
      <c r="I201" s="33">
        <v>28.0</v>
      </c>
      <c r="J201" s="31">
        <f t="shared" si="1"/>
        <v>77395</v>
      </c>
      <c r="K201" s="31">
        <f t="shared" si="2"/>
        <v>71586.27273</v>
      </c>
      <c r="L201" s="31">
        <v>186311.0</v>
      </c>
      <c r="M201" s="32">
        <v>6.2</v>
      </c>
      <c r="N201" s="31">
        <f t="shared" si="3"/>
        <v>443834.8909</v>
      </c>
      <c r="O201" s="31">
        <f t="shared" si="4"/>
        <v>71586.27273</v>
      </c>
      <c r="P201" s="1"/>
      <c r="Q201" s="1"/>
      <c r="R201" s="1"/>
      <c r="S201" s="1"/>
      <c r="T201" s="2"/>
      <c r="U201" s="2"/>
      <c r="V201" s="2"/>
      <c r="W201" s="2"/>
      <c r="X201" s="2"/>
      <c r="Y201" s="2"/>
      <c r="Z201" s="2"/>
    </row>
    <row r="202" ht="12.75" customHeight="1">
      <c r="A202" s="22">
        <v>1361.0</v>
      </c>
      <c r="B202" s="23" t="s">
        <v>457</v>
      </c>
      <c r="C202" s="24" t="s">
        <v>458</v>
      </c>
      <c r="D202" s="24" t="s">
        <v>47</v>
      </c>
      <c r="E202" s="24">
        <v>0.45232040195238266</v>
      </c>
      <c r="F202" s="25">
        <v>77303.0</v>
      </c>
      <c r="G202" s="25">
        <v>64523.0</v>
      </c>
      <c r="H202" s="25">
        <v>7405.0</v>
      </c>
      <c r="I202" s="26">
        <v>407.0</v>
      </c>
      <c r="J202" s="9">
        <f t="shared" si="1"/>
        <v>72335</v>
      </c>
      <c r="K202" s="9">
        <f t="shared" si="2"/>
        <v>67888.90909</v>
      </c>
      <c r="L202" s="9">
        <v>161448.0</v>
      </c>
      <c r="M202" s="2">
        <v>6.0</v>
      </c>
      <c r="N202" s="9">
        <f t="shared" si="3"/>
        <v>184245.2319</v>
      </c>
      <c r="O202" s="9">
        <f t="shared" si="4"/>
        <v>30707.53865</v>
      </c>
      <c r="P202" s="2"/>
      <c r="Q202" s="2"/>
      <c r="R202" s="2"/>
      <c r="S202" s="1"/>
      <c r="T202" s="2"/>
      <c r="U202" s="2"/>
      <c r="V202" s="2"/>
      <c r="W202" s="2"/>
      <c r="X202" s="2"/>
      <c r="Y202" s="2"/>
      <c r="Z202" s="2"/>
    </row>
    <row r="203" ht="12.75" customHeight="1">
      <c r="A203" s="22">
        <v>1361.0</v>
      </c>
      <c r="B203" s="23" t="s">
        <v>457</v>
      </c>
      <c r="C203" s="24" t="s">
        <v>458</v>
      </c>
      <c r="D203" s="24" t="s">
        <v>65</v>
      </c>
      <c r="E203" s="24">
        <v>0.5476795980476175</v>
      </c>
      <c r="F203" s="25">
        <v>77303.0</v>
      </c>
      <c r="G203" s="25">
        <v>64523.0</v>
      </c>
      <c r="H203" s="25">
        <v>7405.0</v>
      </c>
      <c r="I203" s="26">
        <v>407.0</v>
      </c>
      <c r="J203" s="9">
        <f t="shared" si="1"/>
        <v>72335</v>
      </c>
      <c r="K203" s="9">
        <f t="shared" si="2"/>
        <v>67888.90909</v>
      </c>
      <c r="L203" s="9">
        <v>161448.0</v>
      </c>
      <c r="M203" s="2">
        <v>6.0</v>
      </c>
      <c r="N203" s="9">
        <f t="shared" si="3"/>
        <v>223088.2227</v>
      </c>
      <c r="O203" s="9">
        <f t="shared" si="4"/>
        <v>37181.37044</v>
      </c>
      <c r="P203" s="2"/>
      <c r="Q203" s="2"/>
      <c r="R203" s="2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27">
        <v>1369.0</v>
      </c>
      <c r="B204" s="28" t="s">
        <v>459</v>
      </c>
      <c r="C204" s="29" t="s">
        <v>460</v>
      </c>
      <c r="D204" s="29" t="s">
        <v>73</v>
      </c>
      <c r="E204" s="29">
        <v>1.0</v>
      </c>
      <c r="F204" s="30">
        <v>70364.0</v>
      </c>
      <c r="G204" s="30">
        <v>59148.0</v>
      </c>
      <c r="H204" s="30">
        <v>7055.0</v>
      </c>
      <c r="I204" s="33">
        <v>286.0</v>
      </c>
      <c r="J204" s="31">
        <f t="shared" si="1"/>
        <v>66489</v>
      </c>
      <c r="K204" s="31">
        <f t="shared" si="2"/>
        <v>62354.81818</v>
      </c>
      <c r="L204" s="31">
        <v>151357.0</v>
      </c>
      <c r="M204" s="32">
        <v>6.2</v>
      </c>
      <c r="N204" s="31">
        <f t="shared" si="3"/>
        <v>386599.8727</v>
      </c>
      <c r="O204" s="31">
        <f t="shared" si="4"/>
        <v>62354.81818</v>
      </c>
      <c r="P204" s="2"/>
      <c r="Q204" s="2"/>
      <c r="R204" s="2"/>
      <c r="S204" s="1"/>
      <c r="T204" s="2"/>
      <c r="U204" s="2"/>
      <c r="V204" s="2"/>
      <c r="W204" s="2"/>
      <c r="X204" s="2"/>
      <c r="Y204" s="2"/>
      <c r="Z204" s="2"/>
    </row>
    <row r="205" ht="12.75" customHeight="1">
      <c r="A205" s="27">
        <v>1377.0</v>
      </c>
      <c r="B205" s="28" t="s">
        <v>461</v>
      </c>
      <c r="C205" s="29" t="s">
        <v>462</v>
      </c>
      <c r="D205" s="29" t="s">
        <v>86</v>
      </c>
      <c r="E205" s="29">
        <v>1.0</v>
      </c>
      <c r="F205" s="30">
        <v>83862.0</v>
      </c>
      <c r="G205" s="30">
        <v>73181.0</v>
      </c>
      <c r="H205" s="30">
        <v>4633.0</v>
      </c>
      <c r="I205" s="33">
        <v>396.0</v>
      </c>
      <c r="J205" s="31">
        <f t="shared" si="1"/>
        <v>78210</v>
      </c>
      <c r="K205" s="31">
        <f t="shared" si="2"/>
        <v>75286.90909</v>
      </c>
      <c r="L205" s="31">
        <v>200264.0</v>
      </c>
      <c r="M205" s="32">
        <v>8.416666666666666</v>
      </c>
      <c r="N205" s="31">
        <f t="shared" si="3"/>
        <v>633664.8182</v>
      </c>
      <c r="O205" s="31">
        <f t="shared" si="4"/>
        <v>75286.90909</v>
      </c>
      <c r="P205" s="2"/>
      <c r="Q205" s="2"/>
      <c r="R205" s="2"/>
      <c r="S205" s="1"/>
      <c r="T205" s="2"/>
      <c r="U205" s="2"/>
      <c r="V205" s="2"/>
      <c r="W205" s="2"/>
      <c r="X205" s="2"/>
      <c r="Y205" s="2"/>
      <c r="Z205" s="2"/>
    </row>
    <row r="206" ht="12.75" customHeight="1">
      <c r="A206" s="27">
        <v>1385.0</v>
      </c>
      <c r="B206" s="28" t="s">
        <v>463</v>
      </c>
      <c r="C206" s="29" t="s">
        <v>464</v>
      </c>
      <c r="D206" s="29" t="s">
        <v>89</v>
      </c>
      <c r="E206" s="29">
        <v>1.0</v>
      </c>
      <c r="F206" s="30">
        <v>56629.0</v>
      </c>
      <c r="G206" s="30">
        <v>46649.0</v>
      </c>
      <c r="H206" s="30">
        <v>5741.0</v>
      </c>
      <c r="I206" s="33">
        <v>797.0</v>
      </c>
      <c r="J206" s="31">
        <f t="shared" si="1"/>
        <v>53187</v>
      </c>
      <c r="K206" s="31">
        <f t="shared" si="2"/>
        <v>49258.54545</v>
      </c>
      <c r="L206" s="31">
        <v>136411.0</v>
      </c>
      <c r="M206" s="32">
        <v>6.2</v>
      </c>
      <c r="N206" s="31">
        <f t="shared" si="3"/>
        <v>305402.9818</v>
      </c>
      <c r="O206" s="31">
        <f t="shared" si="4"/>
        <v>49258.54545</v>
      </c>
      <c r="P206" s="1"/>
      <c r="Q206" s="1"/>
      <c r="R206" s="1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7">
        <v>1393.0</v>
      </c>
      <c r="B207" s="28" t="s">
        <v>465</v>
      </c>
      <c r="C207" s="29" t="s">
        <v>466</v>
      </c>
      <c r="D207" s="29" t="s">
        <v>16</v>
      </c>
      <c r="E207" s="29">
        <v>1.0</v>
      </c>
      <c r="F207" s="30">
        <v>55730.0</v>
      </c>
      <c r="G207" s="30">
        <v>45727.0</v>
      </c>
      <c r="H207" s="30">
        <v>7005.0</v>
      </c>
      <c r="I207" s="33">
        <v>229.0</v>
      </c>
      <c r="J207" s="31">
        <f t="shared" si="1"/>
        <v>52961</v>
      </c>
      <c r="K207" s="31">
        <f t="shared" si="2"/>
        <v>48911.09091</v>
      </c>
      <c r="L207" s="31">
        <v>128394.0</v>
      </c>
      <c r="M207" s="32">
        <v>6.2</v>
      </c>
      <c r="N207" s="31">
        <f t="shared" si="3"/>
        <v>303248.7636</v>
      </c>
      <c r="O207" s="31">
        <f t="shared" si="4"/>
        <v>48911.09091</v>
      </c>
      <c r="P207" s="1"/>
      <c r="Q207" s="1"/>
      <c r="R207" s="1"/>
      <c r="S207" s="2"/>
      <c r="T207" s="1"/>
      <c r="U207" s="1"/>
      <c r="V207" s="1"/>
      <c r="W207" s="1"/>
      <c r="X207" s="1"/>
      <c r="Y207" s="1"/>
      <c r="Z207" s="1"/>
    </row>
    <row r="208" ht="12.75" customHeight="1">
      <c r="A208" s="27">
        <v>1401.0</v>
      </c>
      <c r="B208" s="28" t="s">
        <v>467</v>
      </c>
      <c r="C208" s="29" t="s">
        <v>468</v>
      </c>
      <c r="D208" s="29" t="s">
        <v>73</v>
      </c>
      <c r="E208" s="29">
        <v>1.0</v>
      </c>
      <c r="F208" s="30">
        <v>84484.0</v>
      </c>
      <c r="G208" s="30">
        <v>70500.0</v>
      </c>
      <c r="H208" s="30">
        <v>8055.0</v>
      </c>
      <c r="I208" s="33">
        <v>478.0</v>
      </c>
      <c r="J208" s="31">
        <f t="shared" si="1"/>
        <v>79033</v>
      </c>
      <c r="K208" s="31">
        <f t="shared" si="2"/>
        <v>74161.36364</v>
      </c>
      <c r="L208" s="31">
        <v>177211.0</v>
      </c>
      <c r="M208" s="32">
        <v>6.2</v>
      </c>
      <c r="N208" s="31">
        <f t="shared" si="3"/>
        <v>459800.4545</v>
      </c>
      <c r="O208" s="31">
        <f t="shared" si="4"/>
        <v>74161.36364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7">
        <v>1409.0</v>
      </c>
      <c r="B209" s="28" t="s">
        <v>469</v>
      </c>
      <c r="C209" s="29" t="s">
        <v>470</v>
      </c>
      <c r="D209" s="29" t="s">
        <v>41</v>
      </c>
      <c r="E209" s="29">
        <v>1.0</v>
      </c>
      <c r="F209" s="30">
        <v>81472.0</v>
      </c>
      <c r="G209" s="30">
        <v>60225.0</v>
      </c>
      <c r="H209" s="30">
        <v>9773.0</v>
      </c>
      <c r="I209" s="30">
        <v>1751.0</v>
      </c>
      <c r="J209" s="31">
        <f t="shared" si="1"/>
        <v>71749</v>
      </c>
      <c r="K209" s="31">
        <f t="shared" si="2"/>
        <v>64667.27273</v>
      </c>
      <c r="L209" s="31">
        <v>164726.0</v>
      </c>
      <c r="M209" s="32">
        <v>6.2</v>
      </c>
      <c r="N209" s="31">
        <f t="shared" si="3"/>
        <v>400937.0909</v>
      </c>
      <c r="O209" s="31">
        <f t="shared" si="4"/>
        <v>64667.27273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>
        <v>1417.0</v>
      </c>
      <c r="B210" s="23" t="s">
        <v>471</v>
      </c>
      <c r="C210" s="24" t="s">
        <v>472</v>
      </c>
      <c r="D210" s="24" t="s">
        <v>68</v>
      </c>
      <c r="E210" s="24">
        <v>1.0</v>
      </c>
      <c r="F210" s="25">
        <v>160884.0</v>
      </c>
      <c r="G210" s="25">
        <v>133404.0</v>
      </c>
      <c r="H210" s="25">
        <v>12934.0</v>
      </c>
      <c r="I210" s="25">
        <v>1849.0</v>
      </c>
      <c r="J210" s="9">
        <f t="shared" si="1"/>
        <v>148187</v>
      </c>
      <c r="K210" s="9">
        <f t="shared" si="2"/>
        <v>139283.0909</v>
      </c>
      <c r="L210" s="9">
        <v>335340.0</v>
      </c>
      <c r="M210" s="25">
        <v>5.0</v>
      </c>
      <c r="N210" s="9">
        <f t="shared" si="3"/>
        <v>696415.4545</v>
      </c>
      <c r="O210" s="9">
        <f t="shared" si="4"/>
        <v>139283.0909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27">
        <v>1425.0</v>
      </c>
      <c r="B211" s="28" t="s">
        <v>473</v>
      </c>
      <c r="C211" s="29" t="s">
        <v>474</v>
      </c>
      <c r="D211" s="29" t="s">
        <v>47</v>
      </c>
      <c r="E211" s="29">
        <v>1.0</v>
      </c>
      <c r="F211" s="30">
        <v>47617.0</v>
      </c>
      <c r="G211" s="30">
        <v>38946.0</v>
      </c>
      <c r="H211" s="30">
        <v>3969.0</v>
      </c>
      <c r="I211" s="33">
        <v>859.0</v>
      </c>
      <c r="J211" s="31">
        <f t="shared" si="1"/>
        <v>43774</v>
      </c>
      <c r="K211" s="31">
        <f t="shared" si="2"/>
        <v>40750.09091</v>
      </c>
      <c r="L211" s="31">
        <v>110879.0</v>
      </c>
      <c r="M211" s="32">
        <v>5.857142857142857</v>
      </c>
      <c r="N211" s="31">
        <f t="shared" si="3"/>
        <v>238679.1039</v>
      </c>
      <c r="O211" s="31">
        <f t="shared" si="4"/>
        <v>40750.09091</v>
      </c>
      <c r="P211" s="2"/>
      <c r="Q211" s="2"/>
      <c r="R211" s="2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22">
        <v>1433.0</v>
      </c>
      <c r="B212" s="23" t="s">
        <v>475</v>
      </c>
      <c r="C212" s="24" t="s">
        <v>476</v>
      </c>
      <c r="D212" s="24" t="s">
        <v>49</v>
      </c>
      <c r="E212" s="34">
        <v>0.40800976771261893</v>
      </c>
      <c r="F212" s="25">
        <v>1034502.0</v>
      </c>
      <c r="G212" s="25">
        <v>861668.0</v>
      </c>
      <c r="H212" s="25">
        <v>86198.0</v>
      </c>
      <c r="I212" s="25">
        <v>11406.0</v>
      </c>
      <c r="J212" s="9">
        <f t="shared" si="1"/>
        <v>959272</v>
      </c>
      <c r="K212" s="9">
        <f t="shared" si="2"/>
        <v>900848.9091</v>
      </c>
      <c r="L212" s="9">
        <v>2088269.0</v>
      </c>
      <c r="M212" s="25">
        <v>19.0</v>
      </c>
      <c r="N212" s="9">
        <f t="shared" si="3"/>
        <v>6983547.929</v>
      </c>
      <c r="O212" s="9">
        <f t="shared" si="4"/>
        <v>367555.1541</v>
      </c>
      <c r="P212" s="1"/>
      <c r="Q212" s="1"/>
      <c r="R212" s="1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>
        <v>1433.0</v>
      </c>
      <c r="B213" s="23" t="s">
        <v>475</v>
      </c>
      <c r="C213" s="24" t="s">
        <v>476</v>
      </c>
      <c r="D213" s="24" t="s">
        <v>73</v>
      </c>
      <c r="E213" s="34">
        <v>0.5919902322873811</v>
      </c>
      <c r="F213" s="25">
        <v>1034502.0</v>
      </c>
      <c r="G213" s="25">
        <v>861668.0</v>
      </c>
      <c r="H213" s="25">
        <v>86198.0</v>
      </c>
      <c r="I213" s="25">
        <v>11406.0</v>
      </c>
      <c r="J213" s="9">
        <f t="shared" si="1"/>
        <v>959272</v>
      </c>
      <c r="K213" s="9">
        <f t="shared" si="2"/>
        <v>900848.9091</v>
      </c>
      <c r="L213" s="9">
        <v>2088269.0</v>
      </c>
      <c r="M213" s="25">
        <v>19.0</v>
      </c>
      <c r="N213" s="9">
        <f t="shared" si="3"/>
        <v>10132581.34</v>
      </c>
      <c r="O213" s="9">
        <f t="shared" si="4"/>
        <v>533293.7549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22">
        <v>1441.0</v>
      </c>
      <c r="B214" s="23" t="s">
        <v>477</v>
      </c>
      <c r="C214" s="24" t="s">
        <v>478</v>
      </c>
      <c r="D214" s="24" t="s">
        <v>102</v>
      </c>
      <c r="E214" s="24">
        <v>1.0</v>
      </c>
      <c r="F214" s="25">
        <v>121936.0</v>
      </c>
      <c r="G214" s="25">
        <v>97242.0</v>
      </c>
      <c r="H214" s="25">
        <v>14783.0</v>
      </c>
      <c r="I214" s="26">
        <v>785.0</v>
      </c>
      <c r="J214" s="9">
        <f t="shared" si="1"/>
        <v>112810</v>
      </c>
      <c r="K214" s="9">
        <f t="shared" si="2"/>
        <v>103961.5455</v>
      </c>
      <c r="L214" s="9">
        <v>279116.0</v>
      </c>
      <c r="M214" s="2">
        <v>4.0</v>
      </c>
      <c r="N214" s="9">
        <f t="shared" si="3"/>
        <v>415846.1818</v>
      </c>
      <c r="O214" s="9">
        <f t="shared" si="4"/>
        <v>103961.5455</v>
      </c>
      <c r="P214" s="1"/>
      <c r="Q214" s="1"/>
      <c r="R214" s="1"/>
      <c r="S214" s="2"/>
      <c r="T214" s="1"/>
      <c r="U214" s="1"/>
      <c r="V214" s="1"/>
      <c r="W214" s="1"/>
      <c r="X214" s="1"/>
      <c r="Y214" s="1"/>
      <c r="Z214" s="1"/>
    </row>
    <row r="215" ht="12.75" customHeight="1">
      <c r="A215" s="27">
        <v>1449.0</v>
      </c>
      <c r="B215" s="28" t="s">
        <v>479</v>
      </c>
      <c r="C215" s="29" t="s">
        <v>480</v>
      </c>
      <c r="D215" s="29" t="s">
        <v>103</v>
      </c>
      <c r="E215" s="29">
        <v>1.0</v>
      </c>
      <c r="F215" s="30">
        <v>188310.0</v>
      </c>
      <c r="G215" s="30">
        <v>149919.0</v>
      </c>
      <c r="H215" s="30">
        <v>22653.0</v>
      </c>
      <c r="I215" s="33">
        <v>545.0</v>
      </c>
      <c r="J215" s="31">
        <f t="shared" si="1"/>
        <v>173117</v>
      </c>
      <c r="K215" s="31">
        <f t="shared" si="2"/>
        <v>160215.8182</v>
      </c>
      <c r="L215" s="31">
        <v>430642.0</v>
      </c>
      <c r="M215" s="32">
        <v>10.222222222222221</v>
      </c>
      <c r="N215" s="31">
        <f t="shared" si="3"/>
        <v>1637761.697</v>
      </c>
      <c r="O215" s="31">
        <f t="shared" si="4"/>
        <v>160215.8182</v>
      </c>
      <c r="P215" s="1"/>
      <c r="Q215" s="1"/>
      <c r="R215" s="1"/>
      <c r="S215" s="2"/>
      <c r="T215" s="1"/>
      <c r="U215" s="1"/>
      <c r="V215" s="1"/>
      <c r="W215" s="1"/>
      <c r="X215" s="1"/>
      <c r="Y215" s="1"/>
      <c r="Z215" s="1"/>
    </row>
    <row r="216" ht="12.75" customHeight="1">
      <c r="A216" s="22">
        <v>1457.0</v>
      </c>
      <c r="B216" s="23" t="s">
        <v>481</v>
      </c>
      <c r="C216" s="24" t="s">
        <v>482</v>
      </c>
      <c r="D216" s="24" t="s">
        <v>86</v>
      </c>
      <c r="E216" s="24">
        <v>0.8361115987169699</v>
      </c>
      <c r="F216" s="25">
        <v>126230.0</v>
      </c>
      <c r="G216" s="25">
        <v>109548.0</v>
      </c>
      <c r="H216" s="25">
        <v>10721.0</v>
      </c>
      <c r="I216" s="26">
        <v>258.0</v>
      </c>
      <c r="J216" s="9">
        <f t="shared" si="1"/>
        <v>120527</v>
      </c>
      <c r="K216" s="9">
        <f t="shared" si="2"/>
        <v>114421.1818</v>
      </c>
      <c r="L216" s="9">
        <v>305929.0</v>
      </c>
      <c r="M216" s="2">
        <v>4.0</v>
      </c>
      <c r="N216" s="9">
        <f t="shared" si="3"/>
        <v>382675.509</v>
      </c>
      <c r="O216" s="9">
        <f t="shared" si="4"/>
        <v>95668.87726</v>
      </c>
      <c r="P216" s="1"/>
      <c r="Q216" s="1"/>
      <c r="R216" s="1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>
        <v>1457.0</v>
      </c>
      <c r="B217" s="23" t="s">
        <v>481</v>
      </c>
      <c r="C217" s="24" t="s">
        <v>482</v>
      </c>
      <c r="D217" s="24" t="s">
        <v>100</v>
      </c>
      <c r="E217" s="24">
        <v>0.16388840128303006</v>
      </c>
      <c r="F217" s="25">
        <v>126230.0</v>
      </c>
      <c r="G217" s="25">
        <v>109548.0</v>
      </c>
      <c r="H217" s="25">
        <v>10721.0</v>
      </c>
      <c r="I217" s="26">
        <v>258.0</v>
      </c>
      <c r="J217" s="9">
        <f t="shared" si="1"/>
        <v>120527</v>
      </c>
      <c r="K217" s="9">
        <f t="shared" si="2"/>
        <v>114421.1818</v>
      </c>
      <c r="L217" s="9">
        <v>305929.0</v>
      </c>
      <c r="M217" s="2">
        <v>4.0</v>
      </c>
      <c r="N217" s="9">
        <f t="shared" si="3"/>
        <v>75009.21824</v>
      </c>
      <c r="O217" s="9">
        <f t="shared" si="4"/>
        <v>18752.30456</v>
      </c>
      <c r="P217" s="1"/>
      <c r="Q217" s="1"/>
      <c r="R217" s="1"/>
      <c r="S217" s="1"/>
      <c r="T217" s="2"/>
      <c r="U217" s="2"/>
      <c r="V217" s="2"/>
      <c r="W217" s="2"/>
      <c r="X217" s="2"/>
      <c r="Y217" s="2"/>
      <c r="Z217" s="2"/>
    </row>
    <row r="218" ht="12.75" customHeight="1">
      <c r="A218" s="27">
        <v>1465.0</v>
      </c>
      <c r="B218" s="28" t="s">
        <v>483</v>
      </c>
      <c r="C218" s="29" t="s">
        <v>484</v>
      </c>
      <c r="D218" s="29" t="s">
        <v>90</v>
      </c>
      <c r="E218" s="29">
        <v>1.0</v>
      </c>
      <c r="F218" s="30">
        <v>84214.0</v>
      </c>
      <c r="G218" s="30">
        <v>66433.0</v>
      </c>
      <c r="H218" s="30">
        <v>5925.0</v>
      </c>
      <c r="I218" s="30">
        <v>1848.0</v>
      </c>
      <c r="J218" s="31">
        <f t="shared" si="1"/>
        <v>74206</v>
      </c>
      <c r="K218" s="31">
        <f t="shared" si="2"/>
        <v>69126.18182</v>
      </c>
      <c r="L218" s="31">
        <v>180143.0</v>
      </c>
      <c r="M218" s="32">
        <v>6.2</v>
      </c>
      <c r="N218" s="31">
        <f t="shared" si="3"/>
        <v>428582.3273</v>
      </c>
      <c r="O218" s="31">
        <f t="shared" si="4"/>
        <v>69126.18182</v>
      </c>
      <c r="P218" s="1"/>
      <c r="Q218" s="1"/>
      <c r="R218" s="1"/>
      <c r="S218" s="2"/>
      <c r="T218" s="1"/>
      <c r="U218" s="1"/>
      <c r="V218" s="1"/>
      <c r="W218" s="1"/>
      <c r="X218" s="1"/>
      <c r="Y218" s="1"/>
      <c r="Z218" s="1"/>
    </row>
    <row r="219" ht="12.75" customHeight="1">
      <c r="A219" s="22">
        <v>1473.0</v>
      </c>
      <c r="B219" s="23" t="s">
        <v>485</v>
      </c>
      <c r="C219" s="24" t="s">
        <v>486</v>
      </c>
      <c r="D219" s="24" t="s">
        <v>86</v>
      </c>
      <c r="E219" s="24">
        <v>1.0</v>
      </c>
      <c r="F219" s="25">
        <v>388751.0</v>
      </c>
      <c r="G219" s="25">
        <v>330481.0</v>
      </c>
      <c r="H219" s="25">
        <v>33143.0</v>
      </c>
      <c r="I219" s="25">
        <v>1546.0</v>
      </c>
      <c r="J219" s="9">
        <f t="shared" si="1"/>
        <v>365170</v>
      </c>
      <c r="K219" s="9">
        <f t="shared" si="2"/>
        <v>345546</v>
      </c>
      <c r="L219" s="9">
        <v>861679.0</v>
      </c>
      <c r="M219" s="25">
        <v>11.0</v>
      </c>
      <c r="N219" s="9">
        <f t="shared" si="3"/>
        <v>3801006</v>
      </c>
      <c r="O219" s="9">
        <f t="shared" si="4"/>
        <v>345546</v>
      </c>
      <c r="P219" s="1"/>
      <c r="Q219" s="1"/>
      <c r="R219" s="1"/>
      <c r="S219" s="2"/>
      <c r="T219" s="1"/>
      <c r="U219" s="1"/>
      <c r="V219" s="1"/>
      <c r="W219" s="1"/>
      <c r="X219" s="1"/>
      <c r="Y219" s="1"/>
      <c r="Z219" s="1"/>
    </row>
    <row r="220" ht="12.75" customHeight="1">
      <c r="A220" s="27">
        <v>1481.0</v>
      </c>
      <c r="B220" s="28" t="s">
        <v>487</v>
      </c>
      <c r="C220" s="29" t="s">
        <v>488</v>
      </c>
      <c r="D220" s="29" t="s">
        <v>50</v>
      </c>
      <c r="E220" s="29">
        <v>1.0</v>
      </c>
      <c r="F220" s="30">
        <v>35085.0</v>
      </c>
      <c r="G220" s="30">
        <v>29754.0</v>
      </c>
      <c r="H220" s="30">
        <v>3415.0</v>
      </c>
      <c r="I220" s="33">
        <v>396.0</v>
      </c>
      <c r="J220" s="31">
        <f t="shared" si="1"/>
        <v>33565</v>
      </c>
      <c r="K220" s="31">
        <f t="shared" si="2"/>
        <v>31306.27273</v>
      </c>
      <c r="L220" s="31">
        <v>82556.0</v>
      </c>
      <c r="M220" s="32">
        <v>5.857142857142857</v>
      </c>
      <c r="N220" s="31">
        <f t="shared" si="3"/>
        <v>183365.3117</v>
      </c>
      <c r="O220" s="31">
        <f t="shared" si="4"/>
        <v>31306.27273</v>
      </c>
      <c r="P220" s="2"/>
      <c r="Q220" s="2"/>
      <c r="R220" s="2"/>
      <c r="S220" s="1"/>
      <c r="T220" s="2"/>
      <c r="U220" s="2"/>
      <c r="V220" s="2"/>
      <c r="W220" s="2"/>
      <c r="X220" s="2"/>
      <c r="Y220" s="2"/>
      <c r="Z220" s="2"/>
    </row>
    <row r="221" ht="12.75" customHeight="1">
      <c r="A221" s="27">
        <v>1489.0</v>
      </c>
      <c r="B221" s="28" t="s">
        <v>489</v>
      </c>
      <c r="C221" s="29" t="s">
        <v>490</v>
      </c>
      <c r="D221" s="29" t="s">
        <v>71</v>
      </c>
      <c r="E221" s="29">
        <v>0.06518897366810446</v>
      </c>
      <c r="F221" s="30">
        <v>72148.0</v>
      </c>
      <c r="G221" s="30">
        <v>57956.0</v>
      </c>
      <c r="H221" s="30">
        <v>5245.0</v>
      </c>
      <c r="I221" s="33">
        <v>732.0</v>
      </c>
      <c r="J221" s="31">
        <f t="shared" si="1"/>
        <v>63933</v>
      </c>
      <c r="K221" s="31">
        <f t="shared" si="2"/>
        <v>60340.09091</v>
      </c>
      <c r="L221" s="31">
        <v>136985.0</v>
      </c>
      <c r="M221" s="32">
        <v>6.2</v>
      </c>
      <c r="N221" s="31">
        <f t="shared" si="3"/>
        <v>24387.7533</v>
      </c>
      <c r="O221" s="31">
        <f t="shared" si="4"/>
        <v>3933.508597</v>
      </c>
      <c r="P221" s="1"/>
      <c r="Q221" s="1"/>
      <c r="R221" s="1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>
        <v>1489.0</v>
      </c>
      <c r="B222" s="28" t="s">
        <v>489</v>
      </c>
      <c r="C222" s="29" t="s">
        <v>490</v>
      </c>
      <c r="D222" s="29" t="s">
        <v>65</v>
      </c>
      <c r="E222" s="29">
        <v>0.9348110263318955</v>
      </c>
      <c r="F222" s="30">
        <v>72148.0</v>
      </c>
      <c r="G222" s="30">
        <v>57956.0</v>
      </c>
      <c r="H222" s="30">
        <v>5245.0</v>
      </c>
      <c r="I222" s="33">
        <v>732.0</v>
      </c>
      <c r="J222" s="31">
        <f t="shared" si="1"/>
        <v>63933</v>
      </c>
      <c r="K222" s="31">
        <f t="shared" si="2"/>
        <v>60340.09091</v>
      </c>
      <c r="L222" s="31">
        <v>136985.0</v>
      </c>
      <c r="M222" s="32">
        <v>6.2</v>
      </c>
      <c r="N222" s="31">
        <f t="shared" si="3"/>
        <v>349720.8103</v>
      </c>
      <c r="O222" s="31">
        <f t="shared" si="4"/>
        <v>56406.58231</v>
      </c>
      <c r="P222" s="1"/>
      <c r="Q222" s="1"/>
      <c r="R222" s="1"/>
      <c r="S222" s="2"/>
      <c r="T222" s="1"/>
      <c r="U222" s="1"/>
      <c r="V222" s="1"/>
      <c r="W222" s="1"/>
      <c r="X222" s="1"/>
      <c r="Y222" s="1"/>
      <c r="Z222" s="1"/>
    </row>
    <row r="223" ht="12.75" customHeight="1">
      <c r="A223" s="27">
        <v>1497.0</v>
      </c>
      <c r="B223" s="28" t="s">
        <v>491</v>
      </c>
      <c r="C223" s="29" t="s">
        <v>492</v>
      </c>
      <c r="D223" s="29" t="s">
        <v>58</v>
      </c>
      <c r="E223" s="29">
        <v>1.0</v>
      </c>
      <c r="F223" s="30">
        <v>220527.0</v>
      </c>
      <c r="G223" s="30">
        <v>185809.0</v>
      </c>
      <c r="H223" s="30">
        <v>18189.0</v>
      </c>
      <c r="I223" s="33">
        <v>940.0</v>
      </c>
      <c r="J223" s="31">
        <f t="shared" si="1"/>
        <v>204938</v>
      </c>
      <c r="K223" s="31">
        <f t="shared" si="2"/>
        <v>194076.7273</v>
      </c>
      <c r="L223" s="31">
        <v>490488.0</v>
      </c>
      <c r="M223" s="32">
        <v>10.222222222222221</v>
      </c>
      <c r="N223" s="31">
        <f t="shared" si="3"/>
        <v>1983895.434</v>
      </c>
      <c r="O223" s="31">
        <f t="shared" si="4"/>
        <v>194076.7273</v>
      </c>
      <c r="P223" s="1"/>
      <c r="Q223" s="1"/>
      <c r="R223" s="1"/>
      <c r="S223" s="1"/>
      <c r="T223" s="2"/>
      <c r="U223" s="2"/>
      <c r="V223" s="2"/>
      <c r="W223" s="2"/>
      <c r="X223" s="2"/>
      <c r="Y223" s="2"/>
      <c r="Z223" s="2"/>
    </row>
    <row r="224" ht="12.75" customHeight="1">
      <c r="A224" s="22">
        <v>1505.0</v>
      </c>
      <c r="B224" s="23" t="s">
        <v>493</v>
      </c>
      <c r="C224" s="24" t="s">
        <v>494</v>
      </c>
      <c r="D224" s="24" t="s">
        <v>50</v>
      </c>
      <c r="E224" s="24">
        <v>1.0</v>
      </c>
      <c r="F224" s="25">
        <v>106719.0</v>
      </c>
      <c r="G224" s="25">
        <v>79645.0</v>
      </c>
      <c r="H224" s="25">
        <v>12031.0</v>
      </c>
      <c r="I224" s="25">
        <v>2481.0</v>
      </c>
      <c r="J224" s="9">
        <f t="shared" si="1"/>
        <v>94157</v>
      </c>
      <c r="K224" s="9">
        <f t="shared" si="2"/>
        <v>85113.63636</v>
      </c>
      <c r="L224" s="9">
        <v>214997.0</v>
      </c>
      <c r="M224" s="25">
        <v>11.0</v>
      </c>
      <c r="N224" s="9">
        <f t="shared" si="3"/>
        <v>936250</v>
      </c>
      <c r="O224" s="9">
        <f t="shared" si="4"/>
        <v>85113.63636</v>
      </c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ht="12.75" customHeight="1">
      <c r="A225" s="27">
        <v>1513.0</v>
      </c>
      <c r="B225" s="28" t="s">
        <v>495</v>
      </c>
      <c r="C225" s="29" t="s">
        <v>496</v>
      </c>
      <c r="D225" s="29" t="s">
        <v>58</v>
      </c>
      <c r="E225" s="29">
        <v>1.0</v>
      </c>
      <c r="F225" s="30">
        <v>91940.0</v>
      </c>
      <c r="G225" s="30">
        <v>79531.0</v>
      </c>
      <c r="H225" s="30">
        <v>6790.0</v>
      </c>
      <c r="I225" s="33">
        <v>603.0</v>
      </c>
      <c r="J225" s="31">
        <f t="shared" si="1"/>
        <v>86924</v>
      </c>
      <c r="K225" s="31">
        <f t="shared" si="2"/>
        <v>82617.36364</v>
      </c>
      <c r="L225" s="31">
        <v>205493.0</v>
      </c>
      <c r="M225" s="32">
        <v>8.416666666666666</v>
      </c>
      <c r="N225" s="31">
        <f t="shared" si="3"/>
        <v>695362.8106</v>
      </c>
      <c r="O225" s="31">
        <f t="shared" si="4"/>
        <v>82617.36364</v>
      </c>
      <c r="P225" s="2"/>
      <c r="Q225" s="2"/>
      <c r="R225" s="2"/>
      <c r="S225" s="1"/>
      <c r="T225" s="2"/>
      <c r="U225" s="2"/>
      <c r="V225" s="2"/>
      <c r="W225" s="2"/>
      <c r="X225" s="2"/>
      <c r="Y225" s="2"/>
      <c r="Z225" s="2"/>
    </row>
    <row r="226" ht="12.75" customHeight="1">
      <c r="A226" s="27">
        <v>1521.0</v>
      </c>
      <c r="B226" s="28" t="s">
        <v>497</v>
      </c>
      <c r="C226" s="29" t="s">
        <v>498</v>
      </c>
      <c r="D226" s="29" t="s">
        <v>19</v>
      </c>
      <c r="E226" s="29">
        <v>1.0</v>
      </c>
      <c r="F226" s="30">
        <v>69109.0</v>
      </c>
      <c r="G226" s="30">
        <v>57917.0</v>
      </c>
      <c r="H226" s="30">
        <v>6996.0</v>
      </c>
      <c r="I226" s="33">
        <v>341.0</v>
      </c>
      <c r="J226" s="31">
        <f t="shared" si="1"/>
        <v>65254</v>
      </c>
      <c r="K226" s="31">
        <f t="shared" si="2"/>
        <v>61097</v>
      </c>
      <c r="L226" s="31">
        <v>204737.0</v>
      </c>
      <c r="M226" s="32">
        <v>6.2</v>
      </c>
      <c r="N226" s="31">
        <f t="shared" si="3"/>
        <v>378801.4</v>
      </c>
      <c r="O226" s="31">
        <f t="shared" si="4"/>
        <v>61097</v>
      </c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ht="12.75" customHeight="1">
      <c r="A227" s="22">
        <v>1529.0</v>
      </c>
      <c r="B227" s="23" t="s">
        <v>499</v>
      </c>
      <c r="C227" s="24" t="s">
        <v>500</v>
      </c>
      <c r="D227" s="24" t="s">
        <v>36</v>
      </c>
      <c r="E227" s="24">
        <v>1.0</v>
      </c>
      <c r="F227" s="25">
        <v>254968.0</v>
      </c>
      <c r="G227" s="25">
        <v>211831.0</v>
      </c>
      <c r="H227" s="25">
        <v>22046.0</v>
      </c>
      <c r="I227" s="25">
        <v>2442.0</v>
      </c>
      <c r="J227" s="9">
        <f t="shared" si="1"/>
        <v>236319</v>
      </c>
      <c r="K227" s="9">
        <f t="shared" si="2"/>
        <v>221851.9091</v>
      </c>
      <c r="L227" s="9">
        <v>650092.0</v>
      </c>
      <c r="M227" s="25">
        <v>7.0</v>
      </c>
      <c r="N227" s="9">
        <f t="shared" si="3"/>
        <v>1552963.364</v>
      </c>
      <c r="O227" s="9">
        <f t="shared" si="4"/>
        <v>221851.9091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27">
        <v>1537.0</v>
      </c>
      <c r="B228" s="28" t="s">
        <v>501</v>
      </c>
      <c r="C228" s="29" t="s">
        <v>502</v>
      </c>
      <c r="D228" s="29" t="s">
        <v>89</v>
      </c>
      <c r="E228" s="29">
        <v>1.0</v>
      </c>
      <c r="F228" s="30">
        <v>261001.0</v>
      </c>
      <c r="G228" s="30">
        <v>205514.0</v>
      </c>
      <c r="H228" s="30">
        <v>22822.0</v>
      </c>
      <c r="I228" s="30">
        <v>3379.0</v>
      </c>
      <c r="J228" s="31">
        <f t="shared" si="1"/>
        <v>231715</v>
      </c>
      <c r="K228" s="31">
        <f t="shared" si="2"/>
        <v>215887.6364</v>
      </c>
      <c r="L228" s="31">
        <v>536624.0</v>
      </c>
      <c r="M228" s="32">
        <v>11.027777777777779</v>
      </c>
      <c r="N228" s="31">
        <f t="shared" si="3"/>
        <v>2380760.879</v>
      </c>
      <c r="O228" s="31">
        <f t="shared" si="4"/>
        <v>215887.6364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22">
        <v>1545.0</v>
      </c>
      <c r="B229" s="23" t="s">
        <v>503</v>
      </c>
      <c r="C229" s="24" t="s">
        <v>504</v>
      </c>
      <c r="D229" s="24" t="s">
        <v>68</v>
      </c>
      <c r="E229" s="24">
        <v>1.0</v>
      </c>
      <c r="F229" s="25">
        <v>222334.0</v>
      </c>
      <c r="G229" s="25">
        <v>179355.0</v>
      </c>
      <c r="H229" s="25">
        <v>18887.0</v>
      </c>
      <c r="I229" s="25">
        <v>5328.0</v>
      </c>
      <c r="J229" s="9">
        <f t="shared" si="1"/>
        <v>203570</v>
      </c>
      <c r="K229" s="9">
        <f t="shared" si="2"/>
        <v>187940</v>
      </c>
      <c r="L229" s="9">
        <v>472276.0</v>
      </c>
      <c r="M229" s="25">
        <v>9.0</v>
      </c>
      <c r="N229" s="9">
        <f t="shared" si="3"/>
        <v>1691460</v>
      </c>
      <c r="O229" s="9">
        <f t="shared" si="4"/>
        <v>187940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7">
        <v>1553.0</v>
      </c>
      <c r="B230" s="28" t="s">
        <v>505</v>
      </c>
      <c r="C230" s="29" t="s">
        <v>506</v>
      </c>
      <c r="D230" s="29" t="s">
        <v>103</v>
      </c>
      <c r="E230" s="29">
        <v>1.0</v>
      </c>
      <c r="F230" s="30">
        <v>103994.0</v>
      </c>
      <c r="G230" s="30">
        <v>86418.0</v>
      </c>
      <c r="H230" s="30">
        <v>12192.0</v>
      </c>
      <c r="I230" s="30">
        <v>1309.0</v>
      </c>
      <c r="J230" s="31">
        <f t="shared" si="1"/>
        <v>99919</v>
      </c>
      <c r="K230" s="31">
        <f t="shared" si="2"/>
        <v>91959.81818</v>
      </c>
      <c r="L230" s="31">
        <v>269721.0</v>
      </c>
      <c r="M230" s="32">
        <v>8.416666666666666</v>
      </c>
      <c r="N230" s="31">
        <f t="shared" si="3"/>
        <v>773995.1364</v>
      </c>
      <c r="O230" s="31">
        <f t="shared" si="4"/>
        <v>91959.81818</v>
      </c>
      <c r="P230" s="1"/>
      <c r="Q230" s="1"/>
      <c r="R230" s="1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>
        <v>1561.0</v>
      </c>
      <c r="B231" s="23" t="s">
        <v>507</v>
      </c>
      <c r="C231" s="24" t="s">
        <v>508</v>
      </c>
      <c r="D231" s="24" t="s">
        <v>46</v>
      </c>
      <c r="E231" s="24">
        <v>1.0</v>
      </c>
      <c r="F231" s="25">
        <v>89019.0</v>
      </c>
      <c r="G231" s="25">
        <v>72548.0</v>
      </c>
      <c r="H231" s="25">
        <v>9260.0</v>
      </c>
      <c r="I231" s="26">
        <v>239.0</v>
      </c>
      <c r="J231" s="9">
        <f t="shared" si="1"/>
        <v>82047</v>
      </c>
      <c r="K231" s="9">
        <f t="shared" si="2"/>
        <v>76757.09091</v>
      </c>
      <c r="L231" s="9">
        <v>214295.0</v>
      </c>
      <c r="M231" s="2">
        <v>7.0</v>
      </c>
      <c r="N231" s="9">
        <f t="shared" si="3"/>
        <v>537299.6364</v>
      </c>
      <c r="O231" s="9">
        <f t="shared" si="4"/>
        <v>76757.09091</v>
      </c>
      <c r="P231" s="2"/>
      <c r="Q231" s="2"/>
      <c r="R231" s="2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22">
        <v>1569.0</v>
      </c>
      <c r="B232" s="23" t="s">
        <v>509</v>
      </c>
      <c r="C232" s="24" t="s">
        <v>510</v>
      </c>
      <c r="D232" s="24" t="s">
        <v>78</v>
      </c>
      <c r="E232" s="24">
        <v>1.0</v>
      </c>
      <c r="F232" s="25">
        <v>962647.0</v>
      </c>
      <c r="G232" s="25">
        <v>757770.0</v>
      </c>
      <c r="H232" s="25">
        <v>91880.0</v>
      </c>
      <c r="I232" s="25">
        <v>40724.0</v>
      </c>
      <c r="J232" s="9">
        <f t="shared" si="1"/>
        <v>890374</v>
      </c>
      <c r="K232" s="9">
        <f t="shared" si="2"/>
        <v>799533.6364</v>
      </c>
      <c r="L232" s="9">
        <v>2114801.0</v>
      </c>
      <c r="M232" s="25">
        <v>22.0</v>
      </c>
      <c r="N232" s="9">
        <f t="shared" si="3"/>
        <v>17589740</v>
      </c>
      <c r="O232" s="9">
        <f t="shared" si="4"/>
        <v>799533.6364</v>
      </c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ht="12.75" customHeight="1">
      <c r="A233" s="27">
        <v>1577.0</v>
      </c>
      <c r="B233" s="28" t="s">
        <v>511</v>
      </c>
      <c r="C233" s="29" t="s">
        <v>512</v>
      </c>
      <c r="D233" s="29" t="s">
        <v>49</v>
      </c>
      <c r="E233" s="29">
        <v>1.0</v>
      </c>
      <c r="F233" s="30">
        <v>62891.0</v>
      </c>
      <c r="G233" s="30">
        <v>48784.0</v>
      </c>
      <c r="H233" s="30">
        <v>5606.0</v>
      </c>
      <c r="I233" s="30">
        <v>1767.0</v>
      </c>
      <c r="J233" s="31">
        <f t="shared" si="1"/>
        <v>56157</v>
      </c>
      <c r="K233" s="31">
        <f t="shared" si="2"/>
        <v>51332.18182</v>
      </c>
      <c r="L233" s="31">
        <v>118053.0</v>
      </c>
      <c r="M233" s="32">
        <v>6.2</v>
      </c>
      <c r="N233" s="31">
        <f t="shared" si="3"/>
        <v>318259.5273</v>
      </c>
      <c r="O233" s="31">
        <f t="shared" si="4"/>
        <v>51332.18182</v>
      </c>
      <c r="P233" s="1"/>
      <c r="Q233" s="1"/>
      <c r="R233" s="1"/>
      <c r="S233" s="2"/>
      <c r="T233" s="1"/>
      <c r="U233" s="1"/>
      <c r="V233" s="1"/>
      <c r="W233" s="1"/>
      <c r="X233" s="1"/>
      <c r="Y233" s="1"/>
      <c r="Z233" s="1"/>
    </row>
    <row r="234" ht="12.75" customHeight="1">
      <c r="A234" s="27">
        <v>1585.0</v>
      </c>
      <c r="B234" s="28" t="s">
        <v>513</v>
      </c>
      <c r="C234" s="29" t="s">
        <v>514</v>
      </c>
      <c r="D234" s="29" t="s">
        <v>57</v>
      </c>
      <c r="E234" s="29">
        <v>1.0</v>
      </c>
      <c r="F234" s="30">
        <v>62143.0</v>
      </c>
      <c r="G234" s="30">
        <v>43711.0</v>
      </c>
      <c r="H234" s="30">
        <v>9254.0</v>
      </c>
      <c r="I234" s="33">
        <v>67.0</v>
      </c>
      <c r="J234" s="31">
        <f t="shared" si="1"/>
        <v>53032</v>
      </c>
      <c r="K234" s="31">
        <f t="shared" si="2"/>
        <v>47917.36364</v>
      </c>
      <c r="L234" s="31">
        <v>130581.0</v>
      </c>
      <c r="M234" s="32">
        <v>6.2</v>
      </c>
      <c r="N234" s="31">
        <f t="shared" si="3"/>
        <v>297087.6545</v>
      </c>
      <c r="O234" s="31">
        <f t="shared" si="4"/>
        <v>47917.36364</v>
      </c>
      <c r="P234" s="1"/>
      <c r="Q234" s="1"/>
      <c r="R234" s="1"/>
      <c r="S234" s="1"/>
      <c r="T234" s="2"/>
      <c r="U234" s="2"/>
      <c r="V234" s="2"/>
      <c r="W234" s="2"/>
      <c r="X234" s="2"/>
      <c r="Y234" s="2"/>
      <c r="Z234" s="2"/>
    </row>
    <row r="235" ht="12.75" customHeight="1">
      <c r="A235" s="27">
        <v>1593.0</v>
      </c>
      <c r="B235" s="28" t="s">
        <v>515</v>
      </c>
      <c r="C235" s="29" t="s">
        <v>516</v>
      </c>
      <c r="D235" s="29" t="s">
        <v>89</v>
      </c>
      <c r="E235" s="29">
        <v>1.0</v>
      </c>
      <c r="F235" s="30">
        <v>65002.0</v>
      </c>
      <c r="G235" s="30">
        <v>52734.0</v>
      </c>
      <c r="H235" s="30">
        <v>5943.0</v>
      </c>
      <c r="I235" s="33">
        <v>721.0</v>
      </c>
      <c r="J235" s="31">
        <f t="shared" si="1"/>
        <v>59398</v>
      </c>
      <c r="K235" s="31">
        <f t="shared" si="2"/>
        <v>55435.36364</v>
      </c>
      <c r="L235" s="31">
        <v>137067.0</v>
      </c>
      <c r="M235" s="32">
        <v>6.2</v>
      </c>
      <c r="N235" s="31">
        <f t="shared" si="3"/>
        <v>343699.2545</v>
      </c>
      <c r="O235" s="31">
        <f t="shared" si="4"/>
        <v>55435.36364</v>
      </c>
      <c r="P235" s="1"/>
      <c r="Q235" s="1"/>
      <c r="R235" s="1"/>
      <c r="S235" s="1"/>
      <c r="T235" s="2"/>
      <c r="U235" s="2"/>
      <c r="V235" s="2"/>
      <c r="W235" s="2"/>
      <c r="X235" s="2"/>
      <c r="Y235" s="2"/>
      <c r="Z235" s="2"/>
    </row>
    <row r="236" ht="12.75" customHeight="1">
      <c r="A236" s="27">
        <v>1601.0</v>
      </c>
      <c r="B236" s="28" t="s">
        <v>517</v>
      </c>
      <c r="C236" s="29" t="s">
        <v>518</v>
      </c>
      <c r="D236" s="29" t="s">
        <v>30</v>
      </c>
      <c r="E236" s="36">
        <v>0.7810332320174707</v>
      </c>
      <c r="F236" s="30">
        <v>28016.0</v>
      </c>
      <c r="G236" s="30">
        <v>21979.0</v>
      </c>
      <c r="H236" s="30">
        <v>2601.0</v>
      </c>
      <c r="I236" s="33">
        <v>16.0</v>
      </c>
      <c r="J236" s="31">
        <f t="shared" si="1"/>
        <v>24596</v>
      </c>
      <c r="K236" s="31">
        <f t="shared" si="2"/>
        <v>23161.27273</v>
      </c>
      <c r="L236" s="31">
        <v>62153.0</v>
      </c>
      <c r="M236" s="32">
        <v>5.857142857142857</v>
      </c>
      <c r="N236" s="31">
        <f t="shared" si="3"/>
        <v>105954.0959</v>
      </c>
      <c r="O236" s="31">
        <f t="shared" si="4"/>
        <v>18089.7237</v>
      </c>
      <c r="P236" s="1"/>
      <c r="Q236" s="1"/>
      <c r="R236" s="1"/>
      <c r="S236" s="1"/>
      <c r="T236" s="2"/>
      <c r="U236" s="2"/>
      <c r="V236" s="2"/>
      <c r="W236" s="2"/>
      <c r="X236" s="2"/>
      <c r="Y236" s="2"/>
      <c r="Z236" s="2"/>
    </row>
    <row r="237" ht="12.75" customHeight="1">
      <c r="A237" s="27">
        <v>1601.0</v>
      </c>
      <c r="B237" s="28" t="s">
        <v>517</v>
      </c>
      <c r="C237" s="29" t="s">
        <v>518</v>
      </c>
      <c r="D237" s="29" t="s">
        <v>102</v>
      </c>
      <c r="E237" s="36">
        <v>0.2189667679825294</v>
      </c>
      <c r="F237" s="30">
        <v>28016.0</v>
      </c>
      <c r="G237" s="30">
        <v>21979.0</v>
      </c>
      <c r="H237" s="30">
        <v>2601.0</v>
      </c>
      <c r="I237" s="33">
        <v>16.0</v>
      </c>
      <c r="J237" s="31">
        <f t="shared" si="1"/>
        <v>24596</v>
      </c>
      <c r="K237" s="31">
        <f t="shared" si="2"/>
        <v>23161.27273</v>
      </c>
      <c r="L237" s="31">
        <v>62153.0</v>
      </c>
      <c r="M237" s="32">
        <v>5.857142857142857</v>
      </c>
      <c r="N237" s="31">
        <f t="shared" si="3"/>
        <v>29704.78718</v>
      </c>
      <c r="O237" s="31">
        <f t="shared" si="4"/>
        <v>5071.549031</v>
      </c>
      <c r="P237" s="1"/>
      <c r="Q237" s="1"/>
      <c r="R237" s="1"/>
      <c r="S237" s="1"/>
      <c r="T237" s="2"/>
      <c r="U237" s="2"/>
      <c r="V237" s="2"/>
      <c r="W237" s="2"/>
      <c r="X237" s="2"/>
      <c r="Y237" s="2"/>
      <c r="Z237" s="2"/>
    </row>
    <row r="238" ht="12.75" customHeight="1">
      <c r="A238" s="27">
        <v>1609.0</v>
      </c>
      <c r="B238" s="28" t="s">
        <v>519</v>
      </c>
      <c r="C238" s="29" t="s">
        <v>520</v>
      </c>
      <c r="D238" s="29" t="s">
        <v>43</v>
      </c>
      <c r="E238" s="29">
        <v>1.0</v>
      </c>
      <c r="F238" s="30">
        <v>53062.0</v>
      </c>
      <c r="G238" s="30">
        <v>43074.0</v>
      </c>
      <c r="H238" s="30">
        <v>5275.0</v>
      </c>
      <c r="I238" s="33">
        <v>143.0</v>
      </c>
      <c r="J238" s="31">
        <f t="shared" si="1"/>
        <v>48492</v>
      </c>
      <c r="K238" s="31">
        <f t="shared" si="2"/>
        <v>45471.72727</v>
      </c>
      <c r="L238" s="31">
        <v>107233.0</v>
      </c>
      <c r="M238" s="32">
        <v>5.857142857142857</v>
      </c>
      <c r="N238" s="31">
        <f t="shared" si="3"/>
        <v>266334.4026</v>
      </c>
      <c r="O238" s="31">
        <f t="shared" si="4"/>
        <v>45471.72727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22">
        <v>1617.0</v>
      </c>
      <c r="B239" s="23" t="s">
        <v>521</v>
      </c>
      <c r="C239" s="24" t="s">
        <v>522</v>
      </c>
      <c r="D239" s="24" t="s">
        <v>55</v>
      </c>
      <c r="E239" s="24">
        <v>1.0</v>
      </c>
      <c r="F239" s="25">
        <v>245538.0</v>
      </c>
      <c r="G239" s="25">
        <v>195388.0</v>
      </c>
      <c r="H239" s="25">
        <v>23505.0</v>
      </c>
      <c r="I239" s="25">
        <v>3649.0</v>
      </c>
      <c r="J239" s="9">
        <f t="shared" si="1"/>
        <v>222542</v>
      </c>
      <c r="K239" s="9">
        <f t="shared" si="2"/>
        <v>206072.0909</v>
      </c>
      <c r="L239" s="9">
        <v>500535.0</v>
      </c>
      <c r="M239" s="25">
        <v>15.0</v>
      </c>
      <c r="N239" s="9">
        <f t="shared" si="3"/>
        <v>3091081.364</v>
      </c>
      <c r="O239" s="9">
        <f t="shared" si="4"/>
        <v>206072.0909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>
        <v>1625.0</v>
      </c>
      <c r="B240" s="28" t="s">
        <v>523</v>
      </c>
      <c r="C240" s="29" t="s">
        <v>524</v>
      </c>
      <c r="D240" s="29" t="s">
        <v>70</v>
      </c>
      <c r="E240" s="29">
        <v>1.0</v>
      </c>
      <c r="F240" s="30">
        <v>48884.0</v>
      </c>
      <c r="G240" s="30">
        <v>42841.0</v>
      </c>
      <c r="H240" s="30">
        <v>4045.0</v>
      </c>
      <c r="I240" s="33">
        <v>306.0</v>
      </c>
      <c r="J240" s="31">
        <f t="shared" si="1"/>
        <v>47192</v>
      </c>
      <c r="K240" s="31">
        <f t="shared" si="2"/>
        <v>44679.63636</v>
      </c>
      <c r="L240" s="31">
        <v>104425.0</v>
      </c>
      <c r="M240" s="32">
        <v>5.857142857142857</v>
      </c>
      <c r="N240" s="31">
        <f t="shared" si="3"/>
        <v>261695.013</v>
      </c>
      <c r="O240" s="31">
        <f t="shared" si="4"/>
        <v>44679.63636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22">
        <v>1633.0</v>
      </c>
      <c r="B241" s="23" t="s">
        <v>525</v>
      </c>
      <c r="C241" s="24" t="s">
        <v>526</v>
      </c>
      <c r="D241" s="24" t="s">
        <v>38</v>
      </c>
      <c r="E241" s="24">
        <v>1.0</v>
      </c>
      <c r="F241" s="25">
        <v>173902.0</v>
      </c>
      <c r="G241" s="25">
        <v>143493.0</v>
      </c>
      <c r="H241" s="25">
        <v>14233.0</v>
      </c>
      <c r="I241" s="25">
        <v>2298.0</v>
      </c>
      <c r="J241" s="9">
        <f t="shared" si="1"/>
        <v>160024</v>
      </c>
      <c r="K241" s="9">
        <f t="shared" si="2"/>
        <v>149962.5455</v>
      </c>
      <c r="L241" s="9">
        <v>323557.0</v>
      </c>
      <c r="M241" s="25">
        <v>8.0</v>
      </c>
      <c r="N241" s="9">
        <f t="shared" si="3"/>
        <v>1199700.364</v>
      </c>
      <c r="O241" s="9">
        <f t="shared" si="4"/>
        <v>149962.5455</v>
      </c>
      <c r="P241" s="2"/>
      <c r="Q241" s="2"/>
      <c r="R241" s="2"/>
      <c r="S241" s="1"/>
      <c r="T241" s="2"/>
      <c r="U241" s="2"/>
      <c r="V241" s="2"/>
      <c r="W241" s="2"/>
      <c r="X241" s="2"/>
      <c r="Y241" s="2"/>
      <c r="Z241" s="2"/>
    </row>
    <row r="242" ht="12.75" customHeight="1">
      <c r="A242" s="22">
        <v>1641.0</v>
      </c>
      <c r="B242" s="23" t="s">
        <v>527</v>
      </c>
      <c r="C242" s="24" t="s">
        <v>528</v>
      </c>
      <c r="D242" s="24" t="s">
        <v>16</v>
      </c>
      <c r="E242" s="24">
        <v>1.0</v>
      </c>
      <c r="F242" s="25">
        <v>333506.0</v>
      </c>
      <c r="G242" s="25">
        <v>281379.0</v>
      </c>
      <c r="H242" s="25">
        <v>31893.0</v>
      </c>
      <c r="I242" s="25">
        <v>2212.0</v>
      </c>
      <c r="J242" s="9">
        <f t="shared" si="1"/>
        <v>315484</v>
      </c>
      <c r="K242" s="9">
        <f t="shared" si="2"/>
        <v>295875.8182</v>
      </c>
      <c r="L242" s="9">
        <v>730250.0</v>
      </c>
      <c r="M242" s="25">
        <v>10.0</v>
      </c>
      <c r="N242" s="9">
        <f t="shared" si="3"/>
        <v>2958758.182</v>
      </c>
      <c r="O242" s="9">
        <f t="shared" si="4"/>
        <v>295875.8182</v>
      </c>
      <c r="P242" s="2"/>
      <c r="Q242" s="2"/>
      <c r="R242" s="2"/>
      <c r="S242" s="1"/>
      <c r="T242" s="2"/>
      <c r="U242" s="2"/>
      <c r="V242" s="2"/>
      <c r="W242" s="2"/>
      <c r="X242" s="2"/>
      <c r="Y242" s="2"/>
      <c r="Z242" s="2"/>
    </row>
    <row r="243" ht="12.75" customHeight="1">
      <c r="A243" s="27">
        <v>1649.0</v>
      </c>
      <c r="B243" s="28" t="s">
        <v>529</v>
      </c>
      <c r="C243" s="29" t="s">
        <v>530</v>
      </c>
      <c r="D243" s="29" t="s">
        <v>60</v>
      </c>
      <c r="E243" s="29">
        <v>1.0</v>
      </c>
      <c r="F243" s="30">
        <v>62497.0</v>
      </c>
      <c r="G243" s="30">
        <v>45673.0</v>
      </c>
      <c r="H243" s="30">
        <v>6378.0</v>
      </c>
      <c r="I243" s="30">
        <v>2102.0</v>
      </c>
      <c r="J243" s="31">
        <f t="shared" si="1"/>
        <v>54153</v>
      </c>
      <c r="K243" s="31">
        <f t="shared" si="2"/>
        <v>48572.09091</v>
      </c>
      <c r="L243" s="31">
        <v>133821.0</v>
      </c>
      <c r="M243" s="32">
        <v>6.2</v>
      </c>
      <c r="N243" s="31">
        <f t="shared" si="3"/>
        <v>301146.9636</v>
      </c>
      <c r="O243" s="31">
        <f t="shared" si="4"/>
        <v>48572.09091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27">
        <v>1665.0</v>
      </c>
      <c r="B244" s="28" t="s">
        <v>531</v>
      </c>
      <c r="C244" s="29" t="s">
        <v>532</v>
      </c>
      <c r="D244" s="29" t="s">
        <v>94</v>
      </c>
      <c r="E244" s="29">
        <v>0.06063852306073082</v>
      </c>
      <c r="F244" s="30">
        <v>43294.0</v>
      </c>
      <c r="G244" s="30">
        <v>34347.0</v>
      </c>
      <c r="H244" s="30">
        <v>5320.0</v>
      </c>
      <c r="I244" s="33">
        <v>65.0</v>
      </c>
      <c r="J244" s="31">
        <f t="shared" si="1"/>
        <v>39732</v>
      </c>
      <c r="K244" s="31">
        <f t="shared" si="2"/>
        <v>36765.18182</v>
      </c>
      <c r="L244" s="31">
        <v>103468.0</v>
      </c>
      <c r="M244" s="32">
        <v>5.857142857142857</v>
      </c>
      <c r="N244" s="31">
        <f t="shared" si="3"/>
        <v>13057.83419</v>
      </c>
      <c r="O244" s="31">
        <f t="shared" si="4"/>
        <v>2229.386326</v>
      </c>
      <c r="P244" s="1"/>
      <c r="Q244" s="1"/>
      <c r="R244" s="1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7">
        <v>1657.0</v>
      </c>
      <c r="B245" s="28" t="s">
        <v>533</v>
      </c>
      <c r="C245" s="29" t="s">
        <v>532</v>
      </c>
      <c r="D245" s="29" t="s">
        <v>103</v>
      </c>
      <c r="E245" s="29">
        <v>1.0</v>
      </c>
      <c r="F245" s="30">
        <v>90341.0</v>
      </c>
      <c r="G245" s="30">
        <v>78287.0</v>
      </c>
      <c r="H245" s="30">
        <v>7568.0</v>
      </c>
      <c r="I245" s="33">
        <v>35.0</v>
      </c>
      <c r="J245" s="31">
        <f t="shared" si="1"/>
        <v>85890</v>
      </c>
      <c r="K245" s="31">
        <f t="shared" si="2"/>
        <v>81727</v>
      </c>
      <c r="L245" s="31">
        <v>217781.0</v>
      </c>
      <c r="M245" s="32">
        <v>8.416666666666666</v>
      </c>
      <c r="N245" s="31">
        <f t="shared" si="3"/>
        <v>687868.9167</v>
      </c>
      <c r="O245" s="31">
        <f t="shared" si="4"/>
        <v>81727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7">
        <v>1665.0</v>
      </c>
      <c r="B246" s="28" t="s">
        <v>531</v>
      </c>
      <c r="C246" s="29" t="s">
        <v>532</v>
      </c>
      <c r="D246" s="29" t="s">
        <v>102</v>
      </c>
      <c r="E246" s="29">
        <v>0.9393614769392692</v>
      </c>
      <c r="F246" s="30">
        <v>43294.0</v>
      </c>
      <c r="G246" s="30">
        <v>34347.0</v>
      </c>
      <c r="H246" s="30">
        <v>5320.0</v>
      </c>
      <c r="I246" s="33">
        <v>65.0</v>
      </c>
      <c r="J246" s="31">
        <f t="shared" si="1"/>
        <v>39732</v>
      </c>
      <c r="K246" s="31">
        <f t="shared" si="2"/>
        <v>36765.18182</v>
      </c>
      <c r="L246" s="31">
        <v>103468.0</v>
      </c>
      <c r="M246" s="32">
        <v>5.857142857142857</v>
      </c>
      <c r="N246" s="31">
        <f t="shared" si="3"/>
        <v>202281.0879</v>
      </c>
      <c r="O246" s="31">
        <f t="shared" si="4"/>
        <v>34535.79549</v>
      </c>
      <c r="P246" s="2"/>
      <c r="Q246" s="2"/>
      <c r="R246" s="2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22">
        <v>1673.0</v>
      </c>
      <c r="B247" s="23" t="s">
        <v>534</v>
      </c>
      <c r="C247" s="24" t="s">
        <v>535</v>
      </c>
      <c r="D247" s="24" t="s">
        <v>22</v>
      </c>
      <c r="E247" s="24">
        <v>1.0</v>
      </c>
      <c r="F247" s="25">
        <v>6239543.0</v>
      </c>
      <c r="G247" s="25">
        <v>4700681.0</v>
      </c>
      <c r="H247" s="25">
        <v>567715.0</v>
      </c>
      <c r="I247" s="25">
        <v>320128.0</v>
      </c>
      <c r="J247" s="9">
        <f t="shared" si="1"/>
        <v>5588524</v>
      </c>
      <c r="K247" s="9">
        <f t="shared" si="2"/>
        <v>4958733.273</v>
      </c>
      <c r="L247" s="9">
        <v>1.3340068E7</v>
      </c>
      <c r="M247" s="25">
        <v>104.0</v>
      </c>
      <c r="N247" s="9">
        <f t="shared" si="3"/>
        <v>515708260.4</v>
      </c>
      <c r="O247" s="9">
        <f t="shared" si="4"/>
        <v>4958733.273</v>
      </c>
      <c r="P247" s="2"/>
      <c r="Q247" s="2"/>
      <c r="R247" s="2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22">
        <v>1681.0</v>
      </c>
      <c r="B248" s="23" t="s">
        <v>536</v>
      </c>
      <c r="C248" s="24" t="s">
        <v>537</v>
      </c>
      <c r="D248" s="24" t="s">
        <v>55</v>
      </c>
      <c r="E248" s="24">
        <v>1.0</v>
      </c>
      <c r="F248" s="25">
        <v>608657.0</v>
      </c>
      <c r="G248" s="25">
        <v>501020.0</v>
      </c>
      <c r="H248" s="25">
        <v>53519.0</v>
      </c>
      <c r="I248" s="25">
        <v>11502.0</v>
      </c>
      <c r="J248" s="9">
        <f t="shared" si="1"/>
        <v>566041</v>
      </c>
      <c r="K248" s="9">
        <f t="shared" si="2"/>
        <v>525346.8182</v>
      </c>
      <c r="L248" s="9">
        <v>1279335.0</v>
      </c>
      <c r="M248" s="25">
        <v>23.0</v>
      </c>
      <c r="N248" s="9">
        <f t="shared" si="3"/>
        <v>12082976.82</v>
      </c>
      <c r="O248" s="9">
        <f t="shared" si="4"/>
        <v>525346.8182</v>
      </c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ht="12.75" customHeight="1">
      <c r="A249" s="27">
        <v>1689.0</v>
      </c>
      <c r="B249" s="28" t="s">
        <v>538</v>
      </c>
      <c r="C249" s="29" t="s">
        <v>539</v>
      </c>
      <c r="D249" s="29" t="s">
        <v>103</v>
      </c>
      <c r="E249" s="29">
        <v>1.0</v>
      </c>
      <c r="F249" s="30">
        <v>145836.0</v>
      </c>
      <c r="G249" s="30">
        <v>116393.0</v>
      </c>
      <c r="H249" s="30">
        <v>20003.0</v>
      </c>
      <c r="I249" s="30">
        <v>1661.0</v>
      </c>
      <c r="J249" s="31">
        <f t="shared" si="1"/>
        <v>138057</v>
      </c>
      <c r="K249" s="31">
        <f t="shared" si="2"/>
        <v>125485.2727</v>
      </c>
      <c r="L249" s="31">
        <v>312433.0</v>
      </c>
      <c r="M249" s="32">
        <v>8.763157894736842</v>
      </c>
      <c r="N249" s="31">
        <f t="shared" si="3"/>
        <v>1099647.258</v>
      </c>
      <c r="O249" s="31">
        <f t="shared" si="4"/>
        <v>125485.2727</v>
      </c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ht="12.75" customHeight="1">
      <c r="A250" s="27">
        <v>1697.0</v>
      </c>
      <c r="B250" s="28" t="s">
        <v>540</v>
      </c>
      <c r="C250" s="29" t="s">
        <v>541</v>
      </c>
      <c r="D250" s="29" t="s">
        <v>100</v>
      </c>
      <c r="E250" s="29">
        <v>1.0</v>
      </c>
      <c r="F250" s="30">
        <v>117824.0</v>
      </c>
      <c r="G250" s="30">
        <v>94392.0</v>
      </c>
      <c r="H250" s="30">
        <v>12134.0</v>
      </c>
      <c r="I250" s="30">
        <v>1088.0</v>
      </c>
      <c r="J250" s="31">
        <f t="shared" si="1"/>
        <v>107614</v>
      </c>
      <c r="K250" s="31">
        <f t="shared" si="2"/>
        <v>99907.45455</v>
      </c>
      <c r="L250" s="31">
        <v>260504.0</v>
      </c>
      <c r="M250" s="32">
        <v>8.416666666666666</v>
      </c>
      <c r="N250" s="31">
        <f t="shared" si="3"/>
        <v>840887.7424</v>
      </c>
      <c r="O250" s="31">
        <f t="shared" si="4"/>
        <v>99907.45455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>
        <v>1705.0</v>
      </c>
      <c r="B251" s="23" t="s">
        <v>542</v>
      </c>
      <c r="C251" s="24" t="s">
        <v>543</v>
      </c>
      <c r="D251" s="24" t="s">
        <v>39</v>
      </c>
      <c r="E251" s="24">
        <v>1.0</v>
      </c>
      <c r="F251" s="25">
        <v>90154.0</v>
      </c>
      <c r="G251" s="25">
        <v>76342.0</v>
      </c>
      <c r="H251" s="25">
        <v>7312.0</v>
      </c>
      <c r="I251" s="26">
        <v>929.0</v>
      </c>
      <c r="J251" s="9">
        <f t="shared" si="1"/>
        <v>84583</v>
      </c>
      <c r="K251" s="9">
        <f t="shared" si="2"/>
        <v>79665.63636</v>
      </c>
      <c r="L251" s="9">
        <v>231448.0</v>
      </c>
      <c r="M251" s="2">
        <v>8.0</v>
      </c>
      <c r="N251" s="9">
        <f t="shared" si="3"/>
        <v>637325.0909</v>
      </c>
      <c r="O251" s="9">
        <f t="shared" si="4"/>
        <v>79665.63636</v>
      </c>
      <c r="P251" s="2"/>
      <c r="Q251" s="2"/>
      <c r="R251" s="2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27">
        <v>1713.0</v>
      </c>
      <c r="B252" s="28" t="s">
        <v>544</v>
      </c>
      <c r="C252" s="29" t="s">
        <v>545</v>
      </c>
      <c r="D252" s="29" t="s">
        <v>22</v>
      </c>
      <c r="E252" s="29">
        <v>1.0</v>
      </c>
      <c r="F252" s="30">
        <v>52093.0</v>
      </c>
      <c r="G252" s="30">
        <v>40836.0</v>
      </c>
      <c r="H252" s="30">
        <v>7454.0</v>
      </c>
      <c r="I252" s="33">
        <v>317.0</v>
      </c>
      <c r="J252" s="31">
        <f t="shared" si="1"/>
        <v>48607</v>
      </c>
      <c r="K252" s="31">
        <f t="shared" si="2"/>
        <v>44224.18182</v>
      </c>
      <c r="L252" s="31">
        <v>154998.0</v>
      </c>
      <c r="M252" s="32">
        <v>5.857142857142857</v>
      </c>
      <c r="N252" s="31">
        <f t="shared" si="3"/>
        <v>259027.3506</v>
      </c>
      <c r="O252" s="31">
        <f t="shared" si="4"/>
        <v>44224.18182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22">
        <v>1721.0</v>
      </c>
      <c r="B253" s="23" t="s">
        <v>546</v>
      </c>
      <c r="C253" s="24" t="s">
        <v>547</v>
      </c>
      <c r="D253" s="24" t="s">
        <v>65</v>
      </c>
      <c r="E253" s="24">
        <v>1.0</v>
      </c>
      <c r="F253" s="25">
        <v>356007.0</v>
      </c>
      <c r="G253" s="25">
        <v>269992.0</v>
      </c>
      <c r="H253" s="25">
        <v>25601.0</v>
      </c>
      <c r="I253" s="25">
        <v>16160.0</v>
      </c>
      <c r="J253" s="9">
        <f t="shared" si="1"/>
        <v>311753</v>
      </c>
      <c r="K253" s="9">
        <f t="shared" si="2"/>
        <v>281628.8182</v>
      </c>
      <c r="L253" s="9">
        <v>641385.0</v>
      </c>
      <c r="M253" s="25">
        <v>9.0</v>
      </c>
      <c r="N253" s="9">
        <f t="shared" si="3"/>
        <v>2534659.364</v>
      </c>
      <c r="O253" s="9">
        <f t="shared" si="4"/>
        <v>281628.8182</v>
      </c>
      <c r="P253" s="1"/>
      <c r="Q253" s="1"/>
      <c r="R253" s="1"/>
      <c r="S253" s="1"/>
      <c r="T253" s="2"/>
      <c r="U253" s="2"/>
      <c r="V253" s="2"/>
      <c r="W253" s="2"/>
      <c r="X253" s="2"/>
      <c r="Y253" s="2"/>
      <c r="Z253" s="2"/>
    </row>
    <row r="254" ht="12.75" customHeight="1">
      <c r="A254" s="22">
        <v>1729.0</v>
      </c>
      <c r="B254" s="23" t="s">
        <v>548</v>
      </c>
      <c r="C254" s="24" t="s">
        <v>549</v>
      </c>
      <c r="D254" s="24" t="s">
        <v>61</v>
      </c>
      <c r="E254" s="24">
        <v>5.73066187022284E-4</v>
      </c>
      <c r="F254" s="25">
        <v>216303.0</v>
      </c>
      <c r="G254" s="25">
        <v>175121.0</v>
      </c>
      <c r="H254" s="25">
        <v>18169.0</v>
      </c>
      <c r="I254" s="25">
        <v>2262.0</v>
      </c>
      <c r="J254" s="9">
        <f t="shared" si="1"/>
        <v>195552</v>
      </c>
      <c r="K254" s="9">
        <f t="shared" si="2"/>
        <v>183379.6364</v>
      </c>
      <c r="L254" s="9">
        <v>406678.0</v>
      </c>
      <c r="M254" s="25">
        <v>9.0</v>
      </c>
      <c r="N254" s="9">
        <f t="shared" si="3"/>
        <v>945.7980209</v>
      </c>
      <c r="O254" s="9">
        <f t="shared" si="4"/>
        <v>105.088669</v>
      </c>
      <c r="P254" s="1"/>
      <c r="Q254" s="1"/>
      <c r="R254" s="1"/>
      <c r="S254" s="1"/>
      <c r="T254" s="2"/>
      <c r="U254" s="2"/>
      <c r="V254" s="2"/>
      <c r="W254" s="2"/>
      <c r="X254" s="2"/>
      <c r="Y254" s="2"/>
      <c r="Z254" s="2"/>
    </row>
    <row r="255" ht="12.75" customHeight="1">
      <c r="A255" s="22">
        <v>1729.0</v>
      </c>
      <c r="B255" s="23" t="s">
        <v>548</v>
      </c>
      <c r="C255" s="24" t="s">
        <v>549</v>
      </c>
      <c r="D255" s="24" t="s">
        <v>82</v>
      </c>
      <c r="E255" s="24">
        <v>0.9994269338129776</v>
      </c>
      <c r="F255" s="25">
        <v>216303.0</v>
      </c>
      <c r="G255" s="25">
        <v>175121.0</v>
      </c>
      <c r="H255" s="25">
        <v>18169.0</v>
      </c>
      <c r="I255" s="25">
        <v>2262.0</v>
      </c>
      <c r="J255" s="9">
        <f t="shared" si="1"/>
        <v>195552</v>
      </c>
      <c r="K255" s="9">
        <f t="shared" si="2"/>
        <v>183379.6364</v>
      </c>
      <c r="L255" s="9">
        <v>406678.0</v>
      </c>
      <c r="M255" s="25">
        <v>9.0</v>
      </c>
      <c r="N255" s="9">
        <f t="shared" si="3"/>
        <v>1649470.929</v>
      </c>
      <c r="O255" s="9">
        <f t="shared" si="4"/>
        <v>183274.5477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27">
        <v>1737.0</v>
      </c>
      <c r="B256" s="28" t="s">
        <v>550</v>
      </c>
      <c r="C256" s="29" t="s">
        <v>551</v>
      </c>
      <c r="D256" s="29" t="s">
        <v>49</v>
      </c>
      <c r="E256" s="29">
        <v>1.0</v>
      </c>
      <c r="F256" s="30">
        <v>50685.0</v>
      </c>
      <c r="G256" s="30">
        <v>38992.0</v>
      </c>
      <c r="H256" s="30">
        <v>3828.0</v>
      </c>
      <c r="I256" s="33">
        <v>447.0</v>
      </c>
      <c r="J256" s="31">
        <f t="shared" si="1"/>
        <v>43267</v>
      </c>
      <c r="K256" s="31">
        <f t="shared" si="2"/>
        <v>40732</v>
      </c>
      <c r="L256" s="31">
        <v>98545.0</v>
      </c>
      <c r="M256" s="32">
        <v>5.857142857142857</v>
      </c>
      <c r="N256" s="31">
        <f t="shared" si="3"/>
        <v>238573.1429</v>
      </c>
      <c r="O256" s="31">
        <f t="shared" si="4"/>
        <v>40732</v>
      </c>
      <c r="P256" s="1"/>
      <c r="Q256" s="1"/>
      <c r="R256" s="1"/>
      <c r="S256" s="1"/>
      <c r="T256" s="2"/>
      <c r="U256" s="2"/>
      <c r="V256" s="2"/>
      <c r="W256" s="2"/>
      <c r="X256" s="2"/>
      <c r="Y256" s="2"/>
      <c r="Z256" s="2"/>
    </row>
    <row r="257" ht="12.75" customHeight="1">
      <c r="A257" s="27">
        <v>1745.0</v>
      </c>
      <c r="B257" s="28" t="s">
        <v>552</v>
      </c>
      <c r="C257" s="29" t="s">
        <v>553</v>
      </c>
      <c r="D257" s="29" t="s">
        <v>71</v>
      </c>
      <c r="E257" s="29">
        <v>1.0</v>
      </c>
      <c r="F257" s="30">
        <v>55175.0</v>
      </c>
      <c r="G257" s="30">
        <v>43307.0</v>
      </c>
      <c r="H257" s="30">
        <v>4304.0</v>
      </c>
      <c r="I257" s="33">
        <v>942.0</v>
      </c>
      <c r="J257" s="31">
        <f t="shared" si="1"/>
        <v>48553</v>
      </c>
      <c r="K257" s="31">
        <f t="shared" si="2"/>
        <v>45263.36364</v>
      </c>
      <c r="L257" s="31">
        <v>99134.0</v>
      </c>
      <c r="M257" s="32">
        <v>5.857142857142857</v>
      </c>
      <c r="N257" s="31">
        <f t="shared" si="3"/>
        <v>265113.987</v>
      </c>
      <c r="O257" s="31">
        <f t="shared" si="4"/>
        <v>45263.36364</v>
      </c>
      <c r="P257" s="1"/>
      <c r="Q257" s="1"/>
      <c r="R257" s="1"/>
      <c r="S257" s="1"/>
      <c r="T257" s="2"/>
      <c r="U257" s="2"/>
      <c r="V257" s="2"/>
      <c r="W257" s="2"/>
      <c r="X257" s="2"/>
      <c r="Y257" s="2"/>
      <c r="Z257" s="2"/>
    </row>
    <row r="258" ht="12.75" customHeight="1">
      <c r="A258" s="27">
        <v>1753.0</v>
      </c>
      <c r="B258" s="28" t="s">
        <v>554</v>
      </c>
      <c r="C258" s="29" t="s">
        <v>555</v>
      </c>
      <c r="D258" s="29" t="s">
        <v>70</v>
      </c>
      <c r="E258" s="29">
        <v>1.0</v>
      </c>
      <c r="F258" s="30">
        <v>51286.0</v>
      </c>
      <c r="G258" s="30">
        <v>43344.0</v>
      </c>
      <c r="H258" s="30">
        <v>4734.0</v>
      </c>
      <c r="I258" s="33">
        <v>431.0</v>
      </c>
      <c r="J258" s="31">
        <f t="shared" si="1"/>
        <v>48509</v>
      </c>
      <c r="K258" s="31">
        <f t="shared" si="2"/>
        <v>45495.81818</v>
      </c>
      <c r="L258" s="31">
        <v>121707.0</v>
      </c>
      <c r="M258" s="32">
        <v>5.857142857142857</v>
      </c>
      <c r="N258" s="31">
        <f t="shared" si="3"/>
        <v>266475.5065</v>
      </c>
      <c r="O258" s="31">
        <f t="shared" si="4"/>
        <v>45495.81818</v>
      </c>
      <c r="P258" s="2"/>
      <c r="Q258" s="2"/>
      <c r="R258" s="2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22">
        <v>1761.0</v>
      </c>
      <c r="B259" s="23" t="s">
        <v>556</v>
      </c>
      <c r="C259" s="24" t="s">
        <v>557</v>
      </c>
      <c r="D259" s="24" t="s">
        <v>103</v>
      </c>
      <c r="E259" s="24">
        <v>1.0</v>
      </c>
      <c r="F259" s="25">
        <v>304436.0</v>
      </c>
      <c r="G259" s="25">
        <v>239812.0</v>
      </c>
      <c r="H259" s="25">
        <v>28844.0</v>
      </c>
      <c r="I259" s="25">
        <v>1602.0</v>
      </c>
      <c r="J259" s="9">
        <f t="shared" si="1"/>
        <v>270258</v>
      </c>
      <c r="K259" s="9">
        <f t="shared" si="2"/>
        <v>252922.9091</v>
      </c>
      <c r="L259" s="9">
        <v>842304.0</v>
      </c>
      <c r="M259" s="25">
        <v>13.0</v>
      </c>
      <c r="N259" s="9">
        <f t="shared" si="3"/>
        <v>3287997.818</v>
      </c>
      <c r="O259" s="9">
        <f t="shared" si="4"/>
        <v>252922.9091</v>
      </c>
      <c r="P259" s="2"/>
      <c r="Q259" s="2"/>
      <c r="R259" s="2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27">
        <v>1769.0</v>
      </c>
      <c r="B260" s="28" t="s">
        <v>558</v>
      </c>
      <c r="C260" s="29" t="s">
        <v>559</v>
      </c>
      <c r="D260" s="29" t="s">
        <v>94</v>
      </c>
      <c r="E260" s="29">
        <v>1.0</v>
      </c>
      <c r="F260" s="30">
        <v>88332.0</v>
      </c>
      <c r="G260" s="30">
        <v>65136.0</v>
      </c>
      <c r="H260" s="30">
        <v>9261.0</v>
      </c>
      <c r="I260" s="30">
        <v>1300.0</v>
      </c>
      <c r="J260" s="31">
        <f t="shared" si="1"/>
        <v>75697</v>
      </c>
      <c r="K260" s="31">
        <f t="shared" si="2"/>
        <v>69345.54545</v>
      </c>
      <c r="L260" s="31">
        <v>212567.0</v>
      </c>
      <c r="M260" s="32">
        <v>6.2</v>
      </c>
      <c r="N260" s="31">
        <f t="shared" si="3"/>
        <v>429942.3818</v>
      </c>
      <c r="O260" s="31">
        <f t="shared" si="4"/>
        <v>69345.54545</v>
      </c>
      <c r="P260" s="2"/>
      <c r="Q260" s="2"/>
      <c r="R260" s="2"/>
      <c r="S260" s="1"/>
      <c r="T260" s="2"/>
      <c r="U260" s="2"/>
      <c r="V260" s="2"/>
      <c r="W260" s="2"/>
      <c r="X260" s="2"/>
      <c r="Y260" s="2"/>
      <c r="Z260" s="2"/>
    </row>
    <row r="261" ht="12.75" customHeight="1">
      <c r="A261" s="22">
        <v>1777.0</v>
      </c>
      <c r="B261" s="23" t="s">
        <v>560</v>
      </c>
      <c r="C261" s="24" t="s">
        <v>561</v>
      </c>
      <c r="D261" s="24" t="s">
        <v>16</v>
      </c>
      <c r="E261" s="34">
        <v>0.06360331369154017</v>
      </c>
      <c r="F261" s="25">
        <v>607516.0</v>
      </c>
      <c r="G261" s="25">
        <v>512666.0</v>
      </c>
      <c r="H261" s="25">
        <v>53685.0</v>
      </c>
      <c r="I261" s="25">
        <v>6483.0</v>
      </c>
      <c r="J261" s="9">
        <f t="shared" si="1"/>
        <v>572834</v>
      </c>
      <c r="K261" s="9">
        <f t="shared" si="2"/>
        <v>537068.2727</v>
      </c>
      <c r="L261" s="9">
        <v>1343572.0</v>
      </c>
      <c r="M261" s="25">
        <v>21.0</v>
      </c>
      <c r="N261" s="9">
        <f t="shared" si="3"/>
        <v>717345.7583</v>
      </c>
      <c r="O261" s="9">
        <f t="shared" si="4"/>
        <v>34159.32182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22">
        <v>1777.0</v>
      </c>
      <c r="B262" s="23" t="s">
        <v>560</v>
      </c>
      <c r="C262" s="24" t="s">
        <v>561</v>
      </c>
      <c r="D262" s="24" t="s">
        <v>52</v>
      </c>
      <c r="E262" s="34">
        <v>0.2950492684272956</v>
      </c>
      <c r="F262" s="25">
        <v>607516.0</v>
      </c>
      <c r="G262" s="25">
        <v>512666.0</v>
      </c>
      <c r="H262" s="25">
        <v>53685.0</v>
      </c>
      <c r="I262" s="25">
        <v>6483.0</v>
      </c>
      <c r="J262" s="9">
        <f t="shared" si="1"/>
        <v>572834</v>
      </c>
      <c r="K262" s="9">
        <f t="shared" si="2"/>
        <v>537068.2727</v>
      </c>
      <c r="L262" s="9">
        <v>1343572.0</v>
      </c>
      <c r="M262" s="25">
        <v>21.0</v>
      </c>
      <c r="N262" s="9">
        <f t="shared" si="3"/>
        <v>3327693.62</v>
      </c>
      <c r="O262" s="9">
        <f t="shared" si="4"/>
        <v>158461.601</v>
      </c>
      <c r="P262" s="1"/>
      <c r="Q262" s="1"/>
      <c r="R262" s="1"/>
      <c r="S262" s="2"/>
      <c r="T262" s="1"/>
      <c r="U262" s="1"/>
      <c r="V262" s="1"/>
      <c r="W262" s="1"/>
      <c r="X262" s="1"/>
      <c r="Y262" s="1"/>
      <c r="Z262" s="1"/>
    </row>
    <row r="263" ht="12.75" customHeight="1">
      <c r="A263" s="22">
        <v>1777.0</v>
      </c>
      <c r="B263" s="23" t="s">
        <v>560</v>
      </c>
      <c r="C263" s="24" t="s">
        <v>561</v>
      </c>
      <c r="D263" s="24" t="s">
        <v>86</v>
      </c>
      <c r="E263" s="34">
        <v>0.6413474178811642</v>
      </c>
      <c r="F263" s="25">
        <v>607516.0</v>
      </c>
      <c r="G263" s="25">
        <v>512666.0</v>
      </c>
      <c r="H263" s="25">
        <v>53685.0</v>
      </c>
      <c r="I263" s="25">
        <v>6483.0</v>
      </c>
      <c r="J263" s="9">
        <f t="shared" si="1"/>
        <v>572834</v>
      </c>
      <c r="K263" s="9">
        <f t="shared" si="2"/>
        <v>537068.2727</v>
      </c>
      <c r="L263" s="9">
        <v>1343572.0</v>
      </c>
      <c r="M263" s="25">
        <v>21.0</v>
      </c>
      <c r="N263" s="9">
        <f t="shared" si="3"/>
        <v>7233394.349</v>
      </c>
      <c r="O263" s="9">
        <f t="shared" si="4"/>
        <v>344447.3499</v>
      </c>
      <c r="P263" s="1"/>
      <c r="Q263" s="1"/>
      <c r="R263" s="1"/>
      <c r="S263" s="2"/>
      <c r="T263" s="1"/>
      <c r="U263" s="1"/>
      <c r="V263" s="1"/>
      <c r="W263" s="1"/>
      <c r="X263" s="1"/>
      <c r="Y263" s="1"/>
      <c r="Z263" s="1"/>
    </row>
    <row r="264" ht="12.75" customHeight="1">
      <c r="A264" s="27">
        <v>1785.0</v>
      </c>
      <c r="B264" s="28" t="s">
        <v>562</v>
      </c>
      <c r="C264" s="29" t="s">
        <v>563</v>
      </c>
      <c r="D264" s="29" t="s">
        <v>22</v>
      </c>
      <c r="E264" s="29">
        <v>1.0</v>
      </c>
      <c r="F264" s="30">
        <v>93591.0</v>
      </c>
      <c r="G264" s="30">
        <v>70356.0</v>
      </c>
      <c r="H264" s="30">
        <v>12723.0</v>
      </c>
      <c r="I264" s="30">
        <v>1630.0</v>
      </c>
      <c r="J264" s="31">
        <f t="shared" si="1"/>
        <v>84709</v>
      </c>
      <c r="K264" s="31">
        <f t="shared" si="2"/>
        <v>76139.18182</v>
      </c>
      <c r="L264" s="31">
        <v>268455.0</v>
      </c>
      <c r="M264" s="32">
        <v>8.416666666666666</v>
      </c>
      <c r="N264" s="31">
        <f t="shared" si="3"/>
        <v>640838.1136</v>
      </c>
      <c r="O264" s="31">
        <f t="shared" si="4"/>
        <v>76139.18182</v>
      </c>
      <c r="P264" s="1"/>
      <c r="Q264" s="1"/>
      <c r="R264" s="1"/>
      <c r="S264" s="1"/>
      <c r="T264" s="2"/>
      <c r="U264" s="2"/>
      <c r="V264" s="2"/>
      <c r="W264" s="2"/>
      <c r="X264" s="2"/>
      <c r="Y264" s="2"/>
      <c r="Z264" s="2"/>
    </row>
    <row r="265" ht="12.75" customHeight="1">
      <c r="A265" s="22">
        <v>1793.0</v>
      </c>
      <c r="B265" s="23" t="s">
        <v>564</v>
      </c>
      <c r="C265" s="24" t="s">
        <v>565</v>
      </c>
      <c r="D265" s="24" t="s">
        <v>36</v>
      </c>
      <c r="E265" s="24">
        <v>1.0</v>
      </c>
      <c r="F265" s="25">
        <v>2805060.0</v>
      </c>
      <c r="G265" s="25">
        <v>2199580.0</v>
      </c>
      <c r="H265" s="25">
        <v>246096.0</v>
      </c>
      <c r="I265" s="25">
        <v>106792.0</v>
      </c>
      <c r="J265" s="9">
        <f t="shared" si="1"/>
        <v>2552468</v>
      </c>
      <c r="K265" s="9">
        <f t="shared" si="2"/>
        <v>2311441.818</v>
      </c>
      <c r="L265" s="9">
        <v>6012331.0</v>
      </c>
      <c r="M265" s="25">
        <v>65.0</v>
      </c>
      <c r="N265" s="9">
        <f t="shared" si="3"/>
        <v>150243718.2</v>
      </c>
      <c r="O265" s="9">
        <f t="shared" si="4"/>
        <v>2311441.818</v>
      </c>
      <c r="P265" s="2"/>
      <c r="Q265" s="2"/>
      <c r="R265" s="2"/>
      <c r="S265" s="1"/>
      <c r="T265" s="2"/>
      <c r="U265" s="2"/>
      <c r="V265" s="2"/>
      <c r="W265" s="2"/>
      <c r="X265" s="2"/>
      <c r="Y265" s="2"/>
      <c r="Z265" s="2"/>
    </row>
    <row r="266" ht="12.75" customHeight="1">
      <c r="A266" s="27">
        <v>1801.0</v>
      </c>
      <c r="B266" s="28" t="s">
        <v>566</v>
      </c>
      <c r="C266" s="29" t="s">
        <v>567</v>
      </c>
      <c r="D266" s="29" t="s">
        <v>50</v>
      </c>
      <c r="E266" s="29">
        <v>0.9783418768266857</v>
      </c>
      <c r="F266" s="30">
        <v>45919.0</v>
      </c>
      <c r="G266" s="30">
        <v>37178.0</v>
      </c>
      <c r="H266" s="30">
        <v>4066.0</v>
      </c>
      <c r="I266" s="33">
        <v>716.0</v>
      </c>
      <c r="J266" s="31">
        <f t="shared" si="1"/>
        <v>41960</v>
      </c>
      <c r="K266" s="31">
        <f t="shared" si="2"/>
        <v>39026.18182</v>
      </c>
      <c r="L266" s="31">
        <v>110884.0</v>
      </c>
      <c r="M266" s="32">
        <v>5.857142857142857</v>
      </c>
      <c r="N266" s="31">
        <f t="shared" si="3"/>
        <v>223631.2667</v>
      </c>
      <c r="O266" s="31">
        <f t="shared" si="4"/>
        <v>38180.94797</v>
      </c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ht="12.75" customHeight="1">
      <c r="A267" s="27">
        <v>1801.0</v>
      </c>
      <c r="B267" s="28" t="s">
        <v>566</v>
      </c>
      <c r="C267" s="29" t="s">
        <v>567</v>
      </c>
      <c r="D267" s="29" t="s">
        <v>68</v>
      </c>
      <c r="E267" s="29">
        <v>0.021658123173314284</v>
      </c>
      <c r="F267" s="30">
        <v>45919.0</v>
      </c>
      <c r="G267" s="30">
        <v>37178.0</v>
      </c>
      <c r="H267" s="30">
        <v>4066.0</v>
      </c>
      <c r="I267" s="33">
        <v>716.0</v>
      </c>
      <c r="J267" s="31">
        <f t="shared" si="1"/>
        <v>41960</v>
      </c>
      <c r="K267" s="31">
        <f t="shared" si="2"/>
        <v>39026.18182</v>
      </c>
      <c r="L267" s="31">
        <v>110884.0</v>
      </c>
      <c r="M267" s="32">
        <v>5.857142857142857</v>
      </c>
      <c r="N267" s="31">
        <f t="shared" si="3"/>
        <v>4950.655424</v>
      </c>
      <c r="O267" s="31">
        <f t="shared" si="4"/>
        <v>845.2338528</v>
      </c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ht="12.75" customHeight="1">
      <c r="A268" s="27">
        <v>1809.0</v>
      </c>
      <c r="B268" s="28" t="s">
        <v>568</v>
      </c>
      <c r="C268" s="29" t="s">
        <v>569</v>
      </c>
      <c r="D268" s="29" t="s">
        <v>68</v>
      </c>
      <c r="E268" s="29">
        <v>1.0</v>
      </c>
      <c r="F268" s="30">
        <v>37577.0</v>
      </c>
      <c r="G268" s="30">
        <v>32227.0</v>
      </c>
      <c r="H268" s="30">
        <v>2736.0</v>
      </c>
      <c r="I268" s="33">
        <v>236.0</v>
      </c>
      <c r="J268" s="31">
        <f t="shared" si="1"/>
        <v>35199</v>
      </c>
      <c r="K268" s="31">
        <f t="shared" si="2"/>
        <v>33470.63636</v>
      </c>
      <c r="L268" s="31">
        <v>83632.0</v>
      </c>
      <c r="M268" s="32">
        <v>5.857142857142857</v>
      </c>
      <c r="N268" s="31">
        <f t="shared" si="3"/>
        <v>196042.2987</v>
      </c>
      <c r="O268" s="31">
        <f t="shared" si="4"/>
        <v>33470.63636</v>
      </c>
      <c r="P268" s="2"/>
      <c r="Q268" s="2"/>
      <c r="R268" s="2"/>
      <c r="S268" s="1"/>
      <c r="T268" s="2"/>
      <c r="U268" s="2"/>
      <c r="V268" s="2"/>
      <c r="W268" s="2"/>
      <c r="X268" s="2"/>
      <c r="Y268" s="2"/>
      <c r="Z268" s="2"/>
    </row>
    <row r="269" ht="12.75" customHeight="1">
      <c r="A269" s="27">
        <v>1817.0</v>
      </c>
      <c r="B269" s="28" t="s">
        <v>570</v>
      </c>
      <c r="C269" s="29" t="s">
        <v>569</v>
      </c>
      <c r="D269" s="29" t="s">
        <v>103</v>
      </c>
      <c r="E269" s="29">
        <v>1.0</v>
      </c>
      <c r="F269" s="30">
        <v>83511.0</v>
      </c>
      <c r="G269" s="30">
        <v>72918.0</v>
      </c>
      <c r="H269" s="30">
        <v>8636.0</v>
      </c>
      <c r="I269" s="33">
        <v>49.0</v>
      </c>
      <c r="J269" s="31">
        <f t="shared" si="1"/>
        <v>81603</v>
      </c>
      <c r="K269" s="31">
        <f t="shared" si="2"/>
        <v>76843.45455</v>
      </c>
      <c r="L269" s="31">
        <v>165427.0</v>
      </c>
      <c r="M269" s="32">
        <v>8.416666666666666</v>
      </c>
      <c r="N269" s="31">
        <f t="shared" si="3"/>
        <v>646765.7424</v>
      </c>
      <c r="O269" s="31">
        <f t="shared" si="4"/>
        <v>76843.45455</v>
      </c>
      <c r="P269" s="2"/>
      <c r="Q269" s="2"/>
      <c r="R269" s="2"/>
      <c r="S269" s="1"/>
      <c r="T269" s="2"/>
      <c r="U269" s="2"/>
      <c r="V269" s="2"/>
      <c r="W269" s="2"/>
      <c r="X269" s="2"/>
      <c r="Y269" s="2"/>
      <c r="Z269" s="2"/>
    </row>
    <row r="270" ht="12.75" customHeight="1">
      <c r="A270" s="22">
        <v>1825.0</v>
      </c>
      <c r="B270" s="23" t="s">
        <v>571</v>
      </c>
      <c r="C270" s="24" t="s">
        <v>572</v>
      </c>
      <c r="D270" s="24" t="s">
        <v>65</v>
      </c>
      <c r="E270" s="24">
        <v>1.0</v>
      </c>
      <c r="F270" s="25">
        <v>781144.0</v>
      </c>
      <c r="G270" s="25">
        <v>628188.0</v>
      </c>
      <c r="H270" s="25">
        <v>61768.0</v>
      </c>
      <c r="I270" s="25">
        <v>30062.0</v>
      </c>
      <c r="J270" s="9">
        <f t="shared" si="1"/>
        <v>720018</v>
      </c>
      <c r="K270" s="9">
        <f t="shared" si="2"/>
        <v>656264.3636</v>
      </c>
      <c r="L270" s="9">
        <v>1575747.0</v>
      </c>
      <c r="M270" s="25">
        <v>23.0</v>
      </c>
      <c r="N270" s="9">
        <f t="shared" si="3"/>
        <v>15094080.36</v>
      </c>
      <c r="O270" s="9">
        <f t="shared" si="4"/>
        <v>656264.3636</v>
      </c>
      <c r="P270" s="2"/>
      <c r="Q270" s="2"/>
      <c r="R270" s="2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22">
        <v>1833.0</v>
      </c>
      <c r="B271" s="23" t="s">
        <v>573</v>
      </c>
      <c r="C271" s="24" t="s">
        <v>574</v>
      </c>
      <c r="D271" s="24" t="s">
        <v>71</v>
      </c>
      <c r="E271" s="24">
        <v>1.0</v>
      </c>
      <c r="F271" s="25">
        <v>1880934.0</v>
      </c>
      <c r="G271" s="25">
        <v>1462184.0</v>
      </c>
      <c r="H271" s="25">
        <v>149567.0</v>
      </c>
      <c r="I271" s="25">
        <v>89241.0</v>
      </c>
      <c r="J271" s="9">
        <f t="shared" si="1"/>
        <v>1700992</v>
      </c>
      <c r="K271" s="9">
        <f t="shared" si="2"/>
        <v>1530169</v>
      </c>
      <c r="L271" s="9">
        <v>3524583.0</v>
      </c>
      <c r="M271" s="25">
        <v>40.0</v>
      </c>
      <c r="N271" s="9">
        <f t="shared" si="3"/>
        <v>61206760</v>
      </c>
      <c r="O271" s="9">
        <f t="shared" si="4"/>
        <v>1530169</v>
      </c>
      <c r="P271" s="2"/>
      <c r="Q271" s="2"/>
      <c r="R271" s="2"/>
      <c r="S271" s="1"/>
      <c r="T271" s="2"/>
      <c r="U271" s="2"/>
      <c r="V271" s="2"/>
      <c r="W271" s="2"/>
      <c r="X271" s="2"/>
      <c r="Y271" s="2"/>
      <c r="Z271" s="2"/>
    </row>
    <row r="272" ht="12.75" customHeight="1">
      <c r="A272" s="22">
        <v>1841.0</v>
      </c>
      <c r="B272" s="23" t="s">
        <v>575</v>
      </c>
      <c r="C272" s="24" t="s">
        <v>576</v>
      </c>
      <c r="D272" s="24" t="s">
        <v>35</v>
      </c>
      <c r="E272" s="24">
        <v>1.0</v>
      </c>
      <c r="F272" s="25">
        <v>59512.0</v>
      </c>
      <c r="G272" s="25">
        <v>42735.0</v>
      </c>
      <c r="H272" s="25">
        <v>5471.0</v>
      </c>
      <c r="I272" s="25">
        <v>1168.0</v>
      </c>
      <c r="J272" s="9">
        <f t="shared" si="1"/>
        <v>49374</v>
      </c>
      <c r="K272" s="9">
        <f t="shared" si="2"/>
        <v>45221.81818</v>
      </c>
      <c r="L272" s="9">
        <v>114181.0</v>
      </c>
      <c r="M272" s="25">
        <v>13.0</v>
      </c>
      <c r="N272" s="9">
        <f t="shared" si="3"/>
        <v>587883.6364</v>
      </c>
      <c r="O272" s="9">
        <f t="shared" si="4"/>
        <v>45221.81818</v>
      </c>
      <c r="P272" s="2"/>
      <c r="Q272" s="2"/>
      <c r="R272" s="2"/>
      <c r="S272" s="1"/>
      <c r="T272" s="2"/>
      <c r="U272" s="2"/>
      <c r="V272" s="2"/>
      <c r="W272" s="2"/>
      <c r="X272" s="2"/>
      <c r="Y272" s="2"/>
      <c r="Z272" s="2"/>
    </row>
    <row r="273" ht="12.75" customHeight="1">
      <c r="A273" s="22">
        <v>1849.0</v>
      </c>
      <c r="B273" s="23" t="s">
        <v>577</v>
      </c>
      <c r="C273" s="24" t="s">
        <v>578</v>
      </c>
      <c r="D273" s="24" t="s">
        <v>13</v>
      </c>
      <c r="E273" s="24">
        <v>1.0</v>
      </c>
      <c r="F273" s="25">
        <v>171912.0</v>
      </c>
      <c r="G273" s="25">
        <v>147443.0</v>
      </c>
      <c r="H273" s="25">
        <v>12924.0</v>
      </c>
      <c r="I273" s="26">
        <v>469.0</v>
      </c>
      <c r="J273" s="9">
        <f t="shared" si="1"/>
        <v>160836</v>
      </c>
      <c r="K273" s="9">
        <f t="shared" si="2"/>
        <v>153317.5455</v>
      </c>
      <c r="L273" s="9">
        <v>415395.0</v>
      </c>
      <c r="M273" s="2">
        <v>10.0</v>
      </c>
      <c r="N273" s="9">
        <f t="shared" si="3"/>
        <v>1533175.455</v>
      </c>
      <c r="O273" s="9">
        <f t="shared" si="4"/>
        <v>153317.5455</v>
      </c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ht="12.75" customHeight="1">
      <c r="A274" s="27">
        <v>1857.0</v>
      </c>
      <c r="B274" s="28" t="s">
        <v>579</v>
      </c>
      <c r="C274" s="29" t="s">
        <v>580</v>
      </c>
      <c r="D274" s="29" t="s">
        <v>22</v>
      </c>
      <c r="E274" s="29">
        <v>1.0</v>
      </c>
      <c r="F274" s="30">
        <v>209056.0</v>
      </c>
      <c r="G274" s="30">
        <v>171057.0</v>
      </c>
      <c r="H274" s="30">
        <v>20895.0</v>
      </c>
      <c r="I274" s="30">
        <v>2463.0</v>
      </c>
      <c r="J274" s="31">
        <f t="shared" si="1"/>
        <v>194415</v>
      </c>
      <c r="K274" s="31">
        <f t="shared" si="2"/>
        <v>180554.7273</v>
      </c>
      <c r="L274" s="31">
        <v>538388.0</v>
      </c>
      <c r="M274" s="32">
        <v>10.222222222222221</v>
      </c>
      <c r="N274" s="31">
        <f t="shared" si="3"/>
        <v>1845670.545</v>
      </c>
      <c r="O274" s="31">
        <f t="shared" si="4"/>
        <v>180554.7273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27">
        <v>1865.0</v>
      </c>
      <c r="B275" s="28" t="s">
        <v>581</v>
      </c>
      <c r="C275" s="29" t="s">
        <v>582</v>
      </c>
      <c r="D275" s="29" t="s">
        <v>58</v>
      </c>
      <c r="E275" s="29">
        <v>1.0</v>
      </c>
      <c r="F275" s="30">
        <v>70921.0</v>
      </c>
      <c r="G275" s="30">
        <v>61762.0</v>
      </c>
      <c r="H275" s="30">
        <v>5812.0</v>
      </c>
      <c r="I275" s="33">
        <v>523.0</v>
      </c>
      <c r="J275" s="31">
        <f t="shared" si="1"/>
        <v>68097</v>
      </c>
      <c r="K275" s="31">
        <f t="shared" si="2"/>
        <v>64403.81818</v>
      </c>
      <c r="L275" s="31">
        <v>179238.0</v>
      </c>
      <c r="M275" s="32">
        <v>6.2</v>
      </c>
      <c r="N275" s="31">
        <f t="shared" si="3"/>
        <v>399303.6727</v>
      </c>
      <c r="O275" s="31">
        <f t="shared" si="4"/>
        <v>64403.81818</v>
      </c>
      <c r="P275" s="1"/>
      <c r="Q275" s="1"/>
      <c r="R275" s="1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7">
        <v>1873.0</v>
      </c>
      <c r="B276" s="28" t="s">
        <v>583</v>
      </c>
      <c r="C276" s="29" t="s">
        <v>582</v>
      </c>
      <c r="D276" s="29" t="s">
        <v>68</v>
      </c>
      <c r="E276" s="29">
        <v>1.0</v>
      </c>
      <c r="F276" s="30">
        <v>67837.0</v>
      </c>
      <c r="G276" s="30">
        <v>57414.0</v>
      </c>
      <c r="H276" s="30">
        <v>5665.0</v>
      </c>
      <c r="I276" s="33">
        <v>132.0</v>
      </c>
      <c r="J276" s="31">
        <f t="shared" si="1"/>
        <v>63211</v>
      </c>
      <c r="K276" s="31">
        <f t="shared" si="2"/>
        <v>59989</v>
      </c>
      <c r="L276" s="31">
        <v>149568.0</v>
      </c>
      <c r="M276" s="32">
        <v>6.2</v>
      </c>
      <c r="N276" s="31">
        <f t="shared" si="3"/>
        <v>371931.8</v>
      </c>
      <c r="O276" s="31">
        <f t="shared" si="4"/>
        <v>59989</v>
      </c>
      <c r="P276" s="1"/>
      <c r="Q276" s="1"/>
      <c r="R276" s="1"/>
      <c r="S276" s="1"/>
      <c r="T276" s="2"/>
      <c r="U276" s="2"/>
      <c r="V276" s="2"/>
      <c r="W276" s="2"/>
      <c r="X276" s="2"/>
      <c r="Y276" s="2"/>
      <c r="Z276" s="2"/>
    </row>
    <row r="277" ht="12.75" customHeight="1">
      <c r="A277" s="22">
        <v>1881.0</v>
      </c>
      <c r="B277" s="23" t="s">
        <v>584</v>
      </c>
      <c r="C277" s="24" t="s">
        <v>585</v>
      </c>
      <c r="D277" s="24" t="s">
        <v>13</v>
      </c>
      <c r="E277" s="24">
        <v>1.0</v>
      </c>
      <c r="F277" s="25">
        <v>157482.0</v>
      </c>
      <c r="G277" s="25">
        <v>135403.0</v>
      </c>
      <c r="H277" s="25">
        <v>14822.0</v>
      </c>
      <c r="I277" s="26">
        <v>619.0</v>
      </c>
      <c r="J277" s="9">
        <f t="shared" si="1"/>
        <v>150844</v>
      </c>
      <c r="K277" s="9">
        <f t="shared" si="2"/>
        <v>142140.2727</v>
      </c>
      <c r="L277" s="9">
        <v>375435.0</v>
      </c>
      <c r="M277" s="2">
        <v>9.0</v>
      </c>
      <c r="N277" s="9">
        <f t="shared" si="3"/>
        <v>1279262.455</v>
      </c>
      <c r="O277" s="9">
        <f t="shared" si="4"/>
        <v>142140.2727</v>
      </c>
      <c r="P277" s="2"/>
      <c r="Q277" s="2"/>
      <c r="R277" s="2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27">
        <v>1889.0</v>
      </c>
      <c r="B278" s="28" t="s">
        <v>586</v>
      </c>
      <c r="C278" s="29" t="s">
        <v>587</v>
      </c>
      <c r="D278" s="29" t="s">
        <v>15</v>
      </c>
      <c r="E278" s="29">
        <v>1.0</v>
      </c>
      <c r="F278" s="30">
        <v>59787.0</v>
      </c>
      <c r="G278" s="30">
        <v>46659.0</v>
      </c>
      <c r="H278" s="30">
        <v>5298.0</v>
      </c>
      <c r="I278" s="30">
        <v>1644.0</v>
      </c>
      <c r="J278" s="31">
        <f t="shared" si="1"/>
        <v>53601</v>
      </c>
      <c r="K278" s="31">
        <f t="shared" si="2"/>
        <v>49067.18182</v>
      </c>
      <c r="L278" s="31">
        <v>138176.0</v>
      </c>
      <c r="M278" s="32">
        <v>6.2</v>
      </c>
      <c r="N278" s="31">
        <f t="shared" si="3"/>
        <v>304216.5273</v>
      </c>
      <c r="O278" s="31">
        <f t="shared" si="4"/>
        <v>49067.18182</v>
      </c>
      <c r="P278" s="1"/>
      <c r="Q278" s="1"/>
      <c r="R278" s="1"/>
      <c r="S278" s="2"/>
      <c r="T278" s="1"/>
      <c r="U278" s="1"/>
      <c r="V278" s="1"/>
      <c r="W278" s="1"/>
      <c r="X278" s="1"/>
      <c r="Y278" s="1"/>
      <c r="Z278" s="1"/>
    </row>
    <row r="279" ht="12.75" customHeight="1">
      <c r="A279" s="27">
        <v>1897.0</v>
      </c>
      <c r="B279" s="28" t="s">
        <v>588</v>
      </c>
      <c r="C279" s="29" t="s">
        <v>589</v>
      </c>
      <c r="D279" s="29" t="s">
        <v>86</v>
      </c>
      <c r="E279" s="29">
        <v>1.0</v>
      </c>
      <c r="F279" s="30">
        <v>48004.0</v>
      </c>
      <c r="G279" s="30">
        <v>38824.0</v>
      </c>
      <c r="H279" s="30">
        <v>6216.0</v>
      </c>
      <c r="I279" s="33">
        <v>97.0</v>
      </c>
      <c r="J279" s="31">
        <f t="shared" si="1"/>
        <v>45137</v>
      </c>
      <c r="K279" s="31">
        <f t="shared" si="2"/>
        <v>41649.45455</v>
      </c>
      <c r="L279" s="31">
        <v>116642.0</v>
      </c>
      <c r="M279" s="32">
        <v>5.857142857142857</v>
      </c>
      <c r="N279" s="31">
        <f t="shared" si="3"/>
        <v>243946.8052</v>
      </c>
      <c r="O279" s="31">
        <f t="shared" si="4"/>
        <v>41649.45455</v>
      </c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ht="12.75" customHeight="1">
      <c r="A280" s="27">
        <v>1905.0</v>
      </c>
      <c r="B280" s="28" t="s">
        <v>590</v>
      </c>
      <c r="C280" s="29" t="s">
        <v>591</v>
      </c>
      <c r="D280" s="29" t="s">
        <v>102</v>
      </c>
      <c r="E280" s="29">
        <v>1.0</v>
      </c>
      <c r="F280" s="30">
        <v>54164.0</v>
      </c>
      <c r="G280" s="30">
        <v>42500.0</v>
      </c>
      <c r="H280" s="30">
        <v>5845.0</v>
      </c>
      <c r="I280" s="33">
        <v>460.0</v>
      </c>
      <c r="J280" s="31">
        <f t="shared" si="1"/>
        <v>48805</v>
      </c>
      <c r="K280" s="31">
        <f t="shared" si="2"/>
        <v>45156.81818</v>
      </c>
      <c r="L280" s="31">
        <v>121846.0</v>
      </c>
      <c r="M280" s="32">
        <v>5.857142857142857</v>
      </c>
      <c r="N280" s="31">
        <f t="shared" si="3"/>
        <v>264489.9351</v>
      </c>
      <c r="O280" s="31">
        <f t="shared" si="4"/>
        <v>45156.81818</v>
      </c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ht="12.75" customHeight="1">
      <c r="A281" s="27">
        <v>1913.0</v>
      </c>
      <c r="B281" s="28" t="s">
        <v>592</v>
      </c>
      <c r="C281" s="29" t="s">
        <v>593</v>
      </c>
      <c r="D281" s="29" t="s">
        <v>50</v>
      </c>
      <c r="E281" s="29">
        <v>1.0</v>
      </c>
      <c r="F281" s="30">
        <v>51600.0</v>
      </c>
      <c r="G281" s="30">
        <v>40931.0</v>
      </c>
      <c r="H281" s="30">
        <v>4210.0</v>
      </c>
      <c r="I281" s="30">
        <v>1150.0</v>
      </c>
      <c r="J281" s="31">
        <f t="shared" si="1"/>
        <v>46291</v>
      </c>
      <c r="K281" s="31">
        <f t="shared" si="2"/>
        <v>42844.63636</v>
      </c>
      <c r="L281" s="31">
        <v>116852.0</v>
      </c>
      <c r="M281" s="32">
        <v>5.857142857142857</v>
      </c>
      <c r="N281" s="31">
        <f t="shared" si="3"/>
        <v>250947.1558</v>
      </c>
      <c r="O281" s="31">
        <f t="shared" si="4"/>
        <v>42844.63636</v>
      </c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ht="12.75" customHeight="1">
      <c r="A282" s="27">
        <v>1921.0</v>
      </c>
      <c r="B282" s="28" t="s">
        <v>594</v>
      </c>
      <c r="C282" s="29" t="s">
        <v>595</v>
      </c>
      <c r="D282" s="29" t="s">
        <v>68</v>
      </c>
      <c r="E282" s="29">
        <v>1.0</v>
      </c>
      <c r="F282" s="30">
        <v>71906.0</v>
      </c>
      <c r="G282" s="30">
        <v>60503.0</v>
      </c>
      <c r="H282" s="30">
        <v>7616.0</v>
      </c>
      <c r="I282" s="33">
        <v>541.0</v>
      </c>
      <c r="J282" s="31">
        <f t="shared" si="1"/>
        <v>68660</v>
      </c>
      <c r="K282" s="31">
        <f t="shared" si="2"/>
        <v>63964.81818</v>
      </c>
      <c r="L282" s="31">
        <v>172790.0</v>
      </c>
      <c r="M282" s="32">
        <v>6.2</v>
      </c>
      <c r="N282" s="31">
        <f t="shared" si="3"/>
        <v>396581.8727</v>
      </c>
      <c r="O282" s="31">
        <f t="shared" si="4"/>
        <v>63964.81818</v>
      </c>
      <c r="P282" s="1"/>
      <c r="Q282" s="1"/>
      <c r="R282" s="1"/>
      <c r="S282" s="1"/>
      <c r="T282" s="2"/>
      <c r="U282" s="2"/>
      <c r="V282" s="2"/>
      <c r="W282" s="2"/>
      <c r="X282" s="2"/>
      <c r="Y282" s="2"/>
      <c r="Z282" s="2"/>
    </row>
    <row r="283" ht="12.75" customHeight="1">
      <c r="A283" s="27">
        <v>1929.0</v>
      </c>
      <c r="B283" s="28" t="s">
        <v>596</v>
      </c>
      <c r="C283" s="29" t="s">
        <v>597</v>
      </c>
      <c r="D283" s="29" t="s">
        <v>67</v>
      </c>
      <c r="E283" s="29">
        <v>0.1251333180534957</v>
      </c>
      <c r="F283" s="30">
        <v>180864.0</v>
      </c>
      <c r="G283" s="30">
        <v>148992.0</v>
      </c>
      <c r="H283" s="30">
        <v>19623.0</v>
      </c>
      <c r="I283" s="33">
        <v>154.0</v>
      </c>
      <c r="J283" s="31">
        <f t="shared" si="1"/>
        <v>168769</v>
      </c>
      <c r="K283" s="31">
        <f t="shared" si="2"/>
        <v>157911.5455</v>
      </c>
      <c r="L283" s="31">
        <v>431964.0</v>
      </c>
      <c r="M283" s="32">
        <v>10.222222222222221</v>
      </c>
      <c r="N283" s="31">
        <f t="shared" si="3"/>
        <v>201991.0666</v>
      </c>
      <c r="O283" s="31">
        <f t="shared" si="4"/>
        <v>19759.99564</v>
      </c>
      <c r="P283" s="1"/>
      <c r="Q283" s="1"/>
      <c r="R283" s="1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7">
        <v>1929.0</v>
      </c>
      <c r="B284" s="28" t="s">
        <v>596</v>
      </c>
      <c r="C284" s="29" t="s">
        <v>597</v>
      </c>
      <c r="D284" s="29" t="s">
        <v>54</v>
      </c>
      <c r="E284" s="29">
        <v>0.8748666819465043</v>
      </c>
      <c r="F284" s="30">
        <v>180864.0</v>
      </c>
      <c r="G284" s="30">
        <v>148992.0</v>
      </c>
      <c r="H284" s="30">
        <v>19623.0</v>
      </c>
      <c r="I284" s="33">
        <v>154.0</v>
      </c>
      <c r="J284" s="31">
        <f t="shared" si="1"/>
        <v>168769</v>
      </c>
      <c r="K284" s="31">
        <f t="shared" si="2"/>
        <v>157911.5455</v>
      </c>
      <c r="L284" s="31">
        <v>431964.0</v>
      </c>
      <c r="M284" s="32">
        <v>10.222222222222221</v>
      </c>
      <c r="N284" s="31">
        <f t="shared" si="3"/>
        <v>1412215.843</v>
      </c>
      <c r="O284" s="31">
        <f t="shared" si="4"/>
        <v>138151.5498</v>
      </c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ht="12.75" customHeight="1">
      <c r="A285" s="27">
        <v>1937.0</v>
      </c>
      <c r="B285" s="28" t="s">
        <v>598</v>
      </c>
      <c r="C285" s="29" t="s">
        <v>599</v>
      </c>
      <c r="D285" s="29" t="s">
        <v>22</v>
      </c>
      <c r="E285" s="29">
        <v>1.0</v>
      </c>
      <c r="F285" s="30">
        <v>67947.0</v>
      </c>
      <c r="G285" s="30">
        <v>52747.0</v>
      </c>
      <c r="H285" s="30">
        <v>6087.0</v>
      </c>
      <c r="I285" s="30">
        <v>1327.0</v>
      </c>
      <c r="J285" s="31">
        <f t="shared" si="1"/>
        <v>60161</v>
      </c>
      <c r="K285" s="31">
        <f t="shared" si="2"/>
        <v>55513.81818</v>
      </c>
      <c r="L285" s="31">
        <v>142456.0</v>
      </c>
      <c r="M285" s="32">
        <v>6.2</v>
      </c>
      <c r="N285" s="31">
        <f t="shared" si="3"/>
        <v>344185.6727</v>
      </c>
      <c r="O285" s="31">
        <f t="shared" si="4"/>
        <v>55513.81818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22">
        <v>1945.0</v>
      </c>
      <c r="B286" s="23" t="s">
        <v>600</v>
      </c>
      <c r="C286" s="24" t="s">
        <v>601</v>
      </c>
      <c r="D286" s="24" t="s">
        <v>36</v>
      </c>
      <c r="E286" s="24">
        <v>1.0</v>
      </c>
      <c r="F286" s="25">
        <v>147846.0</v>
      </c>
      <c r="G286" s="25">
        <v>114815.0</v>
      </c>
      <c r="H286" s="25">
        <v>13850.0</v>
      </c>
      <c r="I286" s="25">
        <v>4403.0</v>
      </c>
      <c r="J286" s="9">
        <f t="shared" si="1"/>
        <v>133068</v>
      </c>
      <c r="K286" s="9">
        <f t="shared" si="2"/>
        <v>121110.4545</v>
      </c>
      <c r="L286" s="9">
        <v>357305.0</v>
      </c>
      <c r="M286" s="25">
        <v>8.0</v>
      </c>
      <c r="N286" s="9">
        <f t="shared" si="3"/>
        <v>968883.6364</v>
      </c>
      <c r="O286" s="9">
        <f t="shared" si="4"/>
        <v>121110.4545</v>
      </c>
      <c r="P286" s="1"/>
      <c r="Q286" s="1"/>
      <c r="R286" s="1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>
        <v>1953.0</v>
      </c>
      <c r="B287" s="23" t="s">
        <v>602</v>
      </c>
      <c r="C287" s="24" t="s">
        <v>603</v>
      </c>
      <c r="D287" s="24" t="s">
        <v>86</v>
      </c>
      <c r="E287" s="24">
        <v>1.0</v>
      </c>
      <c r="F287" s="25">
        <v>910194.0</v>
      </c>
      <c r="G287" s="25">
        <v>745246.0</v>
      </c>
      <c r="H287" s="25">
        <v>88728.0</v>
      </c>
      <c r="I287" s="25">
        <v>11443.0</v>
      </c>
      <c r="J287" s="9">
        <f t="shared" si="1"/>
        <v>845417</v>
      </c>
      <c r="K287" s="9">
        <f t="shared" si="2"/>
        <v>785576.9091</v>
      </c>
      <c r="L287" s="9">
        <v>1830298.0</v>
      </c>
      <c r="M287" s="25">
        <v>34.0</v>
      </c>
      <c r="N287" s="9">
        <f t="shared" si="3"/>
        <v>26709614.91</v>
      </c>
      <c r="O287" s="9">
        <f t="shared" si="4"/>
        <v>785576.9091</v>
      </c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ht="12.75" customHeight="1">
      <c r="A288" s="27">
        <v>1961.0</v>
      </c>
      <c r="B288" s="28" t="s">
        <v>604</v>
      </c>
      <c r="C288" s="29" t="s">
        <v>605</v>
      </c>
      <c r="D288" s="29" t="s">
        <v>67</v>
      </c>
      <c r="E288" s="29">
        <v>1.0</v>
      </c>
      <c r="F288" s="30">
        <v>55433.0</v>
      </c>
      <c r="G288" s="30">
        <v>46508.0</v>
      </c>
      <c r="H288" s="30">
        <v>4978.0</v>
      </c>
      <c r="I288" s="33">
        <v>64.0</v>
      </c>
      <c r="J288" s="31">
        <f t="shared" si="1"/>
        <v>51550</v>
      </c>
      <c r="K288" s="31">
        <f t="shared" si="2"/>
        <v>48770.72727</v>
      </c>
      <c r="L288" s="31">
        <v>125066.0</v>
      </c>
      <c r="M288" s="32">
        <v>6.2</v>
      </c>
      <c r="N288" s="31">
        <f t="shared" si="3"/>
        <v>302378.5091</v>
      </c>
      <c r="O288" s="31">
        <f t="shared" si="4"/>
        <v>48770.72727</v>
      </c>
      <c r="P288" s="1"/>
      <c r="Q288" s="1"/>
      <c r="R288" s="1"/>
      <c r="S288" s="1"/>
      <c r="T288" s="2"/>
      <c r="U288" s="2"/>
      <c r="V288" s="2"/>
      <c r="W288" s="2"/>
      <c r="X288" s="2"/>
      <c r="Y288" s="2"/>
      <c r="Z288" s="2"/>
    </row>
    <row r="289" ht="12.75" customHeight="1">
      <c r="A289" s="22">
        <v>1969.0</v>
      </c>
      <c r="B289" s="23" t="s">
        <v>606</v>
      </c>
      <c r="C289" s="24" t="s">
        <v>607</v>
      </c>
      <c r="D289" s="24" t="s">
        <v>28</v>
      </c>
      <c r="E289" s="24">
        <v>1.0</v>
      </c>
      <c r="F289" s="25">
        <v>421027.0</v>
      </c>
      <c r="G289" s="25">
        <v>325784.0</v>
      </c>
      <c r="H289" s="25">
        <v>36506.0</v>
      </c>
      <c r="I289" s="25">
        <v>19395.0</v>
      </c>
      <c r="J289" s="9">
        <f t="shared" si="1"/>
        <v>381685</v>
      </c>
      <c r="K289" s="9">
        <f t="shared" si="2"/>
        <v>342377.6364</v>
      </c>
      <c r="L289" s="9">
        <v>859470.0</v>
      </c>
      <c r="M289" s="25">
        <v>21.0</v>
      </c>
      <c r="N289" s="9">
        <f t="shared" si="3"/>
        <v>7189930.364</v>
      </c>
      <c r="O289" s="9">
        <f t="shared" si="4"/>
        <v>342377.6364</v>
      </c>
      <c r="P289" s="1"/>
      <c r="Q289" s="1"/>
      <c r="R289" s="1"/>
      <c r="S289" s="2"/>
      <c r="T289" s="1"/>
      <c r="U289" s="1"/>
      <c r="V289" s="1"/>
      <c r="W289" s="1"/>
      <c r="X289" s="1"/>
      <c r="Y289" s="1"/>
      <c r="Z289" s="1"/>
    </row>
    <row r="290" ht="12.75" customHeight="1">
      <c r="A290" s="22">
        <v>1977.0</v>
      </c>
      <c r="B290" s="23" t="s">
        <v>608</v>
      </c>
      <c r="C290" s="24" t="s">
        <v>609</v>
      </c>
      <c r="D290" s="24" t="s">
        <v>58</v>
      </c>
      <c r="E290" s="24">
        <v>1.0</v>
      </c>
      <c r="F290" s="25">
        <v>584150.0</v>
      </c>
      <c r="G290" s="25">
        <v>458568.0</v>
      </c>
      <c r="H290" s="25">
        <v>54353.0</v>
      </c>
      <c r="I290" s="25">
        <v>19563.0</v>
      </c>
      <c r="J290" s="9">
        <f t="shared" si="1"/>
        <v>532484</v>
      </c>
      <c r="K290" s="9">
        <f t="shared" si="2"/>
        <v>483273.9091</v>
      </c>
      <c r="L290" s="9">
        <v>1262888.0</v>
      </c>
      <c r="M290" s="25">
        <v>26.0</v>
      </c>
      <c r="N290" s="9">
        <f t="shared" si="3"/>
        <v>12565121.64</v>
      </c>
      <c r="O290" s="9">
        <f t="shared" si="4"/>
        <v>483273.9091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>
        <v>1985.0</v>
      </c>
      <c r="B291" s="23" t="s">
        <v>610</v>
      </c>
      <c r="C291" s="24" t="s">
        <v>611</v>
      </c>
      <c r="D291" s="24" t="s">
        <v>84</v>
      </c>
      <c r="E291" s="34">
        <v>0.5019834409165674</v>
      </c>
      <c r="F291" s="25">
        <v>9583830.0</v>
      </c>
      <c r="G291" s="25">
        <v>4780304.0</v>
      </c>
      <c r="H291" s="25">
        <v>605205.0</v>
      </c>
      <c r="I291" s="25">
        <v>3019575.0</v>
      </c>
      <c r="J291" s="9">
        <f t="shared" si="1"/>
        <v>8405084</v>
      </c>
      <c r="K291" s="9">
        <f t="shared" si="2"/>
        <v>5055397.182</v>
      </c>
      <c r="L291" s="9">
        <v>2.0182305E7</v>
      </c>
      <c r="M291" s="25">
        <v>89.0</v>
      </c>
      <c r="N291" s="9">
        <f t="shared" si="3"/>
        <v>225857584.9</v>
      </c>
      <c r="O291" s="9">
        <f t="shared" si="4"/>
        <v>2537725.673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22">
        <v>1985.0</v>
      </c>
      <c r="B292" s="23" t="s">
        <v>610</v>
      </c>
      <c r="C292" s="24" t="s">
        <v>611</v>
      </c>
      <c r="D292" s="24" t="s">
        <v>90</v>
      </c>
      <c r="E292" s="34">
        <v>0.49801655908343245</v>
      </c>
      <c r="F292" s="25">
        <v>9583830.0</v>
      </c>
      <c r="G292" s="25">
        <v>4780304.0</v>
      </c>
      <c r="H292" s="25">
        <v>605205.0</v>
      </c>
      <c r="I292" s="25">
        <v>3019575.0</v>
      </c>
      <c r="J292" s="9">
        <f t="shared" si="1"/>
        <v>8405084</v>
      </c>
      <c r="K292" s="9">
        <f t="shared" si="2"/>
        <v>5055397.182</v>
      </c>
      <c r="L292" s="9">
        <v>2.0182305E7</v>
      </c>
      <c r="M292" s="25">
        <v>89.0</v>
      </c>
      <c r="N292" s="9">
        <f t="shared" si="3"/>
        <v>224072764.3</v>
      </c>
      <c r="O292" s="9">
        <f t="shared" si="4"/>
        <v>2517671.509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22">
        <v>1985.0</v>
      </c>
      <c r="B293" s="23" t="s">
        <v>610</v>
      </c>
      <c r="C293" s="24" t="s">
        <v>611</v>
      </c>
      <c r="D293" s="24" t="s">
        <v>89</v>
      </c>
      <c r="E293" s="35">
        <v>0.0</v>
      </c>
      <c r="F293" s="25">
        <v>9583830.0</v>
      </c>
      <c r="G293" s="25">
        <v>4780304.0</v>
      </c>
      <c r="H293" s="25">
        <v>605205.0</v>
      </c>
      <c r="I293" s="25">
        <v>3019575.0</v>
      </c>
      <c r="J293" s="9">
        <f t="shared" si="1"/>
        <v>8405084</v>
      </c>
      <c r="K293" s="9">
        <f t="shared" si="2"/>
        <v>5055397.182</v>
      </c>
      <c r="L293" s="9">
        <v>2.0182305E7</v>
      </c>
      <c r="M293" s="25">
        <v>89.0</v>
      </c>
      <c r="N293" s="9">
        <f t="shared" si="3"/>
        <v>0</v>
      </c>
      <c r="O293" s="9">
        <f t="shared" si="4"/>
        <v>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27">
        <v>1993.0</v>
      </c>
      <c r="B294" s="28" t="s">
        <v>612</v>
      </c>
      <c r="C294" s="29" t="s">
        <v>613</v>
      </c>
      <c r="D294" s="29" t="s">
        <v>68</v>
      </c>
      <c r="E294" s="29">
        <v>1.0</v>
      </c>
      <c r="F294" s="30">
        <v>69240.0</v>
      </c>
      <c r="G294" s="30">
        <v>57505.0</v>
      </c>
      <c r="H294" s="30">
        <v>4793.0</v>
      </c>
      <c r="I294" s="33">
        <v>377.0</v>
      </c>
      <c r="J294" s="31">
        <f t="shared" si="1"/>
        <v>62675</v>
      </c>
      <c r="K294" s="31">
        <f t="shared" si="2"/>
        <v>59683.63636</v>
      </c>
      <c r="L294" s="31">
        <v>154636.0</v>
      </c>
      <c r="M294" s="32">
        <v>6.2</v>
      </c>
      <c r="N294" s="31">
        <f t="shared" si="3"/>
        <v>370038.5455</v>
      </c>
      <c r="O294" s="31">
        <f t="shared" si="4"/>
        <v>59683.63636</v>
      </c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ht="12.75" customHeight="1">
      <c r="A295" s="22">
        <v>2001.0</v>
      </c>
      <c r="B295" s="23" t="s">
        <v>614</v>
      </c>
      <c r="C295" s="24" t="s">
        <v>615</v>
      </c>
      <c r="D295" s="24" t="s">
        <v>36</v>
      </c>
      <c r="E295" s="24">
        <v>1.0</v>
      </c>
      <c r="F295" s="25">
        <v>301655.0</v>
      </c>
      <c r="G295" s="25">
        <v>242557.0</v>
      </c>
      <c r="H295" s="25">
        <v>21243.0</v>
      </c>
      <c r="I295" s="25">
        <v>4469.0</v>
      </c>
      <c r="J295" s="9">
        <f t="shared" si="1"/>
        <v>268269</v>
      </c>
      <c r="K295" s="9">
        <f t="shared" si="2"/>
        <v>252212.9091</v>
      </c>
      <c r="L295" s="9">
        <v>768918.0</v>
      </c>
      <c r="M295" s="25">
        <v>16.0</v>
      </c>
      <c r="N295" s="9">
        <f t="shared" si="3"/>
        <v>4035406.545</v>
      </c>
      <c r="O295" s="9">
        <f t="shared" si="4"/>
        <v>252212.9091</v>
      </c>
      <c r="P295" s="2"/>
      <c r="Q295" s="2"/>
      <c r="R295" s="2"/>
      <c r="S295" s="1"/>
      <c r="T295" s="2"/>
      <c r="U295" s="2"/>
      <c r="V295" s="2"/>
      <c r="W295" s="2"/>
      <c r="X295" s="2"/>
      <c r="Y295" s="2"/>
      <c r="Z295" s="2"/>
    </row>
    <row r="296" ht="12.75" customHeight="1">
      <c r="A296" s="22">
        <v>2009.0</v>
      </c>
      <c r="B296" s="23" t="s">
        <v>616</v>
      </c>
      <c r="C296" s="24" t="s">
        <v>617</v>
      </c>
      <c r="D296" s="24" t="s">
        <v>28</v>
      </c>
      <c r="E296" s="24">
        <v>0.8923118013714828</v>
      </c>
      <c r="F296" s="25">
        <v>136063.0</v>
      </c>
      <c r="G296" s="25">
        <v>107733.0</v>
      </c>
      <c r="H296" s="25">
        <v>11494.0</v>
      </c>
      <c r="I296" s="25">
        <v>1597.0</v>
      </c>
      <c r="J296" s="9">
        <f t="shared" si="1"/>
        <v>120824</v>
      </c>
      <c r="K296" s="9">
        <f t="shared" si="2"/>
        <v>112957.5455</v>
      </c>
      <c r="L296" s="9">
        <v>271863.0</v>
      </c>
      <c r="M296" s="25">
        <v>8.0</v>
      </c>
      <c r="N296" s="9">
        <f t="shared" si="3"/>
        <v>806346.8069</v>
      </c>
      <c r="O296" s="9">
        <f t="shared" si="4"/>
        <v>100793.3509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>
        <v>2009.0</v>
      </c>
      <c r="B297" s="23" t="s">
        <v>616</v>
      </c>
      <c r="C297" s="24" t="s">
        <v>617</v>
      </c>
      <c r="D297" s="24" t="s">
        <v>80</v>
      </c>
      <c r="E297" s="24">
        <v>0.10768819862851726</v>
      </c>
      <c r="F297" s="25">
        <v>136063.0</v>
      </c>
      <c r="G297" s="25">
        <v>107733.0</v>
      </c>
      <c r="H297" s="25">
        <v>11494.0</v>
      </c>
      <c r="I297" s="25">
        <v>1597.0</v>
      </c>
      <c r="J297" s="9">
        <f t="shared" si="1"/>
        <v>120824</v>
      </c>
      <c r="K297" s="9">
        <f t="shared" si="2"/>
        <v>112957.5455</v>
      </c>
      <c r="L297" s="9">
        <v>271863.0</v>
      </c>
      <c r="M297" s="25">
        <v>8.0</v>
      </c>
      <c r="N297" s="9">
        <f t="shared" si="3"/>
        <v>97313.55673</v>
      </c>
      <c r="O297" s="9">
        <f t="shared" si="4"/>
        <v>12164.19459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>
        <v>2017.0</v>
      </c>
      <c r="B298" s="23" t="s">
        <v>618</v>
      </c>
      <c r="C298" s="24" t="s">
        <v>619</v>
      </c>
      <c r="D298" s="24" t="s">
        <v>36</v>
      </c>
      <c r="E298" s="24">
        <v>1.0</v>
      </c>
      <c r="F298" s="25">
        <v>108379.0</v>
      </c>
      <c r="G298" s="25">
        <v>89180.0</v>
      </c>
      <c r="H298" s="25">
        <v>9051.0</v>
      </c>
      <c r="I298" s="26">
        <v>135.0</v>
      </c>
      <c r="J298" s="9">
        <f t="shared" si="1"/>
        <v>98366</v>
      </c>
      <c r="K298" s="9">
        <f t="shared" si="2"/>
        <v>93294.09091</v>
      </c>
      <c r="L298" s="9">
        <v>343254.0</v>
      </c>
      <c r="M298" s="25">
        <v>9.0</v>
      </c>
      <c r="N298" s="9">
        <f t="shared" si="3"/>
        <v>839646.8182</v>
      </c>
      <c r="O298" s="9">
        <f t="shared" si="4"/>
        <v>93294.09091</v>
      </c>
      <c r="P298" s="1"/>
      <c r="Q298" s="1"/>
      <c r="R298" s="1"/>
      <c r="S298" s="1"/>
      <c r="T298" s="2"/>
      <c r="U298" s="2"/>
      <c r="V298" s="2"/>
      <c r="W298" s="2"/>
      <c r="X298" s="2"/>
      <c r="Y298" s="2"/>
      <c r="Z298" s="2"/>
    </row>
    <row r="299" ht="12.75" customHeight="1">
      <c r="A299" s="27">
        <v>2025.0</v>
      </c>
      <c r="B299" s="28" t="s">
        <v>620</v>
      </c>
      <c r="C299" s="29" t="s">
        <v>621</v>
      </c>
      <c r="D299" s="29" t="s">
        <v>84</v>
      </c>
      <c r="E299" s="29">
        <v>1.0</v>
      </c>
      <c r="F299" s="30">
        <v>41641.0</v>
      </c>
      <c r="G299" s="30">
        <v>32816.0</v>
      </c>
      <c r="H299" s="30">
        <v>2293.0</v>
      </c>
      <c r="I299" s="30">
        <v>1097.0</v>
      </c>
      <c r="J299" s="31">
        <f t="shared" si="1"/>
        <v>36206</v>
      </c>
      <c r="K299" s="31">
        <f t="shared" si="2"/>
        <v>33858.27273</v>
      </c>
      <c r="L299" s="31">
        <v>94727.0</v>
      </c>
      <c r="M299" s="32">
        <v>5.857142857142857</v>
      </c>
      <c r="N299" s="31">
        <f t="shared" si="3"/>
        <v>198312.7403</v>
      </c>
      <c r="O299" s="31">
        <f t="shared" si="4"/>
        <v>33858.27273</v>
      </c>
      <c r="P299" s="1"/>
      <c r="Q299" s="1"/>
      <c r="R299" s="1"/>
      <c r="S299" s="1"/>
      <c r="T299" s="2"/>
      <c r="U299" s="2"/>
      <c r="V299" s="2"/>
      <c r="W299" s="2"/>
      <c r="X299" s="2"/>
      <c r="Y299" s="2"/>
      <c r="Z299" s="2"/>
    </row>
    <row r="300" ht="12.75" customHeight="1">
      <c r="A300" s="22">
        <v>2033.0</v>
      </c>
      <c r="B300" s="23" t="s">
        <v>622</v>
      </c>
      <c r="C300" s="24" t="s">
        <v>623</v>
      </c>
      <c r="D300" s="24" t="s">
        <v>103</v>
      </c>
      <c r="E300" s="24">
        <v>1.0</v>
      </c>
      <c r="F300" s="25">
        <v>73929.0</v>
      </c>
      <c r="G300" s="25">
        <v>62658.0</v>
      </c>
      <c r="H300" s="25">
        <v>8821.0</v>
      </c>
      <c r="I300" s="26">
        <v>153.0</v>
      </c>
      <c r="J300" s="9">
        <f t="shared" si="1"/>
        <v>71632</v>
      </c>
      <c r="K300" s="9">
        <f t="shared" si="2"/>
        <v>66667.54545</v>
      </c>
      <c r="L300" s="9">
        <v>159436.0</v>
      </c>
      <c r="M300" s="2">
        <v>7.0</v>
      </c>
      <c r="N300" s="9">
        <f t="shared" si="3"/>
        <v>466672.8182</v>
      </c>
      <c r="O300" s="9">
        <f t="shared" si="4"/>
        <v>66667.54545</v>
      </c>
      <c r="P300" s="1"/>
      <c r="Q300" s="1"/>
      <c r="R300" s="1"/>
      <c r="S300" s="2"/>
      <c r="T300" s="1"/>
      <c r="U300" s="1"/>
      <c r="V300" s="1"/>
      <c r="W300" s="1"/>
      <c r="X300" s="1"/>
      <c r="Y300" s="1"/>
      <c r="Z300" s="1"/>
    </row>
    <row r="301" ht="12.75" customHeight="1">
      <c r="A301" s="22">
        <v>2041.0</v>
      </c>
      <c r="B301" s="23" t="s">
        <v>624</v>
      </c>
      <c r="C301" s="24" t="s">
        <v>625</v>
      </c>
      <c r="D301" s="24" t="s">
        <v>60</v>
      </c>
      <c r="E301" s="24">
        <v>1.0</v>
      </c>
      <c r="F301" s="25">
        <v>296805.0</v>
      </c>
      <c r="G301" s="25">
        <v>236452.0</v>
      </c>
      <c r="H301" s="25">
        <v>27859.0</v>
      </c>
      <c r="I301" s="25">
        <v>6396.0</v>
      </c>
      <c r="J301" s="9">
        <f t="shared" si="1"/>
        <v>270707</v>
      </c>
      <c r="K301" s="9">
        <f t="shared" si="2"/>
        <v>249115.1818</v>
      </c>
      <c r="L301" s="9">
        <v>644030.0</v>
      </c>
      <c r="M301" s="25">
        <v>10.0</v>
      </c>
      <c r="N301" s="9">
        <f t="shared" si="3"/>
        <v>2491151.818</v>
      </c>
      <c r="O301" s="9">
        <f t="shared" si="4"/>
        <v>249115.1818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22">
        <v>2049.0</v>
      </c>
      <c r="B302" s="23" t="s">
        <v>626</v>
      </c>
      <c r="C302" s="24" t="s">
        <v>627</v>
      </c>
      <c r="D302" s="24" t="s">
        <v>57</v>
      </c>
      <c r="E302" s="24">
        <v>1.0</v>
      </c>
      <c r="F302" s="25">
        <v>639732.0</v>
      </c>
      <c r="G302" s="25">
        <v>532630.0</v>
      </c>
      <c r="H302" s="25">
        <v>64506.0</v>
      </c>
      <c r="I302" s="25">
        <v>2526.0</v>
      </c>
      <c r="J302" s="9">
        <f t="shared" si="1"/>
        <v>599662</v>
      </c>
      <c r="K302" s="9">
        <f t="shared" si="2"/>
        <v>561950.9091</v>
      </c>
      <c r="L302" s="9">
        <v>1358452.0</v>
      </c>
      <c r="M302" s="25">
        <v>15.0</v>
      </c>
      <c r="N302" s="9">
        <f t="shared" si="3"/>
        <v>8429263.636</v>
      </c>
      <c r="O302" s="9">
        <f t="shared" si="4"/>
        <v>561950.9091</v>
      </c>
      <c r="P302" s="2"/>
      <c r="Q302" s="2"/>
      <c r="R302" s="2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22">
        <v>2057.0</v>
      </c>
      <c r="B303" s="23" t="s">
        <v>628</v>
      </c>
      <c r="C303" s="24" t="s">
        <v>629</v>
      </c>
      <c r="D303" s="24" t="s">
        <v>102</v>
      </c>
      <c r="E303" s="24">
        <v>1.0</v>
      </c>
      <c r="F303" s="25">
        <v>122023.0</v>
      </c>
      <c r="G303" s="25">
        <v>97995.0</v>
      </c>
      <c r="H303" s="25">
        <v>11151.0</v>
      </c>
      <c r="I303" s="25">
        <v>2321.0</v>
      </c>
      <c r="J303" s="9">
        <f t="shared" si="1"/>
        <v>111467</v>
      </c>
      <c r="K303" s="9">
        <f t="shared" si="2"/>
        <v>103063.6364</v>
      </c>
      <c r="L303" s="9">
        <v>269536.0</v>
      </c>
      <c r="M303" s="25">
        <v>11.0</v>
      </c>
      <c r="N303" s="9">
        <f t="shared" si="3"/>
        <v>1133700</v>
      </c>
      <c r="O303" s="9">
        <f t="shared" si="4"/>
        <v>103063.6364</v>
      </c>
      <c r="P303" s="1"/>
      <c r="Q303" s="1"/>
      <c r="R303" s="1"/>
      <c r="S303" s="1"/>
      <c r="T303" s="2"/>
      <c r="U303" s="2"/>
      <c r="V303" s="2"/>
      <c r="W303" s="2"/>
      <c r="X303" s="2"/>
      <c r="Y303" s="2"/>
      <c r="Z303" s="2"/>
    </row>
    <row r="304" ht="12.75" customHeight="1">
      <c r="A304" s="22">
        <v>2065.0</v>
      </c>
      <c r="B304" s="23" t="s">
        <v>630</v>
      </c>
      <c r="C304" s="24" t="s">
        <v>631</v>
      </c>
      <c r="D304" s="24" t="s">
        <v>18</v>
      </c>
      <c r="E304" s="34">
        <v>0.0730470281392351</v>
      </c>
      <c r="F304" s="25">
        <v>469689.0</v>
      </c>
      <c r="G304" s="25">
        <v>395774.0</v>
      </c>
      <c r="H304" s="25">
        <v>38506.0</v>
      </c>
      <c r="I304" s="25">
        <v>4799.0</v>
      </c>
      <c r="J304" s="9">
        <f t="shared" si="1"/>
        <v>439079</v>
      </c>
      <c r="K304" s="9">
        <f t="shared" si="2"/>
        <v>413276.7273</v>
      </c>
      <c r="L304" s="9">
        <v>915557.0</v>
      </c>
      <c r="M304" s="25">
        <v>11.0</v>
      </c>
      <c r="N304" s="9">
        <f t="shared" si="3"/>
        <v>332075.004</v>
      </c>
      <c r="O304" s="9">
        <f t="shared" si="4"/>
        <v>30188.63673</v>
      </c>
      <c r="P304" s="2"/>
      <c r="Q304" s="2"/>
      <c r="R304" s="2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22">
        <v>2065.0</v>
      </c>
      <c r="B305" s="23" t="s">
        <v>630</v>
      </c>
      <c r="C305" s="24" t="s">
        <v>631</v>
      </c>
      <c r="D305" s="24" t="s">
        <v>38</v>
      </c>
      <c r="E305" s="34">
        <v>0.926952971860765</v>
      </c>
      <c r="F305" s="25">
        <v>469689.0</v>
      </c>
      <c r="G305" s="25">
        <v>395774.0</v>
      </c>
      <c r="H305" s="25">
        <v>38506.0</v>
      </c>
      <c r="I305" s="25">
        <v>4799.0</v>
      </c>
      <c r="J305" s="9">
        <f t="shared" si="1"/>
        <v>439079</v>
      </c>
      <c r="K305" s="9">
        <f t="shared" si="2"/>
        <v>413276.7273</v>
      </c>
      <c r="L305" s="9">
        <v>915557.0</v>
      </c>
      <c r="M305" s="25">
        <v>11.0</v>
      </c>
      <c r="N305" s="9">
        <f t="shared" si="3"/>
        <v>4213968.996</v>
      </c>
      <c r="O305" s="9">
        <f t="shared" si="4"/>
        <v>383088.0905</v>
      </c>
      <c r="P305" s="1"/>
      <c r="Q305" s="1"/>
      <c r="R305" s="1"/>
      <c r="S305" s="2"/>
      <c r="T305" s="1"/>
      <c r="U305" s="1"/>
      <c r="V305" s="1"/>
      <c r="W305" s="1"/>
      <c r="X305" s="1"/>
      <c r="Y305" s="1"/>
      <c r="Z305" s="1"/>
    </row>
    <row r="306" ht="12.75" customHeight="1">
      <c r="A306" s="22">
        <v>2073.0</v>
      </c>
      <c r="B306" s="23" t="s">
        <v>632</v>
      </c>
      <c r="C306" s="24" t="s">
        <v>633</v>
      </c>
      <c r="D306" s="24" t="s">
        <v>36</v>
      </c>
      <c r="E306" s="24">
        <v>1.0</v>
      </c>
      <c r="F306" s="25">
        <v>1132837.0</v>
      </c>
      <c r="G306" s="25">
        <v>915344.0</v>
      </c>
      <c r="H306" s="25">
        <v>101861.0</v>
      </c>
      <c r="I306" s="25">
        <v>25160.0</v>
      </c>
      <c r="J306" s="9">
        <f t="shared" si="1"/>
        <v>1042365</v>
      </c>
      <c r="K306" s="9">
        <f t="shared" si="2"/>
        <v>961644.4545</v>
      </c>
      <c r="L306" s="9">
        <v>2387138.0</v>
      </c>
      <c r="M306" s="25">
        <v>32.0</v>
      </c>
      <c r="N306" s="9">
        <f t="shared" si="3"/>
        <v>30772622.55</v>
      </c>
      <c r="O306" s="9">
        <f t="shared" si="4"/>
        <v>961644.4545</v>
      </c>
      <c r="P306" s="2"/>
      <c r="Q306" s="2"/>
      <c r="R306" s="2"/>
      <c r="S306" s="1"/>
      <c r="T306" s="2"/>
      <c r="U306" s="2"/>
      <c r="V306" s="2"/>
      <c r="W306" s="2"/>
      <c r="X306" s="2"/>
      <c r="Y306" s="2"/>
      <c r="Z306" s="2"/>
    </row>
    <row r="307" ht="12.75" customHeight="1">
      <c r="A307" s="27">
        <v>2081.0</v>
      </c>
      <c r="B307" s="28" t="s">
        <v>634</v>
      </c>
      <c r="C307" s="29" t="s">
        <v>635</v>
      </c>
      <c r="D307" s="29" t="s">
        <v>65</v>
      </c>
      <c r="E307" s="1">
        <v>1.0</v>
      </c>
      <c r="F307" s="30">
        <v>85337.0</v>
      </c>
      <c r="G307" s="30">
        <v>74103.0</v>
      </c>
      <c r="H307" s="30">
        <v>4994.0</v>
      </c>
      <c r="I307" s="33">
        <v>513.0</v>
      </c>
      <c r="J307" s="31">
        <f t="shared" si="1"/>
        <v>79610</v>
      </c>
      <c r="K307" s="31">
        <f t="shared" si="2"/>
        <v>76373</v>
      </c>
      <c r="L307" s="31">
        <v>169546.0</v>
      </c>
      <c r="M307" s="32">
        <v>8.416666666666666</v>
      </c>
      <c r="N307" s="31">
        <f t="shared" si="3"/>
        <v>642806.0833</v>
      </c>
      <c r="O307" s="31">
        <f t="shared" si="4"/>
        <v>76373</v>
      </c>
      <c r="P307" s="1"/>
      <c r="Q307" s="1"/>
      <c r="R307" s="1"/>
      <c r="S307" s="2"/>
      <c r="T307" s="1"/>
      <c r="U307" s="1"/>
      <c r="V307" s="1"/>
      <c r="W307" s="1"/>
      <c r="X307" s="1"/>
      <c r="Y307" s="1"/>
      <c r="Z307" s="1"/>
    </row>
    <row r="308" ht="12.75" customHeight="1">
      <c r="A308" s="27">
        <v>2089.0</v>
      </c>
      <c r="B308" s="28" t="s">
        <v>636</v>
      </c>
      <c r="C308" s="29" t="s">
        <v>637</v>
      </c>
      <c r="D308" s="29" t="s">
        <v>55</v>
      </c>
      <c r="E308" s="29">
        <v>1.0</v>
      </c>
      <c r="F308" s="30">
        <v>51120.0</v>
      </c>
      <c r="G308" s="30">
        <v>45905.0</v>
      </c>
      <c r="H308" s="30">
        <v>3684.0</v>
      </c>
      <c r="I308" s="33">
        <v>38.0</v>
      </c>
      <c r="J308" s="31">
        <f t="shared" si="1"/>
        <v>49627</v>
      </c>
      <c r="K308" s="31">
        <f t="shared" si="2"/>
        <v>47579.54545</v>
      </c>
      <c r="L308" s="31">
        <v>117967.0</v>
      </c>
      <c r="M308" s="32">
        <v>6.2</v>
      </c>
      <c r="N308" s="31">
        <f t="shared" si="3"/>
        <v>294993.1818</v>
      </c>
      <c r="O308" s="31">
        <f t="shared" si="4"/>
        <v>47579.54545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22">
        <v>2097.0</v>
      </c>
      <c r="B309" s="23" t="s">
        <v>638</v>
      </c>
      <c r="C309" s="24" t="s">
        <v>639</v>
      </c>
      <c r="D309" s="24" t="s">
        <v>22</v>
      </c>
      <c r="E309" s="24">
        <v>1.0</v>
      </c>
      <c r="F309" s="25">
        <v>398435.0</v>
      </c>
      <c r="G309" s="25">
        <v>312930.0</v>
      </c>
      <c r="H309" s="25">
        <v>47261.0</v>
      </c>
      <c r="I309" s="25">
        <v>4009.0</v>
      </c>
      <c r="J309" s="9">
        <f t="shared" si="1"/>
        <v>364200</v>
      </c>
      <c r="K309" s="9">
        <f t="shared" si="2"/>
        <v>334412.2727</v>
      </c>
      <c r="L309" s="9">
        <v>850536.0</v>
      </c>
      <c r="M309" s="25">
        <v>16.0</v>
      </c>
      <c r="N309" s="9">
        <f t="shared" si="3"/>
        <v>5350596.364</v>
      </c>
      <c r="O309" s="9">
        <f t="shared" si="4"/>
        <v>334412.2727</v>
      </c>
      <c r="P309" s="1"/>
      <c r="Q309" s="1"/>
      <c r="R309" s="1"/>
      <c r="S309" s="2"/>
      <c r="T309" s="1"/>
      <c r="U309" s="1"/>
      <c r="V309" s="1"/>
      <c r="W309" s="1"/>
      <c r="X309" s="1"/>
      <c r="Y309" s="1"/>
      <c r="Z309" s="1"/>
    </row>
    <row r="310" ht="12.75" customHeight="1">
      <c r="A310" s="22">
        <v>2105.0</v>
      </c>
      <c r="B310" s="23" t="s">
        <v>640</v>
      </c>
      <c r="C310" s="24" t="s">
        <v>641</v>
      </c>
      <c r="D310" s="24" t="s">
        <v>36</v>
      </c>
      <c r="E310" s="24">
        <v>1.0</v>
      </c>
      <c r="F310" s="25">
        <v>238952.0</v>
      </c>
      <c r="G310" s="25">
        <v>193578.0</v>
      </c>
      <c r="H310" s="25">
        <v>17159.0</v>
      </c>
      <c r="I310" s="25">
        <v>1331.0</v>
      </c>
      <c r="J310" s="9">
        <f t="shared" si="1"/>
        <v>212068</v>
      </c>
      <c r="K310" s="9">
        <f t="shared" si="2"/>
        <v>201377.5455</v>
      </c>
      <c r="L310" s="9">
        <v>568088.0</v>
      </c>
      <c r="M310" s="25">
        <v>10.0</v>
      </c>
      <c r="N310" s="9">
        <f t="shared" si="3"/>
        <v>2013775.455</v>
      </c>
      <c r="O310" s="9">
        <f t="shared" si="4"/>
        <v>201377.5455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7">
        <v>2113.0</v>
      </c>
      <c r="B311" s="28" t="s">
        <v>642</v>
      </c>
      <c r="C311" s="29" t="s">
        <v>643</v>
      </c>
      <c r="D311" s="29" t="s">
        <v>36</v>
      </c>
      <c r="E311" s="29">
        <v>1.0</v>
      </c>
      <c r="F311" s="30">
        <v>89386.0</v>
      </c>
      <c r="G311" s="30">
        <v>71355.0</v>
      </c>
      <c r="H311" s="30">
        <v>8804.0</v>
      </c>
      <c r="I311" s="30">
        <v>1575.0</v>
      </c>
      <c r="J311" s="31">
        <f t="shared" si="1"/>
        <v>81734</v>
      </c>
      <c r="K311" s="31">
        <f t="shared" si="2"/>
        <v>75356.81818</v>
      </c>
      <c r="L311" s="31">
        <v>197723.0</v>
      </c>
      <c r="M311" s="32">
        <v>8.416666666666666</v>
      </c>
      <c r="N311" s="31">
        <f t="shared" si="3"/>
        <v>634253.2197</v>
      </c>
      <c r="O311" s="31">
        <f t="shared" si="4"/>
        <v>75356.81818</v>
      </c>
      <c r="P311" s="1"/>
      <c r="Q311" s="1"/>
      <c r="R311" s="1"/>
      <c r="S311" s="2"/>
      <c r="T311" s="1"/>
      <c r="U311" s="1"/>
      <c r="V311" s="1"/>
      <c r="W311" s="1"/>
      <c r="X311" s="1"/>
      <c r="Y311" s="1"/>
      <c r="Z311" s="1"/>
    </row>
    <row r="312" ht="12.75" customHeight="1">
      <c r="A312" s="22">
        <v>2121.0</v>
      </c>
      <c r="B312" s="23" t="s">
        <v>644</v>
      </c>
      <c r="C312" s="24" t="s">
        <v>645</v>
      </c>
      <c r="D312" s="24" t="s">
        <v>70</v>
      </c>
      <c r="E312" s="34">
        <v>0.1590371687150526</v>
      </c>
      <c r="F312" s="25">
        <v>38412.0</v>
      </c>
      <c r="G312" s="25">
        <v>30242.0</v>
      </c>
      <c r="H312" s="25">
        <v>4213.0</v>
      </c>
      <c r="I312" s="26">
        <v>602.0</v>
      </c>
      <c r="J312" s="9">
        <f t="shared" si="1"/>
        <v>35057</v>
      </c>
      <c r="K312" s="9">
        <f t="shared" si="2"/>
        <v>32157</v>
      </c>
      <c r="L312" s="9">
        <v>92776.0</v>
      </c>
      <c r="M312" s="2">
        <v>3.0</v>
      </c>
      <c r="N312" s="9">
        <f t="shared" si="3"/>
        <v>15342.4747</v>
      </c>
      <c r="O312" s="9">
        <f t="shared" si="4"/>
        <v>5114.158234</v>
      </c>
      <c r="P312" s="2"/>
      <c r="Q312" s="2"/>
      <c r="R312" s="2"/>
      <c r="S312" s="1"/>
      <c r="T312" s="2"/>
      <c r="U312" s="2"/>
      <c r="V312" s="2"/>
      <c r="W312" s="2"/>
      <c r="X312" s="2"/>
      <c r="Y312" s="2"/>
      <c r="Z312" s="2"/>
    </row>
    <row r="313" ht="12.75" customHeight="1">
      <c r="A313" s="22">
        <v>2121.0</v>
      </c>
      <c r="B313" s="23" t="s">
        <v>644</v>
      </c>
      <c r="C313" s="24" t="s">
        <v>645</v>
      </c>
      <c r="D313" s="24" t="s">
        <v>15</v>
      </c>
      <c r="E313" s="34">
        <v>0.8409628312849474</v>
      </c>
      <c r="F313" s="25">
        <v>38412.0</v>
      </c>
      <c r="G313" s="25">
        <v>30242.0</v>
      </c>
      <c r="H313" s="25">
        <v>4213.0</v>
      </c>
      <c r="I313" s="26">
        <v>602.0</v>
      </c>
      <c r="J313" s="9">
        <f t="shared" si="1"/>
        <v>35057</v>
      </c>
      <c r="K313" s="9">
        <f t="shared" si="2"/>
        <v>32157</v>
      </c>
      <c r="L313" s="9">
        <v>92776.0</v>
      </c>
      <c r="M313" s="2">
        <v>3.0</v>
      </c>
      <c r="N313" s="9">
        <f t="shared" si="3"/>
        <v>81128.5253</v>
      </c>
      <c r="O313" s="9">
        <f t="shared" si="4"/>
        <v>27042.84177</v>
      </c>
      <c r="P313" s="1"/>
      <c r="Q313" s="1"/>
      <c r="R313" s="1"/>
      <c r="S313" s="2"/>
      <c r="T313" s="1"/>
      <c r="U313" s="1"/>
      <c r="V313" s="1"/>
      <c r="W313" s="1"/>
      <c r="X313" s="1"/>
      <c r="Y313" s="1"/>
      <c r="Z313" s="1"/>
    </row>
    <row r="314" ht="12.75" customHeight="1">
      <c r="A314" s="22">
        <v>2129.0</v>
      </c>
      <c r="B314" s="23" t="s">
        <v>646</v>
      </c>
      <c r="C314" s="24" t="s">
        <v>647</v>
      </c>
      <c r="D314" s="24" t="s">
        <v>13</v>
      </c>
      <c r="E314" s="24">
        <v>0.03712326458471065</v>
      </c>
      <c r="F314" s="25">
        <v>218643.0</v>
      </c>
      <c r="G314" s="25">
        <v>171916.0</v>
      </c>
      <c r="H314" s="25">
        <v>21730.0</v>
      </c>
      <c r="I314" s="25">
        <v>1322.0</v>
      </c>
      <c r="J314" s="9">
        <f t="shared" si="1"/>
        <v>194968</v>
      </c>
      <c r="K314" s="9">
        <f t="shared" si="2"/>
        <v>181793.2727</v>
      </c>
      <c r="L314" s="9">
        <v>478043.0</v>
      </c>
      <c r="M314" s="25">
        <v>10.0</v>
      </c>
      <c r="N314" s="9">
        <f t="shared" si="3"/>
        <v>67487.59763</v>
      </c>
      <c r="O314" s="9">
        <f t="shared" si="4"/>
        <v>6748.759763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>
        <v>2129.0</v>
      </c>
      <c r="B315" s="23" t="s">
        <v>646</v>
      </c>
      <c r="C315" s="24" t="s">
        <v>647</v>
      </c>
      <c r="D315" s="24" t="s">
        <v>36</v>
      </c>
      <c r="E315" s="24">
        <v>0.9628767354152894</v>
      </c>
      <c r="F315" s="25">
        <v>218643.0</v>
      </c>
      <c r="G315" s="25">
        <v>171916.0</v>
      </c>
      <c r="H315" s="25">
        <v>21730.0</v>
      </c>
      <c r="I315" s="25">
        <v>1322.0</v>
      </c>
      <c r="J315" s="9">
        <f t="shared" si="1"/>
        <v>194968</v>
      </c>
      <c r="K315" s="9">
        <f t="shared" si="2"/>
        <v>181793.2727</v>
      </c>
      <c r="L315" s="9">
        <v>478043.0</v>
      </c>
      <c r="M315" s="25">
        <v>10.0</v>
      </c>
      <c r="N315" s="9">
        <f t="shared" si="3"/>
        <v>1750445.13</v>
      </c>
      <c r="O315" s="9">
        <f t="shared" si="4"/>
        <v>175044.513</v>
      </c>
      <c r="P315" s="1"/>
      <c r="Q315" s="1"/>
      <c r="R315" s="1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>
        <v>2137.0</v>
      </c>
      <c r="B316" s="23" t="s">
        <v>648</v>
      </c>
      <c r="C316" s="24" t="s">
        <v>649</v>
      </c>
      <c r="D316" s="24" t="s">
        <v>47</v>
      </c>
      <c r="E316" s="24">
        <v>1.0</v>
      </c>
      <c r="F316" s="25">
        <v>174382.0</v>
      </c>
      <c r="G316" s="25">
        <v>145575.0</v>
      </c>
      <c r="H316" s="25">
        <v>14460.0</v>
      </c>
      <c r="I316" s="25">
        <v>2903.0</v>
      </c>
      <c r="J316" s="9">
        <f t="shared" si="1"/>
        <v>162938</v>
      </c>
      <c r="K316" s="9">
        <f t="shared" si="2"/>
        <v>152147.7273</v>
      </c>
      <c r="L316" s="9">
        <v>376987.0</v>
      </c>
      <c r="M316" s="25">
        <v>4.0</v>
      </c>
      <c r="N316" s="9">
        <f t="shared" si="3"/>
        <v>608590.9091</v>
      </c>
      <c r="O316" s="9">
        <f t="shared" si="4"/>
        <v>152147.7273</v>
      </c>
      <c r="P316" s="2"/>
      <c r="Q316" s="2"/>
      <c r="R316" s="2"/>
      <c r="S316" s="1"/>
      <c r="T316" s="2"/>
      <c r="U316" s="2"/>
      <c r="V316" s="2"/>
      <c r="W316" s="2"/>
      <c r="X316" s="2"/>
      <c r="Y316" s="2"/>
      <c r="Z316" s="2"/>
    </row>
    <row r="317" ht="12.75" customHeight="1">
      <c r="A317" s="22">
        <v>2145.0</v>
      </c>
      <c r="B317" s="23" t="s">
        <v>650</v>
      </c>
      <c r="C317" s="24" t="s">
        <v>651</v>
      </c>
      <c r="D317" s="24" t="s">
        <v>33</v>
      </c>
      <c r="E317" s="24">
        <v>0.10681330014410537</v>
      </c>
      <c r="F317" s="25">
        <v>2884289.0</v>
      </c>
      <c r="G317" s="25">
        <v>2116126.0</v>
      </c>
      <c r="H317" s="25">
        <v>211494.0</v>
      </c>
      <c r="I317" s="25">
        <v>278910.0</v>
      </c>
      <c r="J317" s="9">
        <f t="shared" si="1"/>
        <v>2606530</v>
      </c>
      <c r="K317" s="9">
        <f t="shared" si="2"/>
        <v>2212259.636</v>
      </c>
      <c r="L317" s="9">
        <v>6069875.0</v>
      </c>
      <c r="M317" s="25">
        <v>38.0</v>
      </c>
      <c r="N317" s="9">
        <f t="shared" si="3"/>
        <v>8979352.596</v>
      </c>
      <c r="O317" s="9">
        <f t="shared" si="4"/>
        <v>236298.7525</v>
      </c>
      <c r="P317" s="1"/>
      <c r="Q317" s="1"/>
      <c r="R317" s="1"/>
      <c r="S317" s="1"/>
      <c r="T317" s="2"/>
      <c r="U317" s="2"/>
      <c r="V317" s="2"/>
      <c r="W317" s="2"/>
      <c r="X317" s="2"/>
      <c r="Y317" s="2"/>
      <c r="Z317" s="2"/>
    </row>
    <row r="318" ht="12.75" customHeight="1">
      <c r="A318" s="22">
        <v>2145.0</v>
      </c>
      <c r="B318" s="23" t="s">
        <v>650</v>
      </c>
      <c r="C318" s="24" t="s">
        <v>651</v>
      </c>
      <c r="D318" s="24" t="s">
        <v>63</v>
      </c>
      <c r="E318" s="24">
        <v>0.024853136944630594</v>
      </c>
      <c r="F318" s="25">
        <v>2884289.0</v>
      </c>
      <c r="G318" s="25">
        <v>2116126.0</v>
      </c>
      <c r="H318" s="25">
        <v>211494.0</v>
      </c>
      <c r="I318" s="25">
        <v>278910.0</v>
      </c>
      <c r="J318" s="9">
        <f t="shared" si="1"/>
        <v>2606530</v>
      </c>
      <c r="K318" s="9">
        <f t="shared" si="2"/>
        <v>2212259.636</v>
      </c>
      <c r="L318" s="9">
        <v>6069875.0</v>
      </c>
      <c r="M318" s="25">
        <v>38.0</v>
      </c>
      <c r="N318" s="9">
        <f t="shared" si="3"/>
        <v>2089300.485</v>
      </c>
      <c r="O318" s="9">
        <f t="shared" si="4"/>
        <v>54981.5917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22">
        <v>2145.0</v>
      </c>
      <c r="B319" s="23" t="s">
        <v>650</v>
      </c>
      <c r="C319" s="24" t="s">
        <v>651</v>
      </c>
      <c r="D319" s="24" t="s">
        <v>84</v>
      </c>
      <c r="E319" s="24">
        <v>0.23648253355131</v>
      </c>
      <c r="F319" s="25">
        <v>2884289.0</v>
      </c>
      <c r="G319" s="25">
        <v>2116126.0</v>
      </c>
      <c r="H319" s="25">
        <v>211494.0</v>
      </c>
      <c r="I319" s="25">
        <v>278910.0</v>
      </c>
      <c r="J319" s="9">
        <f t="shared" si="1"/>
        <v>2606530</v>
      </c>
      <c r="K319" s="9">
        <f t="shared" si="2"/>
        <v>2212259.636</v>
      </c>
      <c r="L319" s="9">
        <v>6069875.0</v>
      </c>
      <c r="M319" s="25">
        <v>38.0</v>
      </c>
      <c r="N319" s="9">
        <f t="shared" si="3"/>
        <v>19880109.02</v>
      </c>
      <c r="O319" s="9">
        <f t="shared" si="4"/>
        <v>523160.7637</v>
      </c>
      <c r="P319" s="1"/>
      <c r="Q319" s="1"/>
      <c r="R319" s="1"/>
      <c r="S319" s="1"/>
      <c r="T319" s="2"/>
      <c r="U319" s="2"/>
      <c r="V319" s="2"/>
      <c r="W319" s="2"/>
      <c r="X319" s="2"/>
      <c r="Y319" s="2"/>
      <c r="Z319" s="2"/>
    </row>
    <row r="320" ht="12.75" customHeight="1">
      <c r="A320" s="22">
        <v>2145.0</v>
      </c>
      <c r="B320" s="23" t="s">
        <v>650</v>
      </c>
      <c r="C320" s="24" t="s">
        <v>651</v>
      </c>
      <c r="D320" s="24" t="s">
        <v>89</v>
      </c>
      <c r="E320" s="24">
        <v>0.631851029359954</v>
      </c>
      <c r="F320" s="25">
        <v>2884289.0</v>
      </c>
      <c r="G320" s="25">
        <v>2116126.0</v>
      </c>
      <c r="H320" s="25">
        <v>211494.0</v>
      </c>
      <c r="I320" s="25">
        <v>278910.0</v>
      </c>
      <c r="J320" s="9">
        <f t="shared" si="1"/>
        <v>2606530</v>
      </c>
      <c r="K320" s="9">
        <f t="shared" si="2"/>
        <v>2212259.636</v>
      </c>
      <c r="L320" s="9">
        <v>6069875.0</v>
      </c>
      <c r="M320" s="25">
        <v>38.0</v>
      </c>
      <c r="N320" s="9">
        <f t="shared" si="3"/>
        <v>53117104.08</v>
      </c>
      <c r="O320" s="9">
        <f t="shared" si="4"/>
        <v>1397818.528</v>
      </c>
      <c r="P320" s="1"/>
      <c r="Q320" s="1"/>
      <c r="R320" s="1"/>
      <c r="S320" s="2"/>
      <c r="T320" s="1"/>
      <c r="U320" s="1"/>
      <c r="V320" s="1"/>
      <c r="W320" s="1"/>
      <c r="X320" s="1"/>
      <c r="Y320" s="1"/>
      <c r="Z320" s="1"/>
    </row>
    <row r="321" ht="12.75" customHeight="1">
      <c r="A321" s="22">
        <v>2153.0</v>
      </c>
      <c r="B321" s="23" t="s">
        <v>652</v>
      </c>
      <c r="C321" s="24" t="s">
        <v>653</v>
      </c>
      <c r="D321" s="24" t="s">
        <v>19</v>
      </c>
      <c r="E321" s="24">
        <v>1.0</v>
      </c>
      <c r="F321" s="25">
        <v>2041785.0</v>
      </c>
      <c r="G321" s="25">
        <v>1567643.0</v>
      </c>
      <c r="H321" s="25">
        <v>221906.0</v>
      </c>
      <c r="I321" s="25">
        <v>44690.0</v>
      </c>
      <c r="J321" s="9">
        <f t="shared" si="1"/>
        <v>1834239</v>
      </c>
      <c r="K321" s="9">
        <f t="shared" si="2"/>
        <v>1668509.364</v>
      </c>
      <c r="L321" s="9">
        <v>4574531.0</v>
      </c>
      <c r="M321" s="25">
        <v>37.0</v>
      </c>
      <c r="N321" s="9">
        <f t="shared" si="3"/>
        <v>61734846.45</v>
      </c>
      <c r="O321" s="9">
        <f t="shared" si="4"/>
        <v>1668509.364</v>
      </c>
      <c r="P321" s="1"/>
      <c r="Q321" s="1"/>
      <c r="R321" s="1"/>
      <c r="S321" s="2"/>
      <c r="T321" s="1"/>
      <c r="U321" s="1"/>
      <c r="V321" s="1"/>
      <c r="W321" s="1"/>
      <c r="X321" s="1"/>
      <c r="Y321" s="1"/>
      <c r="Z321" s="1"/>
    </row>
    <row r="322" ht="12.75" customHeight="1">
      <c r="A322" s="27">
        <v>2161.0</v>
      </c>
      <c r="B322" s="28" t="s">
        <v>654</v>
      </c>
      <c r="C322" s="29" t="s">
        <v>655</v>
      </c>
      <c r="D322" s="29" t="s">
        <v>16</v>
      </c>
      <c r="E322" s="29">
        <v>1.0</v>
      </c>
      <c r="F322" s="30">
        <v>33434.0</v>
      </c>
      <c r="G322" s="30">
        <v>27992.0</v>
      </c>
      <c r="H322" s="30">
        <v>2562.0</v>
      </c>
      <c r="I322" s="33">
        <v>67.0</v>
      </c>
      <c r="J322" s="31">
        <f t="shared" si="1"/>
        <v>30621</v>
      </c>
      <c r="K322" s="31">
        <f t="shared" si="2"/>
        <v>29156.54545</v>
      </c>
      <c r="L322" s="31">
        <v>94489.0</v>
      </c>
      <c r="M322" s="32">
        <v>5.857142857142857</v>
      </c>
      <c r="N322" s="31">
        <f t="shared" si="3"/>
        <v>170774.0519</v>
      </c>
      <c r="O322" s="31">
        <f t="shared" si="4"/>
        <v>29156.54545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22">
        <v>2169.0</v>
      </c>
      <c r="B323" s="23" t="s">
        <v>656</v>
      </c>
      <c r="C323" s="24" t="s">
        <v>657</v>
      </c>
      <c r="D323" s="24" t="s">
        <v>89</v>
      </c>
      <c r="E323" s="24">
        <v>1.0</v>
      </c>
      <c r="F323" s="25">
        <v>1129134.0</v>
      </c>
      <c r="G323" s="25">
        <v>869357.0</v>
      </c>
      <c r="H323" s="25">
        <v>94674.0</v>
      </c>
      <c r="I323" s="25">
        <v>61510.0</v>
      </c>
      <c r="J323" s="9">
        <f t="shared" si="1"/>
        <v>1025541</v>
      </c>
      <c r="K323" s="9">
        <f t="shared" si="2"/>
        <v>912390.6364</v>
      </c>
      <c r="L323" s="9">
        <v>2353045.0</v>
      </c>
      <c r="M323" s="25">
        <v>33.0</v>
      </c>
      <c r="N323" s="9">
        <f t="shared" si="3"/>
        <v>30108891</v>
      </c>
      <c r="O323" s="9">
        <f t="shared" si="4"/>
        <v>912390.6364</v>
      </c>
      <c r="P323" s="1"/>
      <c r="Q323" s="1"/>
      <c r="R323" s="1"/>
      <c r="S323" s="1"/>
      <c r="T323" s="2"/>
      <c r="U323" s="2"/>
      <c r="V323" s="2"/>
      <c r="W323" s="2"/>
      <c r="X323" s="2"/>
      <c r="Y323" s="2"/>
      <c r="Z323" s="2"/>
    </row>
    <row r="324" ht="12.75" customHeight="1">
      <c r="A324" s="27">
        <v>2177.0</v>
      </c>
      <c r="B324" s="28" t="s">
        <v>658</v>
      </c>
      <c r="C324" s="29" t="s">
        <v>659</v>
      </c>
      <c r="D324" s="29" t="s">
        <v>61</v>
      </c>
      <c r="E324" s="29">
        <v>1.0</v>
      </c>
      <c r="F324" s="30">
        <v>63186.0</v>
      </c>
      <c r="G324" s="30">
        <v>46316.0</v>
      </c>
      <c r="H324" s="30">
        <v>6499.0</v>
      </c>
      <c r="I324" s="33">
        <v>970.0</v>
      </c>
      <c r="J324" s="31">
        <f t="shared" si="1"/>
        <v>53785</v>
      </c>
      <c r="K324" s="31">
        <f t="shared" si="2"/>
        <v>49270.09091</v>
      </c>
      <c r="L324" s="31">
        <v>127828.0</v>
      </c>
      <c r="M324" s="32">
        <v>6.2</v>
      </c>
      <c r="N324" s="31">
        <f t="shared" si="3"/>
        <v>305474.5636</v>
      </c>
      <c r="O324" s="31">
        <f t="shared" si="4"/>
        <v>49270.09091</v>
      </c>
      <c r="P324" s="2"/>
      <c r="Q324" s="2"/>
      <c r="R324" s="2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27">
        <v>2185.0</v>
      </c>
      <c r="B325" s="28" t="s">
        <v>660</v>
      </c>
      <c r="C325" s="29" t="s">
        <v>661</v>
      </c>
      <c r="D325" s="29" t="s">
        <v>30</v>
      </c>
      <c r="E325" s="29">
        <v>1.0</v>
      </c>
      <c r="F325" s="30">
        <v>34535.0</v>
      </c>
      <c r="G325" s="30">
        <v>25696.0</v>
      </c>
      <c r="H325" s="30">
        <v>4448.0</v>
      </c>
      <c r="I325" s="33">
        <v>241.0</v>
      </c>
      <c r="J325" s="31">
        <f t="shared" si="1"/>
        <v>30385</v>
      </c>
      <c r="K325" s="31">
        <f t="shared" si="2"/>
        <v>27717.81818</v>
      </c>
      <c r="L325" s="31">
        <v>83744.0</v>
      </c>
      <c r="M325" s="32">
        <v>5.857142857142857</v>
      </c>
      <c r="N325" s="31">
        <f t="shared" si="3"/>
        <v>162347.2208</v>
      </c>
      <c r="O325" s="31">
        <f t="shared" si="4"/>
        <v>27717.81818</v>
      </c>
      <c r="P325" s="1"/>
      <c r="Q325" s="1"/>
      <c r="R325" s="1"/>
      <c r="S325" s="1"/>
      <c r="T325" s="2"/>
      <c r="U325" s="2"/>
      <c r="V325" s="2"/>
      <c r="W325" s="2"/>
      <c r="X325" s="2"/>
      <c r="Y325" s="2"/>
      <c r="Z325" s="2"/>
    </row>
    <row r="326" ht="12.75" customHeight="1">
      <c r="A326" s="22">
        <v>2209.0</v>
      </c>
      <c r="B326" s="23" t="s">
        <v>662</v>
      </c>
      <c r="C326" s="24" t="s">
        <v>663</v>
      </c>
      <c r="D326" s="24" t="s">
        <v>36</v>
      </c>
      <c r="E326" s="24">
        <v>1.0</v>
      </c>
      <c r="F326" s="25">
        <v>182434.0</v>
      </c>
      <c r="G326" s="25">
        <v>145811.0</v>
      </c>
      <c r="H326" s="25">
        <v>21605.0</v>
      </c>
      <c r="I326" s="26">
        <v>552.0</v>
      </c>
      <c r="J326" s="9">
        <f t="shared" si="1"/>
        <v>167968</v>
      </c>
      <c r="K326" s="9">
        <f t="shared" si="2"/>
        <v>155631.4545</v>
      </c>
      <c r="L326" s="9">
        <v>454846.0</v>
      </c>
      <c r="M326" s="25">
        <v>8.0</v>
      </c>
      <c r="N326" s="9">
        <f t="shared" si="3"/>
        <v>1245051.636</v>
      </c>
      <c r="O326" s="9">
        <f t="shared" si="4"/>
        <v>155631.4545</v>
      </c>
      <c r="P326" s="2"/>
      <c r="Q326" s="2"/>
      <c r="R326" s="2"/>
      <c r="S326" s="1"/>
      <c r="T326" s="2"/>
      <c r="U326" s="2"/>
      <c r="V326" s="2"/>
      <c r="W326" s="2"/>
      <c r="X326" s="2"/>
      <c r="Y326" s="2"/>
      <c r="Z326" s="2"/>
    </row>
    <row r="327" ht="12.75" customHeight="1">
      <c r="A327" s="22">
        <v>2193.0</v>
      </c>
      <c r="B327" s="23" t="s">
        <v>664</v>
      </c>
      <c r="C327" s="24" t="s">
        <v>665</v>
      </c>
      <c r="D327" s="24" t="s">
        <v>43</v>
      </c>
      <c r="E327" s="24">
        <v>1.0</v>
      </c>
      <c r="F327" s="25">
        <v>276257.0</v>
      </c>
      <c r="G327" s="25">
        <v>222462.0</v>
      </c>
      <c r="H327" s="25">
        <v>18251.0</v>
      </c>
      <c r="I327" s="25">
        <v>3076.0</v>
      </c>
      <c r="J327" s="9">
        <f t="shared" si="1"/>
        <v>243789</v>
      </c>
      <c r="K327" s="9">
        <f t="shared" si="2"/>
        <v>230757.9091</v>
      </c>
      <c r="L327" s="9">
        <v>526295.0</v>
      </c>
      <c r="M327" s="25">
        <v>13.0</v>
      </c>
      <c r="N327" s="9">
        <f t="shared" si="3"/>
        <v>2999852.818</v>
      </c>
      <c r="O327" s="9">
        <f t="shared" si="4"/>
        <v>230757.9091</v>
      </c>
      <c r="P327" s="2"/>
      <c r="Q327" s="2"/>
      <c r="R327" s="2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22">
        <v>2201.0</v>
      </c>
      <c r="B328" s="23" t="s">
        <v>666</v>
      </c>
      <c r="C328" s="24" t="s">
        <v>667</v>
      </c>
      <c r="D328" s="24" t="s">
        <v>94</v>
      </c>
      <c r="E328" s="24">
        <v>0.8551147864579797</v>
      </c>
      <c r="F328" s="25">
        <v>1170839.0</v>
      </c>
      <c r="G328" s="25">
        <v>819938.0</v>
      </c>
      <c r="H328" s="25">
        <v>109784.0</v>
      </c>
      <c r="I328" s="25">
        <v>81212.0</v>
      </c>
      <c r="J328" s="9">
        <f t="shared" si="1"/>
        <v>1010934</v>
      </c>
      <c r="K328" s="9">
        <f t="shared" si="2"/>
        <v>869839.8182</v>
      </c>
      <c r="L328" s="9">
        <v>2390244.0</v>
      </c>
      <c r="M328" s="25">
        <v>47.0</v>
      </c>
      <c r="N328" s="9">
        <f t="shared" si="3"/>
        <v>34959205.85</v>
      </c>
      <c r="O328" s="9">
        <f t="shared" si="4"/>
        <v>743812.8904</v>
      </c>
      <c r="P328" s="1"/>
      <c r="Q328" s="1"/>
      <c r="R328" s="1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>
        <v>2201.0</v>
      </c>
      <c r="B329" s="23" t="s">
        <v>666</v>
      </c>
      <c r="C329" s="24" t="s">
        <v>667</v>
      </c>
      <c r="D329" s="24" t="s">
        <v>102</v>
      </c>
      <c r="E329" s="24">
        <v>0.14488521354202036</v>
      </c>
      <c r="F329" s="25">
        <v>1170839.0</v>
      </c>
      <c r="G329" s="25">
        <v>819938.0</v>
      </c>
      <c r="H329" s="25">
        <v>109784.0</v>
      </c>
      <c r="I329" s="25">
        <v>81212.0</v>
      </c>
      <c r="J329" s="9">
        <f t="shared" si="1"/>
        <v>1010934</v>
      </c>
      <c r="K329" s="9">
        <f t="shared" si="2"/>
        <v>869839.8182</v>
      </c>
      <c r="L329" s="9">
        <v>2390244.0</v>
      </c>
      <c r="M329" s="25">
        <v>47.0</v>
      </c>
      <c r="N329" s="9">
        <f t="shared" si="3"/>
        <v>5923265.607</v>
      </c>
      <c r="O329" s="9">
        <f t="shared" si="4"/>
        <v>126026.9278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>
        <v>2217.0</v>
      </c>
      <c r="B330" s="28" t="s">
        <v>668</v>
      </c>
      <c r="C330" s="29" t="s">
        <v>669</v>
      </c>
      <c r="D330" s="29" t="s">
        <v>19</v>
      </c>
      <c r="E330" s="29">
        <v>1.0</v>
      </c>
      <c r="F330" s="30">
        <v>82493.0</v>
      </c>
      <c r="G330" s="30">
        <v>62484.0</v>
      </c>
      <c r="H330" s="30">
        <v>9976.0</v>
      </c>
      <c r="I330" s="33">
        <v>653.0</v>
      </c>
      <c r="J330" s="31">
        <f t="shared" si="1"/>
        <v>73113</v>
      </c>
      <c r="K330" s="31">
        <f t="shared" si="2"/>
        <v>67018.54545</v>
      </c>
      <c r="L330" s="31">
        <v>222255.0</v>
      </c>
      <c r="M330" s="32">
        <v>6.2</v>
      </c>
      <c r="N330" s="31">
        <f t="shared" si="3"/>
        <v>415514.9818</v>
      </c>
      <c r="O330" s="31">
        <f t="shared" si="4"/>
        <v>67018.54545</v>
      </c>
      <c r="P330" s="1"/>
      <c r="Q330" s="1"/>
      <c r="R330" s="1"/>
      <c r="S330" s="2"/>
      <c r="T330" s="1"/>
      <c r="U330" s="1"/>
      <c r="V330" s="1"/>
      <c r="W330" s="1"/>
      <c r="X330" s="1"/>
      <c r="Y330" s="1"/>
      <c r="Z330" s="1"/>
    </row>
    <row r="331" ht="12.75" customHeight="1">
      <c r="A331" s="22">
        <v>2225.0</v>
      </c>
      <c r="B331" s="23" t="s">
        <v>670</v>
      </c>
      <c r="C331" s="24" t="s">
        <v>671</v>
      </c>
      <c r="D331" s="24" t="s">
        <v>61</v>
      </c>
      <c r="E331" s="24">
        <v>0.1883066974405059</v>
      </c>
      <c r="F331" s="25">
        <v>779874.0</v>
      </c>
      <c r="G331" s="25">
        <v>621261.0</v>
      </c>
      <c r="H331" s="25">
        <v>73102.0</v>
      </c>
      <c r="I331" s="25">
        <v>22422.0</v>
      </c>
      <c r="J331" s="9">
        <f t="shared" si="1"/>
        <v>716785</v>
      </c>
      <c r="K331" s="9">
        <f t="shared" si="2"/>
        <v>654489.1818</v>
      </c>
      <c r="L331" s="9">
        <v>1613070.0</v>
      </c>
      <c r="M331" s="25">
        <v>20.0</v>
      </c>
      <c r="N331" s="9">
        <f t="shared" si="3"/>
        <v>2464893.927</v>
      </c>
      <c r="O331" s="9">
        <f t="shared" si="4"/>
        <v>123244.6963</v>
      </c>
      <c r="P331" s="1"/>
      <c r="Q331" s="1"/>
      <c r="R331" s="1"/>
      <c r="S331" s="1"/>
      <c r="T331" s="2"/>
      <c r="U331" s="2"/>
      <c r="V331" s="2"/>
      <c r="W331" s="2"/>
      <c r="X331" s="2"/>
      <c r="Y331" s="2"/>
      <c r="Z331" s="2"/>
    </row>
    <row r="332" ht="12.75" customHeight="1">
      <c r="A332" s="22">
        <v>2225.0</v>
      </c>
      <c r="B332" s="23" t="s">
        <v>670</v>
      </c>
      <c r="C332" s="24" t="s">
        <v>671</v>
      </c>
      <c r="D332" s="24" t="s">
        <v>80</v>
      </c>
      <c r="E332" s="24">
        <v>0.8116933025594941</v>
      </c>
      <c r="F332" s="25">
        <v>779874.0</v>
      </c>
      <c r="G332" s="25">
        <v>621261.0</v>
      </c>
      <c r="H332" s="25">
        <v>73102.0</v>
      </c>
      <c r="I332" s="25">
        <v>22422.0</v>
      </c>
      <c r="J332" s="9">
        <f t="shared" si="1"/>
        <v>716785</v>
      </c>
      <c r="K332" s="9">
        <f t="shared" si="2"/>
        <v>654489.1818</v>
      </c>
      <c r="L332" s="9">
        <v>1613070.0</v>
      </c>
      <c r="M332" s="25">
        <v>20.0</v>
      </c>
      <c r="N332" s="9">
        <f t="shared" si="3"/>
        <v>10624889.71</v>
      </c>
      <c r="O332" s="9">
        <f t="shared" si="4"/>
        <v>531244.4855</v>
      </c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ht="12.75" customHeight="1">
      <c r="A333" s="27">
        <v>2233.0</v>
      </c>
      <c r="B333" s="28" t="s">
        <v>672</v>
      </c>
      <c r="C333" s="29" t="s">
        <v>673</v>
      </c>
      <c r="D333" s="29" t="s">
        <v>60</v>
      </c>
      <c r="E333" s="29">
        <v>1.0</v>
      </c>
      <c r="F333" s="30">
        <v>258816.0</v>
      </c>
      <c r="G333" s="30">
        <v>189657.0</v>
      </c>
      <c r="H333" s="30">
        <v>29847.0</v>
      </c>
      <c r="I333" s="30">
        <v>5295.0</v>
      </c>
      <c r="J333" s="31">
        <f t="shared" si="1"/>
        <v>224799</v>
      </c>
      <c r="K333" s="31">
        <f t="shared" si="2"/>
        <v>203223.8182</v>
      </c>
      <c r="L333" s="31">
        <v>585257.0</v>
      </c>
      <c r="M333" s="32">
        <v>11.027777777777779</v>
      </c>
      <c r="N333" s="31">
        <f t="shared" si="3"/>
        <v>2241107.106</v>
      </c>
      <c r="O333" s="31">
        <f t="shared" si="4"/>
        <v>203223.8182</v>
      </c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ht="12.75" customHeight="1">
      <c r="A334" s="22">
        <v>2241.0</v>
      </c>
      <c r="B334" s="23" t="s">
        <v>674</v>
      </c>
      <c r="C334" s="24" t="s">
        <v>675</v>
      </c>
      <c r="D334" s="24" t="s">
        <v>25</v>
      </c>
      <c r="E334" s="24">
        <v>1.0</v>
      </c>
      <c r="F334" s="25">
        <v>64483.0</v>
      </c>
      <c r="G334" s="25">
        <v>52697.0</v>
      </c>
      <c r="H334" s="25">
        <v>6382.0</v>
      </c>
      <c r="I334" s="26">
        <v>701.0</v>
      </c>
      <c r="J334" s="9">
        <f t="shared" si="1"/>
        <v>59780</v>
      </c>
      <c r="K334" s="9">
        <f t="shared" si="2"/>
        <v>55597.90909</v>
      </c>
      <c r="L334" s="9">
        <v>163591.0</v>
      </c>
      <c r="M334" s="2">
        <v>7.0</v>
      </c>
      <c r="N334" s="9">
        <f t="shared" si="3"/>
        <v>389185.3636</v>
      </c>
      <c r="O334" s="9">
        <f t="shared" si="4"/>
        <v>55597.90909</v>
      </c>
      <c r="P334" s="1"/>
      <c r="Q334" s="1"/>
      <c r="R334" s="1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7">
        <v>2249.0</v>
      </c>
      <c r="B335" s="28" t="s">
        <v>676</v>
      </c>
      <c r="C335" s="29" t="s">
        <v>677</v>
      </c>
      <c r="D335" s="29" t="s">
        <v>36</v>
      </c>
      <c r="E335" s="29">
        <v>1.0</v>
      </c>
      <c r="F335" s="30">
        <v>60011.0</v>
      </c>
      <c r="G335" s="30">
        <v>49222.0</v>
      </c>
      <c r="H335" s="30">
        <v>4576.0</v>
      </c>
      <c r="I335" s="33">
        <v>8.0</v>
      </c>
      <c r="J335" s="31">
        <f t="shared" si="1"/>
        <v>53806</v>
      </c>
      <c r="K335" s="31">
        <f t="shared" si="2"/>
        <v>51302</v>
      </c>
      <c r="L335" s="31">
        <v>173115.0</v>
      </c>
      <c r="M335" s="32">
        <v>6.2</v>
      </c>
      <c r="N335" s="31">
        <f t="shared" si="3"/>
        <v>318072.4</v>
      </c>
      <c r="O335" s="31">
        <f t="shared" si="4"/>
        <v>51302</v>
      </c>
      <c r="P335" s="2"/>
      <c r="Q335" s="2"/>
      <c r="R335" s="2"/>
      <c r="S335" s="1"/>
      <c r="T335" s="2"/>
      <c r="U335" s="2"/>
      <c r="V335" s="2"/>
      <c r="W335" s="2"/>
      <c r="X335" s="2"/>
      <c r="Y335" s="2"/>
      <c r="Z335" s="2"/>
    </row>
    <row r="336" ht="12.75" customHeight="1">
      <c r="A336" s="27">
        <v>2257.0</v>
      </c>
      <c r="B336" s="28" t="s">
        <v>678</v>
      </c>
      <c r="C336" s="29" t="s">
        <v>679</v>
      </c>
      <c r="D336" s="29" t="s">
        <v>65</v>
      </c>
      <c r="E336" s="1">
        <v>1.0</v>
      </c>
      <c r="F336" s="30">
        <v>93095.0</v>
      </c>
      <c r="G336" s="30">
        <v>76927.0</v>
      </c>
      <c r="H336" s="30">
        <v>7737.0</v>
      </c>
      <c r="I336" s="30">
        <v>1821.0</v>
      </c>
      <c r="J336" s="31">
        <f t="shared" si="1"/>
        <v>86485</v>
      </c>
      <c r="K336" s="31">
        <f t="shared" si="2"/>
        <v>80443.81818</v>
      </c>
      <c r="L336" s="31">
        <v>195080.0</v>
      </c>
      <c r="M336" s="32">
        <v>8.416666666666666</v>
      </c>
      <c r="N336" s="31">
        <f t="shared" si="3"/>
        <v>677068.803</v>
      </c>
      <c r="O336" s="31">
        <f t="shared" si="4"/>
        <v>80443.81818</v>
      </c>
      <c r="P336" s="1"/>
      <c r="Q336" s="1"/>
      <c r="R336" s="1"/>
      <c r="S336" s="2"/>
      <c r="T336" s="1"/>
      <c r="U336" s="1"/>
      <c r="V336" s="1"/>
      <c r="W336" s="1"/>
      <c r="X336" s="1"/>
      <c r="Y336" s="1"/>
      <c r="Z336" s="1"/>
    </row>
    <row r="337" ht="12.75" customHeight="1">
      <c r="A337" s="22">
        <v>2265.0</v>
      </c>
      <c r="B337" s="23" t="s">
        <v>680</v>
      </c>
      <c r="C337" s="24" t="s">
        <v>681</v>
      </c>
      <c r="D337" s="24" t="s">
        <v>67</v>
      </c>
      <c r="E337" s="24">
        <v>1.0</v>
      </c>
      <c r="F337" s="25">
        <v>633165.0</v>
      </c>
      <c r="G337" s="25">
        <v>502075.0</v>
      </c>
      <c r="H337" s="25">
        <v>56609.0</v>
      </c>
      <c r="I337" s="25">
        <v>5384.0</v>
      </c>
      <c r="J337" s="9">
        <f t="shared" si="1"/>
        <v>564068</v>
      </c>
      <c r="K337" s="9">
        <f t="shared" si="2"/>
        <v>527806.3636</v>
      </c>
      <c r="L337" s="9">
        <v>1273568.0</v>
      </c>
      <c r="M337" s="25">
        <v>18.0</v>
      </c>
      <c r="N337" s="9">
        <f t="shared" si="3"/>
        <v>9500514.545</v>
      </c>
      <c r="O337" s="9">
        <f t="shared" si="4"/>
        <v>527806.3636</v>
      </c>
      <c r="P337" s="1"/>
      <c r="Q337" s="1"/>
      <c r="R337" s="1"/>
      <c r="S337" s="2"/>
      <c r="T337" s="1"/>
      <c r="U337" s="1"/>
      <c r="V337" s="1"/>
      <c r="W337" s="1"/>
      <c r="X337" s="1"/>
      <c r="Y337" s="1"/>
      <c r="Z337" s="1"/>
    </row>
    <row r="338" ht="12.75" customHeight="1">
      <c r="A338" s="27">
        <v>2273.0</v>
      </c>
      <c r="B338" s="28" t="s">
        <v>682</v>
      </c>
      <c r="C338" s="29" t="s">
        <v>683</v>
      </c>
      <c r="D338" s="29" t="s">
        <v>24</v>
      </c>
      <c r="E338" s="29">
        <v>1.0</v>
      </c>
      <c r="F338" s="30">
        <v>72628.0</v>
      </c>
      <c r="G338" s="30">
        <v>60927.0</v>
      </c>
      <c r="H338" s="30">
        <v>5917.0</v>
      </c>
      <c r="I338" s="33">
        <v>70.0</v>
      </c>
      <c r="J338" s="31">
        <f t="shared" si="1"/>
        <v>66914</v>
      </c>
      <c r="K338" s="31">
        <f t="shared" si="2"/>
        <v>63616.54545</v>
      </c>
      <c r="L338" s="31">
        <v>145457.0</v>
      </c>
      <c r="M338" s="32">
        <v>6.2</v>
      </c>
      <c r="N338" s="31">
        <f t="shared" si="3"/>
        <v>394422.5818</v>
      </c>
      <c r="O338" s="31">
        <f t="shared" si="4"/>
        <v>63616.54545</v>
      </c>
      <c r="P338" s="1"/>
      <c r="Q338" s="1"/>
      <c r="R338" s="1"/>
      <c r="S338" s="2"/>
      <c r="T338" s="1"/>
      <c r="U338" s="1"/>
      <c r="V338" s="1"/>
      <c r="W338" s="1"/>
      <c r="X338" s="1"/>
      <c r="Y338" s="1"/>
      <c r="Z338" s="1"/>
    </row>
    <row r="339" ht="12.75" customHeight="1">
      <c r="A339" s="27">
        <v>2281.0</v>
      </c>
      <c r="B339" s="28" t="s">
        <v>684</v>
      </c>
      <c r="C339" s="29" t="s">
        <v>685</v>
      </c>
      <c r="D339" s="29" t="s">
        <v>89</v>
      </c>
      <c r="E339" s="29">
        <v>1.0</v>
      </c>
      <c r="F339" s="30">
        <v>196618.0</v>
      </c>
      <c r="G339" s="30">
        <v>157428.0</v>
      </c>
      <c r="H339" s="30">
        <v>18165.0</v>
      </c>
      <c r="I339" s="30">
        <v>2337.0</v>
      </c>
      <c r="J339" s="31">
        <f t="shared" si="1"/>
        <v>177930</v>
      </c>
      <c r="K339" s="31">
        <f t="shared" si="2"/>
        <v>165684.8182</v>
      </c>
      <c r="L339" s="31">
        <v>415271.0</v>
      </c>
      <c r="M339" s="32">
        <v>10.222222222222221</v>
      </c>
      <c r="N339" s="31">
        <f t="shared" si="3"/>
        <v>1693667.03</v>
      </c>
      <c r="O339" s="31">
        <f t="shared" si="4"/>
        <v>165684.8182</v>
      </c>
      <c r="P339" s="2"/>
      <c r="Q339" s="2"/>
      <c r="R339" s="2"/>
      <c r="S339" s="1"/>
      <c r="T339" s="2"/>
      <c r="U339" s="2"/>
      <c r="V339" s="2"/>
      <c r="W339" s="2"/>
      <c r="X339" s="2"/>
      <c r="Y339" s="2"/>
      <c r="Z339" s="2"/>
    </row>
    <row r="340" ht="12.75" customHeight="1">
      <c r="A340" s="27">
        <v>2289.0</v>
      </c>
      <c r="B340" s="28" t="s">
        <v>686</v>
      </c>
      <c r="C340" s="29" t="s">
        <v>687</v>
      </c>
      <c r="D340" s="29" t="s">
        <v>22</v>
      </c>
      <c r="E340" s="29">
        <v>1.0</v>
      </c>
      <c r="F340" s="30">
        <v>70029.0</v>
      </c>
      <c r="G340" s="30">
        <v>56989.0</v>
      </c>
      <c r="H340" s="30">
        <v>5952.0</v>
      </c>
      <c r="I340" s="33">
        <v>514.0</v>
      </c>
      <c r="J340" s="31">
        <f t="shared" si="1"/>
        <v>63455</v>
      </c>
      <c r="K340" s="31">
        <f t="shared" si="2"/>
        <v>59694.45455</v>
      </c>
      <c r="L340" s="31">
        <v>179533.0</v>
      </c>
      <c r="M340" s="32">
        <v>6.2</v>
      </c>
      <c r="N340" s="31">
        <f t="shared" si="3"/>
        <v>370105.6182</v>
      </c>
      <c r="O340" s="31">
        <f t="shared" si="4"/>
        <v>59694.45455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22">
        <v>2297.0</v>
      </c>
      <c r="B341" s="23" t="s">
        <v>688</v>
      </c>
      <c r="C341" s="24" t="s">
        <v>689</v>
      </c>
      <c r="D341" s="24" t="s">
        <v>78</v>
      </c>
      <c r="E341" s="24">
        <v>1.0</v>
      </c>
      <c r="F341" s="25">
        <v>217935.0</v>
      </c>
      <c r="G341" s="25">
        <v>166197.0</v>
      </c>
      <c r="H341" s="25">
        <v>30010.0</v>
      </c>
      <c r="I341" s="25">
        <v>3061.0</v>
      </c>
      <c r="J341" s="9">
        <f t="shared" si="1"/>
        <v>199268</v>
      </c>
      <c r="K341" s="9">
        <f t="shared" si="2"/>
        <v>179837.9091</v>
      </c>
      <c r="L341" s="9">
        <v>451138.0</v>
      </c>
      <c r="M341" s="25">
        <v>11.0</v>
      </c>
      <c r="N341" s="9">
        <f t="shared" si="3"/>
        <v>1978217</v>
      </c>
      <c r="O341" s="9">
        <f t="shared" si="4"/>
        <v>179837.9091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>
        <v>2305.0</v>
      </c>
      <c r="B342" s="23" t="s">
        <v>690</v>
      </c>
      <c r="C342" s="24" t="s">
        <v>691</v>
      </c>
      <c r="D342" s="24" t="s">
        <v>100</v>
      </c>
      <c r="E342" s="24">
        <v>1.0</v>
      </c>
      <c r="F342" s="25">
        <v>631376.0</v>
      </c>
      <c r="G342" s="25">
        <v>512794.0</v>
      </c>
      <c r="H342" s="25">
        <v>55013.0</v>
      </c>
      <c r="I342" s="25">
        <v>9173.0</v>
      </c>
      <c r="J342" s="9">
        <f t="shared" si="1"/>
        <v>576980</v>
      </c>
      <c r="K342" s="9">
        <f t="shared" si="2"/>
        <v>537799.9091</v>
      </c>
      <c r="L342" s="9">
        <v>1271142.0</v>
      </c>
      <c r="M342" s="25">
        <v>11.0</v>
      </c>
      <c r="N342" s="9">
        <f t="shared" si="3"/>
        <v>5915799</v>
      </c>
      <c r="O342" s="9">
        <f t="shared" si="4"/>
        <v>537799.9091</v>
      </c>
      <c r="P342" s="2"/>
      <c r="Q342" s="2"/>
      <c r="R342" s="2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27">
        <v>2313.0</v>
      </c>
      <c r="B343" s="28" t="s">
        <v>692</v>
      </c>
      <c r="C343" s="29" t="s">
        <v>693</v>
      </c>
      <c r="D343" s="29" t="s">
        <v>22</v>
      </c>
      <c r="E343" s="29">
        <v>1.0</v>
      </c>
      <c r="F343" s="30">
        <v>1824036.0</v>
      </c>
      <c r="G343" s="30">
        <v>1425532.0</v>
      </c>
      <c r="H343" s="30">
        <v>224132.0</v>
      </c>
      <c r="I343" s="30">
        <v>27895.0</v>
      </c>
      <c r="J343" s="31">
        <f t="shared" si="1"/>
        <v>1677559</v>
      </c>
      <c r="K343" s="31">
        <f t="shared" si="2"/>
        <v>1527410.182</v>
      </c>
      <c r="L343" s="31">
        <v>4489159.0</v>
      </c>
      <c r="M343" s="32">
        <v>41.76923076923077</v>
      </c>
      <c r="N343" s="31">
        <f t="shared" si="3"/>
        <v>63798748.36</v>
      </c>
      <c r="O343" s="31">
        <f t="shared" si="4"/>
        <v>1527410.182</v>
      </c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ht="12.75" customHeight="1">
      <c r="A344" s="22">
        <v>2321.0</v>
      </c>
      <c r="B344" s="23" t="s">
        <v>694</v>
      </c>
      <c r="C344" s="24" t="s">
        <v>695</v>
      </c>
      <c r="D344" s="24" t="s">
        <v>100</v>
      </c>
      <c r="E344" s="24">
        <v>1.0</v>
      </c>
      <c r="F344" s="25">
        <v>142053.0</v>
      </c>
      <c r="G344" s="25">
        <v>119577.0</v>
      </c>
      <c r="H344" s="25">
        <v>12097.0</v>
      </c>
      <c r="I344" s="25">
        <v>2260.0</v>
      </c>
      <c r="J344" s="9">
        <f t="shared" si="1"/>
        <v>133934</v>
      </c>
      <c r="K344" s="9">
        <f t="shared" si="2"/>
        <v>125075.6364</v>
      </c>
      <c r="L344" s="9">
        <v>311901.0</v>
      </c>
      <c r="M344" s="25">
        <v>9.0</v>
      </c>
      <c r="N344" s="9">
        <f t="shared" si="3"/>
        <v>1125680.727</v>
      </c>
      <c r="O344" s="9">
        <f t="shared" si="4"/>
        <v>125075.6364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27">
        <v>2329.0</v>
      </c>
      <c r="B345" s="28" t="s">
        <v>696</v>
      </c>
      <c r="C345" s="29" t="s">
        <v>697</v>
      </c>
      <c r="D345" s="29" t="s">
        <v>71</v>
      </c>
      <c r="E345" s="29">
        <v>1.0</v>
      </c>
      <c r="F345" s="30">
        <v>111155.0</v>
      </c>
      <c r="G345" s="30">
        <v>82769.0</v>
      </c>
      <c r="H345" s="30">
        <v>12297.0</v>
      </c>
      <c r="I345" s="30">
        <v>4741.0</v>
      </c>
      <c r="J345" s="31">
        <f t="shared" si="1"/>
        <v>99807</v>
      </c>
      <c r="K345" s="31">
        <f t="shared" si="2"/>
        <v>88358.54545</v>
      </c>
      <c r="L345" s="31">
        <v>213873.0</v>
      </c>
      <c r="M345" s="32">
        <v>8.416666666666666</v>
      </c>
      <c r="N345" s="31">
        <f t="shared" si="3"/>
        <v>743684.4242</v>
      </c>
      <c r="O345" s="31">
        <f t="shared" si="4"/>
        <v>88358.54545</v>
      </c>
      <c r="P345" s="1"/>
      <c r="Q345" s="1"/>
      <c r="R345" s="1"/>
      <c r="S345" s="2"/>
      <c r="T345" s="1"/>
      <c r="U345" s="1"/>
      <c r="V345" s="1"/>
      <c r="W345" s="1"/>
      <c r="X345" s="1"/>
      <c r="Y345" s="1"/>
      <c r="Z345" s="1"/>
    </row>
    <row r="346" ht="12.75" customHeight="1">
      <c r="A346" s="22">
        <v>2337.0</v>
      </c>
      <c r="B346" s="23" t="s">
        <v>698</v>
      </c>
      <c r="C346" s="24" t="s">
        <v>697</v>
      </c>
      <c r="D346" s="24" t="s">
        <v>90</v>
      </c>
      <c r="E346" s="24">
        <v>1.0</v>
      </c>
      <c r="F346" s="25">
        <v>508436.0</v>
      </c>
      <c r="G346" s="25">
        <v>412358.0</v>
      </c>
      <c r="H346" s="25">
        <v>41680.0</v>
      </c>
      <c r="I346" s="25">
        <v>12886.0</v>
      </c>
      <c r="J346" s="9">
        <f t="shared" si="1"/>
        <v>466924</v>
      </c>
      <c r="K346" s="9">
        <f t="shared" si="2"/>
        <v>431303.4545</v>
      </c>
      <c r="L346" s="9">
        <v>1081954.0</v>
      </c>
      <c r="M346" s="25">
        <v>9.0</v>
      </c>
      <c r="N346" s="9">
        <f t="shared" si="3"/>
        <v>3881731.091</v>
      </c>
      <c r="O346" s="9">
        <f t="shared" si="4"/>
        <v>431303.4545</v>
      </c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ht="12.75" customHeight="1">
      <c r="A347" s="22">
        <v>2345.0</v>
      </c>
      <c r="B347" s="23" t="s">
        <v>699</v>
      </c>
      <c r="C347" s="24" t="s">
        <v>700</v>
      </c>
      <c r="D347" s="29" t="s">
        <v>47</v>
      </c>
      <c r="E347" s="24">
        <v>1.0</v>
      </c>
      <c r="F347" s="25">
        <v>154263.0</v>
      </c>
      <c r="G347" s="25">
        <v>131804.0</v>
      </c>
      <c r="H347" s="25">
        <v>13994.0</v>
      </c>
      <c r="I347" s="25">
        <v>1045.0</v>
      </c>
      <c r="J347" s="9">
        <f t="shared" si="1"/>
        <v>146843</v>
      </c>
      <c r="K347" s="9">
        <f t="shared" si="2"/>
        <v>138164.9091</v>
      </c>
      <c r="L347" s="9">
        <v>340663.0</v>
      </c>
      <c r="M347" s="25">
        <v>6.0</v>
      </c>
      <c r="N347" s="9">
        <f t="shared" si="3"/>
        <v>828989.4545</v>
      </c>
      <c r="O347" s="9">
        <f t="shared" si="4"/>
        <v>138164.9091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27">
        <v>2353.0</v>
      </c>
      <c r="B348" s="28" t="s">
        <v>701</v>
      </c>
      <c r="C348" s="29" t="s">
        <v>702</v>
      </c>
      <c r="D348" s="29" t="s">
        <v>67</v>
      </c>
      <c r="E348" s="29">
        <v>1.0</v>
      </c>
      <c r="F348" s="30">
        <v>63197.0</v>
      </c>
      <c r="G348" s="30">
        <v>51977.0</v>
      </c>
      <c r="H348" s="30">
        <v>5283.0</v>
      </c>
      <c r="I348" s="33">
        <v>206.0</v>
      </c>
      <c r="J348" s="31">
        <f t="shared" si="1"/>
        <v>57466</v>
      </c>
      <c r="K348" s="31">
        <f t="shared" si="2"/>
        <v>54378.36364</v>
      </c>
      <c r="L348" s="31">
        <v>148069.0</v>
      </c>
      <c r="M348" s="32">
        <v>6.2</v>
      </c>
      <c r="N348" s="31">
        <f t="shared" si="3"/>
        <v>337145.8545</v>
      </c>
      <c r="O348" s="31">
        <f t="shared" si="4"/>
        <v>54378.36364</v>
      </c>
      <c r="P348" s="2"/>
      <c r="Q348" s="2"/>
      <c r="R348" s="2"/>
      <c r="S348" s="1"/>
      <c r="T348" s="2"/>
      <c r="U348" s="2"/>
      <c r="V348" s="2"/>
      <c r="W348" s="2"/>
      <c r="X348" s="2"/>
      <c r="Y348" s="2"/>
      <c r="Z348" s="2"/>
    </row>
    <row r="349" ht="12.75" customHeight="1">
      <c r="A349" s="27">
        <v>2361.0</v>
      </c>
      <c r="B349" s="28" t="s">
        <v>703</v>
      </c>
      <c r="C349" s="29" t="s">
        <v>704</v>
      </c>
      <c r="D349" s="29" t="s">
        <v>39</v>
      </c>
      <c r="E349" s="29">
        <v>1.0</v>
      </c>
      <c r="F349" s="30">
        <v>39266.0</v>
      </c>
      <c r="G349" s="30">
        <v>31936.0</v>
      </c>
      <c r="H349" s="30">
        <v>3077.0</v>
      </c>
      <c r="I349" s="33">
        <v>26.0</v>
      </c>
      <c r="J349" s="31">
        <f t="shared" si="1"/>
        <v>35039</v>
      </c>
      <c r="K349" s="31">
        <f t="shared" si="2"/>
        <v>33334.63636</v>
      </c>
      <c r="L349" s="31">
        <v>96504.0</v>
      </c>
      <c r="M349" s="32">
        <v>5.857142857142857</v>
      </c>
      <c r="N349" s="31">
        <f t="shared" si="3"/>
        <v>195245.7273</v>
      </c>
      <c r="O349" s="31">
        <f t="shared" si="4"/>
        <v>33334.63636</v>
      </c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ht="12.75" customHeight="1">
      <c r="A350" s="22">
        <v>2369.0</v>
      </c>
      <c r="B350" s="23" t="s">
        <v>705</v>
      </c>
      <c r="C350" s="24" t="s">
        <v>706</v>
      </c>
      <c r="D350" s="24" t="s">
        <v>22</v>
      </c>
      <c r="E350" s="24">
        <v>1.0</v>
      </c>
      <c r="F350" s="25">
        <v>990547.0</v>
      </c>
      <c r="G350" s="25">
        <v>765508.0</v>
      </c>
      <c r="H350" s="25">
        <v>91355.0</v>
      </c>
      <c r="I350" s="25">
        <v>25612.0</v>
      </c>
      <c r="J350" s="9">
        <f t="shared" si="1"/>
        <v>882475</v>
      </c>
      <c r="K350" s="9">
        <f t="shared" si="2"/>
        <v>807033</v>
      </c>
      <c r="L350" s="9">
        <v>2274194.0</v>
      </c>
      <c r="M350" s="25">
        <v>28.0</v>
      </c>
      <c r="N350" s="9">
        <f t="shared" si="3"/>
        <v>22596924</v>
      </c>
      <c r="O350" s="9">
        <f t="shared" si="4"/>
        <v>807033</v>
      </c>
      <c r="P350" s="2"/>
      <c r="Q350" s="2"/>
      <c r="R350" s="2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22">
        <v>2377.0</v>
      </c>
      <c r="B351" s="23" t="s">
        <v>707</v>
      </c>
      <c r="C351" s="24" t="s">
        <v>708</v>
      </c>
      <c r="D351" s="24" t="s">
        <v>68</v>
      </c>
      <c r="E351" s="24">
        <v>1.0</v>
      </c>
      <c r="F351" s="25">
        <v>80110.0</v>
      </c>
      <c r="G351" s="25">
        <v>65430.0</v>
      </c>
      <c r="H351" s="25">
        <v>7958.0</v>
      </c>
      <c r="I351" s="26">
        <v>517.0</v>
      </c>
      <c r="J351" s="9">
        <f t="shared" si="1"/>
        <v>73905</v>
      </c>
      <c r="K351" s="9">
        <f t="shared" si="2"/>
        <v>69047.27273</v>
      </c>
      <c r="L351" s="9">
        <v>193307.0</v>
      </c>
      <c r="M351" s="2">
        <v>6.0</v>
      </c>
      <c r="N351" s="9">
        <f t="shared" si="3"/>
        <v>414283.6364</v>
      </c>
      <c r="O351" s="9">
        <f t="shared" si="4"/>
        <v>69047.27273</v>
      </c>
      <c r="P351" s="2"/>
      <c r="Q351" s="2"/>
      <c r="R351" s="2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22">
        <v>2417.0</v>
      </c>
      <c r="B352" s="23" t="s">
        <v>709</v>
      </c>
      <c r="C352" s="24" t="s">
        <v>710</v>
      </c>
      <c r="D352" s="24" t="s">
        <v>94</v>
      </c>
      <c r="E352" s="24">
        <v>1.0</v>
      </c>
      <c r="F352" s="25">
        <v>178838.0</v>
      </c>
      <c r="G352" s="25">
        <v>134658.0</v>
      </c>
      <c r="H352" s="25">
        <v>24475.0</v>
      </c>
      <c r="I352" s="25">
        <v>3036.0</v>
      </c>
      <c r="J352" s="9">
        <f t="shared" si="1"/>
        <v>162169</v>
      </c>
      <c r="K352" s="9">
        <f t="shared" si="2"/>
        <v>145783</v>
      </c>
      <c r="L352" s="9">
        <v>410091.0</v>
      </c>
      <c r="M352" s="25">
        <v>12.0</v>
      </c>
      <c r="N352" s="9">
        <f t="shared" si="3"/>
        <v>1749396</v>
      </c>
      <c r="O352" s="9">
        <f t="shared" si="4"/>
        <v>145783</v>
      </c>
      <c r="P352" s="2"/>
      <c r="Q352" s="2"/>
      <c r="R352" s="2"/>
      <c r="S352" s="1"/>
      <c r="T352" s="2"/>
      <c r="U352" s="2"/>
      <c r="V352" s="2"/>
      <c r="W352" s="2"/>
      <c r="X352" s="2"/>
      <c r="Y352" s="2"/>
      <c r="Z352" s="2"/>
    </row>
    <row r="353" ht="12.75" customHeight="1">
      <c r="A353" s="22">
        <v>2425.0</v>
      </c>
      <c r="B353" s="23" t="s">
        <v>711</v>
      </c>
      <c r="C353" s="24" t="s">
        <v>712</v>
      </c>
      <c r="D353" s="24" t="s">
        <v>22</v>
      </c>
      <c r="E353" s="24">
        <v>1.0</v>
      </c>
      <c r="F353" s="25">
        <v>185200.0</v>
      </c>
      <c r="G353" s="25">
        <v>129913.0</v>
      </c>
      <c r="H353" s="25">
        <v>20387.0</v>
      </c>
      <c r="I353" s="25">
        <v>3954.0</v>
      </c>
      <c r="J353" s="9">
        <f t="shared" si="1"/>
        <v>154254</v>
      </c>
      <c r="K353" s="9">
        <f t="shared" si="2"/>
        <v>139179.8182</v>
      </c>
      <c r="L353" s="9">
        <v>433898.0</v>
      </c>
      <c r="M353" s="25">
        <v>14.0</v>
      </c>
      <c r="N353" s="9">
        <f t="shared" si="3"/>
        <v>1948517.455</v>
      </c>
      <c r="O353" s="9">
        <f t="shared" si="4"/>
        <v>139179.8182</v>
      </c>
      <c r="P353" s="2"/>
      <c r="Q353" s="2"/>
      <c r="R353" s="2"/>
      <c r="S353" s="1"/>
      <c r="T353" s="2"/>
      <c r="U353" s="2"/>
      <c r="V353" s="2"/>
      <c r="W353" s="2"/>
      <c r="X353" s="2"/>
      <c r="Y353" s="2"/>
      <c r="Z353" s="2"/>
    </row>
    <row r="354" ht="12.75" customHeight="1">
      <c r="A354" s="27">
        <v>2433.0</v>
      </c>
      <c r="B354" s="28" t="s">
        <v>713</v>
      </c>
      <c r="C354" s="29" t="s">
        <v>714</v>
      </c>
      <c r="D354" s="29" t="s">
        <v>33</v>
      </c>
      <c r="E354" s="29">
        <v>0.1529043482884582</v>
      </c>
      <c r="F354" s="30">
        <v>170777.0</v>
      </c>
      <c r="G354" s="30">
        <v>141830.0</v>
      </c>
      <c r="H354" s="30">
        <v>12370.0</v>
      </c>
      <c r="I354" s="33">
        <v>613.0</v>
      </c>
      <c r="J354" s="31">
        <f t="shared" si="1"/>
        <v>154813</v>
      </c>
      <c r="K354" s="31">
        <f t="shared" si="2"/>
        <v>147452.7273</v>
      </c>
      <c r="L354" s="31">
        <v>395300.0</v>
      </c>
      <c r="M354" s="32">
        <v>8.763157894736842</v>
      </c>
      <c r="N354" s="31">
        <f t="shared" si="3"/>
        <v>197575.5878</v>
      </c>
      <c r="O354" s="31">
        <f t="shared" si="4"/>
        <v>22546.16317</v>
      </c>
      <c r="P354" s="1"/>
      <c r="Q354" s="1"/>
      <c r="R354" s="1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7">
        <v>2433.0</v>
      </c>
      <c r="B355" s="28" t="s">
        <v>713</v>
      </c>
      <c r="C355" s="29" t="s">
        <v>714</v>
      </c>
      <c r="D355" s="29" t="s">
        <v>63</v>
      </c>
      <c r="E355" s="29">
        <v>0.8470956517115418</v>
      </c>
      <c r="F355" s="30">
        <v>170777.0</v>
      </c>
      <c r="G355" s="30">
        <v>141830.0</v>
      </c>
      <c r="H355" s="30">
        <v>12370.0</v>
      </c>
      <c r="I355" s="33">
        <v>613.0</v>
      </c>
      <c r="J355" s="31">
        <f t="shared" si="1"/>
        <v>154813</v>
      </c>
      <c r="K355" s="31">
        <f t="shared" si="2"/>
        <v>147452.7273</v>
      </c>
      <c r="L355" s="31">
        <v>395300.0</v>
      </c>
      <c r="M355" s="32">
        <v>8.763157894736842</v>
      </c>
      <c r="N355" s="31">
        <f t="shared" si="3"/>
        <v>1094575.943</v>
      </c>
      <c r="O355" s="31">
        <f t="shared" si="4"/>
        <v>124906.5641</v>
      </c>
      <c r="P355" s="1"/>
      <c r="Q355" s="1"/>
      <c r="R355" s="1"/>
      <c r="S355" s="2"/>
      <c r="T355" s="1"/>
      <c r="U355" s="1"/>
      <c r="V355" s="1"/>
      <c r="W355" s="1"/>
      <c r="X355" s="1"/>
      <c r="Y355" s="1"/>
      <c r="Z355" s="1"/>
    </row>
    <row r="356" ht="12.75" customHeight="1">
      <c r="A356" s="22">
        <v>2441.0</v>
      </c>
      <c r="B356" s="23" t="s">
        <v>715</v>
      </c>
      <c r="C356" s="24" t="s">
        <v>716</v>
      </c>
      <c r="D356" s="24" t="s">
        <v>60</v>
      </c>
      <c r="E356" s="24">
        <v>1.0</v>
      </c>
      <c r="F356" s="25">
        <v>583466.0</v>
      </c>
      <c r="G356" s="25">
        <v>434978.0</v>
      </c>
      <c r="H356" s="25">
        <v>69695.0</v>
      </c>
      <c r="I356" s="25">
        <v>22405.0</v>
      </c>
      <c r="J356" s="9">
        <f t="shared" si="1"/>
        <v>527078</v>
      </c>
      <c r="K356" s="9">
        <f t="shared" si="2"/>
        <v>466657.5455</v>
      </c>
      <c r="L356" s="9">
        <v>1170266.0</v>
      </c>
      <c r="M356" s="25">
        <v>16.0</v>
      </c>
      <c r="N356" s="9">
        <f t="shared" si="3"/>
        <v>7466520.727</v>
      </c>
      <c r="O356" s="9">
        <f t="shared" si="4"/>
        <v>466657.5455</v>
      </c>
      <c r="P356" s="2"/>
      <c r="Q356" s="2"/>
      <c r="R356" s="2"/>
      <c r="S356" s="1"/>
      <c r="T356" s="2"/>
      <c r="U356" s="2"/>
      <c r="V356" s="2"/>
      <c r="W356" s="2"/>
      <c r="X356" s="2"/>
      <c r="Y356" s="2"/>
      <c r="Z356" s="2"/>
    </row>
    <row r="357" ht="12.75" customHeight="1">
      <c r="A357" s="27">
        <v>2449.0</v>
      </c>
      <c r="B357" s="28" t="s">
        <v>717</v>
      </c>
      <c r="C357" s="29" t="s">
        <v>718</v>
      </c>
      <c r="D357" s="29" t="s">
        <v>103</v>
      </c>
      <c r="E357" s="29">
        <v>1.0</v>
      </c>
      <c r="F357" s="30">
        <v>56111.0</v>
      </c>
      <c r="G357" s="30">
        <v>45972.0</v>
      </c>
      <c r="H357" s="30">
        <v>5044.0</v>
      </c>
      <c r="I357" s="33">
        <v>112.0</v>
      </c>
      <c r="J357" s="31">
        <f t="shared" si="1"/>
        <v>51128</v>
      </c>
      <c r="K357" s="31">
        <f t="shared" si="2"/>
        <v>48264.72727</v>
      </c>
      <c r="L357" s="31">
        <v>120106.0</v>
      </c>
      <c r="M357" s="32">
        <v>6.2</v>
      </c>
      <c r="N357" s="31">
        <f t="shared" si="3"/>
        <v>299241.3091</v>
      </c>
      <c r="O357" s="31">
        <f t="shared" si="4"/>
        <v>48264.72727</v>
      </c>
      <c r="P357" s="1"/>
      <c r="Q357" s="1"/>
      <c r="R357" s="1"/>
      <c r="S357" s="2"/>
      <c r="T357" s="1"/>
      <c r="U357" s="1"/>
      <c r="V357" s="1"/>
      <c r="W357" s="1"/>
      <c r="X357" s="1"/>
      <c r="Y357" s="1"/>
      <c r="Z357" s="1"/>
    </row>
    <row r="358" ht="12.75" customHeight="1">
      <c r="A358" s="22">
        <v>2457.0</v>
      </c>
      <c r="B358" s="23" t="s">
        <v>719</v>
      </c>
      <c r="C358" s="24" t="s">
        <v>720</v>
      </c>
      <c r="D358" s="24" t="s">
        <v>103</v>
      </c>
      <c r="E358" s="24">
        <v>1.0</v>
      </c>
      <c r="F358" s="25">
        <v>1075672.0</v>
      </c>
      <c r="G358" s="25">
        <v>870218.0</v>
      </c>
      <c r="H358" s="25">
        <v>107256.0</v>
      </c>
      <c r="I358" s="25">
        <v>22778.0</v>
      </c>
      <c r="J358" s="9">
        <f t="shared" si="1"/>
        <v>1000252</v>
      </c>
      <c r="K358" s="9">
        <f t="shared" si="2"/>
        <v>918970.7273</v>
      </c>
      <c r="L358" s="9">
        <v>2381828.0</v>
      </c>
      <c r="M358" s="25">
        <v>27.0</v>
      </c>
      <c r="N358" s="9">
        <f t="shared" si="3"/>
        <v>24812209.64</v>
      </c>
      <c r="O358" s="9">
        <f t="shared" si="4"/>
        <v>918970.7273</v>
      </c>
      <c r="P358" s="2"/>
      <c r="Q358" s="2"/>
      <c r="R358" s="2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22">
        <v>2465.0</v>
      </c>
      <c r="B359" s="23" t="s">
        <v>721</v>
      </c>
      <c r="C359" s="24" t="s">
        <v>722</v>
      </c>
      <c r="D359" s="24" t="s">
        <v>22</v>
      </c>
      <c r="E359" s="24">
        <v>1.0</v>
      </c>
      <c r="F359" s="25">
        <v>1585547.0</v>
      </c>
      <c r="G359" s="25">
        <v>1209628.0</v>
      </c>
      <c r="H359" s="25">
        <v>129988.0</v>
      </c>
      <c r="I359" s="25">
        <v>55900.0</v>
      </c>
      <c r="J359" s="9">
        <f t="shared" si="1"/>
        <v>1395516</v>
      </c>
      <c r="K359" s="9">
        <f t="shared" si="2"/>
        <v>1268713.455</v>
      </c>
      <c r="L359" s="9">
        <v>3299521.0</v>
      </c>
      <c r="M359" s="25">
        <v>46.0</v>
      </c>
      <c r="N359" s="9">
        <f t="shared" si="3"/>
        <v>58360818.91</v>
      </c>
      <c r="O359" s="9">
        <f t="shared" si="4"/>
        <v>1268713.455</v>
      </c>
      <c r="P359" s="2"/>
      <c r="Q359" s="2"/>
      <c r="R359" s="2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22">
        <v>2473.0</v>
      </c>
      <c r="B360" s="23" t="s">
        <v>723</v>
      </c>
      <c r="C360" s="24" t="s">
        <v>724</v>
      </c>
      <c r="D360" s="24" t="s">
        <v>22</v>
      </c>
      <c r="E360" s="24">
        <v>1.0</v>
      </c>
      <c r="F360" s="25">
        <v>2300566.0</v>
      </c>
      <c r="G360" s="25">
        <v>1356800.0</v>
      </c>
      <c r="H360" s="25">
        <v>220195.0</v>
      </c>
      <c r="I360" s="25">
        <v>396732.0</v>
      </c>
      <c r="J360" s="9">
        <f t="shared" si="1"/>
        <v>1973727</v>
      </c>
      <c r="K360" s="9">
        <f t="shared" si="2"/>
        <v>1456888.636</v>
      </c>
      <c r="L360" s="9">
        <v>4656132.0</v>
      </c>
      <c r="M360" s="25">
        <v>83.0</v>
      </c>
      <c r="N360" s="9">
        <f t="shared" si="3"/>
        <v>120921756.8</v>
      </c>
      <c r="O360" s="9">
        <f t="shared" si="4"/>
        <v>1456888.636</v>
      </c>
      <c r="P360" s="2"/>
      <c r="Q360" s="2"/>
      <c r="R360" s="2"/>
      <c r="S360" s="1"/>
      <c r="T360" s="2"/>
      <c r="U360" s="2"/>
      <c r="V360" s="2"/>
      <c r="W360" s="2"/>
      <c r="X360" s="2"/>
      <c r="Y360" s="2"/>
      <c r="Z360" s="2"/>
    </row>
    <row r="361" ht="12.75" customHeight="1">
      <c r="A361" s="27">
        <v>2481.0</v>
      </c>
      <c r="B361" s="28" t="s">
        <v>725</v>
      </c>
      <c r="C361" s="29" t="s">
        <v>726</v>
      </c>
      <c r="D361" s="29" t="s">
        <v>22</v>
      </c>
      <c r="E361" s="29">
        <v>1.0</v>
      </c>
      <c r="F361" s="30">
        <v>961904.0</v>
      </c>
      <c r="G361" s="30">
        <v>729760.0</v>
      </c>
      <c r="H361" s="30">
        <v>97782.0</v>
      </c>
      <c r="I361" s="30">
        <v>39129.0</v>
      </c>
      <c r="J361" s="31">
        <f t="shared" si="1"/>
        <v>866671</v>
      </c>
      <c r="K361" s="31">
        <f t="shared" si="2"/>
        <v>774206.3636</v>
      </c>
      <c r="L361" s="31">
        <v>1976836.0</v>
      </c>
      <c r="M361" s="32">
        <v>23.666666666666668</v>
      </c>
      <c r="N361" s="31">
        <f t="shared" si="3"/>
        <v>18322883.94</v>
      </c>
      <c r="O361" s="31">
        <f t="shared" si="4"/>
        <v>774206.3636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7">
        <v>2489.0</v>
      </c>
      <c r="B362" s="28" t="s">
        <v>727</v>
      </c>
      <c r="C362" s="29" t="s">
        <v>728</v>
      </c>
      <c r="D362" s="29" t="s">
        <v>22</v>
      </c>
      <c r="E362" s="29">
        <v>1.0</v>
      </c>
      <c r="F362" s="30">
        <v>128687.0</v>
      </c>
      <c r="G362" s="30">
        <v>92348.0</v>
      </c>
      <c r="H362" s="30">
        <v>12481.0</v>
      </c>
      <c r="I362" s="30">
        <v>2580.0</v>
      </c>
      <c r="J362" s="31">
        <f t="shared" si="1"/>
        <v>107409</v>
      </c>
      <c r="K362" s="31">
        <f t="shared" si="2"/>
        <v>98021.18182</v>
      </c>
      <c r="L362" s="31">
        <v>281401.0</v>
      </c>
      <c r="M362" s="32">
        <v>8.416666666666666</v>
      </c>
      <c r="N362" s="31">
        <f t="shared" si="3"/>
        <v>825011.6136</v>
      </c>
      <c r="O362" s="31">
        <f t="shared" si="4"/>
        <v>98021.18182</v>
      </c>
      <c r="P362" s="1"/>
      <c r="Q362" s="1"/>
      <c r="R362" s="1"/>
      <c r="S362" s="1"/>
      <c r="T362" s="2"/>
      <c r="U362" s="2"/>
      <c r="V362" s="2"/>
      <c r="W362" s="2"/>
      <c r="X362" s="2"/>
      <c r="Y362" s="2"/>
      <c r="Z362" s="2"/>
    </row>
    <row r="363" ht="12.75" customHeight="1">
      <c r="A363" s="27">
        <v>2497.0</v>
      </c>
      <c r="B363" s="28" t="s">
        <v>729</v>
      </c>
      <c r="C363" s="29" t="s">
        <v>730</v>
      </c>
      <c r="D363" s="29" t="s">
        <v>22</v>
      </c>
      <c r="E363" s="29">
        <v>1.0</v>
      </c>
      <c r="F363" s="30">
        <v>127842.0</v>
      </c>
      <c r="G363" s="30">
        <v>88132.0</v>
      </c>
      <c r="H363" s="30">
        <v>12956.0</v>
      </c>
      <c r="I363" s="30">
        <v>4818.0</v>
      </c>
      <c r="J363" s="31">
        <f t="shared" si="1"/>
        <v>105906</v>
      </c>
      <c r="K363" s="31">
        <f t="shared" si="2"/>
        <v>94021.09091</v>
      </c>
      <c r="L363" s="31">
        <v>274146.0</v>
      </c>
      <c r="M363" s="32">
        <v>8.416666666666666</v>
      </c>
      <c r="N363" s="31">
        <f t="shared" si="3"/>
        <v>791344.1818</v>
      </c>
      <c r="O363" s="31">
        <f t="shared" si="4"/>
        <v>94021.09091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22">
        <v>2505.0</v>
      </c>
      <c r="B364" s="23" t="s">
        <v>731</v>
      </c>
      <c r="C364" s="24" t="s">
        <v>732</v>
      </c>
      <c r="D364" s="24" t="s">
        <v>46</v>
      </c>
      <c r="E364" s="24">
        <v>1.0</v>
      </c>
      <c r="F364" s="25">
        <v>70786.0</v>
      </c>
      <c r="G364" s="25">
        <v>56633.0</v>
      </c>
      <c r="H364" s="25">
        <v>5527.0</v>
      </c>
      <c r="I364" s="26">
        <v>594.0</v>
      </c>
      <c r="J364" s="9">
        <f t="shared" si="1"/>
        <v>62754</v>
      </c>
      <c r="K364" s="9">
        <f t="shared" si="2"/>
        <v>59145.27273</v>
      </c>
      <c r="L364" s="9">
        <v>148686.0</v>
      </c>
      <c r="M364" s="2">
        <v>9.0</v>
      </c>
      <c r="N364" s="9">
        <f t="shared" si="3"/>
        <v>532307.4545</v>
      </c>
      <c r="O364" s="9">
        <f t="shared" si="4"/>
        <v>59145.27273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22">
        <v>2513.0</v>
      </c>
      <c r="B365" s="23" t="s">
        <v>733</v>
      </c>
      <c r="C365" s="24" t="s">
        <v>734</v>
      </c>
      <c r="D365" s="24" t="s">
        <v>22</v>
      </c>
      <c r="E365" s="24">
        <v>1.0</v>
      </c>
      <c r="F365" s="25">
        <v>209973.0</v>
      </c>
      <c r="G365" s="25">
        <v>141143.0</v>
      </c>
      <c r="H365" s="25">
        <v>30883.0</v>
      </c>
      <c r="I365" s="25">
        <v>6340.0</v>
      </c>
      <c r="J365" s="9">
        <f t="shared" si="1"/>
        <v>178366</v>
      </c>
      <c r="K365" s="9">
        <f t="shared" si="2"/>
        <v>155180.7273</v>
      </c>
      <c r="L365" s="9">
        <v>444769.0</v>
      </c>
      <c r="M365" s="25">
        <v>36.0</v>
      </c>
      <c r="N365" s="9">
        <f t="shared" si="3"/>
        <v>5586506.182</v>
      </c>
      <c r="O365" s="9">
        <f t="shared" si="4"/>
        <v>155180.7273</v>
      </c>
      <c r="P365" s="1"/>
      <c r="Q365" s="1"/>
      <c r="R365" s="1"/>
      <c r="S365" s="2"/>
      <c r="T365" s="1"/>
      <c r="U365" s="1"/>
      <c r="V365" s="1"/>
      <c r="W365" s="1"/>
      <c r="X365" s="1"/>
      <c r="Y365" s="1"/>
      <c r="Z365" s="1"/>
    </row>
    <row r="366" ht="12.75" customHeight="1">
      <c r="A366" s="27">
        <v>2521.0</v>
      </c>
      <c r="B366" s="28" t="s">
        <v>735</v>
      </c>
      <c r="C366" s="29" t="s">
        <v>736</v>
      </c>
      <c r="D366" s="29" t="s">
        <v>22</v>
      </c>
      <c r="E366" s="29">
        <v>1.0</v>
      </c>
      <c r="F366" s="30">
        <v>244455.0</v>
      </c>
      <c r="G366" s="30">
        <v>181526.0</v>
      </c>
      <c r="H366" s="30">
        <v>29026.0</v>
      </c>
      <c r="I366" s="30">
        <v>4382.0</v>
      </c>
      <c r="J366" s="31">
        <f t="shared" si="1"/>
        <v>214934</v>
      </c>
      <c r="K366" s="31">
        <f t="shared" si="2"/>
        <v>194719.6364</v>
      </c>
      <c r="L366" s="31">
        <v>502146.0</v>
      </c>
      <c r="M366" s="32">
        <v>10.222222222222221</v>
      </c>
      <c r="N366" s="31">
        <f t="shared" si="3"/>
        <v>1990467.394</v>
      </c>
      <c r="O366" s="31">
        <f t="shared" si="4"/>
        <v>194719.6364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7">
        <v>2529.0</v>
      </c>
      <c r="B367" s="28" t="s">
        <v>737</v>
      </c>
      <c r="C367" s="29" t="s">
        <v>738</v>
      </c>
      <c r="D367" s="29" t="s">
        <v>39</v>
      </c>
      <c r="E367" s="29">
        <v>1.0</v>
      </c>
      <c r="F367" s="30">
        <v>176003.0</v>
      </c>
      <c r="G367" s="30">
        <v>137548.0</v>
      </c>
      <c r="H367" s="30">
        <v>19165.0</v>
      </c>
      <c r="I367" s="30">
        <v>5144.0</v>
      </c>
      <c r="J367" s="31">
        <f t="shared" si="1"/>
        <v>161857</v>
      </c>
      <c r="K367" s="31">
        <f t="shared" si="2"/>
        <v>146259.3636</v>
      </c>
      <c r="L367" s="31">
        <v>379199.0</v>
      </c>
      <c r="M367" s="32">
        <v>8.763157894736842</v>
      </c>
      <c r="N367" s="31">
        <f t="shared" si="3"/>
        <v>1281693.897</v>
      </c>
      <c r="O367" s="31">
        <f t="shared" si="4"/>
        <v>146259.3636</v>
      </c>
      <c r="P367" s="1"/>
      <c r="Q367" s="1"/>
      <c r="R367" s="1"/>
      <c r="S367" s="2"/>
      <c r="T367" s="1"/>
      <c r="U367" s="1"/>
      <c r="V367" s="1"/>
      <c r="W367" s="1"/>
      <c r="X367" s="1"/>
      <c r="Y367" s="1"/>
      <c r="Z367" s="1"/>
    </row>
    <row r="368" ht="12.75" customHeight="1">
      <c r="A368" s="22">
        <v>2537.0</v>
      </c>
      <c r="B368" s="23" t="s">
        <v>739</v>
      </c>
      <c r="C368" s="24" t="s">
        <v>740</v>
      </c>
      <c r="D368" s="24" t="s">
        <v>89</v>
      </c>
      <c r="E368" s="24">
        <v>1.0</v>
      </c>
      <c r="F368" s="25">
        <v>256589.0</v>
      </c>
      <c r="G368" s="25">
        <v>208600.0</v>
      </c>
      <c r="H368" s="25">
        <v>27958.0</v>
      </c>
      <c r="I368" s="25">
        <v>2868.0</v>
      </c>
      <c r="J368" s="9">
        <f t="shared" si="1"/>
        <v>239426</v>
      </c>
      <c r="K368" s="9">
        <f t="shared" si="2"/>
        <v>221308.1818</v>
      </c>
      <c r="L368" s="9">
        <v>558166.0</v>
      </c>
      <c r="M368" s="25">
        <v>10.0</v>
      </c>
      <c r="N368" s="9">
        <f t="shared" si="3"/>
        <v>2213081.818</v>
      </c>
      <c r="O368" s="9">
        <f t="shared" si="4"/>
        <v>221308.1818</v>
      </c>
      <c r="P368" s="2"/>
      <c r="Q368" s="2"/>
      <c r="R368" s="2"/>
      <c r="S368" s="1"/>
      <c r="T368" s="2"/>
      <c r="U368" s="2"/>
      <c r="V368" s="2"/>
      <c r="W368" s="2"/>
      <c r="X368" s="2"/>
      <c r="Y368" s="2"/>
      <c r="Z368" s="2"/>
    </row>
    <row r="369" ht="12.75" customHeight="1">
      <c r="A369" s="22">
        <v>2545.0</v>
      </c>
      <c r="B369" s="23" t="s">
        <v>741</v>
      </c>
      <c r="C369" s="24" t="s">
        <v>742</v>
      </c>
      <c r="D369" s="24" t="s">
        <v>102</v>
      </c>
      <c r="E369" s="24">
        <v>1.0</v>
      </c>
      <c r="F369" s="25">
        <v>1883130.0</v>
      </c>
      <c r="G369" s="25">
        <v>1300104.0</v>
      </c>
      <c r="H369" s="25">
        <v>177826.0</v>
      </c>
      <c r="I369" s="25">
        <v>175425.0</v>
      </c>
      <c r="J369" s="9">
        <f t="shared" si="1"/>
        <v>1653355</v>
      </c>
      <c r="K369" s="9">
        <f t="shared" si="2"/>
        <v>1380934</v>
      </c>
      <c r="L369" s="9">
        <v>3733580.0</v>
      </c>
      <c r="M369" s="25">
        <v>55.0</v>
      </c>
      <c r="N369" s="9">
        <f t="shared" si="3"/>
        <v>75951370</v>
      </c>
      <c r="O369" s="9">
        <f t="shared" si="4"/>
        <v>1380934</v>
      </c>
      <c r="P369" s="1"/>
      <c r="Q369" s="1"/>
      <c r="R369" s="1"/>
      <c r="S369" s="2"/>
      <c r="T369" s="1"/>
      <c r="U369" s="1"/>
      <c r="V369" s="1"/>
      <c r="W369" s="1"/>
      <c r="X369" s="1"/>
      <c r="Y369" s="1"/>
      <c r="Z369" s="1"/>
    </row>
    <row r="370" ht="12.75" customHeight="1">
      <c r="A370" s="27">
        <v>2553.0</v>
      </c>
      <c r="B370" s="28" t="s">
        <v>743</v>
      </c>
      <c r="C370" s="29" t="s">
        <v>744</v>
      </c>
      <c r="D370" s="29" t="s">
        <v>36</v>
      </c>
      <c r="E370" s="29">
        <v>1.0</v>
      </c>
      <c r="F370" s="30">
        <v>51504.0</v>
      </c>
      <c r="G370" s="30">
        <v>40403.0</v>
      </c>
      <c r="H370" s="30">
        <v>6109.0</v>
      </c>
      <c r="I370" s="33">
        <v>100.0</v>
      </c>
      <c r="J370" s="31">
        <f t="shared" si="1"/>
        <v>46612</v>
      </c>
      <c r="K370" s="31">
        <f t="shared" si="2"/>
        <v>43179.81818</v>
      </c>
      <c r="L370" s="31">
        <v>147919.0</v>
      </c>
      <c r="M370" s="32">
        <v>5.857142857142857</v>
      </c>
      <c r="N370" s="31">
        <f t="shared" si="3"/>
        <v>252910.3636</v>
      </c>
      <c r="O370" s="31">
        <f t="shared" si="4"/>
        <v>43179.81818</v>
      </c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ht="12.75" customHeight="1">
      <c r="A371" s="27">
        <v>2561.0</v>
      </c>
      <c r="B371" s="28" t="s">
        <v>745</v>
      </c>
      <c r="C371" s="29" t="s">
        <v>746</v>
      </c>
      <c r="D371" s="29" t="s">
        <v>36</v>
      </c>
      <c r="E371" s="29">
        <v>1.0</v>
      </c>
      <c r="F371" s="30">
        <v>31435.0</v>
      </c>
      <c r="G371" s="30">
        <v>25408.0</v>
      </c>
      <c r="H371" s="30">
        <v>3071.0</v>
      </c>
      <c r="I371" s="33">
        <v>488.0</v>
      </c>
      <c r="J371" s="31">
        <f t="shared" si="1"/>
        <v>28967</v>
      </c>
      <c r="K371" s="31">
        <f t="shared" si="2"/>
        <v>26803.90909</v>
      </c>
      <c r="L371" s="31">
        <v>99491.0</v>
      </c>
      <c r="M371" s="32">
        <v>5.857142857142857</v>
      </c>
      <c r="N371" s="31">
        <f t="shared" si="3"/>
        <v>156994.3247</v>
      </c>
      <c r="O371" s="31">
        <f t="shared" si="4"/>
        <v>26803.90909</v>
      </c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ht="12.75" customHeight="1">
      <c r="A372" s="27">
        <v>2569.0</v>
      </c>
      <c r="B372" s="28" t="s">
        <v>747</v>
      </c>
      <c r="C372" s="29" t="s">
        <v>748</v>
      </c>
      <c r="D372" s="29" t="s">
        <v>65</v>
      </c>
      <c r="E372" s="1">
        <v>1.0</v>
      </c>
      <c r="F372" s="30">
        <v>58443.0</v>
      </c>
      <c r="G372" s="30">
        <v>48152.0</v>
      </c>
      <c r="H372" s="30">
        <v>5038.0</v>
      </c>
      <c r="I372" s="33">
        <v>51.0</v>
      </c>
      <c r="J372" s="31">
        <f t="shared" si="1"/>
        <v>53241</v>
      </c>
      <c r="K372" s="31">
        <f t="shared" si="2"/>
        <v>50442</v>
      </c>
      <c r="L372" s="31">
        <v>115569.0</v>
      </c>
      <c r="M372" s="32">
        <v>6.2</v>
      </c>
      <c r="N372" s="31">
        <f t="shared" si="3"/>
        <v>312740.4</v>
      </c>
      <c r="O372" s="31">
        <f t="shared" si="4"/>
        <v>50442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22">
        <v>2577.0</v>
      </c>
      <c r="B373" s="23" t="s">
        <v>749</v>
      </c>
      <c r="C373" s="24" t="s">
        <v>750</v>
      </c>
      <c r="D373" s="24" t="s">
        <v>103</v>
      </c>
      <c r="E373" s="24">
        <v>1.0</v>
      </c>
      <c r="F373" s="25">
        <v>57469.0</v>
      </c>
      <c r="G373" s="25">
        <v>43880.0</v>
      </c>
      <c r="H373" s="25">
        <v>8423.0</v>
      </c>
      <c r="I373" s="26">
        <v>546.0</v>
      </c>
      <c r="J373" s="9">
        <f t="shared" si="1"/>
        <v>52849</v>
      </c>
      <c r="K373" s="9">
        <f t="shared" si="2"/>
        <v>47708.63636</v>
      </c>
      <c r="L373" s="9">
        <v>125467.0</v>
      </c>
      <c r="M373" s="2">
        <v>5.0</v>
      </c>
      <c r="N373" s="9">
        <f t="shared" si="3"/>
        <v>238543.1818</v>
      </c>
      <c r="O373" s="9">
        <f t="shared" si="4"/>
        <v>47708.63636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22">
        <v>2585.0</v>
      </c>
      <c r="B374" s="23" t="s">
        <v>751</v>
      </c>
      <c r="C374" s="24" t="s">
        <v>752</v>
      </c>
      <c r="D374" s="24" t="s">
        <v>58</v>
      </c>
      <c r="E374" s="24">
        <v>1.0</v>
      </c>
      <c r="F374" s="25">
        <v>187076.0</v>
      </c>
      <c r="G374" s="25">
        <v>162941.0</v>
      </c>
      <c r="H374" s="25">
        <v>13170.0</v>
      </c>
      <c r="I374" s="25">
        <v>2881.0</v>
      </c>
      <c r="J374" s="9">
        <f t="shared" si="1"/>
        <v>178992</v>
      </c>
      <c r="K374" s="9">
        <f t="shared" si="2"/>
        <v>168927.3636</v>
      </c>
      <c r="L374" s="9">
        <v>443708.0</v>
      </c>
      <c r="M374" s="25">
        <v>8.0</v>
      </c>
      <c r="N374" s="9">
        <f t="shared" si="3"/>
        <v>1351418.909</v>
      </c>
      <c r="O374" s="9">
        <f t="shared" si="4"/>
        <v>168927.3636</v>
      </c>
      <c r="P374" s="2"/>
      <c r="Q374" s="2"/>
      <c r="R374" s="2"/>
      <c r="S374" s="1"/>
      <c r="T374" s="2"/>
      <c r="U374" s="2"/>
      <c r="V374" s="2"/>
      <c r="W374" s="2"/>
      <c r="X374" s="2"/>
      <c r="Y374" s="2"/>
      <c r="Z374" s="2"/>
    </row>
    <row r="375" ht="12.75" customHeight="1">
      <c r="A375" s="27">
        <v>2593.0</v>
      </c>
      <c r="B375" s="28" t="s">
        <v>753</v>
      </c>
      <c r="C375" s="29" t="s">
        <v>754</v>
      </c>
      <c r="D375" s="29" t="s">
        <v>19</v>
      </c>
      <c r="E375" s="29">
        <v>1.0</v>
      </c>
      <c r="F375" s="30">
        <v>43051.0</v>
      </c>
      <c r="G375" s="30">
        <v>34033.0</v>
      </c>
      <c r="H375" s="30">
        <v>4338.0</v>
      </c>
      <c r="I375" s="33">
        <v>178.0</v>
      </c>
      <c r="J375" s="31">
        <f t="shared" si="1"/>
        <v>38549</v>
      </c>
      <c r="K375" s="31">
        <f t="shared" si="2"/>
        <v>36004.81818</v>
      </c>
      <c r="L375" s="31">
        <v>126427.0</v>
      </c>
      <c r="M375" s="32">
        <v>5.857142857142857</v>
      </c>
      <c r="N375" s="31">
        <f t="shared" si="3"/>
        <v>210885.3636</v>
      </c>
      <c r="O375" s="31">
        <f t="shared" si="4"/>
        <v>36004.81818</v>
      </c>
      <c r="P375" s="2"/>
      <c r="Q375" s="2"/>
      <c r="R375" s="2"/>
      <c r="S375" s="1"/>
      <c r="T375" s="2"/>
      <c r="U375" s="2"/>
      <c r="V375" s="2"/>
      <c r="W375" s="2"/>
      <c r="X375" s="2"/>
      <c r="Y375" s="2"/>
      <c r="Z375" s="2"/>
    </row>
    <row r="376" ht="12.75" customHeight="1">
      <c r="A376" s="27">
        <v>2601.0</v>
      </c>
      <c r="B376" s="28" t="s">
        <v>755</v>
      </c>
      <c r="C376" s="29" t="s">
        <v>756</v>
      </c>
      <c r="D376" s="29" t="s">
        <v>18</v>
      </c>
      <c r="E376" s="29">
        <v>0.7233917787867271</v>
      </c>
      <c r="F376" s="30">
        <v>81444.0</v>
      </c>
      <c r="G376" s="30">
        <v>67313.0</v>
      </c>
      <c r="H376" s="30">
        <v>7026.0</v>
      </c>
      <c r="I376" s="33">
        <v>346.0</v>
      </c>
      <c r="J376" s="31">
        <f t="shared" si="1"/>
        <v>74685</v>
      </c>
      <c r="K376" s="31">
        <f t="shared" si="2"/>
        <v>70506.63636</v>
      </c>
      <c r="L376" s="31">
        <v>165491.0</v>
      </c>
      <c r="M376" s="32">
        <v>6.2</v>
      </c>
      <c r="N376" s="31">
        <f t="shared" si="3"/>
        <v>316224.3108</v>
      </c>
      <c r="O376" s="31">
        <f t="shared" si="4"/>
        <v>51003.9211</v>
      </c>
      <c r="P376" s="1"/>
      <c r="Q376" s="1"/>
      <c r="R376" s="1"/>
      <c r="S376" s="2"/>
      <c r="T376" s="1"/>
      <c r="U376" s="1"/>
      <c r="V376" s="1"/>
      <c r="W376" s="1"/>
      <c r="X376" s="1"/>
      <c r="Y376" s="1"/>
      <c r="Z376" s="1"/>
    </row>
    <row r="377" ht="12.75" customHeight="1">
      <c r="A377" s="27">
        <v>2601.0</v>
      </c>
      <c r="B377" s="28" t="s">
        <v>755</v>
      </c>
      <c r="C377" s="29" t="s">
        <v>756</v>
      </c>
      <c r="D377" s="29" t="s">
        <v>38</v>
      </c>
      <c r="E377" s="29">
        <v>0.172399293231132</v>
      </c>
      <c r="F377" s="30">
        <v>81444.0</v>
      </c>
      <c r="G377" s="30">
        <v>67313.0</v>
      </c>
      <c r="H377" s="30">
        <v>7026.0</v>
      </c>
      <c r="I377" s="33">
        <v>346.0</v>
      </c>
      <c r="J377" s="31">
        <f t="shared" si="1"/>
        <v>74685</v>
      </c>
      <c r="K377" s="31">
        <f t="shared" si="2"/>
        <v>70506.63636</v>
      </c>
      <c r="L377" s="31">
        <v>165491.0</v>
      </c>
      <c r="M377" s="32">
        <v>6.2</v>
      </c>
      <c r="N377" s="31">
        <f t="shared" si="3"/>
        <v>75362.82452</v>
      </c>
      <c r="O377" s="31">
        <f t="shared" si="4"/>
        <v>12155.29428</v>
      </c>
      <c r="P377" s="1"/>
      <c r="Q377" s="1"/>
      <c r="R377" s="1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7">
        <v>2601.0</v>
      </c>
      <c r="B378" s="28" t="s">
        <v>755</v>
      </c>
      <c r="C378" s="29" t="s">
        <v>756</v>
      </c>
      <c r="D378" s="29" t="s">
        <v>24</v>
      </c>
      <c r="E378" s="29">
        <v>0.10420892798214096</v>
      </c>
      <c r="F378" s="30">
        <v>81444.0</v>
      </c>
      <c r="G378" s="30">
        <v>67313.0</v>
      </c>
      <c r="H378" s="30">
        <v>7026.0</v>
      </c>
      <c r="I378" s="33">
        <v>346.0</v>
      </c>
      <c r="J378" s="31">
        <f t="shared" si="1"/>
        <v>74685</v>
      </c>
      <c r="K378" s="31">
        <f t="shared" si="2"/>
        <v>70506.63636</v>
      </c>
      <c r="L378" s="31">
        <v>165491.0</v>
      </c>
      <c r="M378" s="32">
        <v>6.2</v>
      </c>
      <c r="N378" s="31">
        <f t="shared" si="3"/>
        <v>45554.01014</v>
      </c>
      <c r="O378" s="31">
        <f t="shared" si="4"/>
        <v>7347.420991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27">
        <v>2609.0</v>
      </c>
      <c r="B379" s="28" t="s">
        <v>757</v>
      </c>
      <c r="C379" s="29" t="s">
        <v>758</v>
      </c>
      <c r="D379" s="29" t="s">
        <v>24</v>
      </c>
      <c r="E379" s="29">
        <v>1.0</v>
      </c>
      <c r="F379" s="30">
        <v>132914.0</v>
      </c>
      <c r="G379" s="30">
        <v>110964.0</v>
      </c>
      <c r="H379" s="30">
        <v>11064.0</v>
      </c>
      <c r="I379" s="30">
        <v>1216.0</v>
      </c>
      <c r="J379" s="31">
        <f t="shared" si="1"/>
        <v>123244</v>
      </c>
      <c r="K379" s="31">
        <f t="shared" si="2"/>
        <v>115993.0909</v>
      </c>
      <c r="L379" s="31">
        <v>252234.0</v>
      </c>
      <c r="M379" s="32">
        <v>8.763157894736842</v>
      </c>
      <c r="N379" s="31">
        <f t="shared" si="3"/>
        <v>1016465.77</v>
      </c>
      <c r="O379" s="31">
        <f t="shared" si="4"/>
        <v>115993.0909</v>
      </c>
      <c r="P379" s="1"/>
      <c r="Q379" s="1"/>
      <c r="R379" s="1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>
        <v>2617.0</v>
      </c>
      <c r="B380" s="23" t="s">
        <v>759</v>
      </c>
      <c r="C380" s="24" t="s">
        <v>760</v>
      </c>
      <c r="D380" s="24" t="s">
        <v>50</v>
      </c>
      <c r="E380" s="24">
        <v>0.721923451588485</v>
      </c>
      <c r="F380" s="25">
        <v>143648.0</v>
      </c>
      <c r="G380" s="25">
        <v>114811.0</v>
      </c>
      <c r="H380" s="25">
        <v>13287.0</v>
      </c>
      <c r="I380" s="25">
        <v>1935.0</v>
      </c>
      <c r="J380" s="9">
        <f t="shared" si="1"/>
        <v>130033</v>
      </c>
      <c r="K380" s="9">
        <f t="shared" si="2"/>
        <v>120850.5455</v>
      </c>
      <c r="L380" s="9">
        <v>320098.0</v>
      </c>
      <c r="M380" s="25">
        <v>8.0</v>
      </c>
      <c r="N380" s="9">
        <f t="shared" si="3"/>
        <v>697958.7432</v>
      </c>
      <c r="O380" s="9">
        <f t="shared" si="4"/>
        <v>87244.8429</v>
      </c>
      <c r="P380" s="1"/>
      <c r="Q380" s="1"/>
      <c r="R380" s="1"/>
      <c r="S380" s="2"/>
      <c r="T380" s="1"/>
      <c r="U380" s="1"/>
      <c r="V380" s="1"/>
      <c r="W380" s="1"/>
      <c r="X380" s="1"/>
      <c r="Y380" s="1"/>
      <c r="Z380" s="1"/>
    </row>
    <row r="381" ht="12.75" customHeight="1">
      <c r="A381" s="22">
        <v>2617.0</v>
      </c>
      <c r="B381" s="23" t="s">
        <v>759</v>
      </c>
      <c r="C381" s="24" t="s">
        <v>760</v>
      </c>
      <c r="D381" s="24" t="s">
        <v>68</v>
      </c>
      <c r="E381" s="24">
        <v>0.27807654841151497</v>
      </c>
      <c r="F381" s="25">
        <v>143648.0</v>
      </c>
      <c r="G381" s="25">
        <v>114811.0</v>
      </c>
      <c r="H381" s="25">
        <v>13287.0</v>
      </c>
      <c r="I381" s="25">
        <v>1935.0</v>
      </c>
      <c r="J381" s="9">
        <f t="shared" si="1"/>
        <v>130033</v>
      </c>
      <c r="K381" s="9">
        <f t="shared" si="2"/>
        <v>120850.5455</v>
      </c>
      <c r="L381" s="9">
        <v>320098.0</v>
      </c>
      <c r="M381" s="25">
        <v>8.0</v>
      </c>
      <c r="N381" s="9">
        <f t="shared" si="3"/>
        <v>268845.6204</v>
      </c>
      <c r="O381" s="9">
        <f t="shared" si="4"/>
        <v>33605.70255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22">
        <v>2625.0</v>
      </c>
      <c r="B382" s="23" t="s">
        <v>761</v>
      </c>
      <c r="C382" s="24" t="s">
        <v>762</v>
      </c>
      <c r="D382" s="24" t="s">
        <v>54</v>
      </c>
      <c r="E382" s="24">
        <v>1.0</v>
      </c>
      <c r="F382" s="25">
        <v>141347.0</v>
      </c>
      <c r="G382" s="25">
        <v>121805.0</v>
      </c>
      <c r="H382" s="25">
        <v>13239.0</v>
      </c>
      <c r="I382" s="26">
        <v>196.0</v>
      </c>
      <c r="J382" s="9">
        <f t="shared" si="1"/>
        <v>135240</v>
      </c>
      <c r="K382" s="9">
        <f t="shared" si="2"/>
        <v>127822.7273</v>
      </c>
      <c r="L382" s="9">
        <v>325079.0</v>
      </c>
      <c r="M382" s="25">
        <v>6.0</v>
      </c>
      <c r="N382" s="9">
        <f t="shared" si="3"/>
        <v>766936.3636</v>
      </c>
      <c r="O382" s="9">
        <f t="shared" si="4"/>
        <v>127822.7273</v>
      </c>
      <c r="P382" s="2"/>
      <c r="Q382" s="2"/>
      <c r="R382" s="2"/>
      <c r="S382" s="1"/>
      <c r="T382" s="2"/>
      <c r="U382" s="2"/>
      <c r="V382" s="2"/>
      <c r="W382" s="2"/>
      <c r="X382" s="2"/>
      <c r="Y382" s="2"/>
      <c r="Z382" s="2"/>
    </row>
    <row r="383" ht="12.75" customHeight="1">
      <c r="A383" s="22">
        <v>2633.0</v>
      </c>
      <c r="B383" s="23" t="s">
        <v>763</v>
      </c>
      <c r="C383" s="24" t="s">
        <v>764</v>
      </c>
      <c r="D383" s="24" t="s">
        <v>102</v>
      </c>
      <c r="E383" s="24">
        <v>1.0</v>
      </c>
      <c r="F383" s="25">
        <v>228618.0</v>
      </c>
      <c r="G383" s="25">
        <v>178742.0</v>
      </c>
      <c r="H383" s="25">
        <v>21205.0</v>
      </c>
      <c r="I383" s="25">
        <v>5499.0</v>
      </c>
      <c r="J383" s="9">
        <f t="shared" si="1"/>
        <v>205446</v>
      </c>
      <c r="K383" s="9">
        <f t="shared" si="2"/>
        <v>188380.6364</v>
      </c>
      <c r="L383" s="9">
        <v>546807.0</v>
      </c>
      <c r="M383" s="25">
        <v>13.0</v>
      </c>
      <c r="N383" s="9">
        <f t="shared" si="3"/>
        <v>2448948.273</v>
      </c>
      <c r="O383" s="9">
        <f t="shared" si="4"/>
        <v>188380.6364</v>
      </c>
      <c r="P383" s="1"/>
      <c r="Q383" s="1"/>
      <c r="R383" s="1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>
        <v>2649.0</v>
      </c>
      <c r="B384" s="23" t="s">
        <v>765</v>
      </c>
      <c r="C384" s="24" t="s">
        <v>766</v>
      </c>
      <c r="D384" s="24" t="s">
        <v>28</v>
      </c>
      <c r="E384" s="24">
        <v>0.15869310574958898</v>
      </c>
      <c r="F384" s="25">
        <v>298646.0</v>
      </c>
      <c r="G384" s="25">
        <v>238618.0</v>
      </c>
      <c r="H384" s="25">
        <v>19873.0</v>
      </c>
      <c r="I384" s="25">
        <v>5934.0</v>
      </c>
      <c r="J384" s="9">
        <f t="shared" si="1"/>
        <v>264425</v>
      </c>
      <c r="K384" s="9">
        <f t="shared" si="2"/>
        <v>247651.1818</v>
      </c>
      <c r="L384" s="9">
        <v>631982.0</v>
      </c>
      <c r="M384" s="25">
        <v>13.0</v>
      </c>
      <c r="N384" s="9">
        <f t="shared" si="3"/>
        <v>510906.9574</v>
      </c>
      <c r="O384" s="9">
        <f t="shared" si="4"/>
        <v>39300.53519</v>
      </c>
      <c r="P384" s="2"/>
      <c r="Q384" s="2"/>
      <c r="R384" s="2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22">
        <v>2641.0</v>
      </c>
      <c r="B385" s="23" t="s">
        <v>767</v>
      </c>
      <c r="C385" s="24" t="s">
        <v>766</v>
      </c>
      <c r="D385" s="24" t="s">
        <v>47</v>
      </c>
      <c r="E385" s="24">
        <v>1.0</v>
      </c>
      <c r="F385" s="25">
        <v>98639.0</v>
      </c>
      <c r="G385" s="25">
        <v>81347.0</v>
      </c>
      <c r="H385" s="25">
        <v>8593.0</v>
      </c>
      <c r="I385" s="25">
        <v>1690.0</v>
      </c>
      <c r="J385" s="9">
        <f t="shared" si="1"/>
        <v>91630</v>
      </c>
      <c r="K385" s="9">
        <f t="shared" si="2"/>
        <v>85252.90909</v>
      </c>
      <c r="L385" s="9">
        <v>211598.0</v>
      </c>
      <c r="M385" s="25">
        <v>5.0</v>
      </c>
      <c r="N385" s="9">
        <f t="shared" si="3"/>
        <v>426264.5455</v>
      </c>
      <c r="O385" s="9">
        <f t="shared" si="4"/>
        <v>85252.90909</v>
      </c>
      <c r="P385" s="2"/>
      <c r="Q385" s="2"/>
      <c r="R385" s="2"/>
      <c r="S385" s="1"/>
      <c r="T385" s="2"/>
      <c r="U385" s="2"/>
      <c r="V385" s="2"/>
      <c r="W385" s="2"/>
      <c r="X385" s="2"/>
      <c r="Y385" s="2"/>
      <c r="Z385" s="2"/>
    </row>
    <row r="386" ht="12.75" customHeight="1">
      <c r="A386" s="22">
        <v>2649.0</v>
      </c>
      <c r="B386" s="23" t="s">
        <v>765</v>
      </c>
      <c r="C386" s="24" t="s">
        <v>766</v>
      </c>
      <c r="D386" s="24" t="s">
        <v>61</v>
      </c>
      <c r="E386" s="24">
        <v>0.8413068942504112</v>
      </c>
      <c r="F386" s="25">
        <v>298646.0</v>
      </c>
      <c r="G386" s="25">
        <v>238618.0</v>
      </c>
      <c r="H386" s="25">
        <v>19873.0</v>
      </c>
      <c r="I386" s="25">
        <v>5934.0</v>
      </c>
      <c r="J386" s="9">
        <f t="shared" si="1"/>
        <v>264425</v>
      </c>
      <c r="K386" s="9">
        <f t="shared" si="2"/>
        <v>247651.1818</v>
      </c>
      <c r="L386" s="9">
        <v>631982.0</v>
      </c>
      <c r="M386" s="25">
        <v>13.0</v>
      </c>
      <c r="N386" s="9">
        <f t="shared" si="3"/>
        <v>2708558.406</v>
      </c>
      <c r="O386" s="9">
        <f t="shared" si="4"/>
        <v>208350.6466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27">
        <v>2657.0</v>
      </c>
      <c r="B387" s="28" t="s">
        <v>768</v>
      </c>
      <c r="C387" s="29" t="s">
        <v>766</v>
      </c>
      <c r="D387" s="29" t="s">
        <v>73</v>
      </c>
      <c r="E387" s="29">
        <v>1.0</v>
      </c>
      <c r="F387" s="30">
        <v>207523.0</v>
      </c>
      <c r="G387" s="30">
        <v>169312.0</v>
      </c>
      <c r="H387" s="30">
        <v>21132.0</v>
      </c>
      <c r="I387" s="30">
        <v>1733.0</v>
      </c>
      <c r="J387" s="31">
        <f t="shared" si="1"/>
        <v>192177</v>
      </c>
      <c r="K387" s="31">
        <f t="shared" si="2"/>
        <v>178917.4545</v>
      </c>
      <c r="L387" s="31">
        <v>455074.0</v>
      </c>
      <c r="M387" s="32">
        <v>10.222222222222221</v>
      </c>
      <c r="N387" s="31">
        <f t="shared" si="3"/>
        <v>1828933.98</v>
      </c>
      <c r="O387" s="31">
        <f t="shared" si="4"/>
        <v>178917.4545</v>
      </c>
      <c r="P387" s="2"/>
      <c r="Q387" s="2"/>
      <c r="R387" s="2"/>
      <c r="S387" s="1"/>
      <c r="T387" s="2"/>
      <c r="U387" s="2"/>
      <c r="V387" s="2"/>
      <c r="W387" s="2"/>
      <c r="X387" s="2"/>
      <c r="Y387" s="2"/>
      <c r="Z387" s="2"/>
    </row>
    <row r="388" ht="12.75" customHeight="1">
      <c r="A388" s="27">
        <v>2665.0</v>
      </c>
      <c r="B388" s="28" t="s">
        <v>769</v>
      </c>
      <c r="C388" s="29" t="s">
        <v>766</v>
      </c>
      <c r="D388" s="29" t="s">
        <v>70</v>
      </c>
      <c r="E388" s="29">
        <v>1.0</v>
      </c>
      <c r="F388" s="30">
        <v>59715.0</v>
      </c>
      <c r="G388" s="30">
        <v>49080.0</v>
      </c>
      <c r="H388" s="30">
        <v>5873.0</v>
      </c>
      <c r="I388" s="33">
        <v>437.0</v>
      </c>
      <c r="J388" s="31">
        <f t="shared" si="1"/>
        <v>55390</v>
      </c>
      <c r="K388" s="31">
        <f t="shared" si="2"/>
        <v>51749.54545</v>
      </c>
      <c r="L388" s="31">
        <v>135959.0</v>
      </c>
      <c r="M388" s="32">
        <v>6.2</v>
      </c>
      <c r="N388" s="31">
        <f t="shared" si="3"/>
        <v>320847.1818</v>
      </c>
      <c r="O388" s="31">
        <f t="shared" si="4"/>
        <v>51749.54545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7">
        <v>2385.0</v>
      </c>
      <c r="B389" s="28" t="s">
        <v>770</v>
      </c>
      <c r="C389" s="29" t="s">
        <v>771</v>
      </c>
      <c r="D389" s="29" t="s">
        <v>71</v>
      </c>
      <c r="E389" s="29">
        <v>1.0</v>
      </c>
      <c r="F389" s="30">
        <v>105658.0</v>
      </c>
      <c r="G389" s="30">
        <v>85541.0</v>
      </c>
      <c r="H389" s="30">
        <v>7057.0</v>
      </c>
      <c r="I389" s="30">
        <v>1601.0</v>
      </c>
      <c r="J389" s="31">
        <f t="shared" si="1"/>
        <v>94199</v>
      </c>
      <c r="K389" s="31">
        <f t="shared" si="2"/>
        <v>88748.72727</v>
      </c>
      <c r="L389" s="31">
        <v>194418.0</v>
      </c>
      <c r="M389" s="32">
        <v>8.416666666666666</v>
      </c>
      <c r="N389" s="31">
        <f t="shared" si="3"/>
        <v>746968.4545</v>
      </c>
      <c r="O389" s="31">
        <f t="shared" si="4"/>
        <v>88748.72727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22">
        <v>2393.0</v>
      </c>
      <c r="B390" s="23" t="s">
        <v>772</v>
      </c>
      <c r="C390" s="24" t="s">
        <v>773</v>
      </c>
      <c r="D390" s="24" t="s">
        <v>60</v>
      </c>
      <c r="E390" s="24">
        <v>1.0</v>
      </c>
      <c r="F390" s="25">
        <v>61799.0</v>
      </c>
      <c r="G390" s="25">
        <v>48113.0</v>
      </c>
      <c r="H390" s="25">
        <v>7609.0</v>
      </c>
      <c r="I390" s="26">
        <v>683.0</v>
      </c>
      <c r="J390" s="9">
        <f t="shared" si="1"/>
        <v>56405</v>
      </c>
      <c r="K390" s="9">
        <f t="shared" si="2"/>
        <v>51571.63636</v>
      </c>
      <c r="L390" s="9">
        <v>155602.0</v>
      </c>
      <c r="M390" s="2">
        <v>7.0</v>
      </c>
      <c r="N390" s="9">
        <f t="shared" si="3"/>
        <v>361001.4545</v>
      </c>
      <c r="O390" s="9">
        <f t="shared" si="4"/>
        <v>51571.63636</v>
      </c>
      <c r="P390" s="1"/>
      <c r="Q390" s="1"/>
      <c r="R390" s="1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7">
        <v>2401.0</v>
      </c>
      <c r="B391" s="28" t="s">
        <v>774</v>
      </c>
      <c r="C391" s="29" t="s">
        <v>775</v>
      </c>
      <c r="D391" s="29" t="s">
        <v>49</v>
      </c>
      <c r="E391" s="29">
        <v>0.06828781112098765</v>
      </c>
      <c r="F391" s="30">
        <v>60274.0</v>
      </c>
      <c r="G391" s="30">
        <v>50549.0</v>
      </c>
      <c r="H391" s="30">
        <v>6157.0</v>
      </c>
      <c r="I391" s="33">
        <v>174.0</v>
      </c>
      <c r="J391" s="31">
        <f t="shared" si="1"/>
        <v>56880</v>
      </c>
      <c r="K391" s="31">
        <f t="shared" si="2"/>
        <v>53347.63636</v>
      </c>
      <c r="L391" s="31">
        <v>127421.0</v>
      </c>
      <c r="M391" s="32">
        <v>6.2</v>
      </c>
      <c r="N391" s="31">
        <f t="shared" si="3"/>
        <v>22586.55856</v>
      </c>
      <c r="O391" s="31">
        <f t="shared" si="4"/>
        <v>3642.993316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7">
        <v>2401.0</v>
      </c>
      <c r="B392" s="28" t="s">
        <v>774</v>
      </c>
      <c r="C392" s="29" t="s">
        <v>775</v>
      </c>
      <c r="D392" s="29" t="s">
        <v>73</v>
      </c>
      <c r="E392" s="29">
        <v>0.9317121888790123</v>
      </c>
      <c r="F392" s="30">
        <v>60274.0</v>
      </c>
      <c r="G392" s="30">
        <v>50549.0</v>
      </c>
      <c r="H392" s="30">
        <v>6157.0</v>
      </c>
      <c r="I392" s="33">
        <v>174.0</v>
      </c>
      <c r="J392" s="31">
        <f t="shared" si="1"/>
        <v>56880</v>
      </c>
      <c r="K392" s="31">
        <f t="shared" si="2"/>
        <v>53347.63636</v>
      </c>
      <c r="L392" s="31">
        <v>127421.0</v>
      </c>
      <c r="M392" s="32">
        <v>6.2</v>
      </c>
      <c r="N392" s="31">
        <f t="shared" si="3"/>
        <v>308168.7869</v>
      </c>
      <c r="O392" s="31">
        <f t="shared" si="4"/>
        <v>49704.64305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22">
        <v>2409.0</v>
      </c>
      <c r="B393" s="23" t="s">
        <v>776</v>
      </c>
      <c r="C393" s="24" t="s">
        <v>777</v>
      </c>
      <c r="D393" s="24" t="s">
        <v>47</v>
      </c>
      <c r="E393" s="34">
        <v>0.4220051299111823</v>
      </c>
      <c r="F393" s="25">
        <v>1369556.0</v>
      </c>
      <c r="G393" s="25">
        <v>1139040.0</v>
      </c>
      <c r="H393" s="25">
        <v>96841.0</v>
      </c>
      <c r="I393" s="25">
        <v>35609.0</v>
      </c>
      <c r="J393" s="9">
        <f t="shared" si="1"/>
        <v>1271490</v>
      </c>
      <c r="K393" s="9">
        <f t="shared" si="2"/>
        <v>1183058.636</v>
      </c>
      <c r="L393" s="9">
        <v>2812313.0</v>
      </c>
      <c r="M393" s="25">
        <v>22.0</v>
      </c>
      <c r="N393" s="9">
        <f t="shared" si="3"/>
        <v>10983649.9</v>
      </c>
      <c r="O393" s="9">
        <f t="shared" si="4"/>
        <v>499256.8135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22">
        <v>2409.0</v>
      </c>
      <c r="B394" s="23" t="s">
        <v>776</v>
      </c>
      <c r="C394" s="24" t="s">
        <v>777</v>
      </c>
      <c r="D394" s="24" t="s">
        <v>73</v>
      </c>
      <c r="E394" s="34">
        <v>0.5779948700888178</v>
      </c>
      <c r="F394" s="25">
        <v>1369556.0</v>
      </c>
      <c r="G394" s="25">
        <v>1139040.0</v>
      </c>
      <c r="H394" s="25">
        <v>96841.0</v>
      </c>
      <c r="I394" s="25">
        <v>35609.0</v>
      </c>
      <c r="J394" s="9">
        <f t="shared" si="1"/>
        <v>1271490</v>
      </c>
      <c r="K394" s="9">
        <f t="shared" si="2"/>
        <v>1183058.636</v>
      </c>
      <c r="L394" s="9">
        <v>2812313.0</v>
      </c>
      <c r="M394" s="25">
        <v>22.0</v>
      </c>
      <c r="N394" s="9">
        <f t="shared" si="3"/>
        <v>15043640.1</v>
      </c>
      <c r="O394" s="9">
        <f t="shared" si="4"/>
        <v>683801.8228</v>
      </c>
      <c r="P394" s="2"/>
      <c r="Q394" s="2"/>
      <c r="R394" s="2"/>
      <c r="S394" s="1"/>
      <c r="T394" s="2"/>
      <c r="U394" s="2"/>
      <c r="V394" s="2"/>
      <c r="W394" s="2"/>
      <c r="X394" s="2"/>
      <c r="Y394" s="2"/>
      <c r="Z394" s="2"/>
    </row>
    <row r="395" ht="12.75" customHeight="1">
      <c r="A395" s="27">
        <v>2673.0</v>
      </c>
      <c r="B395" s="28" t="s">
        <v>778</v>
      </c>
      <c r="C395" s="29" t="s">
        <v>779</v>
      </c>
      <c r="D395" s="29" t="s">
        <v>89</v>
      </c>
      <c r="E395" s="29">
        <v>1.0</v>
      </c>
      <c r="F395" s="30">
        <v>76345.0</v>
      </c>
      <c r="G395" s="30">
        <v>49643.0</v>
      </c>
      <c r="H395" s="30">
        <v>7540.0</v>
      </c>
      <c r="I395" s="30">
        <v>4406.0</v>
      </c>
      <c r="J395" s="31">
        <f t="shared" si="1"/>
        <v>61589</v>
      </c>
      <c r="K395" s="31">
        <f t="shared" si="2"/>
        <v>53070.27273</v>
      </c>
      <c r="L395" s="31">
        <v>160580.0</v>
      </c>
      <c r="M395" s="32">
        <v>6.2</v>
      </c>
      <c r="N395" s="31">
        <f t="shared" si="3"/>
        <v>329035.6909</v>
      </c>
      <c r="O395" s="31">
        <f t="shared" si="4"/>
        <v>53070.27273</v>
      </c>
      <c r="P395" s="2"/>
      <c r="Q395" s="2"/>
      <c r="R395" s="2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27">
        <v>2681.0</v>
      </c>
      <c r="B396" s="28" t="s">
        <v>780</v>
      </c>
      <c r="C396" s="29" t="s">
        <v>781</v>
      </c>
      <c r="D396" s="29" t="s">
        <v>100</v>
      </c>
      <c r="E396" s="29">
        <v>1.0</v>
      </c>
      <c r="F396" s="30">
        <v>54141.0</v>
      </c>
      <c r="G396" s="30">
        <v>46618.0</v>
      </c>
      <c r="H396" s="30">
        <v>4614.0</v>
      </c>
      <c r="I396" s="33">
        <v>207.0</v>
      </c>
      <c r="J396" s="31">
        <f t="shared" si="1"/>
        <v>51439</v>
      </c>
      <c r="K396" s="31">
        <f t="shared" si="2"/>
        <v>48715.27273</v>
      </c>
      <c r="L396" s="31">
        <v>120221.0</v>
      </c>
      <c r="M396" s="32">
        <v>6.2</v>
      </c>
      <c r="N396" s="31">
        <f t="shared" si="3"/>
        <v>302034.6909</v>
      </c>
      <c r="O396" s="31">
        <f t="shared" si="4"/>
        <v>48715.27273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22">
        <v>2689.0</v>
      </c>
      <c r="B397" s="23" t="s">
        <v>782</v>
      </c>
      <c r="C397" s="24" t="s">
        <v>783</v>
      </c>
      <c r="D397" s="24" t="s">
        <v>22</v>
      </c>
      <c r="E397" s="24">
        <v>1.0</v>
      </c>
      <c r="F397" s="25">
        <v>283597.0</v>
      </c>
      <c r="G397" s="25">
        <v>215387.0</v>
      </c>
      <c r="H397" s="25">
        <v>41955.0</v>
      </c>
      <c r="I397" s="25">
        <v>4232.0</v>
      </c>
      <c r="J397" s="9">
        <f t="shared" si="1"/>
        <v>261574</v>
      </c>
      <c r="K397" s="9">
        <f t="shared" si="2"/>
        <v>234457.4545</v>
      </c>
      <c r="L397" s="9">
        <v>726106.0</v>
      </c>
      <c r="M397" s="25">
        <v>15.0</v>
      </c>
      <c r="N397" s="9">
        <f t="shared" si="3"/>
        <v>3516861.818</v>
      </c>
      <c r="O397" s="9">
        <f t="shared" si="4"/>
        <v>234457.4545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27">
        <v>2697.0</v>
      </c>
      <c r="B398" s="28" t="s">
        <v>784</v>
      </c>
      <c r="C398" s="29" t="s">
        <v>785</v>
      </c>
      <c r="D398" s="29" t="s">
        <v>54</v>
      </c>
      <c r="E398" s="29">
        <v>1.0</v>
      </c>
      <c r="F398" s="30">
        <v>44327.0</v>
      </c>
      <c r="G398" s="30">
        <v>38158.0</v>
      </c>
      <c r="H398" s="30">
        <v>4154.0</v>
      </c>
      <c r="I398" s="33">
        <v>114.0</v>
      </c>
      <c r="J398" s="31">
        <f t="shared" si="1"/>
        <v>42426</v>
      </c>
      <c r="K398" s="31">
        <f t="shared" si="2"/>
        <v>40046.18182</v>
      </c>
      <c r="L398" s="31">
        <v>107480.0</v>
      </c>
      <c r="M398" s="32">
        <v>5.857142857142857</v>
      </c>
      <c r="N398" s="31">
        <f t="shared" si="3"/>
        <v>234556.2078</v>
      </c>
      <c r="O398" s="31">
        <f t="shared" si="4"/>
        <v>40046.18182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>
        <v>2705.0</v>
      </c>
      <c r="B399" s="23" t="s">
        <v>786</v>
      </c>
      <c r="C399" s="24" t="s">
        <v>787</v>
      </c>
      <c r="D399" s="24" t="s">
        <v>90</v>
      </c>
      <c r="E399" s="24">
        <v>1.0</v>
      </c>
      <c r="F399" s="25">
        <v>304506.0</v>
      </c>
      <c r="G399" s="25">
        <v>247434.0</v>
      </c>
      <c r="H399" s="25">
        <v>23288.0</v>
      </c>
      <c r="I399" s="25">
        <v>7994.0</v>
      </c>
      <c r="J399" s="9">
        <f t="shared" si="1"/>
        <v>278716</v>
      </c>
      <c r="K399" s="9">
        <f t="shared" si="2"/>
        <v>258019.4545</v>
      </c>
      <c r="L399" s="9">
        <v>660458.0</v>
      </c>
      <c r="M399" s="25">
        <v>8.0</v>
      </c>
      <c r="N399" s="9">
        <f t="shared" si="3"/>
        <v>2064155.636</v>
      </c>
      <c r="O399" s="9">
        <f t="shared" si="4"/>
        <v>258019.4545</v>
      </c>
      <c r="P399" s="2"/>
      <c r="Q399" s="2"/>
      <c r="R399" s="2"/>
      <c r="S399" s="1"/>
      <c r="T399" s="2"/>
      <c r="U399" s="2"/>
      <c r="V399" s="2"/>
      <c r="W399" s="2"/>
      <c r="X399" s="2"/>
      <c r="Y399" s="2"/>
      <c r="Z399" s="2"/>
    </row>
    <row r="400" ht="12.75" customHeight="1">
      <c r="A400" s="22">
        <v>2713.0</v>
      </c>
      <c r="B400" s="23" t="s">
        <v>788</v>
      </c>
      <c r="C400" s="24" t="s">
        <v>789</v>
      </c>
      <c r="D400" s="24" t="s">
        <v>36</v>
      </c>
      <c r="E400" s="24">
        <v>1.0</v>
      </c>
      <c r="F400" s="25">
        <v>172829.0</v>
      </c>
      <c r="G400" s="25">
        <v>138042.0</v>
      </c>
      <c r="H400" s="25">
        <v>15412.0</v>
      </c>
      <c r="I400" s="25">
        <v>2632.0</v>
      </c>
      <c r="J400" s="9">
        <f t="shared" si="1"/>
        <v>156086</v>
      </c>
      <c r="K400" s="9">
        <f t="shared" si="2"/>
        <v>145047.4545</v>
      </c>
      <c r="L400" s="9">
        <v>378593.0</v>
      </c>
      <c r="M400" s="25">
        <v>9.0</v>
      </c>
      <c r="N400" s="9">
        <f t="shared" si="3"/>
        <v>1305427.091</v>
      </c>
      <c r="O400" s="9">
        <f t="shared" si="4"/>
        <v>145047.4545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22">
        <v>2721.0</v>
      </c>
      <c r="B401" s="23" t="s">
        <v>790</v>
      </c>
      <c r="C401" s="24" t="s">
        <v>791</v>
      </c>
      <c r="D401" s="24" t="s">
        <v>36</v>
      </c>
      <c r="E401" s="24">
        <v>1.0</v>
      </c>
      <c r="F401" s="25">
        <v>1336080.0</v>
      </c>
      <c r="G401" s="25">
        <v>1064500.0</v>
      </c>
      <c r="H401" s="25">
        <v>114912.0</v>
      </c>
      <c r="I401" s="25">
        <v>18868.0</v>
      </c>
      <c r="J401" s="9">
        <f t="shared" si="1"/>
        <v>1198280</v>
      </c>
      <c r="K401" s="9">
        <f t="shared" si="2"/>
        <v>1116732.727</v>
      </c>
      <c r="L401" s="9">
        <v>2975225.0</v>
      </c>
      <c r="M401" s="25">
        <v>27.0</v>
      </c>
      <c r="N401" s="9">
        <f t="shared" si="3"/>
        <v>30151783.64</v>
      </c>
      <c r="O401" s="9">
        <f t="shared" si="4"/>
        <v>1116732.727</v>
      </c>
      <c r="P401" s="1"/>
      <c r="Q401" s="1"/>
      <c r="R401" s="1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7">
        <v>2729.0</v>
      </c>
      <c r="B402" s="28" t="s">
        <v>792</v>
      </c>
      <c r="C402" s="29" t="s">
        <v>793</v>
      </c>
      <c r="D402" s="29" t="s">
        <v>50</v>
      </c>
      <c r="E402" s="29">
        <v>1.0</v>
      </c>
      <c r="F402" s="30">
        <v>70846.0</v>
      </c>
      <c r="G402" s="30">
        <v>59086.0</v>
      </c>
      <c r="H402" s="30">
        <v>7658.0</v>
      </c>
      <c r="I402" s="33">
        <v>525.0</v>
      </c>
      <c r="J402" s="31">
        <f t="shared" si="1"/>
        <v>67269</v>
      </c>
      <c r="K402" s="31">
        <f t="shared" si="2"/>
        <v>62566.90909</v>
      </c>
      <c r="L402" s="31">
        <v>172107.0</v>
      </c>
      <c r="M402" s="32">
        <v>6.2</v>
      </c>
      <c r="N402" s="31">
        <f t="shared" si="3"/>
        <v>387914.8364</v>
      </c>
      <c r="O402" s="31">
        <f t="shared" si="4"/>
        <v>62566.90909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22">
        <v>2737.0</v>
      </c>
      <c r="B403" s="23" t="s">
        <v>794</v>
      </c>
      <c r="C403" s="24" t="s">
        <v>795</v>
      </c>
      <c r="D403" s="24" t="s">
        <v>16</v>
      </c>
      <c r="E403" s="24">
        <v>0.4043046257123409</v>
      </c>
      <c r="F403" s="25">
        <v>57004.0</v>
      </c>
      <c r="G403" s="25">
        <v>49178.0</v>
      </c>
      <c r="H403" s="25">
        <v>4120.0</v>
      </c>
      <c r="I403" s="26">
        <v>139.0</v>
      </c>
      <c r="J403" s="9">
        <f t="shared" si="1"/>
        <v>53437</v>
      </c>
      <c r="K403" s="9">
        <f t="shared" si="2"/>
        <v>51050.72727</v>
      </c>
      <c r="L403" s="9">
        <v>151316.0</v>
      </c>
      <c r="M403" s="2">
        <v>6.0</v>
      </c>
      <c r="N403" s="9">
        <f t="shared" si="3"/>
        <v>123840.2711</v>
      </c>
      <c r="O403" s="9">
        <f t="shared" si="4"/>
        <v>20640.04518</v>
      </c>
      <c r="P403" s="2"/>
      <c r="Q403" s="2"/>
      <c r="R403" s="2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22">
        <v>2737.0</v>
      </c>
      <c r="B404" s="23" t="s">
        <v>794</v>
      </c>
      <c r="C404" s="24" t="s">
        <v>795</v>
      </c>
      <c r="D404" s="24" t="s">
        <v>103</v>
      </c>
      <c r="E404" s="24">
        <v>0.5956953742876592</v>
      </c>
      <c r="F404" s="25">
        <v>57004.0</v>
      </c>
      <c r="G404" s="25">
        <v>49178.0</v>
      </c>
      <c r="H404" s="25">
        <v>4120.0</v>
      </c>
      <c r="I404" s="26">
        <v>139.0</v>
      </c>
      <c r="J404" s="9">
        <f t="shared" si="1"/>
        <v>53437</v>
      </c>
      <c r="K404" s="9">
        <f t="shared" si="2"/>
        <v>51050.72727</v>
      </c>
      <c r="L404" s="9">
        <v>151316.0</v>
      </c>
      <c r="M404" s="2">
        <v>6.0</v>
      </c>
      <c r="N404" s="9">
        <f t="shared" si="3"/>
        <v>182464.0925</v>
      </c>
      <c r="O404" s="9">
        <f t="shared" si="4"/>
        <v>30410.68209</v>
      </c>
      <c r="P404" s="1"/>
      <c r="Q404" s="1"/>
      <c r="R404" s="1"/>
      <c r="S404" s="2"/>
      <c r="T404" s="1"/>
      <c r="U404" s="1"/>
      <c r="V404" s="1"/>
      <c r="W404" s="1"/>
      <c r="X404" s="1"/>
      <c r="Y404" s="1"/>
      <c r="Z404" s="1"/>
    </row>
    <row r="405" ht="12.75" customHeight="1">
      <c r="A405" s="27">
        <v>2745.0</v>
      </c>
      <c r="B405" s="28" t="s">
        <v>796</v>
      </c>
      <c r="C405" s="29" t="s">
        <v>797</v>
      </c>
      <c r="D405" s="29" t="s">
        <v>36</v>
      </c>
      <c r="E405" s="29">
        <v>1.0</v>
      </c>
      <c r="F405" s="30">
        <v>23329.0</v>
      </c>
      <c r="G405" s="30">
        <v>18693.0</v>
      </c>
      <c r="H405" s="33">
        <v>658.0</v>
      </c>
      <c r="I405" s="33">
        <v>30.0</v>
      </c>
      <c r="J405" s="31">
        <f t="shared" si="1"/>
        <v>19381</v>
      </c>
      <c r="K405" s="31">
        <f t="shared" si="2"/>
        <v>18992.09091</v>
      </c>
      <c r="L405" s="31">
        <v>51442.0</v>
      </c>
      <c r="M405" s="32">
        <v>5.857142857142857</v>
      </c>
      <c r="N405" s="31">
        <f t="shared" si="3"/>
        <v>111239.3896</v>
      </c>
      <c r="O405" s="31">
        <f t="shared" si="4"/>
        <v>18992.09091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22">
        <v>2753.0</v>
      </c>
      <c r="B406" s="23" t="s">
        <v>798</v>
      </c>
      <c r="C406" s="24" t="s">
        <v>799</v>
      </c>
      <c r="D406" s="24" t="s">
        <v>68</v>
      </c>
      <c r="E406" s="24">
        <v>0.15084950027861488</v>
      </c>
      <c r="F406" s="25">
        <v>280892.0</v>
      </c>
      <c r="G406" s="25">
        <v>236597.0</v>
      </c>
      <c r="H406" s="25">
        <v>21108.0</v>
      </c>
      <c r="I406" s="25">
        <v>4451.0</v>
      </c>
      <c r="J406" s="9">
        <f t="shared" si="1"/>
        <v>262156</v>
      </c>
      <c r="K406" s="9">
        <f t="shared" si="2"/>
        <v>246191.5455</v>
      </c>
      <c r="L406" s="9">
        <v>605956.0</v>
      </c>
      <c r="M406" s="25">
        <v>11.0</v>
      </c>
      <c r="N406" s="9">
        <f t="shared" si="3"/>
        <v>408516.5877</v>
      </c>
      <c r="O406" s="9">
        <f t="shared" si="4"/>
        <v>37137.8716</v>
      </c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ht="12.75" customHeight="1">
      <c r="A407" s="22">
        <v>2753.0</v>
      </c>
      <c r="B407" s="23" t="s">
        <v>798</v>
      </c>
      <c r="C407" s="24" t="s">
        <v>799</v>
      </c>
      <c r="D407" s="24" t="s">
        <v>70</v>
      </c>
      <c r="E407" s="24">
        <v>0.8491504997213851</v>
      </c>
      <c r="F407" s="25">
        <v>280892.0</v>
      </c>
      <c r="G407" s="25">
        <v>236597.0</v>
      </c>
      <c r="H407" s="25">
        <v>21108.0</v>
      </c>
      <c r="I407" s="25">
        <v>4451.0</v>
      </c>
      <c r="J407" s="9">
        <f t="shared" si="1"/>
        <v>262156</v>
      </c>
      <c r="K407" s="9">
        <f t="shared" si="2"/>
        <v>246191.5455</v>
      </c>
      <c r="L407" s="9">
        <v>605956.0</v>
      </c>
      <c r="M407" s="25">
        <v>11.0</v>
      </c>
      <c r="N407" s="9">
        <f t="shared" si="3"/>
        <v>2299590.412</v>
      </c>
      <c r="O407" s="9">
        <f t="shared" si="4"/>
        <v>209053.6738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22">
        <v>2761.0</v>
      </c>
      <c r="B408" s="23" t="s">
        <v>800</v>
      </c>
      <c r="C408" s="24" t="s">
        <v>801</v>
      </c>
      <c r="D408" s="24" t="s">
        <v>49</v>
      </c>
      <c r="E408" s="24">
        <v>1.0</v>
      </c>
      <c r="F408" s="25">
        <v>107840.0</v>
      </c>
      <c r="G408" s="25">
        <v>91198.0</v>
      </c>
      <c r="H408" s="25">
        <v>9892.0</v>
      </c>
      <c r="I408" s="26">
        <v>948.0</v>
      </c>
      <c r="J408" s="9">
        <f t="shared" si="1"/>
        <v>102038</v>
      </c>
      <c r="K408" s="9">
        <f t="shared" si="2"/>
        <v>95694.36364</v>
      </c>
      <c r="L408" s="9">
        <v>233791.0</v>
      </c>
      <c r="M408" s="2">
        <v>5.0</v>
      </c>
      <c r="N408" s="9">
        <f t="shared" si="3"/>
        <v>478471.8182</v>
      </c>
      <c r="O408" s="9">
        <f t="shared" si="4"/>
        <v>95694.36364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7">
        <v>2769.0</v>
      </c>
      <c r="B409" s="28" t="s">
        <v>802</v>
      </c>
      <c r="C409" s="29" t="s">
        <v>803</v>
      </c>
      <c r="D409" s="29" t="s">
        <v>84</v>
      </c>
      <c r="E409" s="29">
        <v>1.0</v>
      </c>
      <c r="F409" s="30">
        <v>175546.0</v>
      </c>
      <c r="G409" s="30">
        <v>130123.0</v>
      </c>
      <c r="H409" s="30">
        <v>14239.0</v>
      </c>
      <c r="I409" s="30">
        <v>15593.0</v>
      </c>
      <c r="J409" s="31">
        <f t="shared" si="1"/>
        <v>159955</v>
      </c>
      <c r="K409" s="31">
        <f t="shared" si="2"/>
        <v>136595.2727</v>
      </c>
      <c r="L409" s="31">
        <v>371398.0</v>
      </c>
      <c r="M409" s="32">
        <v>8.763157894736842</v>
      </c>
      <c r="N409" s="31">
        <f t="shared" si="3"/>
        <v>1197005.943</v>
      </c>
      <c r="O409" s="31">
        <f t="shared" si="4"/>
        <v>136595.2727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22">
        <v>2777.0</v>
      </c>
      <c r="B410" s="23" t="s">
        <v>804</v>
      </c>
      <c r="C410" s="24" t="s">
        <v>805</v>
      </c>
      <c r="D410" s="24" t="s">
        <v>19</v>
      </c>
      <c r="E410" s="24">
        <v>1.0</v>
      </c>
      <c r="F410" s="25">
        <v>423426.0</v>
      </c>
      <c r="G410" s="25">
        <v>325467.0</v>
      </c>
      <c r="H410" s="25">
        <v>42651.0</v>
      </c>
      <c r="I410" s="25">
        <v>11514.0</v>
      </c>
      <c r="J410" s="9">
        <f t="shared" si="1"/>
        <v>379632</v>
      </c>
      <c r="K410" s="9">
        <f t="shared" si="2"/>
        <v>344853.8182</v>
      </c>
      <c r="L410" s="9">
        <v>1010025.0</v>
      </c>
      <c r="M410" s="25">
        <v>10.0</v>
      </c>
      <c r="N410" s="9">
        <f t="shared" si="3"/>
        <v>3448538.182</v>
      </c>
      <c r="O410" s="9">
        <f t="shared" si="4"/>
        <v>344853.8182</v>
      </c>
      <c r="P410" s="1"/>
      <c r="Q410" s="1"/>
      <c r="R410" s="1"/>
      <c r="S410" s="1"/>
      <c r="T410" s="2"/>
      <c r="U410" s="2"/>
      <c r="V410" s="2"/>
      <c r="W410" s="2"/>
      <c r="X410" s="2"/>
      <c r="Y410" s="2"/>
      <c r="Z410" s="2"/>
    </row>
    <row r="411" ht="12.75" customHeight="1">
      <c r="A411" s="22">
        <v>2785.0</v>
      </c>
      <c r="B411" s="23" t="s">
        <v>806</v>
      </c>
      <c r="C411" s="24" t="s">
        <v>807</v>
      </c>
      <c r="D411" s="24" t="s">
        <v>57</v>
      </c>
      <c r="E411" s="24">
        <v>1.0</v>
      </c>
      <c r="F411" s="25">
        <v>458385.0</v>
      </c>
      <c r="G411" s="25">
        <v>378452.0</v>
      </c>
      <c r="H411" s="25">
        <v>46349.0</v>
      </c>
      <c r="I411" s="25">
        <v>2510.0</v>
      </c>
      <c r="J411" s="9">
        <f t="shared" si="1"/>
        <v>427311</v>
      </c>
      <c r="K411" s="9">
        <f t="shared" si="2"/>
        <v>399519.7273</v>
      </c>
      <c r="L411" s="9">
        <v>980794.0</v>
      </c>
      <c r="M411" s="25">
        <v>10.0</v>
      </c>
      <c r="N411" s="9">
        <f t="shared" si="3"/>
        <v>3995197.273</v>
      </c>
      <c r="O411" s="9">
        <f t="shared" si="4"/>
        <v>399519.7273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>
        <v>2793.0</v>
      </c>
      <c r="B412" s="23" t="s">
        <v>808</v>
      </c>
      <c r="C412" s="24" t="s">
        <v>809</v>
      </c>
      <c r="D412" s="24" t="s">
        <v>13</v>
      </c>
      <c r="E412" s="24">
        <v>1.0</v>
      </c>
      <c r="F412" s="25">
        <v>97684.0</v>
      </c>
      <c r="G412" s="25">
        <v>84213.0</v>
      </c>
      <c r="H412" s="25">
        <v>7500.0</v>
      </c>
      <c r="I412" s="26">
        <v>67.0</v>
      </c>
      <c r="J412" s="9">
        <f t="shared" si="1"/>
        <v>91780</v>
      </c>
      <c r="K412" s="9">
        <f t="shared" si="2"/>
        <v>87622.09091</v>
      </c>
      <c r="L412" s="9">
        <v>241851.0</v>
      </c>
      <c r="M412" s="2">
        <v>12.0</v>
      </c>
      <c r="N412" s="9">
        <f t="shared" si="3"/>
        <v>1051465.091</v>
      </c>
      <c r="O412" s="9">
        <f t="shared" si="4"/>
        <v>87622.09091</v>
      </c>
      <c r="P412" s="2"/>
      <c r="Q412" s="2"/>
      <c r="R412" s="2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27">
        <v>2801.0</v>
      </c>
      <c r="B413" s="28" t="s">
        <v>810</v>
      </c>
      <c r="C413" s="29" t="s">
        <v>811</v>
      </c>
      <c r="D413" s="29" t="s">
        <v>103</v>
      </c>
      <c r="E413" s="29">
        <v>1.0</v>
      </c>
      <c r="F413" s="30">
        <v>97566.0</v>
      </c>
      <c r="G413" s="30">
        <v>85729.0</v>
      </c>
      <c r="H413" s="30">
        <v>6957.0</v>
      </c>
      <c r="I413" s="33">
        <v>116.0</v>
      </c>
      <c r="J413" s="31">
        <f t="shared" si="1"/>
        <v>92802</v>
      </c>
      <c r="K413" s="31">
        <f t="shared" si="2"/>
        <v>88891.27273</v>
      </c>
      <c r="L413" s="31">
        <v>222936.0</v>
      </c>
      <c r="M413" s="32">
        <v>8.416666666666666</v>
      </c>
      <c r="N413" s="31">
        <f t="shared" si="3"/>
        <v>748168.2121</v>
      </c>
      <c r="O413" s="31">
        <f t="shared" si="4"/>
        <v>88891.27273</v>
      </c>
      <c r="P413" s="2"/>
      <c r="Q413" s="2"/>
      <c r="R413" s="2"/>
      <c r="S413" s="1"/>
      <c r="T413" s="2"/>
      <c r="U413" s="2"/>
      <c r="V413" s="2"/>
      <c r="W413" s="2"/>
      <c r="X413" s="2"/>
      <c r="Y413" s="2"/>
      <c r="Z413" s="2"/>
    </row>
    <row r="414" ht="12.75" customHeight="1">
      <c r="A414" s="27">
        <v>2809.0</v>
      </c>
      <c r="B414" s="28" t="s">
        <v>812</v>
      </c>
      <c r="C414" s="29" t="s">
        <v>813</v>
      </c>
      <c r="D414" s="29" t="s">
        <v>41</v>
      </c>
      <c r="E414" s="29">
        <v>1.0</v>
      </c>
      <c r="F414" s="30">
        <v>504050.0</v>
      </c>
      <c r="G414" s="30">
        <v>321784.0</v>
      </c>
      <c r="H414" s="30">
        <v>72318.0</v>
      </c>
      <c r="I414" s="30">
        <v>46451.0</v>
      </c>
      <c r="J414" s="31">
        <f t="shared" si="1"/>
        <v>440553</v>
      </c>
      <c r="K414" s="31">
        <f t="shared" si="2"/>
        <v>354655.8182</v>
      </c>
      <c r="L414" s="31">
        <v>998714.0</v>
      </c>
      <c r="M414" s="32">
        <v>14.263157894736842</v>
      </c>
      <c r="N414" s="31">
        <f t="shared" si="3"/>
        <v>5058511.933</v>
      </c>
      <c r="O414" s="31">
        <f t="shared" si="4"/>
        <v>354655.8182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22">
        <v>2817.0</v>
      </c>
      <c r="B415" s="23" t="s">
        <v>814</v>
      </c>
      <c r="C415" s="24" t="s">
        <v>815</v>
      </c>
      <c r="D415" s="24" t="s">
        <v>90</v>
      </c>
      <c r="E415" s="24">
        <v>1.0</v>
      </c>
      <c r="F415" s="25">
        <v>125515.0</v>
      </c>
      <c r="G415" s="25">
        <v>104072.0</v>
      </c>
      <c r="H415" s="25">
        <v>10474.0</v>
      </c>
      <c r="I415" s="26">
        <v>725.0</v>
      </c>
      <c r="J415" s="9">
        <f t="shared" si="1"/>
        <v>115271</v>
      </c>
      <c r="K415" s="9">
        <f t="shared" si="2"/>
        <v>108832.9091</v>
      </c>
      <c r="L415" s="9">
        <v>295600.0</v>
      </c>
      <c r="M415" s="2">
        <v>4.0</v>
      </c>
      <c r="N415" s="9">
        <f t="shared" si="3"/>
        <v>435331.6364</v>
      </c>
      <c r="O415" s="9">
        <f t="shared" si="4"/>
        <v>108832.9091</v>
      </c>
      <c r="P415" s="1"/>
      <c r="Q415" s="1"/>
      <c r="R415" s="1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>
        <v>2825.0</v>
      </c>
      <c r="B416" s="28" t="s">
        <v>816</v>
      </c>
      <c r="C416" s="29" t="s">
        <v>817</v>
      </c>
      <c r="D416" s="29" t="s">
        <v>39</v>
      </c>
      <c r="E416" s="29">
        <v>1.0</v>
      </c>
      <c r="F416" s="30">
        <v>56315.0</v>
      </c>
      <c r="G416" s="30">
        <v>47788.0</v>
      </c>
      <c r="H416" s="30">
        <v>5219.0</v>
      </c>
      <c r="I416" s="33">
        <v>401.0</v>
      </c>
      <c r="J416" s="31">
        <f t="shared" si="1"/>
        <v>53408</v>
      </c>
      <c r="K416" s="31">
        <f t="shared" si="2"/>
        <v>50160.27273</v>
      </c>
      <c r="L416" s="31">
        <v>142202.0</v>
      </c>
      <c r="M416" s="32">
        <v>6.2</v>
      </c>
      <c r="N416" s="31">
        <f t="shared" si="3"/>
        <v>310993.6909</v>
      </c>
      <c r="O416" s="31">
        <f t="shared" si="4"/>
        <v>50160.27273</v>
      </c>
      <c r="P416" s="1"/>
      <c r="Q416" s="1"/>
      <c r="R416" s="1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>
        <v>2833.0</v>
      </c>
      <c r="B417" s="23" t="s">
        <v>818</v>
      </c>
      <c r="C417" s="24" t="s">
        <v>819</v>
      </c>
      <c r="D417" s="24" t="s">
        <v>22</v>
      </c>
      <c r="E417" s="24">
        <v>1.0</v>
      </c>
      <c r="F417" s="25">
        <v>191295.0</v>
      </c>
      <c r="G417" s="25">
        <v>149219.0</v>
      </c>
      <c r="H417" s="25">
        <v>24663.0</v>
      </c>
      <c r="I417" s="25">
        <v>5793.0</v>
      </c>
      <c r="J417" s="9">
        <f t="shared" si="1"/>
        <v>179675</v>
      </c>
      <c r="K417" s="9">
        <f t="shared" si="2"/>
        <v>160429.4545</v>
      </c>
      <c r="L417" s="9">
        <v>436092.0</v>
      </c>
      <c r="M417" s="25">
        <v>14.0</v>
      </c>
      <c r="N417" s="9">
        <f t="shared" si="3"/>
        <v>2246012.364</v>
      </c>
      <c r="O417" s="9">
        <f t="shared" si="4"/>
        <v>160429.4545</v>
      </c>
      <c r="P417" s="1"/>
      <c r="Q417" s="1"/>
      <c r="R417" s="1"/>
      <c r="S417" s="1"/>
      <c r="T417" s="2"/>
      <c r="U417" s="2"/>
      <c r="V417" s="2"/>
      <c r="W417" s="2"/>
      <c r="X417" s="2"/>
      <c r="Y417" s="2"/>
      <c r="Z417" s="2"/>
    </row>
    <row r="418" ht="12.75" customHeight="1">
      <c r="A418" s="27">
        <v>2841.0</v>
      </c>
      <c r="B418" s="28" t="s">
        <v>820</v>
      </c>
      <c r="C418" s="29" t="s">
        <v>821</v>
      </c>
      <c r="D418" s="29" t="s">
        <v>103</v>
      </c>
      <c r="E418" s="29">
        <v>1.0</v>
      </c>
      <c r="F418" s="30">
        <v>43895.0</v>
      </c>
      <c r="G418" s="30">
        <v>35838.0</v>
      </c>
      <c r="H418" s="30">
        <v>5452.0</v>
      </c>
      <c r="I418" s="33">
        <v>362.0</v>
      </c>
      <c r="J418" s="31">
        <f t="shared" si="1"/>
        <v>41652</v>
      </c>
      <c r="K418" s="31">
        <f t="shared" si="2"/>
        <v>38316.18182</v>
      </c>
      <c r="L418" s="31">
        <v>99040.0</v>
      </c>
      <c r="M418" s="32">
        <v>5.857142857142857</v>
      </c>
      <c r="N418" s="31">
        <f t="shared" si="3"/>
        <v>224423.3506</v>
      </c>
      <c r="O418" s="31">
        <f t="shared" si="4"/>
        <v>38316.18182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>
        <v>2849.0</v>
      </c>
      <c r="B419" s="28" t="s">
        <v>822</v>
      </c>
      <c r="C419" s="29" t="s">
        <v>823</v>
      </c>
      <c r="D419" s="29" t="s">
        <v>84</v>
      </c>
      <c r="E419" s="29">
        <v>1.0</v>
      </c>
      <c r="F419" s="30">
        <v>64176.0</v>
      </c>
      <c r="G419" s="30">
        <v>55524.0</v>
      </c>
      <c r="H419" s="30">
        <v>4669.0</v>
      </c>
      <c r="I419" s="33">
        <v>667.0</v>
      </c>
      <c r="J419" s="31">
        <f t="shared" si="1"/>
        <v>60860</v>
      </c>
      <c r="K419" s="31">
        <f t="shared" si="2"/>
        <v>57646.27273</v>
      </c>
      <c r="L419" s="31">
        <v>155854.0</v>
      </c>
      <c r="M419" s="32">
        <v>6.2</v>
      </c>
      <c r="N419" s="31">
        <f t="shared" si="3"/>
        <v>357406.8909</v>
      </c>
      <c r="O419" s="31">
        <f t="shared" si="4"/>
        <v>57646.27273</v>
      </c>
      <c r="P419" s="1"/>
      <c r="Q419" s="1"/>
      <c r="R419" s="1"/>
      <c r="S419" s="1"/>
      <c r="T419" s="2"/>
      <c r="U419" s="2"/>
      <c r="V419" s="2"/>
      <c r="W419" s="2"/>
      <c r="X419" s="2"/>
      <c r="Y419" s="2"/>
      <c r="Z419" s="2"/>
    </row>
    <row r="420" ht="12.75" customHeight="1">
      <c r="A420" s="22">
        <v>2857.0</v>
      </c>
      <c r="B420" s="23" t="s">
        <v>824</v>
      </c>
      <c r="C420" s="24" t="s">
        <v>825</v>
      </c>
      <c r="D420" s="24" t="s">
        <v>100</v>
      </c>
      <c r="E420" s="24">
        <v>1.0</v>
      </c>
      <c r="F420" s="25">
        <v>844823.0</v>
      </c>
      <c r="G420" s="25">
        <v>697099.0</v>
      </c>
      <c r="H420" s="25">
        <v>66302.0</v>
      </c>
      <c r="I420" s="25">
        <v>14397.0</v>
      </c>
      <c r="J420" s="9">
        <f t="shared" si="1"/>
        <v>777798</v>
      </c>
      <c r="K420" s="9">
        <f t="shared" si="2"/>
        <v>727236.2727</v>
      </c>
      <c r="L420" s="9">
        <v>1723351.0</v>
      </c>
      <c r="M420" s="25">
        <v>23.0</v>
      </c>
      <c r="N420" s="9">
        <f t="shared" si="3"/>
        <v>16726434.27</v>
      </c>
      <c r="O420" s="9">
        <f t="shared" si="4"/>
        <v>727236.2727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27">
        <v>2865.0</v>
      </c>
      <c r="B421" s="28" t="s">
        <v>826</v>
      </c>
      <c r="C421" s="29" t="s">
        <v>827</v>
      </c>
      <c r="D421" s="29" t="s">
        <v>22</v>
      </c>
      <c r="E421" s="29">
        <v>1.0</v>
      </c>
      <c r="F421" s="30">
        <v>163799.0</v>
      </c>
      <c r="G421" s="30">
        <v>129082.0</v>
      </c>
      <c r="H421" s="30">
        <v>22808.0</v>
      </c>
      <c r="I421" s="30">
        <v>1364.0</v>
      </c>
      <c r="J421" s="31">
        <f t="shared" si="1"/>
        <v>153254</v>
      </c>
      <c r="K421" s="31">
        <f t="shared" si="2"/>
        <v>139449.2727</v>
      </c>
      <c r="L421" s="31">
        <v>459863.0</v>
      </c>
      <c r="M421" s="32">
        <v>8.763157894736842</v>
      </c>
      <c r="N421" s="31">
        <f t="shared" si="3"/>
        <v>1222015.995</v>
      </c>
      <c r="O421" s="31">
        <f t="shared" si="4"/>
        <v>139449.2727</v>
      </c>
      <c r="P421" s="2"/>
      <c r="Q421" s="2"/>
      <c r="R421" s="2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22">
        <v>2873.0</v>
      </c>
      <c r="B422" s="23" t="s">
        <v>828</v>
      </c>
      <c r="C422" s="24" t="s">
        <v>829</v>
      </c>
      <c r="D422" s="24" t="s">
        <v>103</v>
      </c>
      <c r="E422" s="24">
        <v>1.0</v>
      </c>
      <c r="F422" s="25">
        <v>114956.0</v>
      </c>
      <c r="G422" s="25">
        <v>92663.0</v>
      </c>
      <c r="H422" s="25">
        <v>14625.0</v>
      </c>
      <c r="I422" s="26">
        <v>174.0</v>
      </c>
      <c r="J422" s="9">
        <f t="shared" si="1"/>
        <v>107462</v>
      </c>
      <c r="K422" s="9">
        <f t="shared" si="2"/>
        <v>99310.72727</v>
      </c>
      <c r="L422" s="9">
        <v>262425.0</v>
      </c>
      <c r="M422" s="2">
        <v>8.0</v>
      </c>
      <c r="N422" s="9">
        <f t="shared" si="3"/>
        <v>794485.8182</v>
      </c>
      <c r="O422" s="9">
        <f t="shared" si="4"/>
        <v>99310.72727</v>
      </c>
      <c r="P422" s="2"/>
      <c r="Q422" s="2"/>
      <c r="R422" s="2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27">
        <v>2881.0</v>
      </c>
      <c r="B423" s="28" t="s">
        <v>830</v>
      </c>
      <c r="C423" s="29" t="s">
        <v>831</v>
      </c>
      <c r="D423" s="29" t="s">
        <v>94</v>
      </c>
      <c r="E423" s="36">
        <v>0.3119744339273743</v>
      </c>
      <c r="F423" s="30">
        <v>27127.0</v>
      </c>
      <c r="G423" s="30">
        <v>19567.0</v>
      </c>
      <c r="H423" s="30">
        <v>3173.0</v>
      </c>
      <c r="I423" s="33">
        <v>0.0</v>
      </c>
      <c r="J423" s="31">
        <f t="shared" si="1"/>
        <v>22740</v>
      </c>
      <c r="K423" s="31">
        <f t="shared" si="2"/>
        <v>21009.27273</v>
      </c>
      <c r="L423" s="31">
        <v>64056.0</v>
      </c>
      <c r="M423" s="32">
        <v>5.857142857142857</v>
      </c>
      <c r="N423" s="31">
        <f t="shared" si="3"/>
        <v>38389.79923</v>
      </c>
      <c r="O423" s="31">
        <f t="shared" si="4"/>
        <v>6554.355966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27">
        <v>2881.0</v>
      </c>
      <c r="B424" s="28" t="s">
        <v>830</v>
      </c>
      <c r="C424" s="29" t="s">
        <v>831</v>
      </c>
      <c r="D424" s="29" t="s">
        <v>102</v>
      </c>
      <c r="E424" s="36">
        <v>0.6880255660726257</v>
      </c>
      <c r="F424" s="30">
        <v>27127.0</v>
      </c>
      <c r="G424" s="30">
        <v>19567.0</v>
      </c>
      <c r="H424" s="30">
        <v>3173.0</v>
      </c>
      <c r="I424" s="33">
        <v>0.0</v>
      </c>
      <c r="J424" s="31">
        <f t="shared" si="1"/>
        <v>22740</v>
      </c>
      <c r="K424" s="31">
        <f t="shared" si="2"/>
        <v>21009.27273</v>
      </c>
      <c r="L424" s="31">
        <v>64056.0</v>
      </c>
      <c r="M424" s="32">
        <v>5.857142857142857</v>
      </c>
      <c r="N424" s="31">
        <f t="shared" si="3"/>
        <v>84664.51246</v>
      </c>
      <c r="O424" s="31">
        <f t="shared" si="4"/>
        <v>14454.91676</v>
      </c>
      <c r="P424" s="1"/>
      <c r="Q424" s="1"/>
      <c r="R424" s="1"/>
      <c r="S424" s="1"/>
      <c r="T424" s="2"/>
      <c r="U424" s="2"/>
      <c r="V424" s="2"/>
      <c r="W424" s="2"/>
      <c r="X424" s="2"/>
      <c r="Y424" s="2"/>
      <c r="Z424" s="2"/>
    </row>
    <row r="425" ht="12.75" customHeight="1">
      <c r="A425" s="27">
        <v>2889.0</v>
      </c>
      <c r="B425" s="28" t="s">
        <v>832</v>
      </c>
      <c r="C425" s="29" t="s">
        <v>833</v>
      </c>
      <c r="D425" s="29" t="s">
        <v>39</v>
      </c>
      <c r="E425" s="29">
        <v>1.0</v>
      </c>
      <c r="F425" s="30">
        <v>81945.0</v>
      </c>
      <c r="G425" s="30">
        <v>70435.0</v>
      </c>
      <c r="H425" s="30">
        <v>8214.0</v>
      </c>
      <c r="I425" s="33">
        <v>384.0</v>
      </c>
      <c r="J425" s="31">
        <f t="shared" si="1"/>
        <v>79033</v>
      </c>
      <c r="K425" s="31">
        <f t="shared" si="2"/>
        <v>74168.63636</v>
      </c>
      <c r="L425" s="31">
        <v>187953.0</v>
      </c>
      <c r="M425" s="32">
        <v>6.2</v>
      </c>
      <c r="N425" s="31">
        <f t="shared" si="3"/>
        <v>459845.5455</v>
      </c>
      <c r="O425" s="31">
        <f t="shared" si="4"/>
        <v>74168.63636</v>
      </c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ht="12.75" customHeight="1">
      <c r="A426" s="22">
        <v>2897.0</v>
      </c>
      <c r="B426" s="23" t="s">
        <v>834</v>
      </c>
      <c r="C426" s="24" t="s">
        <v>835</v>
      </c>
      <c r="D426" s="24" t="s">
        <v>31</v>
      </c>
      <c r="E426" s="34">
        <v>0.0739803733351783</v>
      </c>
      <c r="F426" s="25">
        <v>3223344.0</v>
      </c>
      <c r="G426" s="25">
        <v>2118726.0</v>
      </c>
      <c r="H426" s="25">
        <v>299907.0</v>
      </c>
      <c r="I426" s="25">
        <v>464705.0</v>
      </c>
      <c r="J426" s="9">
        <f t="shared" si="1"/>
        <v>2883338</v>
      </c>
      <c r="K426" s="9">
        <f t="shared" si="2"/>
        <v>2255047.364</v>
      </c>
      <c r="L426" s="9">
        <v>6098283.0</v>
      </c>
      <c r="M426" s="25">
        <v>61.0</v>
      </c>
      <c r="N426" s="9">
        <f t="shared" si="3"/>
        <v>10176584</v>
      </c>
      <c r="O426" s="9">
        <f t="shared" si="4"/>
        <v>166829.2459</v>
      </c>
      <c r="P426" s="9"/>
      <c r="Q426" s="9"/>
      <c r="R426" s="2"/>
      <c r="S426" s="2"/>
      <c r="T426" s="1"/>
      <c r="U426" s="1"/>
      <c r="V426" s="1"/>
      <c r="W426" s="1"/>
      <c r="X426" s="1"/>
      <c r="Y426" s="1"/>
      <c r="Z426" s="1"/>
    </row>
    <row r="427" ht="12.75" customHeight="1">
      <c r="A427" s="22">
        <v>2897.0</v>
      </c>
      <c r="B427" s="23" t="s">
        <v>834</v>
      </c>
      <c r="C427" s="24" t="s">
        <v>835</v>
      </c>
      <c r="D427" s="24" t="s">
        <v>63</v>
      </c>
      <c r="E427" s="34">
        <v>0.21190496207928508</v>
      </c>
      <c r="F427" s="25">
        <v>3223344.0</v>
      </c>
      <c r="G427" s="25">
        <v>2118726.0</v>
      </c>
      <c r="H427" s="25">
        <v>299907.0</v>
      </c>
      <c r="I427" s="25">
        <v>464705.0</v>
      </c>
      <c r="J427" s="9">
        <f t="shared" si="1"/>
        <v>2883338</v>
      </c>
      <c r="K427" s="9">
        <f t="shared" si="2"/>
        <v>2255047.364</v>
      </c>
      <c r="L427" s="9">
        <v>6098283.0</v>
      </c>
      <c r="M427" s="25">
        <v>61.0</v>
      </c>
      <c r="N427" s="9">
        <f t="shared" si="3"/>
        <v>29149199.29</v>
      </c>
      <c r="O427" s="9">
        <f t="shared" si="4"/>
        <v>477855.7261</v>
      </c>
      <c r="P427" s="1"/>
      <c r="Q427" s="1"/>
      <c r="R427" s="1"/>
      <c r="S427" s="2"/>
      <c r="T427" s="1"/>
      <c r="U427" s="1"/>
      <c r="V427" s="1"/>
      <c r="W427" s="1"/>
      <c r="X427" s="1"/>
      <c r="Y427" s="1"/>
      <c r="Z427" s="1"/>
    </row>
    <row r="428" ht="12.75" customHeight="1">
      <c r="A428" s="22">
        <v>2897.0</v>
      </c>
      <c r="B428" s="23" t="s">
        <v>834</v>
      </c>
      <c r="C428" s="24" t="s">
        <v>835</v>
      </c>
      <c r="D428" s="24" t="s">
        <v>100</v>
      </c>
      <c r="E428" s="34">
        <v>0.7141146645855366</v>
      </c>
      <c r="F428" s="25">
        <v>3223344.0</v>
      </c>
      <c r="G428" s="25">
        <v>2118726.0</v>
      </c>
      <c r="H428" s="25">
        <v>299907.0</v>
      </c>
      <c r="I428" s="25">
        <v>464705.0</v>
      </c>
      <c r="J428" s="9">
        <f t="shared" si="1"/>
        <v>2883338</v>
      </c>
      <c r="K428" s="9">
        <f t="shared" si="2"/>
        <v>2255047.364</v>
      </c>
      <c r="L428" s="9">
        <v>6098283.0</v>
      </c>
      <c r="M428" s="25">
        <v>61.0</v>
      </c>
      <c r="N428" s="9">
        <f t="shared" si="3"/>
        <v>98232105.89</v>
      </c>
      <c r="O428" s="9">
        <f t="shared" si="4"/>
        <v>1610362.392</v>
      </c>
      <c r="P428" s="1"/>
      <c r="Q428" s="1"/>
      <c r="R428" s="1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>
        <v>2897.0</v>
      </c>
      <c r="B429" s="23" t="s">
        <v>834</v>
      </c>
      <c r="C429" s="24" t="s">
        <v>835</v>
      </c>
      <c r="D429" s="24" t="s">
        <v>15</v>
      </c>
      <c r="E429" s="34">
        <v>0.0</v>
      </c>
      <c r="F429" s="25">
        <v>3223344.0</v>
      </c>
      <c r="G429" s="25">
        <v>2118726.0</v>
      </c>
      <c r="H429" s="25">
        <v>299907.0</v>
      </c>
      <c r="I429" s="25">
        <v>464705.0</v>
      </c>
      <c r="J429" s="9">
        <f t="shared" si="1"/>
        <v>2883338</v>
      </c>
      <c r="K429" s="9">
        <f t="shared" si="2"/>
        <v>2255047.364</v>
      </c>
      <c r="L429" s="9">
        <v>6098283.0</v>
      </c>
      <c r="M429" s="25">
        <v>61.0</v>
      </c>
      <c r="N429" s="9">
        <f t="shared" si="3"/>
        <v>0</v>
      </c>
      <c r="O429" s="9">
        <f t="shared" si="4"/>
        <v>0</v>
      </c>
      <c r="P429" s="1"/>
      <c r="Q429" s="1"/>
      <c r="R429" s="1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7">
        <v>2905.0</v>
      </c>
      <c r="B430" s="28" t="s">
        <v>836</v>
      </c>
      <c r="C430" s="29" t="s">
        <v>837</v>
      </c>
      <c r="D430" s="29" t="s">
        <v>18</v>
      </c>
      <c r="E430" s="29">
        <v>1.0</v>
      </c>
      <c r="F430" s="30">
        <v>87310.0</v>
      </c>
      <c r="G430" s="30">
        <v>70115.0</v>
      </c>
      <c r="H430" s="30">
        <v>7976.0</v>
      </c>
      <c r="I430" s="33">
        <v>499.0</v>
      </c>
      <c r="J430" s="31">
        <f t="shared" si="1"/>
        <v>78590</v>
      </c>
      <c r="K430" s="31">
        <f t="shared" si="2"/>
        <v>73740.45455</v>
      </c>
      <c r="L430" s="31">
        <v>170612.0</v>
      </c>
      <c r="M430" s="32">
        <v>6.2</v>
      </c>
      <c r="N430" s="31">
        <f t="shared" si="3"/>
        <v>457190.8182</v>
      </c>
      <c r="O430" s="31">
        <f t="shared" si="4"/>
        <v>73740.45455</v>
      </c>
      <c r="P430" s="2"/>
      <c r="Q430" s="2"/>
      <c r="R430" s="2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27">
        <v>2913.0</v>
      </c>
      <c r="B431" s="28" t="s">
        <v>838</v>
      </c>
      <c r="C431" s="29" t="s">
        <v>839</v>
      </c>
      <c r="D431" s="29" t="s">
        <v>90</v>
      </c>
      <c r="E431" s="29">
        <v>1.0</v>
      </c>
      <c r="F431" s="30">
        <v>53900.0</v>
      </c>
      <c r="G431" s="30">
        <v>40810.0</v>
      </c>
      <c r="H431" s="30">
        <v>5629.0</v>
      </c>
      <c r="I431" s="33">
        <v>0.0</v>
      </c>
      <c r="J431" s="31">
        <f t="shared" si="1"/>
        <v>46439</v>
      </c>
      <c r="K431" s="31">
        <f t="shared" si="2"/>
        <v>43368.63636</v>
      </c>
      <c r="L431" s="31">
        <v>117635.0</v>
      </c>
      <c r="M431" s="32">
        <v>5.857142857142857</v>
      </c>
      <c r="N431" s="31">
        <f t="shared" si="3"/>
        <v>254016.2987</v>
      </c>
      <c r="O431" s="31">
        <f t="shared" si="4"/>
        <v>43368.63636</v>
      </c>
      <c r="P431" s="1"/>
      <c r="Q431" s="1"/>
      <c r="R431" s="1"/>
      <c r="S431" s="1"/>
      <c r="T431" s="2"/>
      <c r="U431" s="2"/>
      <c r="V431" s="2"/>
      <c r="W431" s="2"/>
      <c r="X431" s="2"/>
      <c r="Y431" s="2"/>
      <c r="Z431" s="2"/>
    </row>
    <row r="432" ht="12.75" customHeight="1">
      <c r="A432" s="27">
        <v>2921.0</v>
      </c>
      <c r="B432" s="28" t="s">
        <v>840</v>
      </c>
      <c r="C432" s="29" t="s">
        <v>841</v>
      </c>
      <c r="D432" s="29" t="s">
        <v>65</v>
      </c>
      <c r="E432" s="29">
        <v>1.0</v>
      </c>
      <c r="F432" s="30">
        <v>71062.0</v>
      </c>
      <c r="G432" s="30">
        <v>58486.0</v>
      </c>
      <c r="H432" s="30">
        <v>5707.0</v>
      </c>
      <c r="I432" s="33">
        <v>220.0</v>
      </c>
      <c r="J432" s="31">
        <f t="shared" si="1"/>
        <v>64413</v>
      </c>
      <c r="K432" s="31">
        <f t="shared" si="2"/>
        <v>61080.09091</v>
      </c>
      <c r="L432" s="31">
        <v>135868.0</v>
      </c>
      <c r="M432" s="32">
        <v>6.2</v>
      </c>
      <c r="N432" s="31">
        <f t="shared" si="3"/>
        <v>378696.5636</v>
      </c>
      <c r="O432" s="31">
        <f t="shared" si="4"/>
        <v>61080.09091</v>
      </c>
      <c r="P432" s="1"/>
      <c r="Q432" s="1"/>
      <c r="R432" s="1"/>
      <c r="S432" s="1"/>
      <c r="T432" s="2"/>
      <c r="U432" s="2"/>
      <c r="V432" s="2"/>
      <c r="W432" s="2"/>
      <c r="X432" s="2"/>
      <c r="Y432" s="2"/>
      <c r="Z432" s="2"/>
    </row>
    <row r="433" ht="12.75" customHeight="1">
      <c r="A433" s="27">
        <v>2929.0</v>
      </c>
      <c r="B433" s="28" t="s">
        <v>842</v>
      </c>
      <c r="C433" s="29" t="s">
        <v>843</v>
      </c>
      <c r="D433" s="29" t="s">
        <v>70</v>
      </c>
      <c r="E433" s="29">
        <v>0.46911521381629545</v>
      </c>
      <c r="F433" s="30">
        <v>52981.0</v>
      </c>
      <c r="G433" s="30">
        <v>44093.0</v>
      </c>
      <c r="H433" s="30">
        <v>4346.0</v>
      </c>
      <c r="I433" s="33">
        <v>60.0</v>
      </c>
      <c r="J433" s="31">
        <f t="shared" si="1"/>
        <v>48499</v>
      </c>
      <c r="K433" s="31">
        <f t="shared" si="2"/>
        <v>46068.45455</v>
      </c>
      <c r="L433" s="31">
        <v>121403.0</v>
      </c>
      <c r="M433" s="32">
        <v>5.857142857142857</v>
      </c>
      <c r="N433" s="31">
        <f t="shared" si="3"/>
        <v>126581.1327</v>
      </c>
      <c r="O433" s="31">
        <f t="shared" si="4"/>
        <v>21611.4129</v>
      </c>
      <c r="P433" s="1"/>
      <c r="Q433" s="1"/>
      <c r="R433" s="1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7">
        <v>2929.0</v>
      </c>
      <c r="B434" s="28" t="s">
        <v>842</v>
      </c>
      <c r="C434" s="29" t="s">
        <v>843</v>
      </c>
      <c r="D434" s="29" t="s">
        <v>89</v>
      </c>
      <c r="E434" s="36">
        <v>0.022994742692820654</v>
      </c>
      <c r="F434" s="30">
        <v>52981.0</v>
      </c>
      <c r="G434" s="30">
        <v>44093.0</v>
      </c>
      <c r="H434" s="30">
        <v>4346.0</v>
      </c>
      <c r="I434" s="33">
        <v>60.0</v>
      </c>
      <c r="J434" s="31">
        <f t="shared" si="1"/>
        <v>48499</v>
      </c>
      <c r="K434" s="31">
        <f t="shared" si="2"/>
        <v>46068.45455</v>
      </c>
      <c r="L434" s="31">
        <v>121403.0</v>
      </c>
      <c r="M434" s="32">
        <v>5.857142857142857</v>
      </c>
      <c r="N434" s="31">
        <f t="shared" si="3"/>
        <v>6204.660371</v>
      </c>
      <c r="O434" s="31">
        <f t="shared" si="4"/>
        <v>1059.332259</v>
      </c>
      <c r="P434" s="1"/>
      <c r="Q434" s="1"/>
      <c r="R434" s="1"/>
      <c r="S434" s="2"/>
      <c r="T434" s="1"/>
      <c r="U434" s="1"/>
      <c r="V434" s="1"/>
      <c r="W434" s="1"/>
      <c r="X434" s="1"/>
      <c r="Y434" s="1"/>
      <c r="Z434" s="1"/>
    </row>
    <row r="435" ht="12.75" customHeight="1">
      <c r="A435" s="27">
        <v>2929.0</v>
      </c>
      <c r="B435" s="28" t="s">
        <v>842</v>
      </c>
      <c r="C435" s="29" t="s">
        <v>843</v>
      </c>
      <c r="D435" s="29" t="s">
        <v>15</v>
      </c>
      <c r="E435" s="29">
        <v>0.5078900434908838</v>
      </c>
      <c r="F435" s="30">
        <v>52981.0</v>
      </c>
      <c r="G435" s="30">
        <v>44093.0</v>
      </c>
      <c r="H435" s="30">
        <v>4346.0</v>
      </c>
      <c r="I435" s="33">
        <v>60.0</v>
      </c>
      <c r="J435" s="31">
        <f t="shared" si="1"/>
        <v>48499</v>
      </c>
      <c r="K435" s="31">
        <f t="shared" si="2"/>
        <v>46068.45455</v>
      </c>
      <c r="L435" s="31">
        <v>121403.0</v>
      </c>
      <c r="M435" s="32">
        <v>5.857142857142857</v>
      </c>
      <c r="N435" s="31">
        <f t="shared" si="3"/>
        <v>137043.7264</v>
      </c>
      <c r="O435" s="31">
        <f t="shared" si="4"/>
        <v>23397.70938</v>
      </c>
      <c r="P435" s="2"/>
      <c r="Q435" s="2"/>
      <c r="R435" s="2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27">
        <v>2937.0</v>
      </c>
      <c r="B436" s="28" t="s">
        <v>844</v>
      </c>
      <c r="C436" s="29" t="s">
        <v>845</v>
      </c>
      <c r="D436" s="29" t="s">
        <v>102</v>
      </c>
      <c r="E436" s="29">
        <v>1.0</v>
      </c>
      <c r="F436" s="30">
        <v>51376.0</v>
      </c>
      <c r="G436" s="30">
        <v>39799.0</v>
      </c>
      <c r="H436" s="30">
        <v>3678.0</v>
      </c>
      <c r="I436" s="33">
        <v>769.0</v>
      </c>
      <c r="J436" s="31">
        <f t="shared" si="1"/>
        <v>44246</v>
      </c>
      <c r="K436" s="31">
        <f t="shared" si="2"/>
        <v>41470.81818</v>
      </c>
      <c r="L436" s="31">
        <v>116178.0</v>
      </c>
      <c r="M436" s="32">
        <v>5.857142857142857</v>
      </c>
      <c r="N436" s="31">
        <f t="shared" si="3"/>
        <v>242900.5065</v>
      </c>
      <c r="O436" s="31">
        <f t="shared" si="4"/>
        <v>41470.81818</v>
      </c>
      <c r="P436" s="1"/>
      <c r="Q436" s="1"/>
      <c r="R436" s="1"/>
      <c r="S436" s="1"/>
      <c r="T436" s="2"/>
      <c r="U436" s="2"/>
      <c r="V436" s="2"/>
      <c r="W436" s="2"/>
      <c r="X436" s="2"/>
      <c r="Y436" s="2"/>
      <c r="Z436" s="2"/>
    </row>
    <row r="437" ht="12.75" customHeight="1">
      <c r="A437" s="22">
        <v>2945.0</v>
      </c>
      <c r="B437" s="23" t="s">
        <v>846</v>
      </c>
      <c r="C437" s="24" t="s">
        <v>847</v>
      </c>
      <c r="D437" s="24" t="s">
        <v>70</v>
      </c>
      <c r="E437" s="24">
        <v>0.4829299760296886</v>
      </c>
      <c r="F437" s="25">
        <v>60564.0</v>
      </c>
      <c r="G437" s="25">
        <v>52347.0</v>
      </c>
      <c r="H437" s="25">
        <v>3030.0</v>
      </c>
      <c r="I437" s="26">
        <v>350.0</v>
      </c>
      <c r="J437" s="9">
        <f t="shared" si="1"/>
        <v>55727</v>
      </c>
      <c r="K437" s="9">
        <f t="shared" si="2"/>
        <v>53724.27273</v>
      </c>
      <c r="L437" s="9">
        <v>144198.0</v>
      </c>
      <c r="M437" s="2">
        <v>7.0</v>
      </c>
      <c r="N437" s="9">
        <f t="shared" si="3"/>
        <v>181615.4322</v>
      </c>
      <c r="O437" s="9">
        <f t="shared" si="4"/>
        <v>25945.06174</v>
      </c>
      <c r="P437" s="2"/>
      <c r="Q437" s="2"/>
      <c r="R437" s="2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22">
        <v>2945.0</v>
      </c>
      <c r="B438" s="23" t="s">
        <v>846</v>
      </c>
      <c r="C438" s="24" t="s">
        <v>847</v>
      </c>
      <c r="D438" s="24" t="s">
        <v>15</v>
      </c>
      <c r="E438" s="24">
        <v>0.5170700239703114</v>
      </c>
      <c r="F438" s="25">
        <v>60564.0</v>
      </c>
      <c r="G438" s="25">
        <v>52347.0</v>
      </c>
      <c r="H438" s="25">
        <v>3030.0</v>
      </c>
      <c r="I438" s="26">
        <v>350.0</v>
      </c>
      <c r="J438" s="9">
        <f t="shared" si="1"/>
        <v>55727</v>
      </c>
      <c r="K438" s="9">
        <f t="shared" si="2"/>
        <v>53724.27273</v>
      </c>
      <c r="L438" s="9">
        <v>144198.0</v>
      </c>
      <c r="M438" s="2">
        <v>7.0</v>
      </c>
      <c r="N438" s="9">
        <f t="shared" si="3"/>
        <v>194454.4769</v>
      </c>
      <c r="O438" s="9">
        <f t="shared" si="4"/>
        <v>27779.21099</v>
      </c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ht="12.75" customHeight="1">
      <c r="A439" s="22">
        <v>2953.0</v>
      </c>
      <c r="B439" s="23" t="s">
        <v>848</v>
      </c>
      <c r="C439" s="24" t="s">
        <v>849</v>
      </c>
      <c r="D439" s="24" t="s">
        <v>49</v>
      </c>
      <c r="E439" s="24">
        <v>1.0</v>
      </c>
      <c r="F439" s="25">
        <v>305523.0</v>
      </c>
      <c r="G439" s="25">
        <v>259807.0</v>
      </c>
      <c r="H439" s="25">
        <v>22508.0</v>
      </c>
      <c r="I439" s="25">
        <v>1814.0</v>
      </c>
      <c r="J439" s="9">
        <f t="shared" si="1"/>
        <v>284129</v>
      </c>
      <c r="K439" s="9">
        <f t="shared" si="2"/>
        <v>270037.9091</v>
      </c>
      <c r="L439" s="9">
        <v>644502.0</v>
      </c>
      <c r="M439" s="25">
        <v>6.0</v>
      </c>
      <c r="N439" s="9">
        <f t="shared" si="3"/>
        <v>1620227.455</v>
      </c>
      <c r="O439" s="9">
        <f t="shared" si="4"/>
        <v>270037.9091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22">
        <v>2961.0</v>
      </c>
      <c r="B440" s="23" t="s">
        <v>850</v>
      </c>
      <c r="C440" s="24" t="s">
        <v>851</v>
      </c>
      <c r="D440" s="24" t="s">
        <v>103</v>
      </c>
      <c r="E440" s="24">
        <v>1.0</v>
      </c>
      <c r="F440" s="25">
        <v>66322.0</v>
      </c>
      <c r="G440" s="25">
        <v>52380.0</v>
      </c>
      <c r="H440" s="25">
        <v>5610.0</v>
      </c>
      <c r="I440" s="26">
        <v>315.0</v>
      </c>
      <c r="J440" s="9">
        <f t="shared" si="1"/>
        <v>58305</v>
      </c>
      <c r="K440" s="9">
        <f t="shared" si="2"/>
        <v>54930</v>
      </c>
      <c r="L440" s="9">
        <v>150780.0</v>
      </c>
      <c r="M440" s="2">
        <v>3.0</v>
      </c>
      <c r="N440" s="9">
        <f t="shared" si="3"/>
        <v>164790</v>
      </c>
      <c r="O440" s="9">
        <f t="shared" si="4"/>
        <v>54930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27">
        <v>2969.0</v>
      </c>
      <c r="B441" s="28" t="s">
        <v>852</v>
      </c>
      <c r="C441" s="29" t="s">
        <v>853</v>
      </c>
      <c r="D441" s="29" t="s">
        <v>89</v>
      </c>
      <c r="E441" s="29">
        <v>1.0</v>
      </c>
      <c r="F441" s="30">
        <v>54869.0</v>
      </c>
      <c r="G441" s="30">
        <v>43959.0</v>
      </c>
      <c r="H441" s="30">
        <v>5857.0</v>
      </c>
      <c r="I441" s="30">
        <v>1243.0</v>
      </c>
      <c r="J441" s="31">
        <f t="shared" si="1"/>
        <v>51059</v>
      </c>
      <c r="K441" s="31">
        <f t="shared" si="2"/>
        <v>46621.27273</v>
      </c>
      <c r="L441" s="31">
        <v>116048.0</v>
      </c>
      <c r="M441" s="32">
        <v>6.2</v>
      </c>
      <c r="N441" s="31">
        <f t="shared" si="3"/>
        <v>289051.8909</v>
      </c>
      <c r="O441" s="31">
        <f t="shared" si="4"/>
        <v>46621.27273</v>
      </c>
      <c r="P441" s="1"/>
      <c r="Q441" s="1"/>
      <c r="R441" s="1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>
        <v>2977.0</v>
      </c>
      <c r="B442" s="23" t="s">
        <v>854</v>
      </c>
      <c r="C442" s="24" t="s">
        <v>855</v>
      </c>
      <c r="D442" s="24" t="s">
        <v>67</v>
      </c>
      <c r="E442" s="24">
        <v>1.0</v>
      </c>
      <c r="F442" s="25">
        <v>127847.0</v>
      </c>
      <c r="G442" s="25">
        <v>102192.0</v>
      </c>
      <c r="H442" s="25">
        <v>10697.0</v>
      </c>
      <c r="I442" s="26">
        <v>743.0</v>
      </c>
      <c r="J442" s="9">
        <f t="shared" si="1"/>
        <v>113632</v>
      </c>
      <c r="K442" s="9">
        <f t="shared" si="2"/>
        <v>107054.2727</v>
      </c>
      <c r="L442" s="9">
        <v>277969.0</v>
      </c>
      <c r="M442" s="2">
        <v>19.0</v>
      </c>
      <c r="N442" s="9">
        <f t="shared" si="3"/>
        <v>2034031.182</v>
      </c>
      <c r="O442" s="9">
        <f t="shared" si="4"/>
        <v>107054.2727</v>
      </c>
      <c r="P442" s="2"/>
      <c r="Q442" s="2"/>
      <c r="R442" s="2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27">
        <v>2985.0</v>
      </c>
      <c r="B443" s="28" t="s">
        <v>856</v>
      </c>
      <c r="C443" s="29" t="s">
        <v>857</v>
      </c>
      <c r="D443" s="29" t="s">
        <v>100</v>
      </c>
      <c r="E443" s="29">
        <v>1.0</v>
      </c>
      <c r="F443" s="30">
        <v>62909.0</v>
      </c>
      <c r="G443" s="30">
        <v>50023.0</v>
      </c>
      <c r="H443" s="30">
        <v>6260.0</v>
      </c>
      <c r="I443" s="33">
        <v>214.0</v>
      </c>
      <c r="J443" s="31">
        <f t="shared" si="1"/>
        <v>56497</v>
      </c>
      <c r="K443" s="31">
        <f t="shared" si="2"/>
        <v>52868.45455</v>
      </c>
      <c r="L443" s="31">
        <v>133621.0</v>
      </c>
      <c r="M443" s="32">
        <v>6.2</v>
      </c>
      <c r="N443" s="31">
        <f t="shared" si="3"/>
        <v>327784.4182</v>
      </c>
      <c r="O443" s="31">
        <f t="shared" si="4"/>
        <v>52868.45455</v>
      </c>
      <c r="P443" s="1"/>
      <c r="Q443" s="1"/>
      <c r="R443" s="1"/>
      <c r="S443" s="2"/>
      <c r="T443" s="1"/>
      <c r="U443" s="1"/>
      <c r="V443" s="1"/>
      <c r="W443" s="1"/>
      <c r="X443" s="1"/>
      <c r="Y443" s="1"/>
      <c r="Z443" s="1"/>
    </row>
    <row r="444" ht="12.75" customHeight="1">
      <c r="A444" s="22">
        <v>2993.0</v>
      </c>
      <c r="B444" s="23" t="s">
        <v>858</v>
      </c>
      <c r="C444" s="24" t="s">
        <v>859</v>
      </c>
      <c r="D444" s="24" t="s">
        <v>67</v>
      </c>
      <c r="E444" s="24">
        <v>1.0</v>
      </c>
      <c r="F444" s="25">
        <v>289782.0</v>
      </c>
      <c r="G444" s="25">
        <v>243913.0</v>
      </c>
      <c r="H444" s="25">
        <v>22558.0</v>
      </c>
      <c r="I444" s="25">
        <v>3131.0</v>
      </c>
      <c r="J444" s="9">
        <f t="shared" si="1"/>
        <v>269602</v>
      </c>
      <c r="K444" s="9">
        <f t="shared" si="2"/>
        <v>254166.6364</v>
      </c>
      <c r="L444" s="9">
        <v>659330.0</v>
      </c>
      <c r="M444" s="25">
        <v>9.0</v>
      </c>
      <c r="N444" s="9">
        <f t="shared" si="3"/>
        <v>2287499.727</v>
      </c>
      <c r="O444" s="9">
        <f t="shared" si="4"/>
        <v>254166.6364</v>
      </c>
      <c r="P444" s="1"/>
      <c r="Q444" s="1"/>
      <c r="R444" s="1"/>
      <c r="S444" s="1"/>
      <c r="T444" s="2"/>
      <c r="U444" s="2"/>
      <c r="V444" s="2"/>
      <c r="W444" s="2"/>
      <c r="X444" s="2"/>
      <c r="Y444" s="2"/>
      <c r="Z444" s="2"/>
    </row>
    <row r="445" ht="12.75" customHeight="1">
      <c r="A445" s="22">
        <v>3001.0</v>
      </c>
      <c r="B445" s="23" t="s">
        <v>860</v>
      </c>
      <c r="C445" s="24" t="s">
        <v>861</v>
      </c>
      <c r="D445" s="24" t="s">
        <v>28</v>
      </c>
      <c r="E445" s="24">
        <v>0.05607016323197732</v>
      </c>
      <c r="F445" s="25">
        <v>456634.0</v>
      </c>
      <c r="G445" s="25">
        <v>371817.0</v>
      </c>
      <c r="H445" s="25">
        <v>36528.0</v>
      </c>
      <c r="I445" s="25">
        <v>8066.0</v>
      </c>
      <c r="J445" s="9">
        <f t="shared" si="1"/>
        <v>416411</v>
      </c>
      <c r="K445" s="9">
        <f t="shared" si="2"/>
        <v>388420.6364</v>
      </c>
      <c r="L445" s="9">
        <v>935536.0</v>
      </c>
      <c r="M445" s="25">
        <v>12.0</v>
      </c>
      <c r="N445" s="9">
        <f t="shared" si="3"/>
        <v>261345.7018</v>
      </c>
      <c r="O445" s="9">
        <f t="shared" si="4"/>
        <v>21778.80848</v>
      </c>
      <c r="P445" s="1"/>
      <c r="Q445" s="1"/>
      <c r="R445" s="1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>
        <v>3001.0</v>
      </c>
      <c r="B446" s="23" t="s">
        <v>860</v>
      </c>
      <c r="C446" s="24" t="s">
        <v>861</v>
      </c>
      <c r="D446" s="24" t="s">
        <v>61</v>
      </c>
      <c r="E446" s="24">
        <v>0.9439298367680228</v>
      </c>
      <c r="F446" s="25">
        <v>456634.0</v>
      </c>
      <c r="G446" s="25">
        <v>371817.0</v>
      </c>
      <c r="H446" s="25">
        <v>36528.0</v>
      </c>
      <c r="I446" s="25">
        <v>8066.0</v>
      </c>
      <c r="J446" s="9">
        <f t="shared" si="1"/>
        <v>416411</v>
      </c>
      <c r="K446" s="9">
        <f t="shared" si="2"/>
        <v>388420.6364</v>
      </c>
      <c r="L446" s="9">
        <v>935536.0</v>
      </c>
      <c r="M446" s="25">
        <v>12.0</v>
      </c>
      <c r="N446" s="9">
        <f t="shared" si="3"/>
        <v>4399701.935</v>
      </c>
      <c r="O446" s="9">
        <f t="shared" si="4"/>
        <v>366641.8279</v>
      </c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ht="12.75" customHeight="1">
      <c r="A447" s="27">
        <v>3009.0</v>
      </c>
      <c r="B447" s="28" t="s">
        <v>862</v>
      </c>
      <c r="C447" s="29" t="s">
        <v>863</v>
      </c>
      <c r="D447" s="29" t="s">
        <v>102</v>
      </c>
      <c r="E447" s="29">
        <v>1.0</v>
      </c>
      <c r="F447" s="30">
        <v>102603.0</v>
      </c>
      <c r="G447" s="30">
        <v>78390.0</v>
      </c>
      <c r="H447" s="30">
        <v>15312.0</v>
      </c>
      <c r="I447" s="33">
        <v>791.0</v>
      </c>
      <c r="J447" s="31">
        <f t="shared" si="1"/>
        <v>94493</v>
      </c>
      <c r="K447" s="31">
        <f t="shared" si="2"/>
        <v>85350</v>
      </c>
      <c r="L447" s="31">
        <v>248830.0</v>
      </c>
      <c r="M447" s="32">
        <v>8.416666666666666</v>
      </c>
      <c r="N447" s="31">
        <f t="shared" si="3"/>
        <v>718362.5</v>
      </c>
      <c r="O447" s="31">
        <f t="shared" si="4"/>
        <v>85350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27">
        <v>3017.0</v>
      </c>
      <c r="B448" s="28" t="s">
        <v>864</v>
      </c>
      <c r="C448" s="29" t="s">
        <v>865</v>
      </c>
      <c r="D448" s="29" t="s">
        <v>89</v>
      </c>
      <c r="E448" s="29">
        <v>1.0</v>
      </c>
      <c r="F448" s="30">
        <v>217810.0</v>
      </c>
      <c r="G448" s="30">
        <v>182274.0</v>
      </c>
      <c r="H448" s="30">
        <v>20771.0</v>
      </c>
      <c r="I448" s="30">
        <v>1765.0</v>
      </c>
      <c r="J448" s="31">
        <f t="shared" si="1"/>
        <v>204810</v>
      </c>
      <c r="K448" s="31">
        <f t="shared" si="2"/>
        <v>191715.3636</v>
      </c>
      <c r="L448" s="31">
        <v>442867.0</v>
      </c>
      <c r="M448" s="32">
        <v>10.222222222222221</v>
      </c>
      <c r="N448" s="31">
        <f t="shared" si="3"/>
        <v>1959757.051</v>
      </c>
      <c r="O448" s="31">
        <f t="shared" si="4"/>
        <v>191715.3636</v>
      </c>
      <c r="P448" s="2"/>
      <c r="Q448" s="2"/>
      <c r="R448" s="2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22">
        <v>3025.0</v>
      </c>
      <c r="B449" s="23" t="s">
        <v>866</v>
      </c>
      <c r="C449" s="24" t="s">
        <v>867</v>
      </c>
      <c r="D449" s="24" t="s">
        <v>70</v>
      </c>
      <c r="E449" s="24">
        <v>0.91335663381447</v>
      </c>
      <c r="F449" s="25">
        <v>236731.0</v>
      </c>
      <c r="G449" s="25">
        <v>203785.0</v>
      </c>
      <c r="H449" s="25">
        <v>15699.0</v>
      </c>
      <c r="I449" s="25">
        <v>1197.0</v>
      </c>
      <c r="J449" s="9">
        <f t="shared" si="1"/>
        <v>220681</v>
      </c>
      <c r="K449" s="9">
        <f t="shared" si="2"/>
        <v>210920.9091</v>
      </c>
      <c r="L449" s="9">
        <v>549885.0</v>
      </c>
      <c r="M449" s="25">
        <v>6.0</v>
      </c>
      <c r="N449" s="9">
        <f t="shared" si="3"/>
        <v>1155876.069</v>
      </c>
      <c r="O449" s="9">
        <f t="shared" si="4"/>
        <v>192646.0115</v>
      </c>
      <c r="P449" s="1"/>
      <c r="Q449" s="1"/>
      <c r="R449" s="1"/>
      <c r="S449" s="1"/>
      <c r="T449" s="2"/>
      <c r="U449" s="2"/>
      <c r="V449" s="2"/>
      <c r="W449" s="2"/>
      <c r="X449" s="2"/>
      <c r="Y449" s="2"/>
      <c r="Z449" s="2"/>
    </row>
    <row r="450" ht="12.75" customHeight="1">
      <c r="A450" s="22">
        <v>3025.0</v>
      </c>
      <c r="B450" s="23" t="s">
        <v>866</v>
      </c>
      <c r="C450" s="24" t="s">
        <v>867</v>
      </c>
      <c r="D450" s="24" t="s">
        <v>89</v>
      </c>
      <c r="E450" s="24">
        <v>0.08664336618553004</v>
      </c>
      <c r="F450" s="25">
        <v>236731.0</v>
      </c>
      <c r="G450" s="25">
        <v>203785.0</v>
      </c>
      <c r="H450" s="25">
        <v>15699.0</v>
      </c>
      <c r="I450" s="25">
        <v>1197.0</v>
      </c>
      <c r="J450" s="9">
        <f t="shared" si="1"/>
        <v>220681</v>
      </c>
      <c r="K450" s="9">
        <f t="shared" si="2"/>
        <v>210920.9091</v>
      </c>
      <c r="L450" s="9">
        <v>549885.0</v>
      </c>
      <c r="M450" s="25">
        <v>6.0</v>
      </c>
      <c r="N450" s="9">
        <f t="shared" si="3"/>
        <v>109649.3854</v>
      </c>
      <c r="O450" s="9">
        <f t="shared" si="4"/>
        <v>18274.89756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27">
        <v>3033.0</v>
      </c>
      <c r="B451" s="28" t="s">
        <v>868</v>
      </c>
      <c r="C451" s="29" t="s">
        <v>869</v>
      </c>
      <c r="D451" s="29" t="s">
        <v>22</v>
      </c>
      <c r="E451" s="29">
        <v>1.0</v>
      </c>
      <c r="F451" s="30">
        <v>64815.0</v>
      </c>
      <c r="G451" s="30">
        <v>51835.0</v>
      </c>
      <c r="H451" s="30">
        <v>7368.0</v>
      </c>
      <c r="I451" s="33">
        <v>557.0</v>
      </c>
      <c r="J451" s="31">
        <f t="shared" si="1"/>
        <v>59760</v>
      </c>
      <c r="K451" s="31">
        <f t="shared" si="2"/>
        <v>55184.09091</v>
      </c>
      <c r="L451" s="31">
        <v>170955.0</v>
      </c>
      <c r="M451" s="32">
        <v>6.2</v>
      </c>
      <c r="N451" s="31">
        <f t="shared" si="3"/>
        <v>342141.3636</v>
      </c>
      <c r="O451" s="31">
        <f t="shared" si="4"/>
        <v>55184.09091</v>
      </c>
      <c r="P451" s="1"/>
      <c r="Q451" s="1"/>
      <c r="R451" s="1"/>
      <c r="S451" s="2"/>
      <c r="T451" s="1"/>
      <c r="U451" s="1"/>
      <c r="V451" s="1"/>
      <c r="W451" s="1"/>
      <c r="X451" s="1"/>
      <c r="Y451" s="1"/>
      <c r="Z451" s="1"/>
    </row>
    <row r="452" ht="12.75" customHeight="1">
      <c r="A452" s="27">
        <v>3041.0</v>
      </c>
      <c r="B452" s="28" t="s">
        <v>870</v>
      </c>
      <c r="C452" s="29" t="s">
        <v>871</v>
      </c>
      <c r="D452" s="29" t="s">
        <v>19</v>
      </c>
      <c r="E452" s="29">
        <v>1.0</v>
      </c>
      <c r="F452" s="30">
        <v>73006.0</v>
      </c>
      <c r="G452" s="30">
        <v>62040.0</v>
      </c>
      <c r="H452" s="30">
        <v>5530.0</v>
      </c>
      <c r="I452" s="33">
        <v>984.0</v>
      </c>
      <c r="J452" s="31">
        <f t="shared" si="1"/>
        <v>68554</v>
      </c>
      <c r="K452" s="31">
        <f t="shared" si="2"/>
        <v>64553.63636</v>
      </c>
      <c r="L452" s="31">
        <v>204275.0</v>
      </c>
      <c r="M452" s="32">
        <v>6.2</v>
      </c>
      <c r="N452" s="31">
        <f t="shared" si="3"/>
        <v>400232.5455</v>
      </c>
      <c r="O452" s="31">
        <f t="shared" si="4"/>
        <v>64553.63636</v>
      </c>
      <c r="P452" s="1"/>
      <c r="Q452" s="1"/>
      <c r="R452" s="1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9">
        <f>SUM(K3:K452)</f>
        <v>148913954.2</v>
      </c>
      <c r="L453" s="2"/>
      <c r="M453" s="2"/>
      <c r="N453" s="9">
        <f>SUM(N3:N452)</f>
        <v>3611154536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9"/>
      <c r="O454" s="2"/>
      <c r="P454" s="2"/>
      <c r="Q454" s="2"/>
      <c r="R454" s="2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9"/>
      <c r="O455" s="2"/>
      <c r="P455" s="2"/>
      <c r="Q455" s="2"/>
      <c r="R455" s="2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9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9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9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9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9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9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9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9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9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9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9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9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9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9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9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9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9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9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9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9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9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9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9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9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9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9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9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9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9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9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9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9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9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9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9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9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9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9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9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9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9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9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9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9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9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9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9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9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9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9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9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9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9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9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9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9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9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9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9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9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9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9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9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9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9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9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9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9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9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9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9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9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9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9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9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9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9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9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9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9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9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9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9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9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9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9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9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9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9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9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9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9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9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9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9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9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9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9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9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9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9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9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9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9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9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9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9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9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9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9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9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9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9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9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9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9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9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9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9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9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9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9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9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9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9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9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9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9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9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9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9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9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9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9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9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9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9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9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9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9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9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9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9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9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9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9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9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9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9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9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9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9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9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9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9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9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9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9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9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9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9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9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9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9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9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9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9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9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9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9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9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9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9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9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9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9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9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9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9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9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9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9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9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9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9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9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9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9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9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9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9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9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9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9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9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9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9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9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9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9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9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9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9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9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9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9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9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9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9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9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9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9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9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9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9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9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9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9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9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9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9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9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9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9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9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9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9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9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9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9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9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9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9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9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9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9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9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9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9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9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9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9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9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9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9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9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9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9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9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9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9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9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9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9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9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9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9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9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9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9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9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9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9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9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9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9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9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9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9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9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9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9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9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9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9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9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9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9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9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9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9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9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9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9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9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9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9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9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9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9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9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9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9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9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9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9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9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9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9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9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9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9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9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9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9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9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9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9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9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9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9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9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9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9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9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9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9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9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9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9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9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9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9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9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9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9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9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9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9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9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9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9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9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9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9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9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9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9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9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9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9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9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9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9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9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9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9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9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9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9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9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9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9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9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9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9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9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9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9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9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9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9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9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9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9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9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9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9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9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9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9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9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9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9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9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9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9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9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9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9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9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9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9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9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9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9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9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9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9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9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9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9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9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9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9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9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9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9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9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9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9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9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9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9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9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9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9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9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9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9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9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9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9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9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9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9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9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9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9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9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9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9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9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9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9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9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9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9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9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9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9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9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9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9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9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9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9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9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9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9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9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9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9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9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9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9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9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9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9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9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9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9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9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9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9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9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9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9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9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9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9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9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9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9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9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9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9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9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9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9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9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9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9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9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9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9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9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9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9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9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9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9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9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9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9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9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9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9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9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9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9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9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9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9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9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9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9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9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9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9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9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9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9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9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9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9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9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9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9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9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9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9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9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9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9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9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9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9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9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9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9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9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9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9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9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9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9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9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9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9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9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9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9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9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9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9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9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9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9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9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9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9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9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9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9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F1:I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3" width="39.57"/>
    <col customWidth="1" min="4" max="5" width="7.14"/>
    <col customWidth="1" min="6" max="6" width="12.14"/>
    <col customWidth="1" min="7" max="8" width="14.86"/>
    <col customWidth="1" min="9" max="9" width="18.57"/>
    <col customWidth="1" min="10" max="10" width="11.71"/>
    <col customWidth="1" min="11" max="11" width="12.0"/>
    <col customWidth="1" min="12" max="12" width="11.29"/>
    <col customWidth="1" min="13" max="13" width="11.86"/>
    <col customWidth="1" min="14" max="14" width="12.86"/>
    <col customWidth="1" min="15" max="15" width="10.29"/>
    <col customWidth="1" min="16" max="16" width="11.43"/>
    <col customWidth="1" min="17" max="19" width="9.14"/>
    <col customWidth="1" min="20" max="26" width="8.71"/>
  </cols>
  <sheetData>
    <row r="1" ht="12.75" customHeight="1">
      <c r="A1" s="4"/>
      <c r="B1" s="6"/>
      <c r="C1" s="6"/>
      <c r="D1" s="6"/>
      <c r="E1" s="6"/>
      <c r="F1" s="4" t="s">
        <v>112</v>
      </c>
      <c r="J1" s="6"/>
      <c r="K1" s="6">
        <v>2.2</v>
      </c>
      <c r="L1" s="6" t="s">
        <v>113</v>
      </c>
      <c r="M1" s="6"/>
      <c r="N1" s="15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4" t="s">
        <v>114</v>
      </c>
      <c r="B2" s="17" t="s">
        <v>115</v>
      </c>
      <c r="C2" s="17" t="s">
        <v>115</v>
      </c>
      <c r="D2" s="17" t="s">
        <v>2</v>
      </c>
      <c r="E2" s="17" t="s">
        <v>116</v>
      </c>
      <c r="F2" s="17" t="s">
        <v>117</v>
      </c>
      <c r="G2" s="18" t="s">
        <v>118</v>
      </c>
      <c r="H2" s="18" t="s">
        <v>119</v>
      </c>
      <c r="I2" s="18" t="s">
        <v>120</v>
      </c>
      <c r="J2" s="19" t="s">
        <v>121</v>
      </c>
      <c r="K2" s="19" t="s">
        <v>122</v>
      </c>
      <c r="L2" s="19" t="s">
        <v>123</v>
      </c>
      <c r="M2" s="20" t="s">
        <v>124</v>
      </c>
      <c r="N2" s="21" t="s">
        <v>125</v>
      </c>
      <c r="O2" s="37" t="s">
        <v>872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22">
        <v>1985.0</v>
      </c>
      <c r="B3" s="23" t="s">
        <v>610</v>
      </c>
      <c r="C3" s="24" t="s">
        <v>611</v>
      </c>
      <c r="D3" s="24" t="s">
        <v>84</v>
      </c>
      <c r="E3" s="34">
        <v>0.5019834409165674</v>
      </c>
      <c r="F3" s="25">
        <v>9583830.0</v>
      </c>
      <c r="G3" s="25">
        <v>4780304.0</v>
      </c>
      <c r="H3" s="25">
        <v>605205.0</v>
      </c>
      <c r="I3" s="25">
        <v>3019575.0</v>
      </c>
      <c r="J3" s="9">
        <f t="shared" ref="J3:J452" si="1">SUM(G3:I3)</f>
        <v>8405084</v>
      </c>
      <c r="K3" s="9">
        <f t="shared" ref="K3:K452" si="2">G3+(H3/$K$1)</f>
        <v>5055397.182</v>
      </c>
      <c r="L3" s="9">
        <v>2.0182305E7</v>
      </c>
      <c r="M3" s="25">
        <v>89.0</v>
      </c>
      <c r="N3" s="9">
        <f t="shared" ref="N3:N219" si="3">M3*K3*E3</f>
        <v>225857584.9</v>
      </c>
      <c r="O3" s="38">
        <f>AVERAGE(M3,M6,M7,M10,M11,M12,M13,M17,M18,M22,M24,M25,M26,M27,M28,M29,M30,M31,M33,M34)</f>
        <v>52.95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2">
        <v>1985.0</v>
      </c>
      <c r="B4" s="23" t="s">
        <v>610</v>
      </c>
      <c r="C4" s="24" t="s">
        <v>611</v>
      </c>
      <c r="D4" s="24" t="s">
        <v>873</v>
      </c>
      <c r="E4" s="34">
        <v>0.49801655908343245</v>
      </c>
      <c r="F4" s="25">
        <v>9583830.0</v>
      </c>
      <c r="G4" s="25">
        <v>4780304.0</v>
      </c>
      <c r="H4" s="25">
        <v>605205.0</v>
      </c>
      <c r="I4" s="25">
        <v>3019575.0</v>
      </c>
      <c r="J4" s="9">
        <f t="shared" si="1"/>
        <v>8405084</v>
      </c>
      <c r="K4" s="9">
        <f t="shared" si="2"/>
        <v>5055397.182</v>
      </c>
      <c r="L4" s="9">
        <v>2.0182305E7</v>
      </c>
      <c r="M4" s="25">
        <v>89.0</v>
      </c>
      <c r="N4" s="9">
        <f t="shared" si="3"/>
        <v>224072764.3</v>
      </c>
      <c r="O4" s="39" t="s">
        <v>874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2">
        <v>1985.0</v>
      </c>
      <c r="B5" s="23" t="s">
        <v>610</v>
      </c>
      <c r="C5" s="24" t="s">
        <v>611</v>
      </c>
      <c r="D5" s="24" t="s">
        <v>875</v>
      </c>
      <c r="E5" s="35">
        <v>0.0</v>
      </c>
      <c r="F5" s="25">
        <v>9583830.0</v>
      </c>
      <c r="G5" s="25">
        <v>4780304.0</v>
      </c>
      <c r="H5" s="25">
        <v>605205.0</v>
      </c>
      <c r="I5" s="25">
        <v>3019575.0</v>
      </c>
      <c r="J5" s="9">
        <f t="shared" si="1"/>
        <v>8405084</v>
      </c>
      <c r="K5" s="9">
        <f t="shared" si="2"/>
        <v>5055397.182</v>
      </c>
      <c r="L5" s="9">
        <v>2.0182305E7</v>
      </c>
      <c r="M5" s="25">
        <v>89.0</v>
      </c>
      <c r="N5" s="9">
        <f t="shared" si="3"/>
        <v>0</v>
      </c>
      <c r="O5" s="40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2">
        <v>1673.0</v>
      </c>
      <c r="B6" s="23" t="s">
        <v>534</v>
      </c>
      <c r="C6" s="24" t="s">
        <v>535</v>
      </c>
      <c r="D6" s="24" t="s">
        <v>22</v>
      </c>
      <c r="E6" s="24">
        <v>1.0</v>
      </c>
      <c r="F6" s="25">
        <v>6239543.0</v>
      </c>
      <c r="G6" s="25">
        <v>4700681.0</v>
      </c>
      <c r="H6" s="25">
        <v>567715.0</v>
      </c>
      <c r="I6" s="25">
        <v>320128.0</v>
      </c>
      <c r="J6" s="9">
        <f t="shared" si="1"/>
        <v>5588524</v>
      </c>
      <c r="K6" s="9">
        <f t="shared" si="2"/>
        <v>4958733.273</v>
      </c>
      <c r="L6" s="9">
        <v>1.3340068E7</v>
      </c>
      <c r="M6" s="25">
        <v>104.0</v>
      </c>
      <c r="N6" s="9">
        <f t="shared" si="3"/>
        <v>515708260.4</v>
      </c>
      <c r="O6" s="39"/>
      <c r="P6" s="2"/>
      <c r="Q6" s="2"/>
      <c r="R6" s="2"/>
      <c r="S6" s="2"/>
      <c r="T6" s="1"/>
      <c r="U6" s="1"/>
      <c r="V6" s="1"/>
      <c r="W6" s="1"/>
      <c r="X6" s="1"/>
      <c r="Y6" s="1"/>
      <c r="Z6" s="1"/>
    </row>
    <row r="7" ht="12.75" customHeight="1">
      <c r="A7" s="22">
        <v>545.0</v>
      </c>
      <c r="B7" s="23" t="s">
        <v>261</v>
      </c>
      <c r="C7" s="24" t="s">
        <v>262</v>
      </c>
      <c r="D7" s="24" t="s">
        <v>47</v>
      </c>
      <c r="E7" s="24">
        <v>0.938634114652001</v>
      </c>
      <c r="F7" s="25">
        <v>4587625.0</v>
      </c>
      <c r="G7" s="25">
        <v>3246785.0</v>
      </c>
      <c r="H7" s="25">
        <v>350799.0</v>
      </c>
      <c r="I7" s="25">
        <v>550763.0</v>
      </c>
      <c r="J7" s="9">
        <f t="shared" si="1"/>
        <v>4148347</v>
      </c>
      <c r="K7" s="9">
        <f t="shared" si="2"/>
        <v>3406239.091</v>
      </c>
      <c r="L7" s="9">
        <v>9550108.0</v>
      </c>
      <c r="M7" s="25">
        <v>57.0</v>
      </c>
      <c r="N7" s="9">
        <f t="shared" si="3"/>
        <v>182241096.2</v>
      </c>
      <c r="O7" s="40"/>
      <c r="P7" s="1"/>
      <c r="Q7" s="1"/>
      <c r="R7" s="1"/>
      <c r="S7" s="1"/>
      <c r="T7" s="2"/>
      <c r="U7" s="2"/>
      <c r="V7" s="2"/>
      <c r="W7" s="2"/>
      <c r="X7" s="2"/>
      <c r="Y7" s="2"/>
      <c r="Z7" s="2"/>
    </row>
    <row r="8" ht="12.75" customHeight="1">
      <c r="A8" s="22">
        <v>545.0</v>
      </c>
      <c r="B8" s="23" t="s">
        <v>261</v>
      </c>
      <c r="C8" s="24" t="s">
        <v>262</v>
      </c>
      <c r="D8" s="24" t="s">
        <v>50</v>
      </c>
      <c r="E8" s="24">
        <v>0.06136588534799904</v>
      </c>
      <c r="F8" s="25">
        <v>4587625.0</v>
      </c>
      <c r="G8" s="25">
        <v>3246785.0</v>
      </c>
      <c r="H8" s="25">
        <v>350799.0</v>
      </c>
      <c r="I8" s="25">
        <v>550763.0</v>
      </c>
      <c r="J8" s="9">
        <f t="shared" si="1"/>
        <v>4148347</v>
      </c>
      <c r="K8" s="9">
        <f t="shared" si="2"/>
        <v>3406239.091</v>
      </c>
      <c r="L8" s="9">
        <v>9550108.0</v>
      </c>
      <c r="M8" s="25">
        <v>57.0</v>
      </c>
      <c r="N8" s="9">
        <f t="shared" si="3"/>
        <v>11914532.02</v>
      </c>
      <c r="O8" s="40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2">
        <v>545.0</v>
      </c>
      <c r="B9" s="23" t="s">
        <v>261</v>
      </c>
      <c r="C9" s="24" t="s">
        <v>262</v>
      </c>
      <c r="D9" s="24" t="s">
        <v>65</v>
      </c>
      <c r="E9" s="34">
        <v>0.0</v>
      </c>
      <c r="F9" s="25">
        <v>4587625.0</v>
      </c>
      <c r="G9" s="25">
        <v>3246785.0</v>
      </c>
      <c r="H9" s="25">
        <v>350799.0</v>
      </c>
      <c r="I9" s="25">
        <v>550763.0</v>
      </c>
      <c r="J9" s="9">
        <f t="shared" si="1"/>
        <v>4148347</v>
      </c>
      <c r="K9" s="9">
        <f t="shared" si="2"/>
        <v>3406239.091</v>
      </c>
      <c r="L9" s="9">
        <v>9550108.0</v>
      </c>
      <c r="M9" s="25">
        <v>57.0</v>
      </c>
      <c r="N9" s="9">
        <f t="shared" si="3"/>
        <v>0</v>
      </c>
      <c r="O9" s="4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2">
        <v>689.0</v>
      </c>
      <c r="B10" s="23" t="s">
        <v>294</v>
      </c>
      <c r="C10" s="24" t="s">
        <v>295</v>
      </c>
      <c r="D10" s="24" t="s">
        <v>103</v>
      </c>
      <c r="E10" s="24">
        <v>1.0</v>
      </c>
      <c r="F10" s="25">
        <v>3456842.0</v>
      </c>
      <c r="G10" s="25">
        <v>2802638.0</v>
      </c>
      <c r="H10" s="25">
        <v>329025.0</v>
      </c>
      <c r="I10" s="25">
        <v>51926.0</v>
      </c>
      <c r="J10" s="9">
        <f t="shared" si="1"/>
        <v>3183589</v>
      </c>
      <c r="K10" s="9">
        <f t="shared" si="2"/>
        <v>2952194.818</v>
      </c>
      <c r="L10" s="9">
        <v>7102165.0</v>
      </c>
      <c r="M10" s="25">
        <v>59.0</v>
      </c>
      <c r="N10" s="9">
        <f t="shared" si="3"/>
        <v>174179494.3</v>
      </c>
      <c r="O10" s="4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2">
        <v>1265.0</v>
      </c>
      <c r="B11" s="23" t="s">
        <v>436</v>
      </c>
      <c r="C11" s="24" t="s">
        <v>437</v>
      </c>
      <c r="D11" s="24" t="s">
        <v>103</v>
      </c>
      <c r="E11" s="24">
        <v>1.0</v>
      </c>
      <c r="F11" s="25">
        <v>3130828.0</v>
      </c>
      <c r="G11" s="25">
        <v>2527652.0</v>
      </c>
      <c r="H11" s="25">
        <v>315616.0</v>
      </c>
      <c r="I11" s="25">
        <v>70385.0</v>
      </c>
      <c r="J11" s="9">
        <f t="shared" si="1"/>
        <v>2913653</v>
      </c>
      <c r="K11" s="9">
        <f t="shared" si="2"/>
        <v>2671113.818</v>
      </c>
      <c r="L11" s="9">
        <v>6656946.0</v>
      </c>
      <c r="M11" s="25">
        <v>52.0</v>
      </c>
      <c r="N11" s="9">
        <f t="shared" si="3"/>
        <v>138897918.5</v>
      </c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2">
        <v>1793.0</v>
      </c>
      <c r="B12" s="23" t="s">
        <v>564</v>
      </c>
      <c r="C12" s="24" t="s">
        <v>565</v>
      </c>
      <c r="D12" s="24" t="s">
        <v>36</v>
      </c>
      <c r="E12" s="24">
        <v>1.0</v>
      </c>
      <c r="F12" s="25">
        <v>2805060.0</v>
      </c>
      <c r="G12" s="25">
        <v>2199580.0</v>
      </c>
      <c r="H12" s="25">
        <v>246096.0</v>
      </c>
      <c r="I12" s="25">
        <v>106792.0</v>
      </c>
      <c r="J12" s="9">
        <f t="shared" si="1"/>
        <v>2552468</v>
      </c>
      <c r="K12" s="9">
        <f t="shared" si="2"/>
        <v>2311441.818</v>
      </c>
      <c r="L12" s="9">
        <v>6012331.0</v>
      </c>
      <c r="M12" s="25">
        <v>65.0</v>
      </c>
      <c r="N12" s="9">
        <f t="shared" si="3"/>
        <v>150243718.2</v>
      </c>
      <c r="O12" s="39"/>
      <c r="P12" s="2"/>
      <c r="Q12" s="2"/>
      <c r="R12" s="2"/>
      <c r="S12" s="2"/>
      <c r="T12" s="1"/>
      <c r="U12" s="1"/>
      <c r="V12" s="1"/>
      <c r="W12" s="1"/>
      <c r="X12" s="1"/>
      <c r="Y12" s="1"/>
      <c r="Z12" s="1"/>
    </row>
    <row r="13" ht="12.75" customHeight="1">
      <c r="A13" s="22">
        <v>2897.0</v>
      </c>
      <c r="B13" s="23" t="s">
        <v>834</v>
      </c>
      <c r="C13" s="24" t="s">
        <v>835</v>
      </c>
      <c r="D13" s="24" t="s">
        <v>31</v>
      </c>
      <c r="E13" s="34">
        <v>0.0739803733351783</v>
      </c>
      <c r="F13" s="25">
        <v>3223344.0</v>
      </c>
      <c r="G13" s="25">
        <v>2118726.0</v>
      </c>
      <c r="H13" s="25">
        <v>299907.0</v>
      </c>
      <c r="I13" s="25">
        <v>464705.0</v>
      </c>
      <c r="J13" s="9">
        <f t="shared" si="1"/>
        <v>2883338</v>
      </c>
      <c r="K13" s="9">
        <f t="shared" si="2"/>
        <v>2255047.364</v>
      </c>
      <c r="L13" s="9">
        <v>6098283.0</v>
      </c>
      <c r="M13" s="25">
        <v>61.0</v>
      </c>
      <c r="N13" s="9">
        <f t="shared" si="3"/>
        <v>10176584</v>
      </c>
      <c r="O13" s="3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>
        <v>2897.0</v>
      </c>
      <c r="B14" s="23" t="s">
        <v>834</v>
      </c>
      <c r="C14" s="24" t="s">
        <v>835</v>
      </c>
      <c r="D14" s="24" t="s">
        <v>63</v>
      </c>
      <c r="E14" s="34">
        <v>0.21190496207928508</v>
      </c>
      <c r="F14" s="25">
        <v>3223344.0</v>
      </c>
      <c r="G14" s="25">
        <v>2118726.0</v>
      </c>
      <c r="H14" s="25">
        <v>299907.0</v>
      </c>
      <c r="I14" s="25">
        <v>464705.0</v>
      </c>
      <c r="J14" s="9">
        <f t="shared" si="1"/>
        <v>2883338</v>
      </c>
      <c r="K14" s="9">
        <f t="shared" si="2"/>
        <v>2255047.364</v>
      </c>
      <c r="L14" s="9">
        <v>6098283.0</v>
      </c>
      <c r="M14" s="25">
        <v>61.0</v>
      </c>
      <c r="N14" s="9">
        <f t="shared" si="3"/>
        <v>29149199.29</v>
      </c>
      <c r="O14" s="40"/>
      <c r="P14" s="1"/>
      <c r="Q14" s="1"/>
      <c r="R14" s="1"/>
      <c r="S14" s="1"/>
      <c r="T14" s="2"/>
      <c r="U14" s="2"/>
      <c r="V14" s="2"/>
      <c r="W14" s="2"/>
      <c r="X14" s="2"/>
      <c r="Y14" s="2"/>
      <c r="Z14" s="2"/>
    </row>
    <row r="15" ht="12.75" customHeight="1">
      <c r="A15" s="22">
        <v>2897.0</v>
      </c>
      <c r="B15" s="23" t="s">
        <v>834</v>
      </c>
      <c r="C15" s="24" t="s">
        <v>835</v>
      </c>
      <c r="D15" s="24" t="s">
        <v>100</v>
      </c>
      <c r="E15" s="34">
        <v>0.7141146645855366</v>
      </c>
      <c r="F15" s="25">
        <v>3223344.0</v>
      </c>
      <c r="G15" s="25">
        <v>2118726.0</v>
      </c>
      <c r="H15" s="25">
        <v>299907.0</v>
      </c>
      <c r="I15" s="25">
        <v>464705.0</v>
      </c>
      <c r="J15" s="9">
        <f t="shared" si="1"/>
        <v>2883338</v>
      </c>
      <c r="K15" s="9">
        <f t="shared" si="2"/>
        <v>2255047.364</v>
      </c>
      <c r="L15" s="9">
        <v>6098283.0</v>
      </c>
      <c r="M15" s="25">
        <v>61.0</v>
      </c>
      <c r="N15" s="9">
        <f t="shared" si="3"/>
        <v>98232105.89</v>
      </c>
      <c r="O15" s="40"/>
      <c r="P15" s="1"/>
      <c r="Q15" s="1"/>
      <c r="R15" s="1"/>
      <c r="S15" s="1"/>
      <c r="T15" s="2"/>
      <c r="U15" s="2"/>
      <c r="V15" s="2"/>
      <c r="W15" s="2"/>
      <c r="X15" s="2"/>
      <c r="Y15" s="2"/>
      <c r="Z15" s="2"/>
    </row>
    <row r="16" ht="12.75" customHeight="1">
      <c r="A16" s="22">
        <v>2897.0</v>
      </c>
      <c r="B16" s="23" t="s">
        <v>834</v>
      </c>
      <c r="C16" s="24" t="s">
        <v>835</v>
      </c>
      <c r="D16" s="24" t="s">
        <v>15</v>
      </c>
      <c r="E16" s="34">
        <v>0.0</v>
      </c>
      <c r="F16" s="25">
        <v>3223344.0</v>
      </c>
      <c r="G16" s="25">
        <v>2118726.0</v>
      </c>
      <c r="H16" s="25">
        <v>299907.0</v>
      </c>
      <c r="I16" s="25">
        <v>464705.0</v>
      </c>
      <c r="J16" s="9">
        <f t="shared" si="1"/>
        <v>2883338</v>
      </c>
      <c r="K16" s="9">
        <f t="shared" si="2"/>
        <v>2255047.364</v>
      </c>
      <c r="L16" s="9">
        <v>6098283.0</v>
      </c>
      <c r="M16" s="25">
        <v>61.0</v>
      </c>
      <c r="N16" s="9">
        <f t="shared" si="3"/>
        <v>0</v>
      </c>
      <c r="O16" s="40"/>
      <c r="P16" s="1"/>
      <c r="Q16" s="1"/>
      <c r="R16" s="1"/>
      <c r="S16" s="1"/>
      <c r="T16" s="2"/>
      <c r="U16" s="2"/>
      <c r="V16" s="2"/>
      <c r="W16" s="2"/>
      <c r="X16" s="2"/>
      <c r="Y16" s="2"/>
      <c r="Z16" s="2"/>
    </row>
    <row r="17" ht="12.75" customHeight="1">
      <c r="A17" s="22">
        <v>137.0</v>
      </c>
      <c r="B17" s="23" t="s">
        <v>160</v>
      </c>
      <c r="C17" s="24" t="s">
        <v>161</v>
      </c>
      <c r="D17" s="24" t="s">
        <v>876</v>
      </c>
      <c r="E17" s="24">
        <v>1.0</v>
      </c>
      <c r="F17" s="25">
        <v>2707331.0</v>
      </c>
      <c r="G17" s="25">
        <v>2107957.0</v>
      </c>
      <c r="H17" s="25">
        <v>261073.0</v>
      </c>
      <c r="I17" s="25">
        <v>84725.0</v>
      </c>
      <c r="J17" s="9">
        <f t="shared" si="1"/>
        <v>2453755</v>
      </c>
      <c r="K17" s="9">
        <f t="shared" si="2"/>
        <v>2226626.545</v>
      </c>
      <c r="L17" s="9">
        <v>5709731.0</v>
      </c>
      <c r="M17" s="25">
        <v>71.0</v>
      </c>
      <c r="N17" s="9">
        <f t="shared" si="3"/>
        <v>158090484.7</v>
      </c>
      <c r="O17" s="39"/>
      <c r="P17" s="2"/>
      <c r="Q17" s="2"/>
      <c r="R17" s="2"/>
      <c r="S17" s="2"/>
      <c r="T17" s="1"/>
      <c r="U17" s="1"/>
      <c r="V17" s="1"/>
      <c r="W17" s="1"/>
      <c r="X17" s="1"/>
      <c r="Y17" s="1"/>
      <c r="Z17" s="1"/>
    </row>
    <row r="18" ht="12.75" customHeight="1">
      <c r="A18" s="22">
        <v>2145.0</v>
      </c>
      <c r="B18" s="23" t="s">
        <v>650</v>
      </c>
      <c r="C18" s="24" t="s">
        <v>651</v>
      </c>
      <c r="D18" s="24" t="s">
        <v>877</v>
      </c>
      <c r="E18" s="24">
        <v>0.10681330014410537</v>
      </c>
      <c r="F18" s="25">
        <v>2884289.0</v>
      </c>
      <c r="G18" s="25">
        <v>2116126.0</v>
      </c>
      <c r="H18" s="25">
        <v>211494.0</v>
      </c>
      <c r="I18" s="25">
        <v>278910.0</v>
      </c>
      <c r="J18" s="9">
        <f t="shared" si="1"/>
        <v>2606530</v>
      </c>
      <c r="K18" s="9">
        <f t="shared" si="2"/>
        <v>2212259.636</v>
      </c>
      <c r="L18" s="9">
        <v>6069875.0</v>
      </c>
      <c r="M18" s="25">
        <v>38.0</v>
      </c>
      <c r="N18" s="9">
        <f t="shared" si="3"/>
        <v>8979352.596</v>
      </c>
      <c r="O18" s="4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2">
        <v>2145.0</v>
      </c>
      <c r="B19" s="23" t="s">
        <v>650</v>
      </c>
      <c r="C19" s="24" t="s">
        <v>651</v>
      </c>
      <c r="D19" s="24" t="s">
        <v>878</v>
      </c>
      <c r="E19" s="24">
        <v>0.024853136944630594</v>
      </c>
      <c r="F19" s="25">
        <v>2884289.0</v>
      </c>
      <c r="G19" s="25">
        <v>2116126.0</v>
      </c>
      <c r="H19" s="25">
        <v>211494.0</v>
      </c>
      <c r="I19" s="25">
        <v>278910.0</v>
      </c>
      <c r="J19" s="9">
        <f t="shared" si="1"/>
        <v>2606530</v>
      </c>
      <c r="K19" s="9">
        <f t="shared" si="2"/>
        <v>2212259.636</v>
      </c>
      <c r="L19" s="9">
        <v>6069875.0</v>
      </c>
      <c r="M19" s="25">
        <v>38.0</v>
      </c>
      <c r="N19" s="9">
        <f t="shared" si="3"/>
        <v>2089300.485</v>
      </c>
      <c r="O19" s="4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2">
        <v>2145.0</v>
      </c>
      <c r="B20" s="23" t="s">
        <v>650</v>
      </c>
      <c r="C20" s="24" t="s">
        <v>651</v>
      </c>
      <c r="D20" s="24" t="s">
        <v>84</v>
      </c>
      <c r="E20" s="24">
        <v>0.23648253355131</v>
      </c>
      <c r="F20" s="25">
        <v>2884289.0</v>
      </c>
      <c r="G20" s="25">
        <v>2116126.0</v>
      </c>
      <c r="H20" s="25">
        <v>211494.0</v>
      </c>
      <c r="I20" s="25">
        <v>278910.0</v>
      </c>
      <c r="J20" s="9">
        <f t="shared" si="1"/>
        <v>2606530</v>
      </c>
      <c r="K20" s="9">
        <f t="shared" si="2"/>
        <v>2212259.636</v>
      </c>
      <c r="L20" s="9">
        <v>6069875.0</v>
      </c>
      <c r="M20" s="25">
        <v>38.0</v>
      </c>
      <c r="N20" s="9">
        <f t="shared" si="3"/>
        <v>19880109.02</v>
      </c>
      <c r="O20" s="4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2">
        <v>2145.0</v>
      </c>
      <c r="B21" s="23" t="s">
        <v>650</v>
      </c>
      <c r="C21" s="24" t="s">
        <v>651</v>
      </c>
      <c r="D21" s="24" t="s">
        <v>89</v>
      </c>
      <c r="E21" s="24">
        <v>0.631851029359954</v>
      </c>
      <c r="F21" s="25">
        <v>2884289.0</v>
      </c>
      <c r="G21" s="25">
        <v>2116126.0</v>
      </c>
      <c r="H21" s="25">
        <v>211494.0</v>
      </c>
      <c r="I21" s="25">
        <v>278910.0</v>
      </c>
      <c r="J21" s="9">
        <f t="shared" si="1"/>
        <v>2606530</v>
      </c>
      <c r="K21" s="9">
        <f t="shared" si="2"/>
        <v>2212259.636</v>
      </c>
      <c r="L21" s="9">
        <v>6069875.0</v>
      </c>
      <c r="M21" s="25">
        <v>38.0</v>
      </c>
      <c r="N21" s="9">
        <f t="shared" si="3"/>
        <v>53117104.08</v>
      </c>
      <c r="O21" s="40"/>
      <c r="P21" s="39" t="s">
        <v>879</v>
      </c>
      <c r="Q21" s="1"/>
      <c r="R21" s="1"/>
      <c r="S21" s="1"/>
      <c r="T21" s="2"/>
      <c r="U21" s="2"/>
      <c r="V21" s="2"/>
      <c r="W21" s="2"/>
      <c r="X21" s="2"/>
      <c r="Y21" s="2"/>
      <c r="Z21" s="2"/>
    </row>
    <row r="22" ht="12.75" customHeight="1">
      <c r="A22" s="22">
        <v>337.0</v>
      </c>
      <c r="B22" s="23" t="s">
        <v>209</v>
      </c>
      <c r="C22" s="24" t="s">
        <v>210</v>
      </c>
      <c r="D22" s="24" t="s">
        <v>61</v>
      </c>
      <c r="E22" s="34">
        <v>0.9699638881638337</v>
      </c>
      <c r="F22" s="25">
        <v>2501967.0</v>
      </c>
      <c r="G22" s="25">
        <v>1671144.0</v>
      </c>
      <c r="H22" s="25">
        <v>176374.0</v>
      </c>
      <c r="I22" s="25">
        <v>341031.0</v>
      </c>
      <c r="J22" s="9">
        <f t="shared" si="1"/>
        <v>2188549</v>
      </c>
      <c r="K22" s="9">
        <f t="shared" si="2"/>
        <v>1751314</v>
      </c>
      <c r="L22" s="9">
        <v>4774321.0</v>
      </c>
      <c r="M22" s="25">
        <v>58.0</v>
      </c>
      <c r="N22" s="9">
        <f t="shared" si="3"/>
        <v>98525257.54</v>
      </c>
      <c r="O22" s="40"/>
      <c r="P22" s="41">
        <f>AVERAGE(M22:M34)</f>
        <v>41.76923077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2">
        <v>337.0</v>
      </c>
      <c r="B23" s="23" t="s">
        <v>209</v>
      </c>
      <c r="C23" s="24" t="s">
        <v>210</v>
      </c>
      <c r="D23" s="24" t="s">
        <v>82</v>
      </c>
      <c r="E23" s="34">
        <v>0.030036111836166335</v>
      </c>
      <c r="F23" s="25">
        <v>2501967.0</v>
      </c>
      <c r="G23" s="25">
        <v>1671144.0</v>
      </c>
      <c r="H23" s="25">
        <v>176374.0</v>
      </c>
      <c r="I23" s="25">
        <v>341031.0</v>
      </c>
      <c r="J23" s="9">
        <f t="shared" si="1"/>
        <v>2188549</v>
      </c>
      <c r="K23" s="9">
        <f t="shared" si="2"/>
        <v>1751314</v>
      </c>
      <c r="L23" s="9">
        <v>4774321.0</v>
      </c>
      <c r="M23" s="25">
        <v>58.0</v>
      </c>
      <c r="N23" s="9">
        <f t="shared" si="3"/>
        <v>3050954.464</v>
      </c>
      <c r="O23" s="4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2">
        <v>777.0</v>
      </c>
      <c r="B24" s="23" t="s">
        <v>315</v>
      </c>
      <c r="C24" s="24" t="s">
        <v>316</v>
      </c>
      <c r="D24" s="24" t="s">
        <v>68</v>
      </c>
      <c r="E24" s="24">
        <v>1.0</v>
      </c>
      <c r="F24" s="25">
        <v>1921745.0</v>
      </c>
      <c r="G24" s="25">
        <v>1627392.0</v>
      </c>
      <c r="H24" s="25">
        <v>154250.0</v>
      </c>
      <c r="I24" s="25">
        <v>23759.0</v>
      </c>
      <c r="J24" s="9">
        <f t="shared" si="1"/>
        <v>1805401</v>
      </c>
      <c r="K24" s="9">
        <f t="shared" si="2"/>
        <v>1697505.636</v>
      </c>
      <c r="L24" s="9">
        <v>4302043.0</v>
      </c>
      <c r="M24" s="25">
        <v>33.0</v>
      </c>
      <c r="N24" s="9">
        <f t="shared" si="3"/>
        <v>56017686</v>
      </c>
      <c r="O24" s="39"/>
      <c r="P24" s="2"/>
      <c r="Q24" s="2"/>
      <c r="R24" s="2"/>
      <c r="S24" s="2"/>
      <c r="T24" s="1"/>
      <c r="U24" s="1"/>
      <c r="V24" s="1"/>
      <c r="W24" s="1"/>
      <c r="X24" s="1"/>
      <c r="Y24" s="1"/>
      <c r="Z24" s="1"/>
    </row>
    <row r="25" ht="12.75" customHeight="1">
      <c r="A25" s="22">
        <v>2153.0</v>
      </c>
      <c r="B25" s="23" t="s">
        <v>652</v>
      </c>
      <c r="C25" s="24" t="s">
        <v>653</v>
      </c>
      <c r="D25" s="24" t="s">
        <v>19</v>
      </c>
      <c r="E25" s="24">
        <v>1.0</v>
      </c>
      <c r="F25" s="25">
        <v>2041785.0</v>
      </c>
      <c r="G25" s="25">
        <v>1567643.0</v>
      </c>
      <c r="H25" s="25">
        <v>221906.0</v>
      </c>
      <c r="I25" s="25">
        <v>44690.0</v>
      </c>
      <c r="J25" s="9">
        <f t="shared" si="1"/>
        <v>1834239</v>
      </c>
      <c r="K25" s="9">
        <f t="shared" si="2"/>
        <v>1668509.364</v>
      </c>
      <c r="L25" s="9">
        <v>4574531.0</v>
      </c>
      <c r="M25" s="25">
        <v>37.0</v>
      </c>
      <c r="N25" s="9">
        <f t="shared" si="3"/>
        <v>61734846.45</v>
      </c>
      <c r="O25" s="40"/>
      <c r="P25" s="1"/>
      <c r="Q25" s="1"/>
      <c r="R25" s="1"/>
      <c r="S25" s="1"/>
      <c r="T25" s="2"/>
      <c r="U25" s="2"/>
      <c r="V25" s="2"/>
      <c r="W25" s="2"/>
      <c r="X25" s="2"/>
      <c r="Y25" s="2"/>
      <c r="Z25" s="2"/>
    </row>
    <row r="26" ht="12.75" customHeight="1">
      <c r="A26" s="22">
        <v>1833.0</v>
      </c>
      <c r="B26" s="23" t="s">
        <v>573</v>
      </c>
      <c r="C26" s="24" t="s">
        <v>574</v>
      </c>
      <c r="D26" s="24" t="s">
        <v>880</v>
      </c>
      <c r="E26" s="24">
        <v>1.0</v>
      </c>
      <c r="F26" s="25">
        <v>1880934.0</v>
      </c>
      <c r="G26" s="25">
        <v>1462184.0</v>
      </c>
      <c r="H26" s="25">
        <v>149567.0</v>
      </c>
      <c r="I26" s="25">
        <v>89241.0</v>
      </c>
      <c r="J26" s="9">
        <f t="shared" si="1"/>
        <v>1700992</v>
      </c>
      <c r="K26" s="9">
        <f t="shared" si="2"/>
        <v>1530169</v>
      </c>
      <c r="L26" s="9">
        <v>3524583.0</v>
      </c>
      <c r="M26" s="25">
        <v>40.0</v>
      </c>
      <c r="N26" s="9">
        <f t="shared" si="3"/>
        <v>61206760</v>
      </c>
      <c r="O26" s="39"/>
      <c r="P26" s="2"/>
      <c r="Q26" s="2"/>
      <c r="R26" s="2"/>
      <c r="S26" s="2"/>
      <c r="T26" s="1"/>
      <c r="U26" s="1"/>
      <c r="V26" s="1"/>
      <c r="W26" s="1"/>
      <c r="X26" s="1"/>
      <c r="Y26" s="1"/>
      <c r="Z26" s="1"/>
    </row>
    <row r="27" ht="12.75" customHeight="1">
      <c r="A27" s="22">
        <v>2473.0</v>
      </c>
      <c r="B27" s="23" t="s">
        <v>723</v>
      </c>
      <c r="C27" s="24" t="s">
        <v>724</v>
      </c>
      <c r="D27" s="24" t="s">
        <v>22</v>
      </c>
      <c r="E27" s="24">
        <v>1.0</v>
      </c>
      <c r="F27" s="25">
        <v>2300566.0</v>
      </c>
      <c r="G27" s="25">
        <v>1356800.0</v>
      </c>
      <c r="H27" s="25">
        <v>220195.0</v>
      </c>
      <c r="I27" s="25">
        <v>396732.0</v>
      </c>
      <c r="J27" s="9">
        <f t="shared" si="1"/>
        <v>1973727</v>
      </c>
      <c r="K27" s="9">
        <f t="shared" si="2"/>
        <v>1456888.636</v>
      </c>
      <c r="L27" s="9">
        <v>4656132.0</v>
      </c>
      <c r="M27" s="25">
        <v>83.0</v>
      </c>
      <c r="N27" s="9">
        <f t="shared" si="3"/>
        <v>120921756.8</v>
      </c>
      <c r="O27" s="39"/>
      <c r="P27" s="2"/>
      <c r="Q27" s="2"/>
      <c r="R27" s="2"/>
      <c r="S27" s="2"/>
      <c r="T27" s="1"/>
      <c r="U27" s="1"/>
      <c r="V27" s="1"/>
      <c r="W27" s="1"/>
      <c r="X27" s="1"/>
      <c r="Y27" s="1"/>
      <c r="Z27" s="1"/>
    </row>
    <row r="28" ht="12.75" customHeight="1">
      <c r="A28" s="22">
        <v>2545.0</v>
      </c>
      <c r="B28" s="23" t="s">
        <v>741</v>
      </c>
      <c r="C28" s="24" t="s">
        <v>742</v>
      </c>
      <c r="D28" s="24" t="s">
        <v>102</v>
      </c>
      <c r="E28" s="24">
        <v>1.0</v>
      </c>
      <c r="F28" s="25">
        <v>1883130.0</v>
      </c>
      <c r="G28" s="25">
        <v>1300104.0</v>
      </c>
      <c r="H28" s="25">
        <v>177826.0</v>
      </c>
      <c r="I28" s="25">
        <v>175425.0</v>
      </c>
      <c r="J28" s="9">
        <f t="shared" si="1"/>
        <v>1653355</v>
      </c>
      <c r="K28" s="9">
        <f t="shared" si="2"/>
        <v>1380934</v>
      </c>
      <c r="L28" s="9">
        <v>3733580.0</v>
      </c>
      <c r="M28" s="25">
        <v>55.0</v>
      </c>
      <c r="N28" s="9">
        <f t="shared" si="3"/>
        <v>75951370</v>
      </c>
      <c r="O28" s="40"/>
      <c r="P28" s="1"/>
      <c r="Q28" s="1"/>
      <c r="R28" s="1"/>
      <c r="S28" s="1"/>
      <c r="T28" s="2"/>
      <c r="U28" s="2"/>
      <c r="V28" s="2"/>
      <c r="W28" s="2"/>
      <c r="X28" s="2"/>
      <c r="Y28" s="2"/>
      <c r="Z28" s="2"/>
    </row>
    <row r="29" ht="12.75" customHeight="1">
      <c r="A29" s="22">
        <v>2465.0</v>
      </c>
      <c r="B29" s="23" t="s">
        <v>721</v>
      </c>
      <c r="C29" s="24" t="s">
        <v>722</v>
      </c>
      <c r="D29" s="24" t="s">
        <v>22</v>
      </c>
      <c r="E29" s="24">
        <v>1.0</v>
      </c>
      <c r="F29" s="25">
        <v>1585547.0</v>
      </c>
      <c r="G29" s="25">
        <v>1209628.0</v>
      </c>
      <c r="H29" s="25">
        <v>129988.0</v>
      </c>
      <c r="I29" s="25">
        <v>55900.0</v>
      </c>
      <c r="J29" s="9">
        <f t="shared" si="1"/>
        <v>1395516</v>
      </c>
      <c r="K29" s="9">
        <f t="shared" si="2"/>
        <v>1268713.455</v>
      </c>
      <c r="L29" s="9">
        <v>3299521.0</v>
      </c>
      <c r="M29" s="25">
        <v>46.0</v>
      </c>
      <c r="N29" s="9">
        <f t="shared" si="3"/>
        <v>58360818.91</v>
      </c>
      <c r="O29" s="39"/>
      <c r="P29" s="2"/>
      <c r="Q29" s="2"/>
      <c r="R29" s="2"/>
      <c r="S29" s="2"/>
      <c r="T29" s="1"/>
      <c r="U29" s="1"/>
      <c r="V29" s="1"/>
      <c r="W29" s="1"/>
      <c r="X29" s="1"/>
      <c r="Y29" s="1"/>
      <c r="Z29" s="1"/>
    </row>
    <row r="30" ht="12.75" customHeight="1">
      <c r="A30" s="22">
        <v>761.0</v>
      </c>
      <c r="B30" s="23" t="s">
        <v>311</v>
      </c>
      <c r="C30" s="24" t="s">
        <v>312</v>
      </c>
      <c r="D30" s="24" t="s">
        <v>25</v>
      </c>
      <c r="E30" s="24">
        <v>1.0</v>
      </c>
      <c r="F30" s="25">
        <v>1473307.0</v>
      </c>
      <c r="G30" s="25">
        <v>1137866.0</v>
      </c>
      <c r="H30" s="25">
        <v>116080.0</v>
      </c>
      <c r="I30" s="25">
        <v>58705.0</v>
      </c>
      <c r="J30" s="9">
        <f t="shared" si="1"/>
        <v>1312651</v>
      </c>
      <c r="K30" s="9">
        <f t="shared" si="2"/>
        <v>1190629.636</v>
      </c>
      <c r="L30" s="9">
        <v>2814330.0</v>
      </c>
      <c r="M30" s="25">
        <v>36.0</v>
      </c>
      <c r="N30" s="9">
        <f t="shared" si="3"/>
        <v>42862666.91</v>
      </c>
      <c r="O30" s="40"/>
      <c r="P30" s="1"/>
      <c r="Q30" s="1"/>
      <c r="R30" s="1"/>
      <c r="S30" s="1"/>
      <c r="T30" s="2"/>
      <c r="U30" s="2"/>
      <c r="V30" s="2"/>
      <c r="W30" s="2"/>
      <c r="X30" s="2"/>
      <c r="Y30" s="2"/>
      <c r="Z30" s="2"/>
    </row>
    <row r="31" ht="12.75" customHeight="1">
      <c r="A31" s="22">
        <v>2409.0</v>
      </c>
      <c r="B31" s="23" t="s">
        <v>776</v>
      </c>
      <c r="C31" s="24" t="s">
        <v>777</v>
      </c>
      <c r="D31" s="24" t="s">
        <v>881</v>
      </c>
      <c r="E31" s="34">
        <v>0.4220051299111823</v>
      </c>
      <c r="F31" s="25">
        <v>1369556.0</v>
      </c>
      <c r="G31" s="25">
        <v>1139040.0</v>
      </c>
      <c r="H31" s="25">
        <v>96841.0</v>
      </c>
      <c r="I31" s="25">
        <v>35609.0</v>
      </c>
      <c r="J31" s="9">
        <f t="shared" si="1"/>
        <v>1271490</v>
      </c>
      <c r="K31" s="9">
        <f t="shared" si="2"/>
        <v>1183058.636</v>
      </c>
      <c r="L31" s="9">
        <v>2812313.0</v>
      </c>
      <c r="M31" s="25">
        <v>22.0</v>
      </c>
      <c r="N31" s="9">
        <f t="shared" si="3"/>
        <v>10983649.9</v>
      </c>
      <c r="O31" s="4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2">
        <v>2409.0</v>
      </c>
      <c r="B32" s="23" t="s">
        <v>776</v>
      </c>
      <c r="C32" s="24" t="s">
        <v>777</v>
      </c>
      <c r="D32" s="24" t="s">
        <v>73</v>
      </c>
      <c r="E32" s="34">
        <v>0.5779948700888178</v>
      </c>
      <c r="F32" s="25">
        <v>1369556.0</v>
      </c>
      <c r="G32" s="25">
        <v>1139040.0</v>
      </c>
      <c r="H32" s="25">
        <v>96841.0</v>
      </c>
      <c r="I32" s="25">
        <v>35609.0</v>
      </c>
      <c r="J32" s="9">
        <f t="shared" si="1"/>
        <v>1271490</v>
      </c>
      <c r="K32" s="9">
        <f t="shared" si="2"/>
        <v>1183058.636</v>
      </c>
      <c r="L32" s="9">
        <v>2812313.0</v>
      </c>
      <c r="M32" s="25">
        <v>22.0</v>
      </c>
      <c r="N32" s="9">
        <f t="shared" si="3"/>
        <v>15043640.1</v>
      </c>
      <c r="O32" s="39"/>
      <c r="P32" s="2"/>
      <c r="Q32" s="2"/>
      <c r="R32" s="2"/>
      <c r="S32" s="2"/>
      <c r="T32" s="1"/>
      <c r="U32" s="1"/>
      <c r="V32" s="1"/>
      <c r="W32" s="1"/>
      <c r="X32" s="1"/>
      <c r="Y32" s="1"/>
      <c r="Z32" s="1"/>
    </row>
    <row r="33" ht="12.75" customHeight="1">
      <c r="A33" s="22">
        <v>2721.0</v>
      </c>
      <c r="B33" s="23" t="s">
        <v>790</v>
      </c>
      <c r="C33" s="24" t="s">
        <v>791</v>
      </c>
      <c r="D33" s="24" t="s">
        <v>36</v>
      </c>
      <c r="E33" s="24">
        <v>1.0</v>
      </c>
      <c r="F33" s="25">
        <v>1336080.0</v>
      </c>
      <c r="G33" s="25">
        <v>1064500.0</v>
      </c>
      <c r="H33" s="25">
        <v>114912.0</v>
      </c>
      <c r="I33" s="25">
        <v>18868.0</v>
      </c>
      <c r="J33" s="9">
        <f t="shared" si="1"/>
        <v>1198280</v>
      </c>
      <c r="K33" s="9">
        <f t="shared" si="2"/>
        <v>1116732.727</v>
      </c>
      <c r="L33" s="9">
        <v>2975225.0</v>
      </c>
      <c r="M33" s="25">
        <v>27.0</v>
      </c>
      <c r="N33" s="9">
        <f t="shared" si="3"/>
        <v>30151783.64</v>
      </c>
      <c r="O33" s="40"/>
      <c r="P33" s="1"/>
      <c r="Q33" s="1"/>
      <c r="R33" s="1"/>
      <c r="S33" s="1"/>
      <c r="T33" s="2"/>
      <c r="U33" s="2"/>
      <c r="V33" s="2"/>
      <c r="W33" s="2"/>
      <c r="X33" s="2"/>
      <c r="Y33" s="2"/>
      <c r="Z33" s="2"/>
    </row>
    <row r="34" ht="12.75" customHeight="1">
      <c r="A34" s="22">
        <v>185.0</v>
      </c>
      <c r="B34" s="23" t="s">
        <v>172</v>
      </c>
      <c r="C34" s="24" t="s">
        <v>173</v>
      </c>
      <c r="D34" s="24" t="s">
        <v>878</v>
      </c>
      <c r="E34" s="2">
        <v>1.0</v>
      </c>
      <c r="F34" s="25">
        <v>1376510.0</v>
      </c>
      <c r="G34" s="25">
        <v>1051762.0</v>
      </c>
      <c r="H34" s="25">
        <v>111155.0</v>
      </c>
      <c r="I34" s="25">
        <v>88935.0</v>
      </c>
      <c r="J34" s="9">
        <f t="shared" si="1"/>
        <v>1251852</v>
      </c>
      <c r="K34" s="9">
        <f t="shared" si="2"/>
        <v>1102287</v>
      </c>
      <c r="L34" s="9">
        <v>2797407.0</v>
      </c>
      <c r="M34" s="25">
        <v>26.0</v>
      </c>
      <c r="N34" s="9">
        <f t="shared" si="3"/>
        <v>28659462</v>
      </c>
      <c r="O34" s="39" t="s">
        <v>882</v>
      </c>
      <c r="P34" s="2"/>
      <c r="Q34" s="2"/>
      <c r="R34" s="2"/>
      <c r="S34" s="2"/>
      <c r="T34" s="1"/>
      <c r="U34" s="1"/>
      <c r="V34" s="1"/>
      <c r="W34" s="1"/>
      <c r="X34" s="1"/>
      <c r="Y34" s="1"/>
      <c r="Z34" s="1"/>
    </row>
    <row r="35" ht="12.75" customHeight="1">
      <c r="A35" s="22">
        <v>513.0</v>
      </c>
      <c r="B35" s="23" t="s">
        <v>253</v>
      </c>
      <c r="C35" s="24" t="s">
        <v>254</v>
      </c>
      <c r="D35" s="24" t="s">
        <v>883</v>
      </c>
      <c r="E35" s="24">
        <v>0.9426083733796412</v>
      </c>
      <c r="F35" s="25">
        <v>1157782.0</v>
      </c>
      <c r="G35" s="25">
        <v>944540.0</v>
      </c>
      <c r="H35" s="25">
        <v>103052.0</v>
      </c>
      <c r="I35" s="25">
        <v>21140.0</v>
      </c>
      <c r="J35" s="9">
        <f t="shared" si="1"/>
        <v>1068732</v>
      </c>
      <c r="K35" s="9">
        <f t="shared" si="2"/>
        <v>991381.8182</v>
      </c>
      <c r="L35" s="9">
        <v>2426363.0</v>
      </c>
      <c r="M35" s="25">
        <v>23.0</v>
      </c>
      <c r="N35" s="9">
        <f t="shared" si="3"/>
        <v>21493150.47</v>
      </c>
      <c r="O35" s="38">
        <f>AVERAGE(M35,M37,M38,M39,M40)</f>
        <v>26.8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>
        <v>513.0</v>
      </c>
      <c r="B36" s="23" t="s">
        <v>253</v>
      </c>
      <c r="C36" s="24" t="s">
        <v>254</v>
      </c>
      <c r="D36" s="24" t="s">
        <v>54</v>
      </c>
      <c r="E36" s="24">
        <v>0.05739162662035874</v>
      </c>
      <c r="F36" s="25">
        <v>1157782.0</v>
      </c>
      <c r="G36" s="25">
        <v>944540.0</v>
      </c>
      <c r="H36" s="25">
        <v>103052.0</v>
      </c>
      <c r="I36" s="25">
        <v>21140.0</v>
      </c>
      <c r="J36" s="9">
        <f t="shared" si="1"/>
        <v>1068732</v>
      </c>
      <c r="K36" s="9">
        <f t="shared" si="2"/>
        <v>991381.8182</v>
      </c>
      <c r="L36" s="9">
        <v>2426363.0</v>
      </c>
      <c r="M36" s="25">
        <v>23.0</v>
      </c>
      <c r="N36" s="9">
        <f t="shared" si="3"/>
        <v>1308631.348</v>
      </c>
      <c r="O36" s="4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2">
        <v>2073.0</v>
      </c>
      <c r="B37" s="23" t="s">
        <v>632</v>
      </c>
      <c r="C37" s="24" t="s">
        <v>633</v>
      </c>
      <c r="D37" s="24" t="s">
        <v>36</v>
      </c>
      <c r="E37" s="24">
        <v>1.0</v>
      </c>
      <c r="F37" s="25">
        <v>1132837.0</v>
      </c>
      <c r="G37" s="25">
        <v>915344.0</v>
      </c>
      <c r="H37" s="25">
        <v>101861.0</v>
      </c>
      <c r="I37" s="25">
        <v>25160.0</v>
      </c>
      <c r="J37" s="9">
        <f t="shared" si="1"/>
        <v>1042365</v>
      </c>
      <c r="K37" s="9">
        <f t="shared" si="2"/>
        <v>961644.4545</v>
      </c>
      <c r="L37" s="9">
        <v>2387138.0</v>
      </c>
      <c r="M37" s="25">
        <v>32.0</v>
      </c>
      <c r="N37" s="9">
        <f t="shared" si="3"/>
        <v>30772622.55</v>
      </c>
      <c r="O37" s="39"/>
      <c r="P37" s="2"/>
      <c r="Q37" s="2"/>
      <c r="R37" s="2"/>
      <c r="S37" s="2"/>
      <c r="T37" s="1"/>
      <c r="U37" s="1"/>
      <c r="V37" s="1"/>
      <c r="W37" s="1"/>
      <c r="X37" s="1"/>
      <c r="Y37" s="1"/>
      <c r="Z37" s="1"/>
    </row>
    <row r="38" ht="12.75" customHeight="1">
      <c r="A38" s="22">
        <v>2457.0</v>
      </c>
      <c r="B38" s="23" t="s">
        <v>719</v>
      </c>
      <c r="C38" s="24" t="s">
        <v>720</v>
      </c>
      <c r="D38" s="24" t="s">
        <v>103</v>
      </c>
      <c r="E38" s="24">
        <v>1.0</v>
      </c>
      <c r="F38" s="25">
        <v>1075672.0</v>
      </c>
      <c r="G38" s="25">
        <v>870218.0</v>
      </c>
      <c r="H38" s="25">
        <v>107256.0</v>
      </c>
      <c r="I38" s="25">
        <v>22778.0</v>
      </c>
      <c r="J38" s="9">
        <f t="shared" si="1"/>
        <v>1000252</v>
      </c>
      <c r="K38" s="9">
        <f t="shared" si="2"/>
        <v>918970.7273</v>
      </c>
      <c r="L38" s="9">
        <v>2381828.0</v>
      </c>
      <c r="M38" s="25">
        <v>27.0</v>
      </c>
      <c r="N38" s="9">
        <f t="shared" si="3"/>
        <v>24812209.64</v>
      </c>
      <c r="O38" s="39"/>
      <c r="P38" s="2"/>
      <c r="Q38" s="2"/>
      <c r="R38" s="2"/>
      <c r="S38" s="2"/>
      <c r="T38" s="1"/>
      <c r="U38" s="1"/>
      <c r="V38" s="1"/>
      <c r="W38" s="1"/>
      <c r="X38" s="1"/>
      <c r="Y38" s="1"/>
      <c r="Z38" s="1"/>
    </row>
    <row r="39" ht="12.75" customHeight="1">
      <c r="A39" s="22">
        <v>2169.0</v>
      </c>
      <c r="B39" s="23" t="s">
        <v>656</v>
      </c>
      <c r="C39" s="24" t="s">
        <v>657</v>
      </c>
      <c r="D39" s="24" t="s">
        <v>875</v>
      </c>
      <c r="E39" s="24">
        <v>1.0</v>
      </c>
      <c r="F39" s="25">
        <v>1129134.0</v>
      </c>
      <c r="G39" s="25">
        <v>869357.0</v>
      </c>
      <c r="H39" s="25">
        <v>94674.0</v>
      </c>
      <c r="I39" s="25">
        <v>61510.0</v>
      </c>
      <c r="J39" s="9">
        <f t="shared" si="1"/>
        <v>1025541</v>
      </c>
      <c r="K39" s="9">
        <f t="shared" si="2"/>
        <v>912390.6364</v>
      </c>
      <c r="L39" s="9">
        <v>2353045.0</v>
      </c>
      <c r="M39" s="25">
        <v>33.0</v>
      </c>
      <c r="N39" s="9">
        <f t="shared" si="3"/>
        <v>30108891</v>
      </c>
      <c r="O39" s="40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22">
        <v>1433.0</v>
      </c>
      <c r="B40" s="23" t="s">
        <v>475</v>
      </c>
      <c r="C40" s="24" t="s">
        <v>476</v>
      </c>
      <c r="D40" s="24" t="s">
        <v>49</v>
      </c>
      <c r="E40" s="34">
        <v>0.40800976771261893</v>
      </c>
      <c r="F40" s="25">
        <v>1034502.0</v>
      </c>
      <c r="G40" s="25">
        <v>861668.0</v>
      </c>
      <c r="H40" s="25">
        <v>86198.0</v>
      </c>
      <c r="I40" s="25">
        <v>11406.0</v>
      </c>
      <c r="J40" s="9">
        <f t="shared" si="1"/>
        <v>959272</v>
      </c>
      <c r="K40" s="9">
        <f t="shared" si="2"/>
        <v>900848.9091</v>
      </c>
      <c r="L40" s="9">
        <v>2088269.0</v>
      </c>
      <c r="M40" s="25">
        <v>19.0</v>
      </c>
      <c r="N40" s="9">
        <f t="shared" si="3"/>
        <v>6983547.929</v>
      </c>
      <c r="O40" s="40"/>
      <c r="P40" s="1"/>
      <c r="Q40" s="1"/>
      <c r="R40" s="1"/>
      <c r="S40" s="1"/>
      <c r="T40" s="2"/>
      <c r="U40" s="2"/>
      <c r="V40" s="2"/>
      <c r="W40" s="2"/>
      <c r="X40" s="2"/>
      <c r="Y40" s="2"/>
      <c r="Z40" s="2"/>
    </row>
    <row r="41" ht="12.75" customHeight="1">
      <c r="A41" s="22">
        <v>1433.0</v>
      </c>
      <c r="B41" s="23" t="s">
        <v>475</v>
      </c>
      <c r="C41" s="24" t="s">
        <v>476</v>
      </c>
      <c r="D41" s="24" t="s">
        <v>73</v>
      </c>
      <c r="E41" s="34">
        <v>0.5919902322873811</v>
      </c>
      <c r="F41" s="25">
        <v>1034502.0</v>
      </c>
      <c r="G41" s="25">
        <v>861668.0</v>
      </c>
      <c r="H41" s="25">
        <v>86198.0</v>
      </c>
      <c r="I41" s="25">
        <v>11406.0</v>
      </c>
      <c r="J41" s="9">
        <f t="shared" si="1"/>
        <v>959272</v>
      </c>
      <c r="K41" s="9">
        <f t="shared" si="2"/>
        <v>900848.9091</v>
      </c>
      <c r="L41" s="9">
        <v>2088269.0</v>
      </c>
      <c r="M41" s="25">
        <v>19.0</v>
      </c>
      <c r="N41" s="9">
        <f t="shared" si="3"/>
        <v>10132581.34</v>
      </c>
      <c r="O41" s="39" t="s">
        <v>884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2">
        <v>561.0</v>
      </c>
      <c r="B42" s="23" t="s">
        <v>265</v>
      </c>
      <c r="C42" s="24" t="s">
        <v>266</v>
      </c>
      <c r="D42" s="24" t="s">
        <v>885</v>
      </c>
      <c r="E42" s="35">
        <v>0.0</v>
      </c>
      <c r="F42" s="25">
        <v>1030186.0</v>
      </c>
      <c r="G42" s="25">
        <v>854312.0</v>
      </c>
      <c r="H42" s="25">
        <v>80579.0</v>
      </c>
      <c r="I42" s="25">
        <v>20828.0</v>
      </c>
      <c r="J42" s="9">
        <f t="shared" si="1"/>
        <v>955719</v>
      </c>
      <c r="K42" s="9">
        <f t="shared" si="2"/>
        <v>890938.8182</v>
      </c>
      <c r="L42" s="9">
        <v>2159329.0</v>
      </c>
      <c r="M42" s="25">
        <v>24.0</v>
      </c>
      <c r="N42" s="9">
        <f t="shared" si="3"/>
        <v>0</v>
      </c>
      <c r="O42" s="38">
        <f>AVERAGE(M44:M45,M47:M51)</f>
        <v>29.28571429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2">
        <v>561.0</v>
      </c>
      <c r="B43" s="23" t="s">
        <v>265</v>
      </c>
      <c r="C43" s="24" t="s">
        <v>266</v>
      </c>
      <c r="D43" s="24" t="s">
        <v>55</v>
      </c>
      <c r="E43" s="24">
        <v>0.40311964488223617</v>
      </c>
      <c r="F43" s="25">
        <v>1030186.0</v>
      </c>
      <c r="G43" s="25">
        <v>854312.0</v>
      </c>
      <c r="H43" s="25">
        <v>80579.0</v>
      </c>
      <c r="I43" s="25">
        <v>20828.0</v>
      </c>
      <c r="J43" s="9">
        <f t="shared" si="1"/>
        <v>955719</v>
      </c>
      <c r="K43" s="9">
        <f t="shared" si="2"/>
        <v>890938.8182</v>
      </c>
      <c r="L43" s="9">
        <v>2159329.0</v>
      </c>
      <c r="M43" s="25">
        <v>24.0</v>
      </c>
      <c r="N43" s="9">
        <f t="shared" si="3"/>
        <v>8619718.56</v>
      </c>
      <c r="O43" s="40"/>
      <c r="P43" s="1"/>
      <c r="Q43" s="1"/>
      <c r="R43" s="1"/>
      <c r="S43" s="1"/>
      <c r="T43" s="2"/>
      <c r="U43" s="2"/>
      <c r="V43" s="2"/>
      <c r="W43" s="2"/>
      <c r="X43" s="2"/>
      <c r="Y43" s="2"/>
      <c r="Z43" s="2"/>
    </row>
    <row r="44" ht="12.75" customHeight="1">
      <c r="A44" s="22">
        <v>561.0</v>
      </c>
      <c r="B44" s="23" t="s">
        <v>265</v>
      </c>
      <c r="C44" s="24" t="s">
        <v>266</v>
      </c>
      <c r="D44" s="24" t="s">
        <v>70</v>
      </c>
      <c r="E44" s="24">
        <v>0.5968803551177639</v>
      </c>
      <c r="F44" s="25">
        <v>1030186.0</v>
      </c>
      <c r="G44" s="25">
        <v>854312.0</v>
      </c>
      <c r="H44" s="25">
        <v>80579.0</v>
      </c>
      <c r="I44" s="25">
        <v>20828.0</v>
      </c>
      <c r="J44" s="9">
        <f t="shared" si="1"/>
        <v>955719</v>
      </c>
      <c r="K44" s="9">
        <f t="shared" si="2"/>
        <v>890938.8182</v>
      </c>
      <c r="L44" s="9">
        <v>2159329.0</v>
      </c>
      <c r="M44" s="25">
        <v>24.0</v>
      </c>
      <c r="N44" s="9">
        <f t="shared" si="3"/>
        <v>12762813.08</v>
      </c>
      <c r="O44" s="40"/>
      <c r="P44" s="1"/>
      <c r="Q44" s="1"/>
      <c r="R44" s="1"/>
      <c r="S44" s="1"/>
      <c r="T44" s="2"/>
      <c r="U44" s="2"/>
      <c r="V44" s="2"/>
      <c r="W44" s="2"/>
      <c r="X44" s="2"/>
      <c r="Y44" s="2"/>
      <c r="Z44" s="2"/>
    </row>
    <row r="45" ht="12.75" customHeight="1">
      <c r="A45" s="22">
        <v>2201.0</v>
      </c>
      <c r="B45" s="23" t="s">
        <v>666</v>
      </c>
      <c r="C45" s="24" t="s">
        <v>667</v>
      </c>
      <c r="D45" s="24" t="s">
        <v>886</v>
      </c>
      <c r="E45" s="24">
        <v>0.8551147864579797</v>
      </c>
      <c r="F45" s="25">
        <v>1170839.0</v>
      </c>
      <c r="G45" s="25">
        <v>819938.0</v>
      </c>
      <c r="H45" s="25">
        <v>109784.0</v>
      </c>
      <c r="I45" s="25">
        <v>81212.0</v>
      </c>
      <c r="J45" s="9">
        <f t="shared" si="1"/>
        <v>1010934</v>
      </c>
      <c r="K45" s="9">
        <f t="shared" si="2"/>
        <v>869839.8182</v>
      </c>
      <c r="L45" s="9">
        <v>2390244.0</v>
      </c>
      <c r="M45" s="25">
        <v>47.0</v>
      </c>
      <c r="N45" s="9">
        <f t="shared" si="3"/>
        <v>34959205.85</v>
      </c>
      <c r="O45" s="40"/>
      <c r="P45" s="1"/>
      <c r="Q45" s="1"/>
      <c r="R45" s="1"/>
      <c r="S45" s="1"/>
      <c r="T45" s="2"/>
      <c r="U45" s="2"/>
      <c r="V45" s="2"/>
      <c r="W45" s="2"/>
      <c r="X45" s="2"/>
      <c r="Y45" s="2"/>
      <c r="Z45" s="2"/>
    </row>
    <row r="46" ht="12.75" customHeight="1">
      <c r="A46" s="22">
        <v>2201.0</v>
      </c>
      <c r="B46" s="23" t="s">
        <v>666</v>
      </c>
      <c r="C46" s="24" t="s">
        <v>667</v>
      </c>
      <c r="D46" s="24" t="s">
        <v>102</v>
      </c>
      <c r="E46" s="24">
        <v>0.14488521354202036</v>
      </c>
      <c r="F46" s="25">
        <v>1170839.0</v>
      </c>
      <c r="G46" s="25">
        <v>819938.0</v>
      </c>
      <c r="H46" s="25">
        <v>109784.0</v>
      </c>
      <c r="I46" s="25">
        <v>81212.0</v>
      </c>
      <c r="J46" s="9">
        <f t="shared" si="1"/>
        <v>1010934</v>
      </c>
      <c r="K46" s="9">
        <f t="shared" si="2"/>
        <v>869839.8182</v>
      </c>
      <c r="L46" s="9">
        <v>2390244.0</v>
      </c>
      <c r="M46" s="25">
        <v>47.0</v>
      </c>
      <c r="N46" s="9">
        <f t="shared" si="3"/>
        <v>5923265.607</v>
      </c>
      <c r="O46" s="3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>
        <v>649.0</v>
      </c>
      <c r="B47" s="23" t="s">
        <v>285</v>
      </c>
      <c r="C47" s="24" t="s">
        <v>283</v>
      </c>
      <c r="D47" s="24" t="s">
        <v>887</v>
      </c>
      <c r="E47" s="24">
        <v>1.0</v>
      </c>
      <c r="F47" s="25">
        <v>989975.0</v>
      </c>
      <c r="G47" s="25">
        <v>816825.0</v>
      </c>
      <c r="H47" s="25">
        <v>76719.0</v>
      </c>
      <c r="I47" s="25">
        <v>19159.0</v>
      </c>
      <c r="J47" s="9">
        <f t="shared" si="1"/>
        <v>912703</v>
      </c>
      <c r="K47" s="9">
        <f t="shared" si="2"/>
        <v>851697.2727</v>
      </c>
      <c r="L47" s="9">
        <v>2021632.0</v>
      </c>
      <c r="M47" s="25">
        <v>22.0</v>
      </c>
      <c r="N47" s="9">
        <f t="shared" si="3"/>
        <v>18737340</v>
      </c>
      <c r="O47" s="39"/>
      <c r="P47" s="2"/>
      <c r="Q47" s="2"/>
      <c r="R47" s="2"/>
      <c r="S47" s="2"/>
      <c r="T47" s="1"/>
      <c r="U47" s="1"/>
      <c r="V47" s="1"/>
      <c r="W47" s="1"/>
      <c r="X47" s="1"/>
      <c r="Y47" s="1"/>
      <c r="Z47" s="1"/>
    </row>
    <row r="48" ht="12.75" customHeight="1">
      <c r="A48" s="22">
        <v>1297.0</v>
      </c>
      <c r="B48" s="23" t="s">
        <v>444</v>
      </c>
      <c r="C48" s="24" t="s">
        <v>445</v>
      </c>
      <c r="D48" s="24" t="s">
        <v>885</v>
      </c>
      <c r="E48" s="24">
        <v>1.0</v>
      </c>
      <c r="F48" s="25">
        <v>963131.0</v>
      </c>
      <c r="G48" s="25">
        <v>812580.0</v>
      </c>
      <c r="H48" s="25">
        <v>75561.0</v>
      </c>
      <c r="I48" s="25">
        <v>8662.0</v>
      </c>
      <c r="J48" s="9">
        <f t="shared" si="1"/>
        <v>896803</v>
      </c>
      <c r="K48" s="9">
        <f t="shared" si="2"/>
        <v>846925.9091</v>
      </c>
      <c r="L48" s="9">
        <v>1988152.0</v>
      </c>
      <c r="M48" s="25">
        <v>18.0</v>
      </c>
      <c r="N48" s="9">
        <f t="shared" si="3"/>
        <v>15244666.36</v>
      </c>
      <c r="O48" s="4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2">
        <v>169.0</v>
      </c>
      <c r="B49" s="23" t="s">
        <v>168</v>
      </c>
      <c r="C49" s="24" t="s">
        <v>169</v>
      </c>
      <c r="D49" s="24" t="s">
        <v>103</v>
      </c>
      <c r="E49" s="24">
        <v>1.0</v>
      </c>
      <c r="F49" s="25">
        <v>1034605.0</v>
      </c>
      <c r="G49" s="25">
        <v>795865.0</v>
      </c>
      <c r="H49" s="25">
        <v>96104.0</v>
      </c>
      <c r="I49" s="25">
        <v>24249.0</v>
      </c>
      <c r="J49" s="9">
        <f t="shared" si="1"/>
        <v>916218</v>
      </c>
      <c r="K49" s="9">
        <f t="shared" si="2"/>
        <v>839548.6364</v>
      </c>
      <c r="L49" s="9">
        <v>2000860.0</v>
      </c>
      <c r="M49" s="25">
        <v>47.0</v>
      </c>
      <c r="N49" s="9">
        <f t="shared" si="3"/>
        <v>39458785.91</v>
      </c>
      <c r="O49" s="39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ht="12.75" customHeight="1">
      <c r="A50" s="22">
        <v>585.0</v>
      </c>
      <c r="B50" s="23" t="s">
        <v>271</v>
      </c>
      <c r="C50" s="24" t="s">
        <v>272</v>
      </c>
      <c r="D50" s="24" t="s">
        <v>887</v>
      </c>
      <c r="E50" s="24">
        <v>1.0</v>
      </c>
      <c r="F50" s="25">
        <v>960115.0</v>
      </c>
      <c r="G50" s="25">
        <v>789453.0</v>
      </c>
      <c r="H50" s="25">
        <v>68171.0</v>
      </c>
      <c r="I50" s="25">
        <v>31704.0</v>
      </c>
      <c r="J50" s="9">
        <f t="shared" si="1"/>
        <v>889328</v>
      </c>
      <c r="K50" s="9">
        <f t="shared" si="2"/>
        <v>820439.8182</v>
      </c>
      <c r="L50" s="9">
        <v>2060810.0</v>
      </c>
      <c r="M50" s="25">
        <v>19.0</v>
      </c>
      <c r="N50" s="9">
        <f t="shared" si="3"/>
        <v>15588356.55</v>
      </c>
      <c r="O50" s="40"/>
      <c r="P50" s="1"/>
      <c r="Q50" s="1"/>
      <c r="R50" s="1"/>
      <c r="S50" s="1"/>
      <c r="T50" s="2"/>
      <c r="U50" s="2"/>
      <c r="V50" s="2"/>
      <c r="W50" s="2"/>
      <c r="X50" s="2"/>
      <c r="Y50" s="2"/>
      <c r="Z50" s="2"/>
    </row>
    <row r="51" ht="12.75" customHeight="1">
      <c r="A51" s="22">
        <v>2369.0</v>
      </c>
      <c r="B51" s="23" t="s">
        <v>705</v>
      </c>
      <c r="C51" s="24" t="s">
        <v>706</v>
      </c>
      <c r="D51" s="24" t="s">
        <v>22</v>
      </c>
      <c r="E51" s="24">
        <v>1.0</v>
      </c>
      <c r="F51" s="25">
        <v>990547.0</v>
      </c>
      <c r="G51" s="25">
        <v>765508.0</v>
      </c>
      <c r="H51" s="25">
        <v>91355.0</v>
      </c>
      <c r="I51" s="25">
        <v>25612.0</v>
      </c>
      <c r="J51" s="9">
        <f t="shared" si="1"/>
        <v>882475</v>
      </c>
      <c r="K51" s="9">
        <f t="shared" si="2"/>
        <v>807033</v>
      </c>
      <c r="L51" s="9">
        <v>2274194.0</v>
      </c>
      <c r="M51" s="25">
        <v>28.0</v>
      </c>
      <c r="N51" s="9">
        <f t="shared" si="3"/>
        <v>22596924</v>
      </c>
      <c r="O51" s="39" t="s">
        <v>888</v>
      </c>
      <c r="P51" s="2"/>
      <c r="Q51" s="2"/>
      <c r="R51" s="2"/>
      <c r="S51" s="2"/>
      <c r="T51" s="1"/>
      <c r="U51" s="1"/>
      <c r="V51" s="1"/>
      <c r="W51" s="1"/>
      <c r="X51" s="1"/>
      <c r="Y51" s="1"/>
      <c r="Z51" s="1"/>
    </row>
    <row r="52" ht="12.75" customHeight="1">
      <c r="A52" s="22">
        <v>1569.0</v>
      </c>
      <c r="B52" s="23" t="s">
        <v>509</v>
      </c>
      <c r="C52" s="24" t="s">
        <v>510</v>
      </c>
      <c r="D52" s="24" t="s">
        <v>78</v>
      </c>
      <c r="E52" s="24">
        <v>1.0</v>
      </c>
      <c r="F52" s="25">
        <v>962647.0</v>
      </c>
      <c r="G52" s="25">
        <v>757770.0</v>
      </c>
      <c r="H52" s="25">
        <v>91880.0</v>
      </c>
      <c r="I52" s="25">
        <v>40724.0</v>
      </c>
      <c r="J52" s="9">
        <f t="shared" si="1"/>
        <v>890374</v>
      </c>
      <c r="K52" s="9">
        <f t="shared" si="2"/>
        <v>799533.6364</v>
      </c>
      <c r="L52" s="9">
        <v>2114801.0</v>
      </c>
      <c r="M52" s="25">
        <v>22.0</v>
      </c>
      <c r="N52" s="9">
        <f t="shared" si="3"/>
        <v>17589740</v>
      </c>
      <c r="O52" s="42">
        <f>AVERAGE(M52:M57)</f>
        <v>23.66666667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>
        <v>1953.0</v>
      </c>
      <c r="B53" s="23" t="s">
        <v>602</v>
      </c>
      <c r="C53" s="24" t="s">
        <v>603</v>
      </c>
      <c r="D53" s="24" t="s">
        <v>889</v>
      </c>
      <c r="E53" s="24">
        <v>1.0</v>
      </c>
      <c r="F53" s="25">
        <v>910194.0</v>
      </c>
      <c r="G53" s="25">
        <v>745246.0</v>
      </c>
      <c r="H53" s="25">
        <v>88728.0</v>
      </c>
      <c r="I53" s="25">
        <v>11443.0</v>
      </c>
      <c r="J53" s="9">
        <f t="shared" si="1"/>
        <v>845417</v>
      </c>
      <c r="K53" s="9">
        <f t="shared" si="2"/>
        <v>785576.9091</v>
      </c>
      <c r="L53" s="9">
        <v>1830298.0</v>
      </c>
      <c r="M53" s="25">
        <v>34.0</v>
      </c>
      <c r="N53" s="9">
        <f t="shared" si="3"/>
        <v>26709614.91</v>
      </c>
      <c r="O53" s="3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>
        <v>2857.0</v>
      </c>
      <c r="B54" s="23" t="s">
        <v>824</v>
      </c>
      <c r="C54" s="24" t="s">
        <v>825</v>
      </c>
      <c r="D54" s="24" t="s">
        <v>100</v>
      </c>
      <c r="E54" s="24">
        <v>1.0</v>
      </c>
      <c r="F54" s="25">
        <v>844823.0</v>
      </c>
      <c r="G54" s="25">
        <v>697099.0</v>
      </c>
      <c r="H54" s="25">
        <v>66302.0</v>
      </c>
      <c r="I54" s="25">
        <v>14397.0</v>
      </c>
      <c r="J54" s="9">
        <f t="shared" si="1"/>
        <v>777798</v>
      </c>
      <c r="K54" s="9">
        <f t="shared" si="2"/>
        <v>727236.2727</v>
      </c>
      <c r="L54" s="9">
        <v>1723351.0</v>
      </c>
      <c r="M54" s="25">
        <v>23.0</v>
      </c>
      <c r="N54" s="9">
        <f t="shared" si="3"/>
        <v>16726434.27</v>
      </c>
      <c r="O54" s="4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2">
        <v>1825.0</v>
      </c>
      <c r="B55" s="23" t="s">
        <v>571</v>
      </c>
      <c r="C55" s="24" t="s">
        <v>572</v>
      </c>
      <c r="D55" s="24" t="s">
        <v>65</v>
      </c>
      <c r="E55" s="24">
        <v>1.0</v>
      </c>
      <c r="F55" s="25">
        <v>781144.0</v>
      </c>
      <c r="G55" s="25">
        <v>628188.0</v>
      </c>
      <c r="H55" s="25">
        <v>61768.0</v>
      </c>
      <c r="I55" s="25">
        <v>30062.0</v>
      </c>
      <c r="J55" s="9">
        <f t="shared" si="1"/>
        <v>720018</v>
      </c>
      <c r="K55" s="9">
        <f t="shared" si="2"/>
        <v>656264.3636</v>
      </c>
      <c r="L55" s="9">
        <v>1575747.0</v>
      </c>
      <c r="M55" s="25">
        <v>23.0</v>
      </c>
      <c r="N55" s="9">
        <f t="shared" si="3"/>
        <v>15094080.36</v>
      </c>
      <c r="O55" s="39"/>
      <c r="P55" s="2"/>
      <c r="Q55" s="2"/>
      <c r="R55" s="2"/>
      <c r="S55" s="2"/>
      <c r="T55" s="1"/>
      <c r="U55" s="1"/>
      <c r="V55" s="1"/>
      <c r="W55" s="1"/>
      <c r="X55" s="1"/>
      <c r="Y55" s="1"/>
      <c r="Z55" s="1"/>
    </row>
    <row r="56" ht="12.75" customHeight="1">
      <c r="A56" s="22">
        <v>2225.0</v>
      </c>
      <c r="B56" s="23" t="s">
        <v>670</v>
      </c>
      <c r="C56" s="24" t="s">
        <v>671</v>
      </c>
      <c r="D56" s="24" t="s">
        <v>890</v>
      </c>
      <c r="E56" s="24">
        <v>0.1883066974405059</v>
      </c>
      <c r="F56" s="25">
        <v>779874.0</v>
      </c>
      <c r="G56" s="25">
        <v>621261.0</v>
      </c>
      <c r="H56" s="25">
        <v>73102.0</v>
      </c>
      <c r="I56" s="25">
        <v>22422.0</v>
      </c>
      <c r="J56" s="9">
        <f t="shared" si="1"/>
        <v>716785</v>
      </c>
      <c r="K56" s="9">
        <f t="shared" si="2"/>
        <v>654489.1818</v>
      </c>
      <c r="L56" s="9">
        <v>1613070.0</v>
      </c>
      <c r="M56" s="25">
        <v>20.0</v>
      </c>
      <c r="N56" s="9">
        <f t="shared" si="3"/>
        <v>2464893.927</v>
      </c>
      <c r="O56" s="40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2">
        <v>2225.0</v>
      </c>
      <c r="B57" s="23" t="s">
        <v>670</v>
      </c>
      <c r="C57" s="24" t="s">
        <v>671</v>
      </c>
      <c r="D57" s="24" t="s">
        <v>80</v>
      </c>
      <c r="E57" s="24">
        <v>0.8116933025594941</v>
      </c>
      <c r="F57" s="25">
        <v>779874.0</v>
      </c>
      <c r="G57" s="25">
        <v>621261.0</v>
      </c>
      <c r="H57" s="25">
        <v>73102.0</v>
      </c>
      <c r="I57" s="25">
        <v>22422.0</v>
      </c>
      <c r="J57" s="9">
        <f t="shared" si="1"/>
        <v>716785</v>
      </c>
      <c r="K57" s="9">
        <f t="shared" si="2"/>
        <v>654489.1818</v>
      </c>
      <c r="L57" s="9">
        <v>1613070.0</v>
      </c>
      <c r="M57" s="25">
        <v>20.0</v>
      </c>
      <c r="N57" s="9">
        <f t="shared" si="3"/>
        <v>10624889.71</v>
      </c>
      <c r="O57" s="39" t="s">
        <v>891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>
        <v>1345.0</v>
      </c>
      <c r="B58" s="23" t="s">
        <v>454</v>
      </c>
      <c r="C58" s="24" t="s">
        <v>455</v>
      </c>
      <c r="D58" s="24" t="s">
        <v>36</v>
      </c>
      <c r="E58" s="24">
        <v>1.0</v>
      </c>
      <c r="F58" s="25">
        <v>667316.0</v>
      </c>
      <c r="G58" s="25">
        <v>549772.0</v>
      </c>
      <c r="H58" s="25">
        <v>58029.0</v>
      </c>
      <c r="I58" s="25">
        <v>9370.0</v>
      </c>
      <c r="J58" s="9">
        <f t="shared" si="1"/>
        <v>617171</v>
      </c>
      <c r="K58" s="9">
        <f t="shared" si="2"/>
        <v>576148.8182</v>
      </c>
      <c r="L58" s="9">
        <v>1449481.0</v>
      </c>
      <c r="M58" s="25">
        <v>21.0</v>
      </c>
      <c r="N58" s="9">
        <f t="shared" si="3"/>
        <v>12099125.18</v>
      </c>
      <c r="O58" s="38">
        <f>AVERAGE(M58:M66)</f>
        <v>18.88888889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>
        <v>2049.0</v>
      </c>
      <c r="B59" s="23" t="s">
        <v>626</v>
      </c>
      <c r="C59" s="24" t="s">
        <v>627</v>
      </c>
      <c r="D59" s="24" t="s">
        <v>57</v>
      </c>
      <c r="E59" s="24">
        <v>1.0</v>
      </c>
      <c r="F59" s="25">
        <v>639732.0</v>
      </c>
      <c r="G59" s="25">
        <v>532630.0</v>
      </c>
      <c r="H59" s="25">
        <v>64506.0</v>
      </c>
      <c r="I59" s="25">
        <v>2526.0</v>
      </c>
      <c r="J59" s="9">
        <f t="shared" si="1"/>
        <v>599662</v>
      </c>
      <c r="K59" s="9">
        <f t="shared" si="2"/>
        <v>561950.9091</v>
      </c>
      <c r="L59" s="9">
        <v>1358452.0</v>
      </c>
      <c r="M59" s="25">
        <v>15.0</v>
      </c>
      <c r="N59" s="9">
        <f t="shared" si="3"/>
        <v>8429263.636</v>
      </c>
      <c r="O59" s="39"/>
      <c r="P59" s="2"/>
      <c r="Q59" s="2"/>
      <c r="R59" s="2"/>
      <c r="S59" s="2"/>
      <c r="T59" s="1"/>
      <c r="U59" s="1"/>
      <c r="V59" s="1"/>
      <c r="W59" s="1"/>
      <c r="X59" s="1"/>
      <c r="Y59" s="1"/>
      <c r="Z59" s="1"/>
    </row>
    <row r="60" ht="12.75" customHeight="1">
      <c r="A60" s="22">
        <v>2305.0</v>
      </c>
      <c r="B60" s="23" t="s">
        <v>690</v>
      </c>
      <c r="C60" s="24" t="s">
        <v>691</v>
      </c>
      <c r="D60" s="24" t="s">
        <v>892</v>
      </c>
      <c r="E60" s="24">
        <v>1.0</v>
      </c>
      <c r="F60" s="25">
        <v>631376.0</v>
      </c>
      <c r="G60" s="25">
        <v>512794.0</v>
      </c>
      <c r="H60" s="25">
        <v>55013.0</v>
      </c>
      <c r="I60" s="25">
        <v>9173.0</v>
      </c>
      <c r="J60" s="9">
        <f t="shared" si="1"/>
        <v>576980</v>
      </c>
      <c r="K60" s="9">
        <f t="shared" si="2"/>
        <v>537799.9091</v>
      </c>
      <c r="L60" s="9">
        <v>1271142.0</v>
      </c>
      <c r="M60" s="25">
        <v>11.0</v>
      </c>
      <c r="N60" s="9">
        <f t="shared" si="3"/>
        <v>5915799</v>
      </c>
      <c r="O60" s="39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ht="12.75" customHeight="1">
      <c r="A61" s="22">
        <v>1777.0</v>
      </c>
      <c r="B61" s="23" t="s">
        <v>560</v>
      </c>
      <c r="C61" s="24" t="s">
        <v>561</v>
      </c>
      <c r="D61" s="24" t="s">
        <v>16</v>
      </c>
      <c r="E61" s="34">
        <v>0.06360331369154017</v>
      </c>
      <c r="F61" s="25">
        <v>607516.0</v>
      </c>
      <c r="G61" s="25">
        <v>512666.0</v>
      </c>
      <c r="H61" s="25">
        <v>53685.0</v>
      </c>
      <c r="I61" s="25">
        <v>6483.0</v>
      </c>
      <c r="J61" s="9">
        <f t="shared" si="1"/>
        <v>572834</v>
      </c>
      <c r="K61" s="9">
        <f t="shared" si="2"/>
        <v>537068.2727</v>
      </c>
      <c r="L61" s="9">
        <v>1343572.0</v>
      </c>
      <c r="M61" s="25">
        <v>21.0</v>
      </c>
      <c r="N61" s="9">
        <f t="shared" si="3"/>
        <v>717345.7583</v>
      </c>
      <c r="O61" s="4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2">
        <v>1777.0</v>
      </c>
      <c r="B62" s="23" t="s">
        <v>560</v>
      </c>
      <c r="C62" s="24" t="s">
        <v>561</v>
      </c>
      <c r="D62" s="24" t="s">
        <v>893</v>
      </c>
      <c r="E62" s="34">
        <v>0.2950492684272956</v>
      </c>
      <c r="F62" s="25">
        <v>607516.0</v>
      </c>
      <c r="G62" s="25">
        <v>512666.0</v>
      </c>
      <c r="H62" s="25">
        <v>53685.0</v>
      </c>
      <c r="I62" s="25">
        <v>6483.0</v>
      </c>
      <c r="J62" s="9">
        <f t="shared" si="1"/>
        <v>572834</v>
      </c>
      <c r="K62" s="9">
        <f t="shared" si="2"/>
        <v>537068.2727</v>
      </c>
      <c r="L62" s="9">
        <v>1343572.0</v>
      </c>
      <c r="M62" s="25">
        <v>21.0</v>
      </c>
      <c r="N62" s="9">
        <f t="shared" si="3"/>
        <v>3327693.62</v>
      </c>
      <c r="O62" s="40"/>
      <c r="P62" s="1"/>
      <c r="Q62" s="1"/>
      <c r="R62" s="1"/>
      <c r="S62" s="1"/>
      <c r="T62" s="2"/>
      <c r="U62" s="2"/>
      <c r="V62" s="2"/>
      <c r="W62" s="2"/>
      <c r="X62" s="2"/>
      <c r="Y62" s="2"/>
      <c r="Z62" s="2"/>
    </row>
    <row r="63" ht="12.75" customHeight="1">
      <c r="A63" s="22">
        <v>1777.0</v>
      </c>
      <c r="B63" s="23" t="s">
        <v>560</v>
      </c>
      <c r="C63" s="24" t="s">
        <v>561</v>
      </c>
      <c r="D63" s="24" t="s">
        <v>86</v>
      </c>
      <c r="E63" s="34">
        <v>0.6413474178811642</v>
      </c>
      <c r="F63" s="25">
        <v>607516.0</v>
      </c>
      <c r="G63" s="25">
        <v>512666.0</v>
      </c>
      <c r="H63" s="25">
        <v>53685.0</v>
      </c>
      <c r="I63" s="25">
        <v>6483.0</v>
      </c>
      <c r="J63" s="9">
        <f t="shared" si="1"/>
        <v>572834</v>
      </c>
      <c r="K63" s="9">
        <f t="shared" si="2"/>
        <v>537068.2727</v>
      </c>
      <c r="L63" s="9">
        <v>1343572.0</v>
      </c>
      <c r="M63" s="25">
        <v>21.0</v>
      </c>
      <c r="N63" s="9">
        <f t="shared" si="3"/>
        <v>7233394.349</v>
      </c>
      <c r="O63" s="40"/>
      <c r="P63" s="1"/>
      <c r="Q63" s="1"/>
      <c r="R63" s="1"/>
      <c r="S63" s="1"/>
      <c r="T63" s="2"/>
      <c r="U63" s="2"/>
      <c r="V63" s="2"/>
      <c r="W63" s="2"/>
      <c r="X63" s="2"/>
      <c r="Y63" s="2"/>
      <c r="Z63" s="2"/>
    </row>
    <row r="64" ht="12.75" customHeight="1">
      <c r="A64" s="22">
        <v>2265.0</v>
      </c>
      <c r="B64" s="23" t="s">
        <v>680</v>
      </c>
      <c r="C64" s="24" t="s">
        <v>681</v>
      </c>
      <c r="D64" s="24" t="s">
        <v>67</v>
      </c>
      <c r="E64" s="24">
        <v>1.0</v>
      </c>
      <c r="F64" s="25">
        <v>633165.0</v>
      </c>
      <c r="G64" s="25">
        <v>502075.0</v>
      </c>
      <c r="H64" s="25">
        <v>56609.0</v>
      </c>
      <c r="I64" s="25">
        <v>5384.0</v>
      </c>
      <c r="J64" s="9">
        <f t="shared" si="1"/>
        <v>564068</v>
      </c>
      <c r="K64" s="9">
        <f t="shared" si="2"/>
        <v>527806.3636</v>
      </c>
      <c r="L64" s="9">
        <v>1273568.0</v>
      </c>
      <c r="M64" s="25">
        <v>18.0</v>
      </c>
      <c r="N64" s="9">
        <f t="shared" si="3"/>
        <v>9500514.545</v>
      </c>
      <c r="O64" s="40"/>
      <c r="P64" s="1"/>
      <c r="Q64" s="1"/>
      <c r="R64" s="1"/>
      <c r="S64" s="1"/>
      <c r="T64" s="2"/>
      <c r="U64" s="2"/>
      <c r="V64" s="2"/>
      <c r="W64" s="2"/>
      <c r="X64" s="2"/>
      <c r="Y64" s="2"/>
      <c r="Z64" s="2"/>
    </row>
    <row r="65" ht="12.75" customHeight="1">
      <c r="A65" s="22">
        <v>1681.0</v>
      </c>
      <c r="B65" s="23" t="s">
        <v>536</v>
      </c>
      <c r="C65" s="24" t="s">
        <v>537</v>
      </c>
      <c r="D65" s="24" t="s">
        <v>55</v>
      </c>
      <c r="E65" s="24">
        <v>1.0</v>
      </c>
      <c r="F65" s="25">
        <v>608657.0</v>
      </c>
      <c r="G65" s="25">
        <v>501020.0</v>
      </c>
      <c r="H65" s="25">
        <v>53519.0</v>
      </c>
      <c r="I65" s="25">
        <v>11502.0</v>
      </c>
      <c r="J65" s="9">
        <f t="shared" si="1"/>
        <v>566041</v>
      </c>
      <c r="K65" s="9">
        <f t="shared" si="2"/>
        <v>525346.8182</v>
      </c>
      <c r="L65" s="9">
        <v>1279335.0</v>
      </c>
      <c r="M65" s="25">
        <v>23.0</v>
      </c>
      <c r="N65" s="9">
        <f t="shared" si="3"/>
        <v>12082976.82</v>
      </c>
      <c r="O65" s="3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>
        <v>1201.0</v>
      </c>
      <c r="B66" s="23" t="s">
        <v>420</v>
      </c>
      <c r="C66" s="24" t="s">
        <v>421</v>
      </c>
      <c r="D66" s="24" t="s">
        <v>28</v>
      </c>
      <c r="E66" s="24">
        <v>1.0</v>
      </c>
      <c r="F66" s="25">
        <v>601124.0</v>
      </c>
      <c r="G66" s="25">
        <v>489099.0</v>
      </c>
      <c r="H66" s="25">
        <v>48055.0</v>
      </c>
      <c r="I66" s="25">
        <v>17055.0</v>
      </c>
      <c r="J66" s="9">
        <f t="shared" si="1"/>
        <v>554209</v>
      </c>
      <c r="K66" s="9">
        <f t="shared" si="2"/>
        <v>510942.1818</v>
      </c>
      <c r="L66" s="9">
        <v>1211324.0</v>
      </c>
      <c r="M66" s="25">
        <v>19.0</v>
      </c>
      <c r="N66" s="9">
        <f t="shared" si="3"/>
        <v>9707901.455</v>
      </c>
      <c r="O66" s="39" t="s">
        <v>894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>
        <v>1977.0</v>
      </c>
      <c r="B67" s="23" t="s">
        <v>608</v>
      </c>
      <c r="C67" s="24" t="s">
        <v>609</v>
      </c>
      <c r="D67" s="24" t="s">
        <v>58</v>
      </c>
      <c r="E67" s="24">
        <v>1.0</v>
      </c>
      <c r="F67" s="25">
        <v>584150.0</v>
      </c>
      <c r="G67" s="25">
        <v>458568.0</v>
      </c>
      <c r="H67" s="25">
        <v>54353.0</v>
      </c>
      <c r="I67" s="25">
        <v>19563.0</v>
      </c>
      <c r="J67" s="9">
        <f t="shared" si="1"/>
        <v>532484</v>
      </c>
      <c r="K67" s="9">
        <f t="shared" si="2"/>
        <v>483273.9091</v>
      </c>
      <c r="L67" s="9">
        <v>1262888.0</v>
      </c>
      <c r="M67" s="25">
        <v>26.0</v>
      </c>
      <c r="N67" s="9">
        <f t="shared" si="3"/>
        <v>12565121.64</v>
      </c>
      <c r="O67" s="38">
        <f>AVERAGE(M67:M74)</f>
        <v>14.875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>
        <v>2441.0</v>
      </c>
      <c r="B68" s="23" t="s">
        <v>715</v>
      </c>
      <c r="C68" s="24" t="s">
        <v>716</v>
      </c>
      <c r="D68" s="24" t="s">
        <v>60</v>
      </c>
      <c r="E68" s="24">
        <v>1.0</v>
      </c>
      <c r="F68" s="25">
        <v>583466.0</v>
      </c>
      <c r="G68" s="25">
        <v>434978.0</v>
      </c>
      <c r="H68" s="25">
        <v>69695.0</v>
      </c>
      <c r="I68" s="25">
        <v>22405.0</v>
      </c>
      <c r="J68" s="9">
        <f t="shared" si="1"/>
        <v>527078</v>
      </c>
      <c r="K68" s="9">
        <f t="shared" si="2"/>
        <v>466657.5455</v>
      </c>
      <c r="L68" s="9">
        <v>1170266.0</v>
      </c>
      <c r="M68" s="25">
        <v>16.0</v>
      </c>
      <c r="N68" s="9">
        <f t="shared" si="3"/>
        <v>7466520.727</v>
      </c>
      <c r="O68" s="39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ht="12.75" customHeight="1">
      <c r="A69" s="22">
        <v>393.0</v>
      </c>
      <c r="B69" s="23" t="s">
        <v>223</v>
      </c>
      <c r="C69" s="24" t="s">
        <v>224</v>
      </c>
      <c r="D69" s="24" t="s">
        <v>90</v>
      </c>
      <c r="E69" s="24">
        <v>1.0</v>
      </c>
      <c r="F69" s="25">
        <v>540380.0</v>
      </c>
      <c r="G69" s="25">
        <v>445367.0</v>
      </c>
      <c r="H69" s="25">
        <v>44793.0</v>
      </c>
      <c r="I69" s="25">
        <v>19128.0</v>
      </c>
      <c r="J69" s="9">
        <f t="shared" si="1"/>
        <v>509288</v>
      </c>
      <c r="K69" s="9">
        <f t="shared" si="2"/>
        <v>465727.4545</v>
      </c>
      <c r="L69" s="9">
        <v>1135230.0</v>
      </c>
      <c r="M69" s="25">
        <v>16.0</v>
      </c>
      <c r="N69" s="9">
        <f t="shared" si="3"/>
        <v>7451639.273</v>
      </c>
      <c r="O69" s="40"/>
      <c r="P69" s="1"/>
      <c r="Q69" s="1"/>
      <c r="R69" s="1"/>
      <c r="S69" s="1"/>
      <c r="T69" s="2"/>
      <c r="U69" s="2"/>
      <c r="V69" s="2"/>
      <c r="W69" s="2"/>
      <c r="X69" s="2"/>
      <c r="Y69" s="2"/>
      <c r="Z69" s="2"/>
    </row>
    <row r="70" ht="12.75" customHeight="1">
      <c r="A70" s="22">
        <v>281.0</v>
      </c>
      <c r="B70" s="23" t="s">
        <v>196</v>
      </c>
      <c r="C70" s="24" t="s">
        <v>197</v>
      </c>
      <c r="D70" s="24" t="s">
        <v>13</v>
      </c>
      <c r="E70" s="24">
        <v>1.0</v>
      </c>
      <c r="F70" s="25">
        <v>507310.0</v>
      </c>
      <c r="G70" s="25">
        <v>422196.0</v>
      </c>
      <c r="H70" s="25">
        <v>55392.0</v>
      </c>
      <c r="I70" s="25">
        <v>3435.0</v>
      </c>
      <c r="J70" s="9">
        <f t="shared" si="1"/>
        <v>481023</v>
      </c>
      <c r="K70" s="9">
        <f t="shared" si="2"/>
        <v>447374.1818</v>
      </c>
      <c r="L70" s="9">
        <v>1145647.0</v>
      </c>
      <c r="M70" s="25">
        <v>17.0</v>
      </c>
      <c r="N70" s="9">
        <f t="shared" si="3"/>
        <v>7605361.091</v>
      </c>
      <c r="O70" s="39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ht="12.75" customHeight="1">
      <c r="A71" s="22">
        <v>1089.0</v>
      </c>
      <c r="B71" s="23" t="s">
        <v>392</v>
      </c>
      <c r="C71" s="24" t="s">
        <v>393</v>
      </c>
      <c r="D71" s="24" t="s">
        <v>68</v>
      </c>
      <c r="E71" s="24">
        <v>1.0</v>
      </c>
      <c r="F71" s="25">
        <v>508746.0</v>
      </c>
      <c r="G71" s="25">
        <v>419942.0</v>
      </c>
      <c r="H71" s="25">
        <v>44307.0</v>
      </c>
      <c r="I71" s="25">
        <v>7796.0</v>
      </c>
      <c r="J71" s="9">
        <f t="shared" si="1"/>
        <v>472045</v>
      </c>
      <c r="K71" s="9">
        <f t="shared" si="2"/>
        <v>440081.5455</v>
      </c>
      <c r="L71" s="9">
        <v>1038583.0</v>
      </c>
      <c r="M71" s="25">
        <v>13.0</v>
      </c>
      <c r="N71" s="9">
        <f t="shared" si="3"/>
        <v>5721060.091</v>
      </c>
      <c r="O71" s="3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>
        <v>2337.0</v>
      </c>
      <c r="B72" s="23" t="s">
        <v>698</v>
      </c>
      <c r="C72" s="24" t="s">
        <v>697</v>
      </c>
      <c r="D72" s="24" t="s">
        <v>90</v>
      </c>
      <c r="E72" s="24">
        <v>1.0</v>
      </c>
      <c r="F72" s="25">
        <v>508436.0</v>
      </c>
      <c r="G72" s="25">
        <v>412358.0</v>
      </c>
      <c r="H72" s="25">
        <v>41680.0</v>
      </c>
      <c r="I72" s="25">
        <v>12886.0</v>
      </c>
      <c r="J72" s="9">
        <f t="shared" si="1"/>
        <v>466924</v>
      </c>
      <c r="K72" s="9">
        <f t="shared" si="2"/>
        <v>431303.4545</v>
      </c>
      <c r="L72" s="9">
        <v>1081954.0</v>
      </c>
      <c r="M72" s="25">
        <v>9.0</v>
      </c>
      <c r="N72" s="9">
        <f t="shared" si="3"/>
        <v>3881731.091</v>
      </c>
      <c r="O72" s="39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>
        <v>2065.0</v>
      </c>
      <c r="B73" s="23" t="s">
        <v>630</v>
      </c>
      <c r="C73" s="24" t="s">
        <v>631</v>
      </c>
      <c r="D73" s="24" t="s">
        <v>18</v>
      </c>
      <c r="E73" s="34">
        <v>0.0730470281392351</v>
      </c>
      <c r="F73" s="25">
        <v>469689.0</v>
      </c>
      <c r="G73" s="25">
        <v>395774.0</v>
      </c>
      <c r="H73" s="25">
        <v>38506.0</v>
      </c>
      <c r="I73" s="25">
        <v>4799.0</v>
      </c>
      <c r="J73" s="9">
        <f t="shared" si="1"/>
        <v>439079</v>
      </c>
      <c r="K73" s="9">
        <f t="shared" si="2"/>
        <v>413276.7273</v>
      </c>
      <c r="L73" s="9">
        <v>915557.0</v>
      </c>
      <c r="M73" s="25">
        <v>11.0</v>
      </c>
      <c r="N73" s="9">
        <f t="shared" si="3"/>
        <v>332075.004</v>
      </c>
      <c r="O73" s="39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ht="12.75" customHeight="1">
      <c r="A74" s="22">
        <v>2065.0</v>
      </c>
      <c r="B74" s="23" t="s">
        <v>630</v>
      </c>
      <c r="C74" s="24" t="s">
        <v>631</v>
      </c>
      <c r="D74" s="24" t="s">
        <v>895</v>
      </c>
      <c r="E74" s="34">
        <v>0.926952971860765</v>
      </c>
      <c r="F74" s="25">
        <v>469689.0</v>
      </c>
      <c r="G74" s="25">
        <v>395774.0</v>
      </c>
      <c r="H74" s="25">
        <v>38506.0</v>
      </c>
      <c r="I74" s="25">
        <v>4799.0</v>
      </c>
      <c r="J74" s="9">
        <f t="shared" si="1"/>
        <v>439079</v>
      </c>
      <c r="K74" s="9">
        <f t="shared" si="2"/>
        <v>413276.7273</v>
      </c>
      <c r="L74" s="9">
        <v>915557.0</v>
      </c>
      <c r="M74" s="25">
        <v>11.0</v>
      </c>
      <c r="N74" s="9">
        <f t="shared" si="3"/>
        <v>4213968.996</v>
      </c>
      <c r="O74" s="39" t="s">
        <v>896</v>
      </c>
      <c r="P74" s="1"/>
      <c r="Q74" s="1"/>
      <c r="R74" s="1"/>
      <c r="S74" s="1"/>
      <c r="T74" s="2"/>
      <c r="U74" s="2"/>
      <c r="V74" s="2"/>
      <c r="W74" s="2"/>
      <c r="X74" s="2"/>
      <c r="Y74" s="2"/>
      <c r="Z74" s="2"/>
    </row>
    <row r="75" ht="12.75" customHeight="1">
      <c r="A75" s="22">
        <v>2785.0</v>
      </c>
      <c r="B75" s="23" t="s">
        <v>806</v>
      </c>
      <c r="C75" s="24" t="s">
        <v>807</v>
      </c>
      <c r="D75" s="24" t="s">
        <v>57</v>
      </c>
      <c r="E75" s="24">
        <v>1.0</v>
      </c>
      <c r="F75" s="25">
        <v>458385.0</v>
      </c>
      <c r="G75" s="25">
        <v>378452.0</v>
      </c>
      <c r="H75" s="25">
        <v>46349.0</v>
      </c>
      <c r="I75" s="25">
        <v>2510.0</v>
      </c>
      <c r="J75" s="9">
        <f t="shared" si="1"/>
        <v>427311</v>
      </c>
      <c r="K75" s="9">
        <f t="shared" si="2"/>
        <v>399519.7273</v>
      </c>
      <c r="L75" s="9">
        <v>980794.0</v>
      </c>
      <c r="M75" s="25">
        <v>10.0</v>
      </c>
      <c r="N75" s="9">
        <f t="shared" si="3"/>
        <v>3995197.273</v>
      </c>
      <c r="O75" s="42">
        <f>AVERAGE(M75:M93)</f>
        <v>14.26315789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>
        <v>3001.0</v>
      </c>
      <c r="B76" s="23" t="s">
        <v>860</v>
      </c>
      <c r="C76" s="24" t="s">
        <v>861</v>
      </c>
      <c r="D76" s="24" t="s">
        <v>28</v>
      </c>
      <c r="E76" s="24">
        <v>0.05607016323197732</v>
      </c>
      <c r="F76" s="25">
        <v>456634.0</v>
      </c>
      <c r="G76" s="25">
        <v>371817.0</v>
      </c>
      <c r="H76" s="25">
        <v>36528.0</v>
      </c>
      <c r="I76" s="25">
        <v>8066.0</v>
      </c>
      <c r="J76" s="9">
        <f t="shared" si="1"/>
        <v>416411</v>
      </c>
      <c r="K76" s="9">
        <f t="shared" si="2"/>
        <v>388420.6364</v>
      </c>
      <c r="L76" s="9">
        <v>935536.0</v>
      </c>
      <c r="M76" s="25">
        <v>12.0</v>
      </c>
      <c r="N76" s="9">
        <f t="shared" si="3"/>
        <v>261345.7018</v>
      </c>
      <c r="O76" s="40"/>
      <c r="P76" s="1"/>
      <c r="Q76" s="1"/>
      <c r="R76" s="1"/>
      <c r="S76" s="1"/>
      <c r="T76" s="2"/>
      <c r="U76" s="2"/>
      <c r="V76" s="2"/>
      <c r="W76" s="2"/>
      <c r="X76" s="2"/>
      <c r="Y76" s="2"/>
      <c r="Z76" s="2"/>
    </row>
    <row r="77" ht="12.75" customHeight="1">
      <c r="A77" s="22">
        <v>3001.0</v>
      </c>
      <c r="B77" s="23" t="s">
        <v>860</v>
      </c>
      <c r="C77" s="24" t="s">
        <v>861</v>
      </c>
      <c r="D77" s="24" t="s">
        <v>61</v>
      </c>
      <c r="E77" s="24">
        <v>0.9439298367680228</v>
      </c>
      <c r="F77" s="25">
        <v>456634.0</v>
      </c>
      <c r="G77" s="25">
        <v>371817.0</v>
      </c>
      <c r="H77" s="25">
        <v>36528.0</v>
      </c>
      <c r="I77" s="25">
        <v>8066.0</v>
      </c>
      <c r="J77" s="9">
        <f t="shared" si="1"/>
        <v>416411</v>
      </c>
      <c r="K77" s="9">
        <f t="shared" si="2"/>
        <v>388420.6364</v>
      </c>
      <c r="L77" s="9">
        <v>935536.0</v>
      </c>
      <c r="M77" s="25">
        <v>12.0</v>
      </c>
      <c r="N77" s="9">
        <f t="shared" si="3"/>
        <v>4399701.935</v>
      </c>
      <c r="O77" s="3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>
        <v>33.0</v>
      </c>
      <c r="B78" s="23" t="s">
        <v>134</v>
      </c>
      <c r="C78" s="24" t="s">
        <v>135</v>
      </c>
      <c r="D78" s="24" t="s">
        <v>90</v>
      </c>
      <c r="E78" s="24">
        <v>1.0</v>
      </c>
      <c r="F78" s="25">
        <v>437973.0</v>
      </c>
      <c r="G78" s="25">
        <v>347296.0</v>
      </c>
      <c r="H78" s="25">
        <v>36565.0</v>
      </c>
      <c r="I78" s="25">
        <v>16292.0</v>
      </c>
      <c r="J78" s="9">
        <f t="shared" si="1"/>
        <v>400153</v>
      </c>
      <c r="K78" s="9">
        <f t="shared" si="2"/>
        <v>363916.4545</v>
      </c>
      <c r="L78" s="9">
        <v>881830.0</v>
      </c>
      <c r="M78" s="25">
        <v>13.0</v>
      </c>
      <c r="N78" s="9">
        <f t="shared" si="3"/>
        <v>4730913.909</v>
      </c>
      <c r="O78" s="39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>
        <v>369.0</v>
      </c>
      <c r="B79" s="23" t="s">
        <v>217</v>
      </c>
      <c r="C79" s="24" t="s">
        <v>218</v>
      </c>
      <c r="D79" s="24" t="s">
        <v>28</v>
      </c>
      <c r="E79" s="24">
        <v>1.0</v>
      </c>
      <c r="F79" s="25">
        <v>461100.0</v>
      </c>
      <c r="G79" s="25">
        <v>338183.0</v>
      </c>
      <c r="H79" s="25">
        <v>34891.0</v>
      </c>
      <c r="I79" s="25">
        <v>47868.0</v>
      </c>
      <c r="J79" s="9">
        <f t="shared" si="1"/>
        <v>420942</v>
      </c>
      <c r="K79" s="9">
        <f t="shared" si="2"/>
        <v>354042.5455</v>
      </c>
      <c r="L79" s="9">
        <v>948053.0</v>
      </c>
      <c r="M79" s="25">
        <v>23.0</v>
      </c>
      <c r="N79" s="9">
        <f t="shared" si="3"/>
        <v>8142978.545</v>
      </c>
      <c r="O79" s="40"/>
      <c r="P79" s="1"/>
      <c r="Q79" s="1"/>
      <c r="R79" s="1"/>
      <c r="S79" s="1"/>
      <c r="T79" s="2"/>
      <c r="U79" s="2"/>
      <c r="V79" s="2"/>
      <c r="W79" s="2"/>
      <c r="X79" s="2"/>
      <c r="Y79" s="2"/>
      <c r="Z79" s="2"/>
    </row>
    <row r="80" ht="12.75" customHeight="1">
      <c r="A80" s="22">
        <v>41.0</v>
      </c>
      <c r="B80" s="23" t="s">
        <v>136</v>
      </c>
      <c r="C80" s="24" t="s">
        <v>137</v>
      </c>
      <c r="D80" s="24" t="s">
        <v>46</v>
      </c>
      <c r="E80" s="24">
        <v>1.0</v>
      </c>
      <c r="F80" s="25">
        <v>402525.0</v>
      </c>
      <c r="G80" s="25">
        <v>331467.0</v>
      </c>
      <c r="H80" s="25">
        <v>31189.0</v>
      </c>
      <c r="I80" s="25">
        <v>5194.0</v>
      </c>
      <c r="J80" s="9">
        <f t="shared" si="1"/>
        <v>367850</v>
      </c>
      <c r="K80" s="9">
        <f t="shared" si="2"/>
        <v>345643.8182</v>
      </c>
      <c r="L80" s="9">
        <v>906209.0</v>
      </c>
      <c r="M80" s="25">
        <v>13.0</v>
      </c>
      <c r="N80" s="9">
        <f t="shared" si="3"/>
        <v>4493369.636</v>
      </c>
      <c r="O80" s="39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>
        <v>1473.0</v>
      </c>
      <c r="B81" s="23" t="s">
        <v>485</v>
      </c>
      <c r="C81" s="24" t="s">
        <v>486</v>
      </c>
      <c r="D81" s="24" t="s">
        <v>889</v>
      </c>
      <c r="E81" s="24">
        <v>1.0</v>
      </c>
      <c r="F81" s="25">
        <v>388751.0</v>
      </c>
      <c r="G81" s="25">
        <v>330481.0</v>
      </c>
      <c r="H81" s="25">
        <v>33143.0</v>
      </c>
      <c r="I81" s="25">
        <v>1546.0</v>
      </c>
      <c r="J81" s="9">
        <f t="shared" si="1"/>
        <v>365170</v>
      </c>
      <c r="K81" s="9">
        <f t="shared" si="2"/>
        <v>345546</v>
      </c>
      <c r="L81" s="9">
        <v>861679.0</v>
      </c>
      <c r="M81" s="25">
        <v>11.0</v>
      </c>
      <c r="N81" s="9">
        <f t="shared" si="3"/>
        <v>3801006</v>
      </c>
      <c r="O81" s="40"/>
      <c r="P81" s="1"/>
      <c r="Q81" s="1"/>
      <c r="R81" s="1"/>
      <c r="S81" s="1"/>
      <c r="T81" s="2"/>
      <c r="U81" s="2"/>
      <c r="V81" s="2"/>
      <c r="W81" s="2"/>
      <c r="X81" s="2"/>
      <c r="Y81" s="2"/>
      <c r="Z81" s="2"/>
    </row>
    <row r="82" ht="12.75" customHeight="1">
      <c r="A82" s="22">
        <v>2777.0</v>
      </c>
      <c r="B82" s="23" t="s">
        <v>804</v>
      </c>
      <c r="C82" s="24" t="s">
        <v>805</v>
      </c>
      <c r="D82" s="24" t="s">
        <v>19</v>
      </c>
      <c r="E82" s="24">
        <v>1.0</v>
      </c>
      <c r="F82" s="25">
        <v>423426.0</v>
      </c>
      <c r="G82" s="25">
        <v>325467.0</v>
      </c>
      <c r="H82" s="25">
        <v>42651.0</v>
      </c>
      <c r="I82" s="25">
        <v>11514.0</v>
      </c>
      <c r="J82" s="9">
        <f t="shared" si="1"/>
        <v>379632</v>
      </c>
      <c r="K82" s="9">
        <f t="shared" si="2"/>
        <v>344853.8182</v>
      </c>
      <c r="L82" s="9">
        <v>1010025.0</v>
      </c>
      <c r="M82" s="25">
        <v>10.0</v>
      </c>
      <c r="N82" s="9">
        <f t="shared" si="3"/>
        <v>3448538.182</v>
      </c>
      <c r="O82" s="4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2">
        <v>1145.0</v>
      </c>
      <c r="B83" s="23" t="s">
        <v>406</v>
      </c>
      <c r="C83" s="24" t="s">
        <v>407</v>
      </c>
      <c r="D83" s="24" t="s">
        <v>54</v>
      </c>
      <c r="E83" s="24">
        <v>1.0</v>
      </c>
      <c r="F83" s="25">
        <v>389023.0</v>
      </c>
      <c r="G83" s="25">
        <v>325767.0</v>
      </c>
      <c r="H83" s="25">
        <v>38484.0</v>
      </c>
      <c r="I83" s="25">
        <v>2275.0</v>
      </c>
      <c r="J83" s="9">
        <f t="shared" si="1"/>
        <v>366526</v>
      </c>
      <c r="K83" s="9">
        <f t="shared" si="2"/>
        <v>343259.7273</v>
      </c>
      <c r="L83" s="9">
        <v>874869.0</v>
      </c>
      <c r="M83" s="25">
        <v>12.0</v>
      </c>
      <c r="N83" s="9">
        <f t="shared" si="3"/>
        <v>4119116.727</v>
      </c>
      <c r="O83" s="39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>
        <v>1969.0</v>
      </c>
      <c r="B84" s="23" t="s">
        <v>606</v>
      </c>
      <c r="C84" s="24" t="s">
        <v>607</v>
      </c>
      <c r="D84" s="24" t="s">
        <v>28</v>
      </c>
      <c r="E84" s="24">
        <v>1.0</v>
      </c>
      <c r="F84" s="25">
        <v>421027.0</v>
      </c>
      <c r="G84" s="25">
        <v>325784.0</v>
      </c>
      <c r="H84" s="25">
        <v>36506.0</v>
      </c>
      <c r="I84" s="25">
        <v>19395.0</v>
      </c>
      <c r="J84" s="9">
        <f t="shared" si="1"/>
        <v>381685</v>
      </c>
      <c r="K84" s="9">
        <f t="shared" si="2"/>
        <v>342377.6364</v>
      </c>
      <c r="L84" s="9">
        <v>859470.0</v>
      </c>
      <c r="M84" s="25">
        <v>21.0</v>
      </c>
      <c r="N84" s="9">
        <f t="shared" si="3"/>
        <v>7189930.364</v>
      </c>
      <c r="O84" s="40"/>
      <c r="P84" s="1"/>
      <c r="Q84" s="1"/>
      <c r="R84" s="1"/>
      <c r="S84" s="1"/>
      <c r="T84" s="2"/>
      <c r="U84" s="2"/>
      <c r="V84" s="2"/>
      <c r="W84" s="2"/>
      <c r="X84" s="2"/>
      <c r="Y84" s="2"/>
      <c r="Z84" s="2"/>
    </row>
    <row r="85" ht="12.75" customHeight="1">
      <c r="A85" s="22">
        <v>57.0</v>
      </c>
      <c r="B85" s="23" t="s">
        <v>140</v>
      </c>
      <c r="C85" s="24" t="s">
        <v>141</v>
      </c>
      <c r="D85" s="24" t="s">
        <v>897</v>
      </c>
      <c r="E85" s="24">
        <v>0.12274456752008647</v>
      </c>
      <c r="F85" s="25">
        <v>399635.0</v>
      </c>
      <c r="G85" s="25">
        <v>326011.0</v>
      </c>
      <c r="H85" s="25">
        <v>33360.0</v>
      </c>
      <c r="I85" s="25">
        <v>7376.0</v>
      </c>
      <c r="J85" s="9">
        <f t="shared" si="1"/>
        <v>366747</v>
      </c>
      <c r="K85" s="9">
        <f t="shared" si="2"/>
        <v>341174.6364</v>
      </c>
      <c r="L85" s="9">
        <v>832327.0</v>
      </c>
      <c r="M85" s="25">
        <v>13.0</v>
      </c>
      <c r="N85" s="9">
        <f t="shared" si="3"/>
        <v>544405.3315</v>
      </c>
      <c r="O85" s="39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ht="12.75" customHeight="1">
      <c r="A86" s="22">
        <v>57.0</v>
      </c>
      <c r="B86" s="23" t="s">
        <v>140</v>
      </c>
      <c r="C86" s="24" t="s">
        <v>141</v>
      </c>
      <c r="D86" s="24" t="s">
        <v>89</v>
      </c>
      <c r="E86" s="24">
        <v>0.8772554324799134</v>
      </c>
      <c r="F86" s="25">
        <v>399635.0</v>
      </c>
      <c r="G86" s="25">
        <v>326011.0</v>
      </c>
      <c r="H86" s="25">
        <v>33360.0</v>
      </c>
      <c r="I86" s="25">
        <v>7376.0</v>
      </c>
      <c r="J86" s="9">
        <f t="shared" si="1"/>
        <v>366747</v>
      </c>
      <c r="K86" s="9">
        <f t="shared" si="2"/>
        <v>341174.6364</v>
      </c>
      <c r="L86" s="9">
        <v>832327.0</v>
      </c>
      <c r="M86" s="25">
        <v>13.0</v>
      </c>
      <c r="N86" s="9">
        <f t="shared" si="3"/>
        <v>3890864.941</v>
      </c>
      <c r="O86" s="39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ht="12.75" customHeight="1">
      <c r="A87" s="22">
        <v>209.0</v>
      </c>
      <c r="B87" s="23" t="s">
        <v>178</v>
      </c>
      <c r="C87" s="24" t="s">
        <v>179</v>
      </c>
      <c r="D87" s="24" t="s">
        <v>58</v>
      </c>
      <c r="E87" s="24">
        <v>1.0</v>
      </c>
      <c r="F87" s="25">
        <v>381054.0</v>
      </c>
      <c r="G87" s="25">
        <v>321882.0</v>
      </c>
      <c r="H87" s="25">
        <v>34631.0</v>
      </c>
      <c r="I87" s="25">
        <v>3618.0</v>
      </c>
      <c r="J87" s="9">
        <f t="shared" si="1"/>
        <v>360131</v>
      </c>
      <c r="K87" s="9">
        <f t="shared" si="2"/>
        <v>337623.3636</v>
      </c>
      <c r="L87" s="9">
        <v>830480.0</v>
      </c>
      <c r="M87" s="25">
        <v>36.0</v>
      </c>
      <c r="N87" s="9">
        <f t="shared" si="3"/>
        <v>12154441.09</v>
      </c>
      <c r="O87" s="39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ht="12.75" customHeight="1">
      <c r="A88" s="22">
        <v>2097.0</v>
      </c>
      <c r="B88" s="23" t="s">
        <v>638</v>
      </c>
      <c r="C88" s="24" t="s">
        <v>639</v>
      </c>
      <c r="D88" s="24" t="s">
        <v>22</v>
      </c>
      <c r="E88" s="24">
        <v>1.0</v>
      </c>
      <c r="F88" s="25">
        <v>398435.0</v>
      </c>
      <c r="G88" s="25">
        <v>312930.0</v>
      </c>
      <c r="H88" s="25">
        <v>47261.0</v>
      </c>
      <c r="I88" s="25">
        <v>4009.0</v>
      </c>
      <c r="J88" s="9">
        <f t="shared" si="1"/>
        <v>364200</v>
      </c>
      <c r="K88" s="9">
        <f t="shared" si="2"/>
        <v>334412.2727</v>
      </c>
      <c r="L88" s="9">
        <v>850536.0</v>
      </c>
      <c r="M88" s="25">
        <v>16.0</v>
      </c>
      <c r="N88" s="9">
        <f t="shared" si="3"/>
        <v>5350596.364</v>
      </c>
      <c r="O88" s="40"/>
      <c r="P88" s="1"/>
      <c r="Q88" s="1"/>
      <c r="R88" s="1"/>
      <c r="S88" s="1"/>
      <c r="T88" s="2"/>
      <c r="U88" s="2"/>
      <c r="V88" s="2"/>
      <c r="W88" s="2"/>
      <c r="X88" s="2"/>
      <c r="Y88" s="2"/>
      <c r="Z88" s="2"/>
    </row>
    <row r="89" ht="12.75" customHeight="1">
      <c r="A89" s="22">
        <v>625.0</v>
      </c>
      <c r="B89" s="23" t="s">
        <v>281</v>
      </c>
      <c r="C89" s="24" t="s">
        <v>280</v>
      </c>
      <c r="D89" s="24" t="s">
        <v>54</v>
      </c>
      <c r="E89" s="24">
        <v>1.0</v>
      </c>
      <c r="F89" s="25">
        <v>381283.0</v>
      </c>
      <c r="G89" s="25">
        <v>310364.0</v>
      </c>
      <c r="H89" s="25">
        <v>30014.0</v>
      </c>
      <c r="I89" s="25">
        <v>2163.0</v>
      </c>
      <c r="J89" s="9">
        <f t="shared" si="1"/>
        <v>342541</v>
      </c>
      <c r="K89" s="9">
        <f t="shared" si="2"/>
        <v>324006.7273</v>
      </c>
      <c r="L89" s="9">
        <v>810574.0</v>
      </c>
      <c r="M89" s="25">
        <v>12.0</v>
      </c>
      <c r="N89" s="9">
        <f t="shared" si="3"/>
        <v>3888080.727</v>
      </c>
      <c r="O89" s="3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>
        <v>729.0</v>
      </c>
      <c r="B90" s="23" t="s">
        <v>304</v>
      </c>
      <c r="C90" s="24" t="s">
        <v>305</v>
      </c>
      <c r="D90" s="24" t="s">
        <v>887</v>
      </c>
      <c r="E90" s="24">
        <v>1.0</v>
      </c>
      <c r="F90" s="25">
        <v>363894.0</v>
      </c>
      <c r="G90" s="25">
        <v>303385.0</v>
      </c>
      <c r="H90" s="25">
        <v>29646.0</v>
      </c>
      <c r="I90" s="25">
        <v>6158.0</v>
      </c>
      <c r="J90" s="9">
        <f t="shared" si="1"/>
        <v>339189</v>
      </c>
      <c r="K90" s="9">
        <f t="shared" si="2"/>
        <v>316860.4545</v>
      </c>
      <c r="L90" s="9">
        <v>800909.0</v>
      </c>
      <c r="M90" s="25">
        <v>11.0</v>
      </c>
      <c r="N90" s="9">
        <f t="shared" si="3"/>
        <v>3485465</v>
      </c>
      <c r="O90" s="39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ht="12.75" customHeight="1">
      <c r="A91" s="22">
        <v>1009.0</v>
      </c>
      <c r="B91" s="23" t="s">
        <v>373</v>
      </c>
      <c r="C91" s="24" t="s">
        <v>374</v>
      </c>
      <c r="D91" s="24" t="s">
        <v>22</v>
      </c>
      <c r="E91" s="24">
        <v>1.0</v>
      </c>
      <c r="F91" s="25">
        <v>382735.0</v>
      </c>
      <c r="G91" s="25">
        <v>293907.0</v>
      </c>
      <c r="H91" s="25">
        <v>46188.0</v>
      </c>
      <c r="I91" s="25">
        <v>5459.0</v>
      </c>
      <c r="J91" s="9">
        <f t="shared" si="1"/>
        <v>345554</v>
      </c>
      <c r="K91" s="9">
        <f t="shared" si="2"/>
        <v>314901.5455</v>
      </c>
      <c r="L91" s="9">
        <v>974861.0</v>
      </c>
      <c r="M91" s="25">
        <v>9.0</v>
      </c>
      <c r="N91" s="9">
        <f t="shared" si="3"/>
        <v>2834113.909</v>
      </c>
      <c r="O91" s="39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>
        <v>505.0</v>
      </c>
      <c r="B92" s="23" t="s">
        <v>251</v>
      </c>
      <c r="C92" s="24" t="s">
        <v>252</v>
      </c>
      <c r="D92" s="24" t="s">
        <v>54</v>
      </c>
      <c r="E92" s="24">
        <v>1.0</v>
      </c>
      <c r="F92" s="25">
        <v>361405.0</v>
      </c>
      <c r="G92" s="25">
        <v>292000.0</v>
      </c>
      <c r="H92" s="25">
        <v>31543.0</v>
      </c>
      <c r="I92" s="25">
        <v>3223.0</v>
      </c>
      <c r="J92" s="9">
        <f t="shared" si="1"/>
        <v>326766</v>
      </c>
      <c r="K92" s="9">
        <f t="shared" si="2"/>
        <v>306337.7273</v>
      </c>
      <c r="L92" s="9">
        <v>744526.0</v>
      </c>
      <c r="M92" s="25">
        <v>20.0</v>
      </c>
      <c r="N92" s="9">
        <f t="shared" si="3"/>
        <v>6126754.545</v>
      </c>
      <c r="O92" s="40"/>
      <c r="P92" s="1"/>
      <c r="Q92" s="1"/>
      <c r="R92" s="1"/>
      <c r="S92" s="1"/>
      <c r="T92" s="2"/>
      <c r="U92" s="2"/>
      <c r="V92" s="2"/>
      <c r="W92" s="2"/>
      <c r="X92" s="2"/>
      <c r="Y92" s="2"/>
      <c r="Z92" s="2"/>
    </row>
    <row r="93" ht="12.75" customHeight="1">
      <c r="A93" s="22">
        <v>1129.0</v>
      </c>
      <c r="B93" s="23" t="s">
        <v>402</v>
      </c>
      <c r="C93" s="24" t="s">
        <v>403</v>
      </c>
      <c r="D93" s="24" t="s">
        <v>67</v>
      </c>
      <c r="E93" s="24">
        <v>1.0</v>
      </c>
      <c r="F93" s="25">
        <v>343707.0</v>
      </c>
      <c r="G93" s="25">
        <v>288172.0</v>
      </c>
      <c r="H93" s="25">
        <v>29628.0</v>
      </c>
      <c r="I93" s="25">
        <v>2888.0</v>
      </c>
      <c r="J93" s="9">
        <f t="shared" si="1"/>
        <v>320688</v>
      </c>
      <c r="K93" s="9">
        <f t="shared" si="2"/>
        <v>301639.2727</v>
      </c>
      <c r="L93" s="9">
        <v>752157.0</v>
      </c>
      <c r="M93" s="25">
        <v>4.0</v>
      </c>
      <c r="N93" s="9">
        <f t="shared" si="3"/>
        <v>1206557.091</v>
      </c>
      <c r="O93" s="39" t="s">
        <v>898</v>
      </c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ht="12.75" customHeight="1">
      <c r="A94" s="22">
        <v>873.0</v>
      </c>
      <c r="B94" s="23" t="s">
        <v>333</v>
      </c>
      <c r="C94" s="24" t="s">
        <v>334</v>
      </c>
      <c r="D94" s="24" t="s">
        <v>899</v>
      </c>
      <c r="E94" s="24">
        <v>0.06793416737332128</v>
      </c>
      <c r="F94" s="25">
        <v>353775.0</v>
      </c>
      <c r="G94" s="25">
        <v>280875.0</v>
      </c>
      <c r="H94" s="25">
        <v>41411.0</v>
      </c>
      <c r="I94" s="25">
        <v>4211.0</v>
      </c>
      <c r="J94" s="9">
        <f t="shared" si="1"/>
        <v>326497</v>
      </c>
      <c r="K94" s="9">
        <f t="shared" si="2"/>
        <v>299698.1818</v>
      </c>
      <c r="L94" s="9">
        <v>838019.0</v>
      </c>
      <c r="M94" s="25">
        <v>16.0</v>
      </c>
      <c r="N94" s="9">
        <f t="shared" si="3"/>
        <v>325755.9431</v>
      </c>
      <c r="O94" s="42">
        <f>AVERAGE(M94:M129)</f>
        <v>11.02777778</v>
      </c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ht="12.75" customHeight="1">
      <c r="A95" s="22">
        <v>873.0</v>
      </c>
      <c r="B95" s="23" t="s">
        <v>333</v>
      </c>
      <c r="C95" s="24" t="s">
        <v>334</v>
      </c>
      <c r="D95" s="24" t="s">
        <v>103</v>
      </c>
      <c r="E95" s="24">
        <v>0.9320658326266787</v>
      </c>
      <c r="F95" s="25">
        <v>353775.0</v>
      </c>
      <c r="G95" s="25">
        <v>280875.0</v>
      </c>
      <c r="H95" s="25">
        <v>41411.0</v>
      </c>
      <c r="I95" s="25">
        <v>4211.0</v>
      </c>
      <c r="J95" s="9">
        <f t="shared" si="1"/>
        <v>326497</v>
      </c>
      <c r="K95" s="9">
        <f t="shared" si="2"/>
        <v>299698.1818</v>
      </c>
      <c r="L95" s="9">
        <v>838019.0</v>
      </c>
      <c r="M95" s="25">
        <v>16.0</v>
      </c>
      <c r="N95" s="9">
        <f t="shared" si="3"/>
        <v>4469414.966</v>
      </c>
      <c r="O95" s="40"/>
      <c r="P95" s="1"/>
      <c r="Q95" s="1"/>
      <c r="R95" s="1"/>
      <c r="S95" s="1"/>
      <c r="T95" s="2"/>
      <c r="U95" s="2"/>
      <c r="V95" s="2"/>
      <c r="W95" s="2"/>
      <c r="X95" s="2"/>
      <c r="Y95" s="2"/>
      <c r="Z95" s="2"/>
    </row>
    <row r="96" ht="12.75" customHeight="1">
      <c r="A96" s="22">
        <v>9.0</v>
      </c>
      <c r="B96" s="23" t="s">
        <v>129</v>
      </c>
      <c r="C96" s="24" t="s">
        <v>130</v>
      </c>
      <c r="D96" s="24" t="s">
        <v>887</v>
      </c>
      <c r="E96" s="24">
        <v>1.0</v>
      </c>
      <c r="F96" s="25">
        <v>337334.0</v>
      </c>
      <c r="G96" s="25">
        <v>287795.0</v>
      </c>
      <c r="H96" s="25">
        <v>24669.0</v>
      </c>
      <c r="I96" s="25">
        <v>6526.0</v>
      </c>
      <c r="J96" s="9">
        <f t="shared" si="1"/>
        <v>318990</v>
      </c>
      <c r="K96" s="9">
        <f t="shared" si="2"/>
        <v>299008.1818</v>
      </c>
      <c r="L96" s="9">
        <v>704243.0</v>
      </c>
      <c r="M96" s="25">
        <v>10.0</v>
      </c>
      <c r="N96" s="9">
        <f t="shared" si="3"/>
        <v>2990081.818</v>
      </c>
      <c r="O96" s="40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2">
        <v>1641.0</v>
      </c>
      <c r="B97" s="23" t="s">
        <v>527</v>
      </c>
      <c r="C97" s="24" t="s">
        <v>528</v>
      </c>
      <c r="D97" s="24" t="s">
        <v>16</v>
      </c>
      <c r="E97" s="24">
        <v>1.0</v>
      </c>
      <c r="F97" s="25">
        <v>333506.0</v>
      </c>
      <c r="G97" s="25">
        <v>281379.0</v>
      </c>
      <c r="H97" s="25">
        <v>31893.0</v>
      </c>
      <c r="I97" s="25">
        <v>2212.0</v>
      </c>
      <c r="J97" s="9">
        <f t="shared" si="1"/>
        <v>315484</v>
      </c>
      <c r="K97" s="9">
        <f t="shared" si="2"/>
        <v>295875.8182</v>
      </c>
      <c r="L97" s="9">
        <v>730250.0</v>
      </c>
      <c r="M97" s="25">
        <v>10.0</v>
      </c>
      <c r="N97" s="9">
        <f t="shared" si="3"/>
        <v>2958758.182</v>
      </c>
      <c r="O97" s="39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ht="12.75" customHeight="1">
      <c r="A98" s="22">
        <v>177.0</v>
      </c>
      <c r="B98" s="23" t="s">
        <v>170</v>
      </c>
      <c r="C98" s="24" t="s">
        <v>171</v>
      </c>
      <c r="D98" s="24" t="s">
        <v>22</v>
      </c>
      <c r="E98" s="24">
        <v>1.0</v>
      </c>
      <c r="F98" s="25">
        <v>340397.0</v>
      </c>
      <c r="G98" s="25">
        <v>270434.0</v>
      </c>
      <c r="H98" s="25">
        <v>39562.0</v>
      </c>
      <c r="I98" s="25">
        <v>2973.0</v>
      </c>
      <c r="J98" s="9">
        <f t="shared" si="1"/>
        <v>312969</v>
      </c>
      <c r="K98" s="9">
        <f t="shared" si="2"/>
        <v>288416.7273</v>
      </c>
      <c r="L98" s="9">
        <v>882176.0</v>
      </c>
      <c r="M98" s="25">
        <v>12.0</v>
      </c>
      <c r="N98" s="9">
        <f t="shared" si="3"/>
        <v>3461000.727</v>
      </c>
      <c r="O98" s="39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ht="12.75" customHeight="1">
      <c r="A99" s="22">
        <v>769.0</v>
      </c>
      <c r="B99" s="23" t="s">
        <v>313</v>
      </c>
      <c r="C99" s="24" t="s">
        <v>314</v>
      </c>
      <c r="D99" s="24" t="s">
        <v>18</v>
      </c>
      <c r="E99" s="24">
        <v>1.0</v>
      </c>
      <c r="F99" s="25">
        <v>324837.0</v>
      </c>
      <c r="G99" s="25">
        <v>275731.0</v>
      </c>
      <c r="H99" s="25">
        <v>25601.0</v>
      </c>
      <c r="I99" s="25">
        <v>4564.0</v>
      </c>
      <c r="J99" s="9">
        <f t="shared" si="1"/>
        <v>305896</v>
      </c>
      <c r="K99" s="9">
        <f t="shared" si="2"/>
        <v>287367.8182</v>
      </c>
      <c r="L99" s="9">
        <v>622899.0</v>
      </c>
      <c r="M99" s="25">
        <v>7.0</v>
      </c>
      <c r="N99" s="9">
        <f t="shared" si="3"/>
        <v>2011574.727</v>
      </c>
      <c r="O99" s="4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2">
        <v>609.0</v>
      </c>
      <c r="B100" s="23" t="s">
        <v>277</v>
      </c>
      <c r="C100" s="24" t="s">
        <v>278</v>
      </c>
      <c r="D100" s="24" t="s">
        <v>25</v>
      </c>
      <c r="E100" s="24">
        <v>1.0</v>
      </c>
      <c r="F100" s="25">
        <v>341152.0</v>
      </c>
      <c r="G100" s="25">
        <v>268114.0</v>
      </c>
      <c r="H100" s="25">
        <v>34249.0</v>
      </c>
      <c r="I100" s="25">
        <v>3257.0</v>
      </c>
      <c r="J100" s="9">
        <f t="shared" si="1"/>
        <v>305620</v>
      </c>
      <c r="K100" s="9">
        <f t="shared" si="2"/>
        <v>283681.7273</v>
      </c>
      <c r="L100" s="9">
        <v>697856.0</v>
      </c>
      <c r="M100" s="25">
        <v>16.0</v>
      </c>
      <c r="N100" s="9">
        <f t="shared" si="3"/>
        <v>4538907.636</v>
      </c>
      <c r="O100" s="40"/>
      <c r="P100" s="1"/>
      <c r="Q100" s="1"/>
      <c r="R100" s="1"/>
      <c r="S100" s="1"/>
      <c r="T100" s="2"/>
      <c r="U100" s="2"/>
      <c r="V100" s="2"/>
      <c r="W100" s="2"/>
      <c r="X100" s="2"/>
      <c r="Y100" s="2"/>
      <c r="Z100" s="2"/>
    </row>
    <row r="101" ht="12.75" customHeight="1">
      <c r="A101" s="22">
        <v>1721.0</v>
      </c>
      <c r="B101" s="23" t="s">
        <v>546</v>
      </c>
      <c r="C101" s="24" t="s">
        <v>547</v>
      </c>
      <c r="D101" s="24" t="s">
        <v>65</v>
      </c>
      <c r="E101" s="24">
        <v>1.0</v>
      </c>
      <c r="F101" s="25">
        <v>356007.0</v>
      </c>
      <c r="G101" s="25">
        <v>269992.0</v>
      </c>
      <c r="H101" s="25">
        <v>25601.0</v>
      </c>
      <c r="I101" s="25">
        <v>16160.0</v>
      </c>
      <c r="J101" s="9">
        <f t="shared" si="1"/>
        <v>311753</v>
      </c>
      <c r="K101" s="9">
        <f t="shared" si="2"/>
        <v>281628.8182</v>
      </c>
      <c r="L101" s="9">
        <v>641385.0</v>
      </c>
      <c r="M101" s="25">
        <v>9.0</v>
      </c>
      <c r="N101" s="9">
        <f t="shared" si="3"/>
        <v>2534659.364</v>
      </c>
      <c r="O101" s="4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22">
        <v>2953.0</v>
      </c>
      <c r="B102" s="23" t="s">
        <v>848</v>
      </c>
      <c r="C102" s="24" t="s">
        <v>849</v>
      </c>
      <c r="D102" s="24" t="s">
        <v>49</v>
      </c>
      <c r="E102" s="24">
        <v>1.0</v>
      </c>
      <c r="F102" s="25">
        <v>305523.0</v>
      </c>
      <c r="G102" s="25">
        <v>259807.0</v>
      </c>
      <c r="H102" s="25">
        <v>22508.0</v>
      </c>
      <c r="I102" s="25">
        <v>1814.0</v>
      </c>
      <c r="J102" s="9">
        <f t="shared" si="1"/>
        <v>284129</v>
      </c>
      <c r="K102" s="9">
        <f t="shared" si="2"/>
        <v>270037.9091</v>
      </c>
      <c r="L102" s="9">
        <v>644502.0</v>
      </c>
      <c r="M102" s="25">
        <v>6.0</v>
      </c>
      <c r="N102" s="9">
        <f t="shared" si="3"/>
        <v>1620227.455</v>
      </c>
      <c r="O102" s="4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22">
        <v>2705.0</v>
      </c>
      <c r="B103" s="23" t="s">
        <v>786</v>
      </c>
      <c r="C103" s="24" t="s">
        <v>787</v>
      </c>
      <c r="D103" s="24" t="s">
        <v>90</v>
      </c>
      <c r="E103" s="24">
        <v>1.0</v>
      </c>
      <c r="F103" s="25">
        <v>304506.0</v>
      </c>
      <c r="G103" s="25">
        <v>247434.0</v>
      </c>
      <c r="H103" s="25">
        <v>23288.0</v>
      </c>
      <c r="I103" s="25">
        <v>7994.0</v>
      </c>
      <c r="J103" s="9">
        <f t="shared" si="1"/>
        <v>278716</v>
      </c>
      <c r="K103" s="9">
        <f t="shared" si="2"/>
        <v>258019.4545</v>
      </c>
      <c r="L103" s="9">
        <v>660458.0</v>
      </c>
      <c r="M103" s="25">
        <v>8.0</v>
      </c>
      <c r="N103" s="9">
        <f t="shared" si="3"/>
        <v>2064155.636</v>
      </c>
      <c r="O103" s="39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ht="12.75" customHeight="1">
      <c r="A104" s="22">
        <v>329.0</v>
      </c>
      <c r="B104" s="23" t="s">
        <v>207</v>
      </c>
      <c r="C104" s="24" t="s">
        <v>208</v>
      </c>
      <c r="D104" s="24" t="s">
        <v>30</v>
      </c>
      <c r="E104" s="24">
        <v>1.0</v>
      </c>
      <c r="F104" s="25">
        <v>307495.0</v>
      </c>
      <c r="G104" s="25">
        <v>241068.0</v>
      </c>
      <c r="H104" s="25">
        <v>29789.0</v>
      </c>
      <c r="I104" s="25">
        <v>2194.0</v>
      </c>
      <c r="J104" s="9">
        <f t="shared" si="1"/>
        <v>273051</v>
      </c>
      <c r="K104" s="9">
        <f t="shared" si="2"/>
        <v>254608.4545</v>
      </c>
      <c r="L104" s="9">
        <v>675800.0</v>
      </c>
      <c r="M104" s="25">
        <v>11.0</v>
      </c>
      <c r="N104" s="9">
        <f t="shared" si="3"/>
        <v>2800693</v>
      </c>
      <c r="O104" s="4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22">
        <v>2993.0</v>
      </c>
      <c r="B105" s="23" t="s">
        <v>858</v>
      </c>
      <c r="C105" s="24" t="s">
        <v>859</v>
      </c>
      <c r="D105" s="24" t="s">
        <v>67</v>
      </c>
      <c r="E105" s="24">
        <v>1.0</v>
      </c>
      <c r="F105" s="25">
        <v>289782.0</v>
      </c>
      <c r="G105" s="25">
        <v>243913.0</v>
      </c>
      <c r="H105" s="25">
        <v>22558.0</v>
      </c>
      <c r="I105" s="25">
        <v>3131.0</v>
      </c>
      <c r="J105" s="9">
        <f t="shared" si="1"/>
        <v>269602</v>
      </c>
      <c r="K105" s="9">
        <f t="shared" si="2"/>
        <v>254166.6364</v>
      </c>
      <c r="L105" s="9">
        <v>659330.0</v>
      </c>
      <c r="M105" s="25">
        <v>9.0</v>
      </c>
      <c r="N105" s="9">
        <f t="shared" si="3"/>
        <v>2287499.727</v>
      </c>
      <c r="O105" s="4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22">
        <v>1761.0</v>
      </c>
      <c r="B106" s="23" t="s">
        <v>556</v>
      </c>
      <c r="C106" s="24" t="s">
        <v>557</v>
      </c>
      <c r="D106" s="24" t="s">
        <v>103</v>
      </c>
      <c r="E106" s="24">
        <v>1.0</v>
      </c>
      <c r="F106" s="25">
        <v>304436.0</v>
      </c>
      <c r="G106" s="25">
        <v>239812.0</v>
      </c>
      <c r="H106" s="25">
        <v>28844.0</v>
      </c>
      <c r="I106" s="25">
        <v>1602.0</v>
      </c>
      <c r="J106" s="9">
        <f t="shared" si="1"/>
        <v>270258</v>
      </c>
      <c r="K106" s="9">
        <f t="shared" si="2"/>
        <v>252922.9091</v>
      </c>
      <c r="L106" s="9">
        <v>842304.0</v>
      </c>
      <c r="M106" s="25">
        <v>13.0</v>
      </c>
      <c r="N106" s="9">
        <f t="shared" si="3"/>
        <v>3287997.818</v>
      </c>
      <c r="O106" s="39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ht="12.75" customHeight="1">
      <c r="A107" s="22">
        <v>2001.0</v>
      </c>
      <c r="B107" s="23" t="s">
        <v>614</v>
      </c>
      <c r="C107" s="24" t="s">
        <v>615</v>
      </c>
      <c r="D107" s="24" t="s">
        <v>36</v>
      </c>
      <c r="E107" s="24">
        <v>1.0</v>
      </c>
      <c r="F107" s="25">
        <v>301655.0</v>
      </c>
      <c r="G107" s="25">
        <v>242557.0</v>
      </c>
      <c r="H107" s="25">
        <v>21243.0</v>
      </c>
      <c r="I107" s="25">
        <v>4469.0</v>
      </c>
      <c r="J107" s="9">
        <f t="shared" si="1"/>
        <v>268269</v>
      </c>
      <c r="K107" s="9">
        <f t="shared" si="2"/>
        <v>252212.9091</v>
      </c>
      <c r="L107" s="9">
        <v>768918.0</v>
      </c>
      <c r="M107" s="25">
        <v>16.0</v>
      </c>
      <c r="N107" s="9">
        <f t="shared" si="3"/>
        <v>4035406.545</v>
      </c>
      <c r="O107" s="39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ht="12.75" customHeight="1">
      <c r="A108" s="22">
        <v>2041.0</v>
      </c>
      <c r="B108" s="23" t="s">
        <v>624</v>
      </c>
      <c r="C108" s="24" t="s">
        <v>625</v>
      </c>
      <c r="D108" s="24" t="s">
        <v>60</v>
      </c>
      <c r="E108" s="24">
        <v>1.0</v>
      </c>
      <c r="F108" s="25">
        <v>296805.0</v>
      </c>
      <c r="G108" s="25">
        <v>236452.0</v>
      </c>
      <c r="H108" s="25">
        <v>27859.0</v>
      </c>
      <c r="I108" s="25">
        <v>6396.0</v>
      </c>
      <c r="J108" s="9">
        <f t="shared" si="1"/>
        <v>270707</v>
      </c>
      <c r="K108" s="9">
        <f t="shared" si="2"/>
        <v>249115.1818</v>
      </c>
      <c r="L108" s="9">
        <v>644030.0</v>
      </c>
      <c r="M108" s="25">
        <v>10.0</v>
      </c>
      <c r="N108" s="9">
        <f t="shared" si="3"/>
        <v>2491151.818</v>
      </c>
      <c r="O108" s="4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22">
        <v>2649.0</v>
      </c>
      <c r="B109" s="23" t="s">
        <v>765</v>
      </c>
      <c r="C109" s="24" t="s">
        <v>766</v>
      </c>
      <c r="D109" s="24" t="s">
        <v>28</v>
      </c>
      <c r="E109" s="24">
        <v>0.15869310574958898</v>
      </c>
      <c r="F109" s="25">
        <v>298646.0</v>
      </c>
      <c r="G109" s="25">
        <v>238618.0</v>
      </c>
      <c r="H109" s="25">
        <v>19873.0</v>
      </c>
      <c r="I109" s="25">
        <v>5934.0</v>
      </c>
      <c r="J109" s="9">
        <f t="shared" si="1"/>
        <v>264425</v>
      </c>
      <c r="K109" s="9">
        <f t="shared" si="2"/>
        <v>247651.1818</v>
      </c>
      <c r="L109" s="9">
        <v>631982.0</v>
      </c>
      <c r="M109" s="25">
        <v>13.0</v>
      </c>
      <c r="N109" s="9">
        <f t="shared" si="3"/>
        <v>510906.9574</v>
      </c>
      <c r="O109" s="39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ht="12.75" customHeight="1">
      <c r="A110" s="22">
        <v>2649.0</v>
      </c>
      <c r="B110" s="23" t="s">
        <v>765</v>
      </c>
      <c r="C110" s="24" t="s">
        <v>766</v>
      </c>
      <c r="D110" s="24" t="s">
        <v>890</v>
      </c>
      <c r="E110" s="24">
        <v>0.8413068942504112</v>
      </c>
      <c r="F110" s="25">
        <v>298646.0</v>
      </c>
      <c r="G110" s="25">
        <v>238618.0</v>
      </c>
      <c r="H110" s="25">
        <v>19873.0</v>
      </c>
      <c r="I110" s="25">
        <v>5934.0</v>
      </c>
      <c r="J110" s="9">
        <f t="shared" si="1"/>
        <v>264425</v>
      </c>
      <c r="K110" s="9">
        <f t="shared" si="2"/>
        <v>247651.1818</v>
      </c>
      <c r="L110" s="9">
        <v>631982.0</v>
      </c>
      <c r="M110" s="25">
        <v>13.0</v>
      </c>
      <c r="N110" s="9">
        <f t="shared" si="3"/>
        <v>2708558.406</v>
      </c>
      <c r="O110" s="4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22">
        <v>2753.0</v>
      </c>
      <c r="B111" s="23" t="s">
        <v>798</v>
      </c>
      <c r="C111" s="24" t="s">
        <v>799</v>
      </c>
      <c r="D111" s="24" t="s">
        <v>900</v>
      </c>
      <c r="E111" s="24">
        <v>0.15084950027861488</v>
      </c>
      <c r="F111" s="25">
        <v>280892.0</v>
      </c>
      <c r="G111" s="25">
        <v>236597.0</v>
      </c>
      <c r="H111" s="25">
        <v>21108.0</v>
      </c>
      <c r="I111" s="25">
        <v>4451.0</v>
      </c>
      <c r="J111" s="9">
        <f t="shared" si="1"/>
        <v>262156</v>
      </c>
      <c r="K111" s="9">
        <f t="shared" si="2"/>
        <v>246191.5455</v>
      </c>
      <c r="L111" s="9">
        <v>605956.0</v>
      </c>
      <c r="M111" s="25">
        <v>11.0</v>
      </c>
      <c r="N111" s="9">
        <f t="shared" si="3"/>
        <v>408516.5877</v>
      </c>
      <c r="O111" s="39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>
        <v>2753.0</v>
      </c>
      <c r="B112" s="23" t="s">
        <v>798</v>
      </c>
      <c r="C112" s="24" t="s">
        <v>799</v>
      </c>
      <c r="D112" s="24" t="s">
        <v>887</v>
      </c>
      <c r="E112" s="24">
        <v>0.8491504997213851</v>
      </c>
      <c r="F112" s="25">
        <v>280892.0</v>
      </c>
      <c r="G112" s="25">
        <v>236597.0</v>
      </c>
      <c r="H112" s="25">
        <v>21108.0</v>
      </c>
      <c r="I112" s="25">
        <v>4451.0</v>
      </c>
      <c r="J112" s="9">
        <f t="shared" si="1"/>
        <v>262156</v>
      </c>
      <c r="K112" s="9">
        <f t="shared" si="2"/>
        <v>246191.5455</v>
      </c>
      <c r="L112" s="9">
        <v>605956.0</v>
      </c>
      <c r="M112" s="25">
        <v>11.0</v>
      </c>
      <c r="N112" s="9">
        <f t="shared" si="3"/>
        <v>2299590.412</v>
      </c>
      <c r="O112" s="4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22">
        <v>1185.0</v>
      </c>
      <c r="B113" s="23" t="s">
        <v>416</v>
      </c>
      <c r="C113" s="24" t="s">
        <v>417</v>
      </c>
      <c r="D113" s="24" t="s">
        <v>875</v>
      </c>
      <c r="E113" s="24">
        <v>1.0</v>
      </c>
      <c r="F113" s="25">
        <v>277257.0</v>
      </c>
      <c r="G113" s="25">
        <v>223260.0</v>
      </c>
      <c r="H113" s="25">
        <v>27857.0</v>
      </c>
      <c r="I113" s="25">
        <v>4118.0</v>
      </c>
      <c r="J113" s="9">
        <f t="shared" si="1"/>
        <v>255235</v>
      </c>
      <c r="K113" s="9">
        <f t="shared" si="2"/>
        <v>235922.2727</v>
      </c>
      <c r="L113" s="9">
        <v>565006.0</v>
      </c>
      <c r="M113" s="25">
        <v>11.0</v>
      </c>
      <c r="N113" s="9">
        <f t="shared" si="3"/>
        <v>2595145</v>
      </c>
      <c r="O113" s="4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22">
        <v>2689.0</v>
      </c>
      <c r="B114" s="23" t="s">
        <v>782</v>
      </c>
      <c r="C114" s="24" t="s">
        <v>783</v>
      </c>
      <c r="D114" s="24" t="s">
        <v>22</v>
      </c>
      <c r="E114" s="24">
        <v>1.0</v>
      </c>
      <c r="F114" s="25">
        <v>283597.0</v>
      </c>
      <c r="G114" s="25">
        <v>215387.0</v>
      </c>
      <c r="H114" s="25">
        <v>41955.0</v>
      </c>
      <c r="I114" s="25">
        <v>4232.0</v>
      </c>
      <c r="J114" s="9">
        <f t="shared" si="1"/>
        <v>261574</v>
      </c>
      <c r="K114" s="9">
        <f t="shared" si="2"/>
        <v>234457.4545</v>
      </c>
      <c r="L114" s="9">
        <v>726106.0</v>
      </c>
      <c r="M114" s="25">
        <v>15.0</v>
      </c>
      <c r="N114" s="9">
        <f t="shared" si="3"/>
        <v>3516861.818</v>
      </c>
      <c r="O114" s="4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22">
        <v>2193.0</v>
      </c>
      <c r="B115" s="23" t="s">
        <v>664</v>
      </c>
      <c r="C115" s="24" t="s">
        <v>665</v>
      </c>
      <c r="D115" s="24" t="s">
        <v>43</v>
      </c>
      <c r="E115" s="24">
        <v>1.0</v>
      </c>
      <c r="F115" s="25">
        <v>276257.0</v>
      </c>
      <c r="G115" s="25">
        <v>222462.0</v>
      </c>
      <c r="H115" s="25">
        <v>18251.0</v>
      </c>
      <c r="I115" s="25">
        <v>3076.0</v>
      </c>
      <c r="J115" s="9">
        <f t="shared" si="1"/>
        <v>243789</v>
      </c>
      <c r="K115" s="9">
        <f t="shared" si="2"/>
        <v>230757.9091</v>
      </c>
      <c r="L115" s="9">
        <v>526295.0</v>
      </c>
      <c r="M115" s="25">
        <v>13.0</v>
      </c>
      <c r="N115" s="9">
        <f t="shared" si="3"/>
        <v>2999852.818</v>
      </c>
      <c r="O115" s="39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ht="12.75" customHeight="1">
      <c r="A116" s="22">
        <v>1329.0</v>
      </c>
      <c r="B116" s="23" t="s">
        <v>452</v>
      </c>
      <c r="C116" s="24" t="s">
        <v>451</v>
      </c>
      <c r="D116" s="24" t="s">
        <v>52</v>
      </c>
      <c r="E116" s="24">
        <v>1.0</v>
      </c>
      <c r="F116" s="25">
        <v>251713.0</v>
      </c>
      <c r="G116" s="25">
        <v>221037.0</v>
      </c>
      <c r="H116" s="25">
        <v>20036.0</v>
      </c>
      <c r="I116" s="25">
        <v>1121.0</v>
      </c>
      <c r="J116" s="9">
        <f t="shared" si="1"/>
        <v>242194</v>
      </c>
      <c r="K116" s="9">
        <f t="shared" si="2"/>
        <v>230144.2727</v>
      </c>
      <c r="L116" s="9">
        <v>578561.0</v>
      </c>
      <c r="M116" s="25">
        <v>9.0</v>
      </c>
      <c r="N116" s="9">
        <f t="shared" si="3"/>
        <v>2071298.455</v>
      </c>
      <c r="O116" s="40"/>
      <c r="P116" s="1"/>
      <c r="Q116" s="1"/>
      <c r="R116" s="1"/>
      <c r="S116" s="1"/>
      <c r="T116" s="2"/>
      <c r="U116" s="2"/>
      <c r="V116" s="2"/>
      <c r="W116" s="2"/>
      <c r="X116" s="2"/>
      <c r="Y116" s="2"/>
      <c r="Z116" s="2"/>
    </row>
    <row r="117" ht="12.75" customHeight="1">
      <c r="A117" s="22">
        <v>433.0</v>
      </c>
      <c r="B117" s="23" t="s">
        <v>233</v>
      </c>
      <c r="C117" s="24" t="s">
        <v>234</v>
      </c>
      <c r="D117" s="24" t="s">
        <v>36</v>
      </c>
      <c r="E117" s="24">
        <v>1.0</v>
      </c>
      <c r="F117" s="25">
        <v>272145.0</v>
      </c>
      <c r="G117" s="25">
        <v>214260.0</v>
      </c>
      <c r="H117" s="25">
        <v>30807.0</v>
      </c>
      <c r="I117" s="25">
        <v>2342.0</v>
      </c>
      <c r="J117" s="9">
        <f t="shared" si="1"/>
        <v>247409</v>
      </c>
      <c r="K117" s="9">
        <f t="shared" si="2"/>
        <v>228263.1818</v>
      </c>
      <c r="L117" s="9">
        <v>701982.0</v>
      </c>
      <c r="M117" s="25">
        <v>9.0</v>
      </c>
      <c r="N117" s="9">
        <f t="shared" si="3"/>
        <v>2054368.636</v>
      </c>
      <c r="O117" s="4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22">
        <v>1529.0</v>
      </c>
      <c r="B118" s="23" t="s">
        <v>499</v>
      </c>
      <c r="C118" s="24" t="s">
        <v>500</v>
      </c>
      <c r="D118" s="24" t="s">
        <v>36</v>
      </c>
      <c r="E118" s="24">
        <v>1.0</v>
      </c>
      <c r="F118" s="25">
        <v>254968.0</v>
      </c>
      <c r="G118" s="25">
        <v>211831.0</v>
      </c>
      <c r="H118" s="25">
        <v>22046.0</v>
      </c>
      <c r="I118" s="25">
        <v>2442.0</v>
      </c>
      <c r="J118" s="9">
        <f t="shared" si="1"/>
        <v>236319</v>
      </c>
      <c r="K118" s="9">
        <f t="shared" si="2"/>
        <v>221851.9091</v>
      </c>
      <c r="L118" s="9">
        <v>650092.0</v>
      </c>
      <c r="M118" s="25">
        <v>7.0</v>
      </c>
      <c r="N118" s="9">
        <f t="shared" si="3"/>
        <v>1552963.364</v>
      </c>
      <c r="O118" s="4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22">
        <v>2537.0</v>
      </c>
      <c r="B119" s="23" t="s">
        <v>739</v>
      </c>
      <c r="C119" s="24" t="s">
        <v>740</v>
      </c>
      <c r="D119" s="24" t="s">
        <v>875</v>
      </c>
      <c r="E119" s="24">
        <v>1.0</v>
      </c>
      <c r="F119" s="25">
        <v>256589.0</v>
      </c>
      <c r="G119" s="25">
        <v>208600.0</v>
      </c>
      <c r="H119" s="25">
        <v>27958.0</v>
      </c>
      <c r="I119" s="25">
        <v>2868.0</v>
      </c>
      <c r="J119" s="9">
        <f t="shared" si="1"/>
        <v>239426</v>
      </c>
      <c r="K119" s="9">
        <f t="shared" si="2"/>
        <v>221308.1818</v>
      </c>
      <c r="L119" s="9">
        <v>558166.0</v>
      </c>
      <c r="M119" s="25">
        <v>10.0</v>
      </c>
      <c r="N119" s="9">
        <f t="shared" si="3"/>
        <v>2213081.818</v>
      </c>
      <c r="O119" s="39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ht="12.75" customHeight="1">
      <c r="A120" s="22">
        <v>161.0</v>
      </c>
      <c r="B120" s="23" t="s">
        <v>166</v>
      </c>
      <c r="C120" s="24" t="s">
        <v>167</v>
      </c>
      <c r="D120" s="24" t="s">
        <v>39</v>
      </c>
      <c r="E120" s="24">
        <v>0.7493745813063057</v>
      </c>
      <c r="F120" s="25">
        <v>247787.0</v>
      </c>
      <c r="G120" s="25">
        <v>208170.0</v>
      </c>
      <c r="H120" s="25">
        <v>23438.0</v>
      </c>
      <c r="I120" s="25">
        <v>3381.0</v>
      </c>
      <c r="J120" s="9">
        <f t="shared" si="1"/>
        <v>234989</v>
      </c>
      <c r="K120" s="9">
        <f t="shared" si="2"/>
        <v>218823.6364</v>
      </c>
      <c r="L120" s="9">
        <v>590772.0</v>
      </c>
      <c r="M120" s="25">
        <v>7.0</v>
      </c>
      <c r="N120" s="9">
        <f t="shared" si="3"/>
        <v>1147866.096</v>
      </c>
      <c r="O120" s="40"/>
      <c r="P120" s="1"/>
      <c r="Q120" s="1"/>
      <c r="R120" s="1"/>
      <c r="S120" s="1"/>
      <c r="T120" s="2"/>
      <c r="U120" s="2"/>
      <c r="V120" s="2"/>
      <c r="W120" s="2"/>
      <c r="X120" s="2"/>
      <c r="Y120" s="2"/>
      <c r="Z120" s="2"/>
    </row>
    <row r="121" ht="12.75" customHeight="1">
      <c r="A121" s="22">
        <v>161.0</v>
      </c>
      <c r="B121" s="23" t="s">
        <v>166</v>
      </c>
      <c r="C121" s="24" t="s">
        <v>167</v>
      </c>
      <c r="D121" s="24" t="s">
        <v>54</v>
      </c>
      <c r="E121" s="24">
        <v>0.2506254186936943</v>
      </c>
      <c r="F121" s="25">
        <v>247787.0</v>
      </c>
      <c r="G121" s="25">
        <v>208170.0</v>
      </c>
      <c r="H121" s="25">
        <v>23438.0</v>
      </c>
      <c r="I121" s="25">
        <v>3381.0</v>
      </c>
      <c r="J121" s="9">
        <f t="shared" si="1"/>
        <v>234989</v>
      </c>
      <c r="K121" s="9">
        <f t="shared" si="2"/>
        <v>218823.6364</v>
      </c>
      <c r="L121" s="9">
        <v>590772.0</v>
      </c>
      <c r="M121" s="25">
        <v>7.0</v>
      </c>
      <c r="N121" s="9">
        <f t="shared" si="3"/>
        <v>383899.3584</v>
      </c>
      <c r="O121" s="39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ht="12.75" customHeight="1">
      <c r="A122" s="22">
        <v>529.0</v>
      </c>
      <c r="B122" s="23" t="s">
        <v>257</v>
      </c>
      <c r="C122" s="24" t="s">
        <v>258</v>
      </c>
      <c r="D122" s="24" t="s">
        <v>876</v>
      </c>
      <c r="E122" s="34">
        <v>0.29301464262683236</v>
      </c>
      <c r="F122" s="25">
        <v>246599.0</v>
      </c>
      <c r="G122" s="25">
        <v>207522.0</v>
      </c>
      <c r="H122" s="25">
        <v>18841.0</v>
      </c>
      <c r="I122" s="25">
        <v>2897.0</v>
      </c>
      <c r="J122" s="9">
        <f t="shared" si="1"/>
        <v>229260</v>
      </c>
      <c r="K122" s="9">
        <f t="shared" si="2"/>
        <v>216086.0909</v>
      </c>
      <c r="L122" s="9">
        <v>546351.0</v>
      </c>
      <c r="M122" s="25">
        <v>18.0</v>
      </c>
      <c r="N122" s="9">
        <f t="shared" si="3"/>
        <v>1139694.997</v>
      </c>
      <c r="O122" s="4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22">
        <v>529.0</v>
      </c>
      <c r="B123" s="23" t="s">
        <v>257</v>
      </c>
      <c r="C123" s="24" t="s">
        <v>258</v>
      </c>
      <c r="D123" s="24" t="s">
        <v>86</v>
      </c>
      <c r="E123" s="34">
        <v>0.7069853573731676</v>
      </c>
      <c r="F123" s="25">
        <v>246599.0</v>
      </c>
      <c r="G123" s="25">
        <v>207522.0</v>
      </c>
      <c r="H123" s="25">
        <v>18841.0</v>
      </c>
      <c r="I123" s="25">
        <v>2897.0</v>
      </c>
      <c r="J123" s="9">
        <f t="shared" si="1"/>
        <v>229260</v>
      </c>
      <c r="K123" s="9">
        <f t="shared" si="2"/>
        <v>216086.0909</v>
      </c>
      <c r="L123" s="9">
        <v>546351.0</v>
      </c>
      <c r="M123" s="25">
        <v>18.0</v>
      </c>
      <c r="N123" s="9">
        <f t="shared" si="3"/>
        <v>2749854.64</v>
      </c>
      <c r="O123" s="4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22">
        <v>817.0</v>
      </c>
      <c r="B124" s="23" t="s">
        <v>325</v>
      </c>
      <c r="C124" s="24" t="s">
        <v>326</v>
      </c>
      <c r="D124" s="24" t="s">
        <v>67</v>
      </c>
      <c r="E124" s="24">
        <v>1.0</v>
      </c>
      <c r="F124" s="25">
        <v>275484.0</v>
      </c>
      <c r="G124" s="25">
        <v>202191.0</v>
      </c>
      <c r="H124" s="25">
        <v>29654.0</v>
      </c>
      <c r="I124" s="25">
        <v>12394.0</v>
      </c>
      <c r="J124" s="9">
        <f t="shared" si="1"/>
        <v>244239</v>
      </c>
      <c r="K124" s="9">
        <f t="shared" si="2"/>
        <v>215670.0909</v>
      </c>
      <c r="L124" s="9">
        <v>552493.0</v>
      </c>
      <c r="M124" s="25">
        <v>10.0</v>
      </c>
      <c r="N124" s="9">
        <f t="shared" si="3"/>
        <v>2156700.909</v>
      </c>
      <c r="O124" s="4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22">
        <v>3025.0</v>
      </c>
      <c r="B125" s="23" t="s">
        <v>866</v>
      </c>
      <c r="C125" s="24" t="s">
        <v>867</v>
      </c>
      <c r="D125" s="24" t="s">
        <v>70</v>
      </c>
      <c r="E125" s="24">
        <v>0.91335663381447</v>
      </c>
      <c r="F125" s="25">
        <v>236731.0</v>
      </c>
      <c r="G125" s="25">
        <v>203785.0</v>
      </c>
      <c r="H125" s="25">
        <v>15699.0</v>
      </c>
      <c r="I125" s="25">
        <v>1197.0</v>
      </c>
      <c r="J125" s="9">
        <f t="shared" si="1"/>
        <v>220681</v>
      </c>
      <c r="K125" s="9">
        <f t="shared" si="2"/>
        <v>210920.9091</v>
      </c>
      <c r="L125" s="9">
        <v>549885.0</v>
      </c>
      <c r="M125" s="25">
        <v>6.0</v>
      </c>
      <c r="N125" s="9">
        <f t="shared" si="3"/>
        <v>1155876.069</v>
      </c>
      <c r="O125" s="4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22">
        <v>3025.0</v>
      </c>
      <c r="B126" s="23" t="s">
        <v>866</v>
      </c>
      <c r="C126" s="24" t="s">
        <v>867</v>
      </c>
      <c r="D126" s="24" t="s">
        <v>875</v>
      </c>
      <c r="E126" s="24">
        <v>0.08664336618553004</v>
      </c>
      <c r="F126" s="25">
        <v>236731.0</v>
      </c>
      <c r="G126" s="25">
        <v>203785.0</v>
      </c>
      <c r="H126" s="25">
        <v>15699.0</v>
      </c>
      <c r="I126" s="25">
        <v>1197.0</v>
      </c>
      <c r="J126" s="9">
        <f t="shared" si="1"/>
        <v>220681</v>
      </c>
      <c r="K126" s="9">
        <f t="shared" si="2"/>
        <v>210920.9091</v>
      </c>
      <c r="L126" s="9">
        <v>549885.0</v>
      </c>
      <c r="M126" s="25">
        <v>6.0</v>
      </c>
      <c r="N126" s="9">
        <f t="shared" si="3"/>
        <v>109649.3854</v>
      </c>
      <c r="O126" s="4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22">
        <v>753.0</v>
      </c>
      <c r="B127" s="23" t="s">
        <v>309</v>
      </c>
      <c r="C127" s="24" t="s">
        <v>310</v>
      </c>
      <c r="D127" s="24" t="s">
        <v>36</v>
      </c>
      <c r="E127" s="24">
        <v>1.0</v>
      </c>
      <c r="F127" s="25">
        <v>244548.0</v>
      </c>
      <c r="G127" s="25">
        <v>200348.0</v>
      </c>
      <c r="H127" s="25">
        <v>18891.0</v>
      </c>
      <c r="I127" s="25">
        <v>2232.0</v>
      </c>
      <c r="J127" s="9">
        <f t="shared" si="1"/>
        <v>221471</v>
      </c>
      <c r="K127" s="9">
        <f t="shared" si="2"/>
        <v>208934.8182</v>
      </c>
      <c r="L127" s="9">
        <v>623279.0</v>
      </c>
      <c r="M127" s="25">
        <v>9.0</v>
      </c>
      <c r="N127" s="9">
        <f t="shared" si="3"/>
        <v>1880413.364</v>
      </c>
      <c r="O127" s="40"/>
      <c r="P127" s="1"/>
      <c r="Q127" s="1"/>
      <c r="R127" s="1"/>
      <c r="S127" s="1"/>
      <c r="T127" s="2"/>
      <c r="U127" s="2"/>
      <c r="V127" s="2"/>
      <c r="W127" s="2"/>
      <c r="X127" s="2"/>
      <c r="Y127" s="2"/>
      <c r="Z127" s="2"/>
    </row>
    <row r="128" ht="12.75" customHeight="1">
      <c r="A128" s="22">
        <v>1617.0</v>
      </c>
      <c r="B128" s="23" t="s">
        <v>521</v>
      </c>
      <c r="C128" s="24" t="s">
        <v>522</v>
      </c>
      <c r="D128" s="24" t="s">
        <v>901</v>
      </c>
      <c r="E128" s="24">
        <v>1.0</v>
      </c>
      <c r="F128" s="25">
        <v>245538.0</v>
      </c>
      <c r="G128" s="25">
        <v>195388.0</v>
      </c>
      <c r="H128" s="25">
        <v>23505.0</v>
      </c>
      <c r="I128" s="25">
        <v>3649.0</v>
      </c>
      <c r="J128" s="9">
        <f t="shared" si="1"/>
        <v>222542</v>
      </c>
      <c r="K128" s="9">
        <f t="shared" si="2"/>
        <v>206072.0909</v>
      </c>
      <c r="L128" s="9">
        <v>500535.0</v>
      </c>
      <c r="M128" s="25">
        <v>15.0</v>
      </c>
      <c r="N128" s="9">
        <f t="shared" si="3"/>
        <v>3091081.364</v>
      </c>
      <c r="O128" s="39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>
        <v>2105.0</v>
      </c>
      <c r="B129" s="23" t="s">
        <v>640</v>
      </c>
      <c r="C129" s="24" t="s">
        <v>641</v>
      </c>
      <c r="D129" s="24" t="s">
        <v>36</v>
      </c>
      <c r="E129" s="24">
        <v>1.0</v>
      </c>
      <c r="F129" s="25">
        <v>238952.0</v>
      </c>
      <c r="G129" s="25">
        <v>193578.0</v>
      </c>
      <c r="H129" s="25">
        <v>17159.0</v>
      </c>
      <c r="I129" s="25">
        <v>1331.0</v>
      </c>
      <c r="J129" s="9">
        <f t="shared" si="1"/>
        <v>212068</v>
      </c>
      <c r="K129" s="9">
        <f t="shared" si="2"/>
        <v>201377.5455</v>
      </c>
      <c r="L129" s="9">
        <v>568088.0</v>
      </c>
      <c r="M129" s="25">
        <v>10.0</v>
      </c>
      <c r="N129" s="9">
        <f t="shared" si="3"/>
        <v>2013775.455</v>
      </c>
      <c r="O129" s="39" t="s">
        <v>902</v>
      </c>
      <c r="P129" s="39" t="s">
        <v>903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>
        <v>2633.0</v>
      </c>
      <c r="B130" s="23" t="s">
        <v>763</v>
      </c>
      <c r="C130" s="24" t="s">
        <v>764</v>
      </c>
      <c r="D130" s="24" t="s">
        <v>102</v>
      </c>
      <c r="E130" s="24">
        <v>1.0</v>
      </c>
      <c r="F130" s="25">
        <v>228618.0</v>
      </c>
      <c r="G130" s="25">
        <v>178742.0</v>
      </c>
      <c r="H130" s="25">
        <v>21205.0</v>
      </c>
      <c r="I130" s="25">
        <v>5499.0</v>
      </c>
      <c r="J130" s="9">
        <f t="shared" si="1"/>
        <v>205446</v>
      </c>
      <c r="K130" s="9">
        <f t="shared" si="2"/>
        <v>188380.6364</v>
      </c>
      <c r="L130" s="9">
        <v>546807.0</v>
      </c>
      <c r="M130" s="25">
        <v>13.0</v>
      </c>
      <c r="N130" s="9">
        <f t="shared" si="3"/>
        <v>2448948.273</v>
      </c>
      <c r="O130" s="38">
        <f>AVERAGE(M130:M185)</f>
        <v>9.232142857</v>
      </c>
      <c r="P130" s="41">
        <f>AVERAGE(M130:M147)</f>
        <v>10.22222222</v>
      </c>
      <c r="Q130" s="1"/>
      <c r="R130" s="1"/>
      <c r="S130" s="1"/>
      <c r="T130" s="2"/>
      <c r="U130" s="2"/>
      <c r="V130" s="2"/>
      <c r="W130" s="2"/>
      <c r="X130" s="2"/>
      <c r="Y130" s="2"/>
      <c r="Z130" s="2"/>
    </row>
    <row r="131" ht="12.75" customHeight="1">
      <c r="A131" s="22">
        <v>1545.0</v>
      </c>
      <c r="B131" s="23" t="s">
        <v>503</v>
      </c>
      <c r="C131" s="24" t="s">
        <v>504</v>
      </c>
      <c r="D131" s="24" t="s">
        <v>68</v>
      </c>
      <c r="E131" s="24">
        <v>1.0</v>
      </c>
      <c r="F131" s="25">
        <v>222334.0</v>
      </c>
      <c r="G131" s="25">
        <v>179355.0</v>
      </c>
      <c r="H131" s="25">
        <v>18887.0</v>
      </c>
      <c r="I131" s="25">
        <v>5328.0</v>
      </c>
      <c r="J131" s="9">
        <f t="shared" si="1"/>
        <v>203570</v>
      </c>
      <c r="K131" s="9">
        <f t="shared" si="2"/>
        <v>187940</v>
      </c>
      <c r="L131" s="9">
        <v>472276.0</v>
      </c>
      <c r="M131" s="25">
        <v>9.0</v>
      </c>
      <c r="N131" s="9">
        <f t="shared" si="3"/>
        <v>1691460</v>
      </c>
      <c r="O131" s="39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>
        <v>1281.0</v>
      </c>
      <c r="B132" s="23" t="s">
        <v>440</v>
      </c>
      <c r="C132" s="24" t="s">
        <v>441</v>
      </c>
      <c r="D132" s="24" t="s">
        <v>13</v>
      </c>
      <c r="E132" s="24">
        <v>1.0</v>
      </c>
      <c r="F132" s="25">
        <v>200947.0</v>
      </c>
      <c r="G132" s="25">
        <v>178837.0</v>
      </c>
      <c r="H132" s="25">
        <v>13163.0</v>
      </c>
      <c r="I132" s="26">
        <v>317.0</v>
      </c>
      <c r="J132" s="9">
        <f t="shared" si="1"/>
        <v>192317</v>
      </c>
      <c r="K132" s="9">
        <f t="shared" si="2"/>
        <v>184820.1818</v>
      </c>
      <c r="L132" s="9">
        <v>444752.0</v>
      </c>
      <c r="M132" s="2">
        <v>4.0</v>
      </c>
      <c r="N132" s="9">
        <f t="shared" si="3"/>
        <v>739280.7273</v>
      </c>
      <c r="O132" s="39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ht="12.75" customHeight="1">
      <c r="A133" s="22">
        <v>1729.0</v>
      </c>
      <c r="B133" s="23" t="s">
        <v>548</v>
      </c>
      <c r="C133" s="24" t="s">
        <v>549</v>
      </c>
      <c r="D133" s="24" t="s">
        <v>890</v>
      </c>
      <c r="E133" s="24">
        <v>5.73066187022284E-4</v>
      </c>
      <c r="F133" s="25">
        <v>216303.0</v>
      </c>
      <c r="G133" s="25">
        <v>175121.0</v>
      </c>
      <c r="H133" s="25">
        <v>18169.0</v>
      </c>
      <c r="I133" s="25">
        <v>2262.0</v>
      </c>
      <c r="J133" s="9">
        <f t="shared" si="1"/>
        <v>195552</v>
      </c>
      <c r="K133" s="9">
        <f t="shared" si="2"/>
        <v>183379.6364</v>
      </c>
      <c r="L133" s="9">
        <v>406678.0</v>
      </c>
      <c r="M133" s="25">
        <v>9.0</v>
      </c>
      <c r="N133" s="9">
        <f t="shared" si="3"/>
        <v>945.7980209</v>
      </c>
      <c r="O133" s="4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22">
        <v>1729.0</v>
      </c>
      <c r="B134" s="23" t="s">
        <v>548</v>
      </c>
      <c r="C134" s="24" t="s">
        <v>549</v>
      </c>
      <c r="D134" s="24" t="s">
        <v>82</v>
      </c>
      <c r="E134" s="24">
        <v>0.9994269338129776</v>
      </c>
      <c r="F134" s="25">
        <v>216303.0</v>
      </c>
      <c r="G134" s="25">
        <v>175121.0</v>
      </c>
      <c r="H134" s="25">
        <v>18169.0</v>
      </c>
      <c r="I134" s="25">
        <v>2262.0</v>
      </c>
      <c r="J134" s="9">
        <f t="shared" si="1"/>
        <v>195552</v>
      </c>
      <c r="K134" s="9">
        <f t="shared" si="2"/>
        <v>183379.6364</v>
      </c>
      <c r="L134" s="9">
        <v>406678.0</v>
      </c>
      <c r="M134" s="25">
        <v>9.0</v>
      </c>
      <c r="N134" s="9">
        <f t="shared" si="3"/>
        <v>1649470.929</v>
      </c>
      <c r="O134" s="4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22">
        <v>2129.0</v>
      </c>
      <c r="B135" s="23" t="s">
        <v>646</v>
      </c>
      <c r="C135" s="24" t="s">
        <v>647</v>
      </c>
      <c r="D135" s="24" t="s">
        <v>13</v>
      </c>
      <c r="E135" s="24">
        <v>0.03712326458471065</v>
      </c>
      <c r="F135" s="25">
        <v>218643.0</v>
      </c>
      <c r="G135" s="25">
        <v>171916.0</v>
      </c>
      <c r="H135" s="25">
        <v>21730.0</v>
      </c>
      <c r="I135" s="25">
        <v>1322.0</v>
      </c>
      <c r="J135" s="9">
        <f t="shared" si="1"/>
        <v>194968</v>
      </c>
      <c r="K135" s="9">
        <f t="shared" si="2"/>
        <v>181793.2727</v>
      </c>
      <c r="L135" s="9">
        <v>478043.0</v>
      </c>
      <c r="M135" s="25">
        <v>10.0</v>
      </c>
      <c r="N135" s="9">
        <f t="shared" si="3"/>
        <v>67487.59763</v>
      </c>
      <c r="O135" s="39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>
        <v>2129.0</v>
      </c>
      <c r="B136" s="23" t="s">
        <v>646</v>
      </c>
      <c r="C136" s="24" t="s">
        <v>647</v>
      </c>
      <c r="D136" s="24" t="s">
        <v>36</v>
      </c>
      <c r="E136" s="24">
        <v>0.9628767354152894</v>
      </c>
      <c r="F136" s="25">
        <v>218643.0</v>
      </c>
      <c r="G136" s="25">
        <v>171916.0</v>
      </c>
      <c r="H136" s="25">
        <v>21730.0</v>
      </c>
      <c r="I136" s="25">
        <v>1322.0</v>
      </c>
      <c r="J136" s="9">
        <f t="shared" si="1"/>
        <v>194968</v>
      </c>
      <c r="K136" s="9">
        <f t="shared" si="2"/>
        <v>181793.2727</v>
      </c>
      <c r="L136" s="9">
        <v>478043.0</v>
      </c>
      <c r="M136" s="25">
        <v>10.0</v>
      </c>
      <c r="N136" s="9">
        <f t="shared" si="3"/>
        <v>1750445.13</v>
      </c>
      <c r="O136" s="40"/>
      <c r="P136" s="1"/>
      <c r="Q136" s="1"/>
      <c r="R136" s="1"/>
      <c r="S136" s="1"/>
      <c r="T136" s="2"/>
      <c r="U136" s="2"/>
      <c r="V136" s="2"/>
      <c r="W136" s="2"/>
      <c r="X136" s="2"/>
      <c r="Y136" s="2"/>
      <c r="Z136" s="2"/>
    </row>
    <row r="137" ht="12.75" customHeight="1">
      <c r="A137" s="22">
        <v>1001.0</v>
      </c>
      <c r="B137" s="23" t="s">
        <v>371</v>
      </c>
      <c r="C137" s="24" t="s">
        <v>372</v>
      </c>
      <c r="D137" s="24" t="s">
        <v>885</v>
      </c>
      <c r="E137" s="24">
        <v>1.0</v>
      </c>
      <c r="F137" s="25">
        <v>203411.0</v>
      </c>
      <c r="G137" s="25">
        <v>172141.0</v>
      </c>
      <c r="H137" s="25">
        <v>17760.0</v>
      </c>
      <c r="I137" s="25">
        <v>1317.0</v>
      </c>
      <c r="J137" s="9">
        <f t="shared" si="1"/>
        <v>191218</v>
      </c>
      <c r="K137" s="9">
        <f t="shared" si="2"/>
        <v>180213.7273</v>
      </c>
      <c r="L137" s="9">
        <v>429820.0</v>
      </c>
      <c r="M137" s="25">
        <v>8.0</v>
      </c>
      <c r="N137" s="9">
        <f t="shared" si="3"/>
        <v>1441709.818</v>
      </c>
      <c r="O137" s="39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ht="12.75" customHeight="1">
      <c r="A138" s="22">
        <v>2297.0</v>
      </c>
      <c r="B138" s="23" t="s">
        <v>688</v>
      </c>
      <c r="C138" s="24" t="s">
        <v>689</v>
      </c>
      <c r="D138" s="24" t="s">
        <v>78</v>
      </c>
      <c r="E138" s="24">
        <v>1.0</v>
      </c>
      <c r="F138" s="25">
        <v>217935.0</v>
      </c>
      <c r="G138" s="25">
        <v>166197.0</v>
      </c>
      <c r="H138" s="25">
        <v>30010.0</v>
      </c>
      <c r="I138" s="25">
        <v>3061.0</v>
      </c>
      <c r="J138" s="9">
        <f t="shared" si="1"/>
        <v>199268</v>
      </c>
      <c r="K138" s="9">
        <f t="shared" si="2"/>
        <v>179837.9091</v>
      </c>
      <c r="L138" s="9">
        <v>451138.0</v>
      </c>
      <c r="M138" s="25">
        <v>11.0</v>
      </c>
      <c r="N138" s="9">
        <f t="shared" si="3"/>
        <v>1978217</v>
      </c>
      <c r="O138" s="39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>
        <v>657.0</v>
      </c>
      <c r="B139" s="23" t="s">
        <v>286</v>
      </c>
      <c r="C139" s="24" t="s">
        <v>287</v>
      </c>
      <c r="D139" s="24" t="s">
        <v>103</v>
      </c>
      <c r="E139" s="24">
        <v>1.0</v>
      </c>
      <c r="F139" s="25">
        <v>200273.0</v>
      </c>
      <c r="G139" s="25">
        <v>165309.0</v>
      </c>
      <c r="H139" s="25">
        <v>20161.0</v>
      </c>
      <c r="I139" s="25">
        <v>1663.0</v>
      </c>
      <c r="J139" s="9">
        <f t="shared" si="1"/>
        <v>187133</v>
      </c>
      <c r="K139" s="9">
        <f t="shared" si="2"/>
        <v>174473.0909</v>
      </c>
      <c r="L139" s="9">
        <v>450436.0</v>
      </c>
      <c r="M139" s="25">
        <v>6.0</v>
      </c>
      <c r="N139" s="9">
        <f t="shared" si="3"/>
        <v>1046838.545</v>
      </c>
      <c r="O139" s="39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ht="12.75" customHeight="1">
      <c r="A140" s="22">
        <v>425.0</v>
      </c>
      <c r="B140" s="23" t="s">
        <v>231</v>
      </c>
      <c r="C140" s="24" t="s">
        <v>232</v>
      </c>
      <c r="D140" s="24" t="s">
        <v>887</v>
      </c>
      <c r="E140" s="24">
        <v>1.0</v>
      </c>
      <c r="F140" s="25">
        <v>194105.0</v>
      </c>
      <c r="G140" s="25">
        <v>163590.0</v>
      </c>
      <c r="H140" s="25">
        <v>16293.0</v>
      </c>
      <c r="I140" s="25">
        <v>3486.0</v>
      </c>
      <c r="J140" s="9">
        <f t="shared" si="1"/>
        <v>183369</v>
      </c>
      <c r="K140" s="9">
        <f t="shared" si="2"/>
        <v>170995.9091</v>
      </c>
      <c r="L140" s="9">
        <v>402976.0</v>
      </c>
      <c r="M140" s="25">
        <v>6.0</v>
      </c>
      <c r="N140" s="9">
        <f t="shared" si="3"/>
        <v>1025975.455</v>
      </c>
      <c r="O140" s="4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22">
        <v>2585.0</v>
      </c>
      <c r="B141" s="23" t="s">
        <v>751</v>
      </c>
      <c r="C141" s="24" t="s">
        <v>752</v>
      </c>
      <c r="D141" s="24" t="s">
        <v>58</v>
      </c>
      <c r="E141" s="24">
        <v>1.0</v>
      </c>
      <c r="F141" s="25">
        <v>187076.0</v>
      </c>
      <c r="G141" s="25">
        <v>162941.0</v>
      </c>
      <c r="H141" s="25">
        <v>13170.0</v>
      </c>
      <c r="I141" s="25">
        <v>2881.0</v>
      </c>
      <c r="J141" s="9">
        <f t="shared" si="1"/>
        <v>178992</v>
      </c>
      <c r="K141" s="9">
        <f t="shared" si="2"/>
        <v>168927.3636</v>
      </c>
      <c r="L141" s="9">
        <v>443708.0</v>
      </c>
      <c r="M141" s="25">
        <v>8.0</v>
      </c>
      <c r="N141" s="9">
        <f t="shared" si="3"/>
        <v>1351418.909</v>
      </c>
      <c r="O141" s="39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ht="12.75" customHeight="1">
      <c r="A142" s="22">
        <v>2833.0</v>
      </c>
      <c r="B142" s="23" t="s">
        <v>818</v>
      </c>
      <c r="C142" s="24" t="s">
        <v>819</v>
      </c>
      <c r="D142" s="24" t="s">
        <v>22</v>
      </c>
      <c r="E142" s="24">
        <v>1.0</v>
      </c>
      <c r="F142" s="25">
        <v>191295.0</v>
      </c>
      <c r="G142" s="25">
        <v>149219.0</v>
      </c>
      <c r="H142" s="25">
        <v>24663.0</v>
      </c>
      <c r="I142" s="25">
        <v>5793.0</v>
      </c>
      <c r="J142" s="9">
        <f t="shared" si="1"/>
        <v>179675</v>
      </c>
      <c r="K142" s="9">
        <f t="shared" si="2"/>
        <v>160429.4545</v>
      </c>
      <c r="L142" s="9">
        <v>436092.0</v>
      </c>
      <c r="M142" s="25">
        <v>14.0</v>
      </c>
      <c r="N142" s="9">
        <f t="shared" si="3"/>
        <v>2246012.364</v>
      </c>
      <c r="O142" s="4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22">
        <v>2209.0</v>
      </c>
      <c r="B143" s="23" t="s">
        <v>662</v>
      </c>
      <c r="C143" s="24" t="s">
        <v>663</v>
      </c>
      <c r="D143" s="24" t="s">
        <v>36</v>
      </c>
      <c r="E143" s="24">
        <v>1.0</v>
      </c>
      <c r="F143" s="25">
        <v>182434.0</v>
      </c>
      <c r="G143" s="25">
        <v>145811.0</v>
      </c>
      <c r="H143" s="25">
        <v>21605.0</v>
      </c>
      <c r="I143" s="26">
        <v>552.0</v>
      </c>
      <c r="J143" s="9">
        <f t="shared" si="1"/>
        <v>167968</v>
      </c>
      <c r="K143" s="9">
        <f t="shared" si="2"/>
        <v>155631.4545</v>
      </c>
      <c r="L143" s="9">
        <v>454846.0</v>
      </c>
      <c r="M143" s="25">
        <v>8.0</v>
      </c>
      <c r="N143" s="9">
        <f t="shared" si="3"/>
        <v>1245051.636</v>
      </c>
      <c r="O143" s="39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ht="12.75" customHeight="1">
      <c r="A144" s="22">
        <v>2513.0</v>
      </c>
      <c r="B144" s="23" t="s">
        <v>733</v>
      </c>
      <c r="C144" s="24" t="s">
        <v>734</v>
      </c>
      <c r="D144" s="24" t="s">
        <v>22</v>
      </c>
      <c r="E144" s="24">
        <v>1.0</v>
      </c>
      <c r="F144" s="25">
        <v>209973.0</v>
      </c>
      <c r="G144" s="25">
        <v>141143.0</v>
      </c>
      <c r="H144" s="25">
        <v>30883.0</v>
      </c>
      <c r="I144" s="25">
        <v>6340.0</v>
      </c>
      <c r="J144" s="9">
        <f t="shared" si="1"/>
        <v>178366</v>
      </c>
      <c r="K144" s="9">
        <f t="shared" si="2"/>
        <v>155180.7273</v>
      </c>
      <c r="L144" s="9">
        <v>444769.0</v>
      </c>
      <c r="M144" s="25">
        <v>36.0</v>
      </c>
      <c r="N144" s="9">
        <f t="shared" si="3"/>
        <v>5586506.182</v>
      </c>
      <c r="O144" s="40"/>
      <c r="P144" s="1"/>
      <c r="Q144" s="1"/>
      <c r="R144" s="1"/>
      <c r="S144" s="1"/>
      <c r="T144" s="2"/>
      <c r="U144" s="2"/>
      <c r="V144" s="2"/>
      <c r="W144" s="2"/>
      <c r="X144" s="2"/>
      <c r="Y144" s="2"/>
      <c r="Z144" s="2"/>
    </row>
    <row r="145" ht="12.75" customHeight="1">
      <c r="A145" s="22">
        <v>233.0</v>
      </c>
      <c r="B145" s="23" t="s">
        <v>184</v>
      </c>
      <c r="C145" s="24" t="s">
        <v>185</v>
      </c>
      <c r="D145" s="24" t="s">
        <v>103</v>
      </c>
      <c r="E145" s="24">
        <v>1.0</v>
      </c>
      <c r="F145" s="25">
        <v>168198.0</v>
      </c>
      <c r="G145" s="25">
        <v>148798.0</v>
      </c>
      <c r="H145" s="25">
        <v>13217.0</v>
      </c>
      <c r="I145" s="26">
        <v>387.0</v>
      </c>
      <c r="J145" s="9">
        <f t="shared" si="1"/>
        <v>162402</v>
      </c>
      <c r="K145" s="9">
        <f t="shared" si="2"/>
        <v>154805.7273</v>
      </c>
      <c r="L145" s="9">
        <v>408216.0</v>
      </c>
      <c r="M145" s="2">
        <v>9.0</v>
      </c>
      <c r="N145" s="9">
        <f t="shared" si="3"/>
        <v>1393251.545</v>
      </c>
      <c r="O145" s="40"/>
      <c r="P145" s="1"/>
      <c r="Q145" s="1"/>
      <c r="R145" s="1"/>
      <c r="S145" s="1"/>
      <c r="T145" s="2"/>
      <c r="U145" s="2"/>
      <c r="V145" s="2"/>
      <c r="W145" s="2"/>
      <c r="X145" s="2"/>
      <c r="Y145" s="2"/>
      <c r="Z145" s="2"/>
    </row>
    <row r="146" ht="12.75" customHeight="1">
      <c r="A146" s="22">
        <v>1849.0</v>
      </c>
      <c r="B146" s="23" t="s">
        <v>577</v>
      </c>
      <c r="C146" s="24" t="s">
        <v>578</v>
      </c>
      <c r="D146" s="24" t="s">
        <v>13</v>
      </c>
      <c r="E146" s="24">
        <v>1.0</v>
      </c>
      <c r="F146" s="25">
        <v>171912.0</v>
      </c>
      <c r="G146" s="25">
        <v>147443.0</v>
      </c>
      <c r="H146" s="25">
        <v>12924.0</v>
      </c>
      <c r="I146" s="26">
        <v>469.0</v>
      </c>
      <c r="J146" s="9">
        <f t="shared" si="1"/>
        <v>160836</v>
      </c>
      <c r="K146" s="9">
        <f t="shared" si="2"/>
        <v>153317.5455</v>
      </c>
      <c r="L146" s="9">
        <v>415395.0</v>
      </c>
      <c r="M146" s="2">
        <v>10.0</v>
      </c>
      <c r="N146" s="9">
        <f t="shared" si="3"/>
        <v>1533175.455</v>
      </c>
      <c r="O146" s="39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>
        <v>2137.0</v>
      </c>
      <c r="B147" s="23" t="s">
        <v>648</v>
      </c>
      <c r="C147" s="24" t="s">
        <v>649</v>
      </c>
      <c r="D147" s="24" t="s">
        <v>881</v>
      </c>
      <c r="E147" s="24">
        <v>1.0</v>
      </c>
      <c r="F147" s="25">
        <v>174382.0</v>
      </c>
      <c r="G147" s="25">
        <v>145575.0</v>
      </c>
      <c r="H147" s="25">
        <v>14460.0</v>
      </c>
      <c r="I147" s="25">
        <v>2903.0</v>
      </c>
      <c r="J147" s="9">
        <f t="shared" si="1"/>
        <v>162938</v>
      </c>
      <c r="K147" s="9">
        <f t="shared" si="2"/>
        <v>152147.7273</v>
      </c>
      <c r="L147" s="9">
        <v>376987.0</v>
      </c>
      <c r="M147" s="25">
        <v>4.0</v>
      </c>
      <c r="N147" s="9">
        <f t="shared" si="3"/>
        <v>608590.9091</v>
      </c>
      <c r="O147" s="39"/>
      <c r="P147" s="39" t="s">
        <v>904</v>
      </c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ht="12.75" customHeight="1">
      <c r="A148" s="22">
        <v>1633.0</v>
      </c>
      <c r="B148" s="23" t="s">
        <v>525</v>
      </c>
      <c r="C148" s="24" t="s">
        <v>526</v>
      </c>
      <c r="D148" s="24" t="s">
        <v>38</v>
      </c>
      <c r="E148" s="24">
        <v>1.0</v>
      </c>
      <c r="F148" s="25">
        <v>173902.0</v>
      </c>
      <c r="G148" s="25">
        <v>143493.0</v>
      </c>
      <c r="H148" s="25">
        <v>14233.0</v>
      </c>
      <c r="I148" s="25">
        <v>2298.0</v>
      </c>
      <c r="J148" s="9">
        <f t="shared" si="1"/>
        <v>160024</v>
      </c>
      <c r="K148" s="9">
        <f t="shared" si="2"/>
        <v>149962.5455</v>
      </c>
      <c r="L148" s="9">
        <v>323557.0</v>
      </c>
      <c r="M148" s="25">
        <v>8.0</v>
      </c>
      <c r="N148" s="9">
        <f t="shared" si="3"/>
        <v>1199700.364</v>
      </c>
      <c r="O148" s="39"/>
      <c r="P148" s="41">
        <f>AVERAGE(M148:M185)</f>
        <v>8.763157895</v>
      </c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ht="12.75" customHeight="1">
      <c r="A149" s="22">
        <v>953.0</v>
      </c>
      <c r="B149" s="23" t="s">
        <v>359</v>
      </c>
      <c r="C149" s="24" t="s">
        <v>360</v>
      </c>
      <c r="D149" s="24" t="s">
        <v>68</v>
      </c>
      <c r="E149" s="24">
        <v>1.0</v>
      </c>
      <c r="F149" s="25">
        <v>165169.0</v>
      </c>
      <c r="G149" s="25">
        <v>140638.0</v>
      </c>
      <c r="H149" s="25">
        <v>13840.0</v>
      </c>
      <c r="I149" s="25">
        <v>2594.0</v>
      </c>
      <c r="J149" s="9">
        <f t="shared" si="1"/>
        <v>157072</v>
      </c>
      <c r="K149" s="9">
        <f t="shared" si="2"/>
        <v>146928.9091</v>
      </c>
      <c r="L149" s="9">
        <v>410849.0</v>
      </c>
      <c r="M149" s="2">
        <v>9.0</v>
      </c>
      <c r="N149" s="9">
        <f t="shared" si="3"/>
        <v>1322360.182</v>
      </c>
      <c r="O149" s="39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>
        <v>2417.0</v>
      </c>
      <c r="B150" s="23" t="s">
        <v>709</v>
      </c>
      <c r="C150" s="24" t="s">
        <v>710</v>
      </c>
      <c r="D150" s="24" t="s">
        <v>94</v>
      </c>
      <c r="E150" s="24">
        <v>1.0</v>
      </c>
      <c r="F150" s="25">
        <v>178838.0</v>
      </c>
      <c r="G150" s="25">
        <v>134658.0</v>
      </c>
      <c r="H150" s="25">
        <v>24475.0</v>
      </c>
      <c r="I150" s="25">
        <v>3036.0</v>
      </c>
      <c r="J150" s="9">
        <f t="shared" si="1"/>
        <v>162169</v>
      </c>
      <c r="K150" s="9">
        <f t="shared" si="2"/>
        <v>145783</v>
      </c>
      <c r="L150" s="9">
        <v>410091.0</v>
      </c>
      <c r="M150" s="25">
        <v>12.0</v>
      </c>
      <c r="N150" s="9">
        <f t="shared" si="3"/>
        <v>1749396</v>
      </c>
      <c r="O150" s="39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ht="12.75" customHeight="1">
      <c r="A151" s="22">
        <v>2713.0</v>
      </c>
      <c r="B151" s="23" t="s">
        <v>788</v>
      </c>
      <c r="C151" s="24" t="s">
        <v>789</v>
      </c>
      <c r="D151" s="24" t="s">
        <v>36</v>
      </c>
      <c r="E151" s="24">
        <v>1.0</v>
      </c>
      <c r="F151" s="25">
        <v>172829.0</v>
      </c>
      <c r="G151" s="25">
        <v>138042.0</v>
      </c>
      <c r="H151" s="25">
        <v>15412.0</v>
      </c>
      <c r="I151" s="25">
        <v>2632.0</v>
      </c>
      <c r="J151" s="9">
        <f t="shared" si="1"/>
        <v>156086</v>
      </c>
      <c r="K151" s="9">
        <f t="shared" si="2"/>
        <v>145047.4545</v>
      </c>
      <c r="L151" s="9">
        <v>378593.0</v>
      </c>
      <c r="M151" s="25">
        <v>9.0</v>
      </c>
      <c r="N151" s="9">
        <f t="shared" si="3"/>
        <v>1305427.091</v>
      </c>
      <c r="O151" s="4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22">
        <v>1121.0</v>
      </c>
      <c r="B152" s="23" t="s">
        <v>400</v>
      </c>
      <c r="C152" s="24" t="s">
        <v>401</v>
      </c>
      <c r="D152" s="24" t="s">
        <v>65</v>
      </c>
      <c r="E152" s="24">
        <v>1.0</v>
      </c>
      <c r="F152" s="25">
        <v>163558.0</v>
      </c>
      <c r="G152" s="25">
        <v>139547.0</v>
      </c>
      <c r="H152" s="25">
        <v>11422.0</v>
      </c>
      <c r="I152" s="25">
        <v>1188.0</v>
      </c>
      <c r="J152" s="9">
        <f t="shared" si="1"/>
        <v>152157</v>
      </c>
      <c r="K152" s="9">
        <f t="shared" si="2"/>
        <v>144738.8182</v>
      </c>
      <c r="L152" s="9">
        <v>316519.0</v>
      </c>
      <c r="M152" s="25">
        <v>6.0</v>
      </c>
      <c r="N152" s="9">
        <f t="shared" si="3"/>
        <v>868432.9091</v>
      </c>
      <c r="O152" s="39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>
        <v>1881.0</v>
      </c>
      <c r="B153" s="23" t="s">
        <v>584</v>
      </c>
      <c r="C153" s="24" t="s">
        <v>585</v>
      </c>
      <c r="D153" s="24" t="s">
        <v>13</v>
      </c>
      <c r="E153" s="24">
        <v>1.0</v>
      </c>
      <c r="F153" s="25">
        <v>157482.0</v>
      </c>
      <c r="G153" s="25">
        <v>135403.0</v>
      </c>
      <c r="H153" s="25">
        <v>14822.0</v>
      </c>
      <c r="I153" s="26">
        <v>619.0</v>
      </c>
      <c r="J153" s="9">
        <f t="shared" si="1"/>
        <v>150844</v>
      </c>
      <c r="K153" s="9">
        <f t="shared" si="2"/>
        <v>142140.2727</v>
      </c>
      <c r="L153" s="9">
        <v>375435.0</v>
      </c>
      <c r="M153" s="2">
        <v>9.0</v>
      </c>
      <c r="N153" s="9">
        <f t="shared" si="3"/>
        <v>1279262.455</v>
      </c>
      <c r="O153" s="39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ht="12.75" customHeight="1">
      <c r="A154" s="22">
        <v>929.0</v>
      </c>
      <c r="B154" s="23" t="s">
        <v>353</v>
      </c>
      <c r="C154" s="24" t="s">
        <v>354</v>
      </c>
      <c r="D154" s="24" t="s">
        <v>67</v>
      </c>
      <c r="E154" s="24">
        <v>1.0</v>
      </c>
      <c r="F154" s="25">
        <v>162632.0</v>
      </c>
      <c r="G154" s="25">
        <v>132074.0</v>
      </c>
      <c r="H154" s="25">
        <v>17802.0</v>
      </c>
      <c r="I154" s="26">
        <v>526.0</v>
      </c>
      <c r="J154" s="9">
        <f t="shared" si="1"/>
        <v>150402</v>
      </c>
      <c r="K154" s="9">
        <f t="shared" si="2"/>
        <v>140165.8182</v>
      </c>
      <c r="L154" s="9">
        <v>376509.0</v>
      </c>
      <c r="M154" s="25">
        <v>7.0</v>
      </c>
      <c r="N154" s="9">
        <f t="shared" si="3"/>
        <v>981160.7273</v>
      </c>
      <c r="O154" s="4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22">
        <v>1417.0</v>
      </c>
      <c r="B155" s="23" t="s">
        <v>471</v>
      </c>
      <c r="C155" s="24" t="s">
        <v>472</v>
      </c>
      <c r="D155" s="24" t="s">
        <v>68</v>
      </c>
      <c r="E155" s="24">
        <v>1.0</v>
      </c>
      <c r="F155" s="25">
        <v>160884.0</v>
      </c>
      <c r="G155" s="25">
        <v>133404.0</v>
      </c>
      <c r="H155" s="25">
        <v>12934.0</v>
      </c>
      <c r="I155" s="25">
        <v>1849.0</v>
      </c>
      <c r="J155" s="9">
        <f t="shared" si="1"/>
        <v>148187</v>
      </c>
      <c r="K155" s="9">
        <f t="shared" si="2"/>
        <v>139283.0909</v>
      </c>
      <c r="L155" s="9">
        <v>335340.0</v>
      </c>
      <c r="M155" s="25">
        <v>5.0</v>
      </c>
      <c r="N155" s="9">
        <f t="shared" si="3"/>
        <v>696415.4545</v>
      </c>
      <c r="O155" s="4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22">
        <v>2425.0</v>
      </c>
      <c r="B156" s="23" t="s">
        <v>711</v>
      </c>
      <c r="C156" s="24" t="s">
        <v>712</v>
      </c>
      <c r="D156" s="24" t="s">
        <v>22</v>
      </c>
      <c r="E156" s="24">
        <v>1.0</v>
      </c>
      <c r="F156" s="25">
        <v>185200.0</v>
      </c>
      <c r="G156" s="25">
        <v>129913.0</v>
      </c>
      <c r="H156" s="25">
        <v>20387.0</v>
      </c>
      <c r="I156" s="25">
        <v>3954.0</v>
      </c>
      <c r="J156" s="9">
        <f t="shared" si="1"/>
        <v>154254</v>
      </c>
      <c r="K156" s="9">
        <f t="shared" si="2"/>
        <v>139179.8182</v>
      </c>
      <c r="L156" s="9">
        <v>433898.0</v>
      </c>
      <c r="M156" s="25">
        <v>14.0</v>
      </c>
      <c r="N156" s="9">
        <f t="shared" si="3"/>
        <v>1948517.455</v>
      </c>
      <c r="O156" s="39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ht="12.75" customHeight="1">
      <c r="A157" s="22">
        <v>2345.0</v>
      </c>
      <c r="B157" s="23" t="s">
        <v>699</v>
      </c>
      <c r="C157" s="24" t="s">
        <v>700</v>
      </c>
      <c r="D157" s="24" t="s">
        <v>881</v>
      </c>
      <c r="E157" s="24">
        <v>1.0</v>
      </c>
      <c r="F157" s="25">
        <v>154263.0</v>
      </c>
      <c r="G157" s="25">
        <v>131804.0</v>
      </c>
      <c r="H157" s="25">
        <v>13994.0</v>
      </c>
      <c r="I157" s="25">
        <v>1045.0</v>
      </c>
      <c r="J157" s="9">
        <f t="shared" si="1"/>
        <v>146843</v>
      </c>
      <c r="K157" s="9">
        <f t="shared" si="2"/>
        <v>138164.9091</v>
      </c>
      <c r="L157" s="9">
        <v>340663.0</v>
      </c>
      <c r="M157" s="25">
        <v>6.0</v>
      </c>
      <c r="N157" s="9">
        <f t="shared" si="3"/>
        <v>828989.4545</v>
      </c>
      <c r="O157" s="4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22">
        <v>377.0</v>
      </c>
      <c r="B158" s="23" t="s">
        <v>219</v>
      </c>
      <c r="C158" s="24" t="s">
        <v>220</v>
      </c>
      <c r="D158" s="24" t="s">
        <v>103</v>
      </c>
      <c r="E158" s="24">
        <v>1.0</v>
      </c>
      <c r="F158" s="25">
        <v>152167.0</v>
      </c>
      <c r="G158" s="25">
        <v>130592.0</v>
      </c>
      <c r="H158" s="25">
        <v>14073.0</v>
      </c>
      <c r="I158" s="25">
        <v>1053.0</v>
      </c>
      <c r="J158" s="9">
        <f t="shared" si="1"/>
        <v>145718</v>
      </c>
      <c r="K158" s="9">
        <f t="shared" si="2"/>
        <v>136988.8182</v>
      </c>
      <c r="L158" s="9">
        <v>422156.0</v>
      </c>
      <c r="M158" s="25">
        <v>12.0</v>
      </c>
      <c r="N158" s="9">
        <f t="shared" si="3"/>
        <v>1643865.818</v>
      </c>
      <c r="O158" s="40"/>
      <c r="P158" s="1"/>
      <c r="Q158" s="1"/>
      <c r="R158" s="1"/>
      <c r="S158" s="1"/>
      <c r="T158" s="2"/>
      <c r="U158" s="2"/>
      <c r="V158" s="2"/>
      <c r="W158" s="2"/>
      <c r="X158" s="2"/>
      <c r="Y158" s="2"/>
      <c r="Z158" s="2"/>
    </row>
    <row r="159" ht="12.75" customHeight="1">
      <c r="A159" s="22">
        <v>897.0</v>
      </c>
      <c r="B159" s="23" t="s">
        <v>345</v>
      </c>
      <c r="C159" s="24" t="s">
        <v>346</v>
      </c>
      <c r="D159" s="24" t="s">
        <v>50</v>
      </c>
      <c r="E159" s="24">
        <v>0.7632994628673493</v>
      </c>
      <c r="F159" s="25">
        <v>149015.0</v>
      </c>
      <c r="G159" s="25">
        <v>130221.0</v>
      </c>
      <c r="H159" s="25">
        <v>9384.0</v>
      </c>
      <c r="I159" s="25">
        <v>1871.0</v>
      </c>
      <c r="J159" s="9">
        <f t="shared" si="1"/>
        <v>141476</v>
      </c>
      <c r="K159" s="9">
        <f t="shared" si="2"/>
        <v>134486.4545</v>
      </c>
      <c r="L159" s="9">
        <v>315693.0</v>
      </c>
      <c r="M159" s="25">
        <v>9.0</v>
      </c>
      <c r="N159" s="9">
        <f t="shared" si="3"/>
        <v>923880.9467</v>
      </c>
      <c r="O159" s="40"/>
      <c r="P159" s="1"/>
      <c r="Q159" s="1"/>
      <c r="R159" s="1"/>
      <c r="S159" s="1"/>
      <c r="T159" s="2"/>
      <c r="U159" s="2"/>
      <c r="V159" s="2"/>
      <c r="W159" s="2"/>
      <c r="X159" s="2"/>
      <c r="Y159" s="2"/>
      <c r="Z159" s="2"/>
    </row>
    <row r="160" ht="12.75" customHeight="1">
      <c r="A160" s="22">
        <v>897.0</v>
      </c>
      <c r="B160" s="23" t="s">
        <v>345</v>
      </c>
      <c r="C160" s="24" t="s">
        <v>346</v>
      </c>
      <c r="D160" s="24" t="s">
        <v>901</v>
      </c>
      <c r="E160" s="24">
        <v>0.23670053713265074</v>
      </c>
      <c r="F160" s="25">
        <v>149015.0</v>
      </c>
      <c r="G160" s="25">
        <v>130221.0</v>
      </c>
      <c r="H160" s="25">
        <v>9384.0</v>
      </c>
      <c r="I160" s="25">
        <v>1871.0</v>
      </c>
      <c r="J160" s="9">
        <f t="shared" si="1"/>
        <v>141476</v>
      </c>
      <c r="K160" s="9">
        <f t="shared" si="2"/>
        <v>134486.4545</v>
      </c>
      <c r="L160" s="9">
        <v>315693.0</v>
      </c>
      <c r="M160" s="25">
        <v>9.0</v>
      </c>
      <c r="N160" s="9">
        <f t="shared" si="3"/>
        <v>286497.1443</v>
      </c>
      <c r="O160" s="39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>
        <v>97.0</v>
      </c>
      <c r="B161" s="23" t="s">
        <v>150</v>
      </c>
      <c r="C161" s="24" t="s">
        <v>151</v>
      </c>
      <c r="D161" s="24" t="s">
        <v>68</v>
      </c>
      <c r="E161" s="24">
        <v>1.0</v>
      </c>
      <c r="F161" s="25">
        <v>177215.0</v>
      </c>
      <c r="G161" s="25">
        <v>125833.0</v>
      </c>
      <c r="H161" s="25">
        <v>16268.0</v>
      </c>
      <c r="I161" s="25">
        <v>10620.0</v>
      </c>
      <c r="J161" s="9">
        <f t="shared" si="1"/>
        <v>152721</v>
      </c>
      <c r="K161" s="9">
        <f t="shared" si="2"/>
        <v>133227.5455</v>
      </c>
      <c r="L161" s="9">
        <v>358880.0</v>
      </c>
      <c r="M161" s="2">
        <v>24.0</v>
      </c>
      <c r="N161" s="9">
        <f t="shared" si="3"/>
        <v>3197461.091</v>
      </c>
      <c r="O161" s="39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>
        <v>2625.0</v>
      </c>
      <c r="B162" s="23" t="s">
        <v>761</v>
      </c>
      <c r="C162" s="24" t="s">
        <v>762</v>
      </c>
      <c r="D162" s="24" t="s">
        <v>54</v>
      </c>
      <c r="E162" s="24">
        <v>1.0</v>
      </c>
      <c r="F162" s="25">
        <v>141347.0</v>
      </c>
      <c r="G162" s="25">
        <v>121805.0</v>
      </c>
      <c r="H162" s="25">
        <v>13239.0</v>
      </c>
      <c r="I162" s="26">
        <v>196.0</v>
      </c>
      <c r="J162" s="9">
        <f t="shared" si="1"/>
        <v>135240</v>
      </c>
      <c r="K162" s="9">
        <f t="shared" si="2"/>
        <v>127822.7273</v>
      </c>
      <c r="L162" s="9">
        <v>325079.0</v>
      </c>
      <c r="M162" s="25">
        <v>6.0</v>
      </c>
      <c r="N162" s="9">
        <f t="shared" si="3"/>
        <v>766936.3636</v>
      </c>
      <c r="O162" s="39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ht="12.75" customHeight="1">
      <c r="A163" s="22">
        <v>2321.0</v>
      </c>
      <c r="B163" s="23" t="s">
        <v>694</v>
      </c>
      <c r="C163" s="24" t="s">
        <v>695</v>
      </c>
      <c r="D163" s="24" t="s">
        <v>892</v>
      </c>
      <c r="E163" s="24">
        <v>1.0</v>
      </c>
      <c r="F163" s="25">
        <v>142053.0</v>
      </c>
      <c r="G163" s="25">
        <v>119577.0</v>
      </c>
      <c r="H163" s="25">
        <v>12097.0</v>
      </c>
      <c r="I163" s="25">
        <v>2260.0</v>
      </c>
      <c r="J163" s="9">
        <f t="shared" si="1"/>
        <v>133934</v>
      </c>
      <c r="K163" s="9">
        <f t="shared" si="2"/>
        <v>125075.6364</v>
      </c>
      <c r="L163" s="9">
        <v>311901.0</v>
      </c>
      <c r="M163" s="25">
        <v>9.0</v>
      </c>
      <c r="N163" s="9">
        <f t="shared" si="3"/>
        <v>1125680.727</v>
      </c>
      <c r="O163" s="4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22">
        <v>889.0</v>
      </c>
      <c r="B164" s="23" t="s">
        <v>343</v>
      </c>
      <c r="C164" s="24" t="s">
        <v>344</v>
      </c>
      <c r="D164" s="24" t="s">
        <v>94</v>
      </c>
      <c r="E164" s="24">
        <v>1.0</v>
      </c>
      <c r="F164" s="25">
        <v>161994.0</v>
      </c>
      <c r="G164" s="25">
        <v>112277.0</v>
      </c>
      <c r="H164" s="25">
        <v>20486.0</v>
      </c>
      <c r="I164" s="25">
        <v>5417.0</v>
      </c>
      <c r="J164" s="9">
        <f t="shared" si="1"/>
        <v>138180</v>
      </c>
      <c r="K164" s="9">
        <f t="shared" si="2"/>
        <v>121588.8182</v>
      </c>
      <c r="L164" s="9">
        <v>362895.0</v>
      </c>
      <c r="M164" s="25">
        <v>8.0</v>
      </c>
      <c r="N164" s="9">
        <f t="shared" si="3"/>
        <v>972710.5455</v>
      </c>
      <c r="O164" s="40"/>
      <c r="P164" s="1"/>
      <c r="Q164" s="1"/>
      <c r="R164" s="1"/>
      <c r="S164" s="1"/>
      <c r="T164" s="2"/>
      <c r="U164" s="2"/>
      <c r="V164" s="2"/>
      <c r="W164" s="2"/>
      <c r="X164" s="2"/>
      <c r="Y164" s="2"/>
      <c r="Z164" s="2"/>
    </row>
    <row r="165" ht="12.75" customHeight="1">
      <c r="A165" s="22">
        <v>1945.0</v>
      </c>
      <c r="B165" s="23" t="s">
        <v>600</v>
      </c>
      <c r="C165" s="24" t="s">
        <v>601</v>
      </c>
      <c r="D165" s="24" t="s">
        <v>36</v>
      </c>
      <c r="E165" s="24">
        <v>1.0</v>
      </c>
      <c r="F165" s="25">
        <v>147846.0</v>
      </c>
      <c r="G165" s="25">
        <v>114815.0</v>
      </c>
      <c r="H165" s="25">
        <v>13850.0</v>
      </c>
      <c r="I165" s="25">
        <v>4403.0</v>
      </c>
      <c r="J165" s="9">
        <f t="shared" si="1"/>
        <v>133068</v>
      </c>
      <c r="K165" s="9">
        <f t="shared" si="2"/>
        <v>121110.4545</v>
      </c>
      <c r="L165" s="9">
        <v>357305.0</v>
      </c>
      <c r="M165" s="25">
        <v>8.0</v>
      </c>
      <c r="N165" s="9">
        <f t="shared" si="3"/>
        <v>968883.6364</v>
      </c>
      <c r="O165" s="40"/>
      <c r="P165" s="1"/>
      <c r="Q165" s="1"/>
      <c r="R165" s="1"/>
      <c r="S165" s="1"/>
      <c r="T165" s="2"/>
      <c r="U165" s="2"/>
      <c r="V165" s="2"/>
      <c r="W165" s="2"/>
      <c r="X165" s="2"/>
      <c r="Y165" s="2"/>
      <c r="Z165" s="2"/>
    </row>
    <row r="166" ht="12.75" customHeight="1">
      <c r="A166" s="22">
        <v>2617.0</v>
      </c>
      <c r="B166" s="23" t="s">
        <v>759</v>
      </c>
      <c r="C166" s="24" t="s">
        <v>760</v>
      </c>
      <c r="D166" s="24" t="s">
        <v>50</v>
      </c>
      <c r="E166" s="24">
        <v>0.721923451588485</v>
      </c>
      <c r="F166" s="25">
        <v>143648.0</v>
      </c>
      <c r="G166" s="25">
        <v>114811.0</v>
      </c>
      <c r="H166" s="25">
        <v>13287.0</v>
      </c>
      <c r="I166" s="25">
        <v>1935.0</v>
      </c>
      <c r="J166" s="9">
        <f t="shared" si="1"/>
        <v>130033</v>
      </c>
      <c r="K166" s="9">
        <f t="shared" si="2"/>
        <v>120850.5455</v>
      </c>
      <c r="L166" s="9">
        <v>320098.0</v>
      </c>
      <c r="M166" s="25">
        <v>8.0</v>
      </c>
      <c r="N166" s="9">
        <f t="shared" si="3"/>
        <v>697958.7432</v>
      </c>
      <c r="O166" s="40"/>
      <c r="P166" s="1"/>
      <c r="Q166" s="1"/>
      <c r="R166" s="1"/>
      <c r="S166" s="1"/>
      <c r="T166" s="2"/>
      <c r="U166" s="2"/>
      <c r="V166" s="2"/>
      <c r="W166" s="2"/>
      <c r="X166" s="2"/>
      <c r="Y166" s="2"/>
      <c r="Z166" s="2"/>
    </row>
    <row r="167" ht="12.75" customHeight="1">
      <c r="A167" s="22">
        <v>2617.0</v>
      </c>
      <c r="B167" s="23" t="s">
        <v>759</v>
      </c>
      <c r="C167" s="24" t="s">
        <v>760</v>
      </c>
      <c r="D167" s="24" t="s">
        <v>68</v>
      </c>
      <c r="E167" s="24">
        <v>0.27807654841151497</v>
      </c>
      <c r="F167" s="25">
        <v>143648.0</v>
      </c>
      <c r="G167" s="25">
        <v>114811.0</v>
      </c>
      <c r="H167" s="25">
        <v>13287.0</v>
      </c>
      <c r="I167" s="25">
        <v>1935.0</v>
      </c>
      <c r="J167" s="9">
        <f t="shared" si="1"/>
        <v>130033</v>
      </c>
      <c r="K167" s="9">
        <f t="shared" si="2"/>
        <v>120850.5455</v>
      </c>
      <c r="L167" s="9">
        <v>320098.0</v>
      </c>
      <c r="M167" s="25">
        <v>8.0</v>
      </c>
      <c r="N167" s="9">
        <f t="shared" si="3"/>
        <v>268845.6204</v>
      </c>
      <c r="O167" s="4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22">
        <v>1457.0</v>
      </c>
      <c r="B168" s="23" t="s">
        <v>481</v>
      </c>
      <c r="C168" s="24" t="s">
        <v>482</v>
      </c>
      <c r="D168" s="24" t="s">
        <v>86</v>
      </c>
      <c r="E168" s="24">
        <v>0.8361115987169699</v>
      </c>
      <c r="F168" s="25">
        <v>126230.0</v>
      </c>
      <c r="G168" s="25">
        <v>109548.0</v>
      </c>
      <c r="H168" s="25">
        <v>10721.0</v>
      </c>
      <c r="I168" s="26">
        <v>258.0</v>
      </c>
      <c r="J168" s="9">
        <f t="shared" si="1"/>
        <v>120527</v>
      </c>
      <c r="K168" s="9">
        <f t="shared" si="2"/>
        <v>114421.1818</v>
      </c>
      <c r="L168" s="9">
        <v>305929.0</v>
      </c>
      <c r="M168" s="2">
        <v>4.0</v>
      </c>
      <c r="N168" s="9">
        <f t="shared" si="3"/>
        <v>382675.509</v>
      </c>
      <c r="O168" s="40"/>
      <c r="P168" s="1"/>
      <c r="Q168" s="1"/>
      <c r="R168" s="1"/>
      <c r="S168" s="1"/>
      <c r="T168" s="2"/>
      <c r="U168" s="2"/>
      <c r="V168" s="2"/>
      <c r="W168" s="2"/>
      <c r="X168" s="2"/>
      <c r="Y168" s="2"/>
      <c r="Z168" s="2"/>
    </row>
    <row r="169" ht="12.75" customHeight="1">
      <c r="A169" s="22">
        <v>1457.0</v>
      </c>
      <c r="B169" s="23" t="s">
        <v>481</v>
      </c>
      <c r="C169" s="24" t="s">
        <v>482</v>
      </c>
      <c r="D169" s="24" t="s">
        <v>892</v>
      </c>
      <c r="E169" s="24">
        <v>0.16388840128303006</v>
      </c>
      <c r="F169" s="25">
        <v>126230.0</v>
      </c>
      <c r="G169" s="25">
        <v>109548.0</v>
      </c>
      <c r="H169" s="25">
        <v>10721.0</v>
      </c>
      <c r="I169" s="26">
        <v>258.0</v>
      </c>
      <c r="J169" s="9">
        <f t="shared" si="1"/>
        <v>120527</v>
      </c>
      <c r="K169" s="9">
        <f t="shared" si="2"/>
        <v>114421.1818</v>
      </c>
      <c r="L169" s="9">
        <v>305929.0</v>
      </c>
      <c r="M169" s="2">
        <v>4.0</v>
      </c>
      <c r="N169" s="9">
        <f t="shared" si="3"/>
        <v>75009.21824</v>
      </c>
      <c r="O169" s="4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22">
        <v>633.0</v>
      </c>
      <c r="B170" s="23" t="s">
        <v>282</v>
      </c>
      <c r="C170" s="24" t="s">
        <v>283</v>
      </c>
      <c r="D170" s="24" t="s">
        <v>13</v>
      </c>
      <c r="E170" s="24">
        <v>0.11478829232509566</v>
      </c>
      <c r="F170" s="25">
        <v>134161.0</v>
      </c>
      <c r="G170" s="25">
        <v>108071.0</v>
      </c>
      <c r="H170" s="25">
        <v>11920.0</v>
      </c>
      <c r="I170" s="25">
        <v>1608.0</v>
      </c>
      <c r="J170" s="9">
        <f t="shared" si="1"/>
        <v>121599</v>
      </c>
      <c r="K170" s="9">
        <f t="shared" si="2"/>
        <v>113489.1818</v>
      </c>
      <c r="L170" s="9">
        <v>312936.0</v>
      </c>
      <c r="M170" s="25">
        <v>9.0</v>
      </c>
      <c r="N170" s="9">
        <f t="shared" si="3"/>
        <v>117245.0644</v>
      </c>
      <c r="O170" s="39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>
        <v>633.0</v>
      </c>
      <c r="B171" s="23" t="s">
        <v>282</v>
      </c>
      <c r="C171" s="24" t="s">
        <v>283</v>
      </c>
      <c r="D171" s="24" t="s">
        <v>39</v>
      </c>
      <c r="E171" s="24">
        <v>0.8852117076749044</v>
      </c>
      <c r="F171" s="25">
        <v>134161.0</v>
      </c>
      <c r="G171" s="25">
        <v>108071.0</v>
      </c>
      <c r="H171" s="25">
        <v>11920.0</v>
      </c>
      <c r="I171" s="25">
        <v>1608.0</v>
      </c>
      <c r="J171" s="9">
        <f t="shared" si="1"/>
        <v>121599</v>
      </c>
      <c r="K171" s="9">
        <f t="shared" si="2"/>
        <v>113489.1818</v>
      </c>
      <c r="L171" s="9">
        <v>312936.0</v>
      </c>
      <c r="M171" s="25">
        <v>9.0</v>
      </c>
      <c r="N171" s="9">
        <f t="shared" si="3"/>
        <v>904157.572</v>
      </c>
      <c r="O171" s="4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22">
        <v>2009.0</v>
      </c>
      <c r="B172" s="23" t="s">
        <v>616</v>
      </c>
      <c r="C172" s="24" t="s">
        <v>617</v>
      </c>
      <c r="D172" s="24" t="s">
        <v>28</v>
      </c>
      <c r="E172" s="24">
        <v>0.8923118013714828</v>
      </c>
      <c r="F172" s="25">
        <v>136063.0</v>
      </c>
      <c r="G172" s="25">
        <v>107733.0</v>
      </c>
      <c r="H172" s="25">
        <v>11494.0</v>
      </c>
      <c r="I172" s="25">
        <v>1597.0</v>
      </c>
      <c r="J172" s="9">
        <f t="shared" si="1"/>
        <v>120824</v>
      </c>
      <c r="K172" s="9">
        <f t="shared" si="2"/>
        <v>112957.5455</v>
      </c>
      <c r="L172" s="9">
        <v>271863.0</v>
      </c>
      <c r="M172" s="25">
        <v>8.0</v>
      </c>
      <c r="N172" s="9">
        <f t="shared" si="3"/>
        <v>806346.8069</v>
      </c>
      <c r="O172" s="39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>
        <v>2009.0</v>
      </c>
      <c r="B173" s="23" t="s">
        <v>616</v>
      </c>
      <c r="C173" s="24" t="s">
        <v>617</v>
      </c>
      <c r="D173" s="24" t="s">
        <v>80</v>
      </c>
      <c r="E173" s="24">
        <v>0.10768819862851726</v>
      </c>
      <c r="F173" s="25">
        <v>136063.0</v>
      </c>
      <c r="G173" s="25">
        <v>107733.0</v>
      </c>
      <c r="H173" s="25">
        <v>11494.0</v>
      </c>
      <c r="I173" s="25">
        <v>1597.0</v>
      </c>
      <c r="J173" s="9">
        <f t="shared" si="1"/>
        <v>120824</v>
      </c>
      <c r="K173" s="9">
        <f t="shared" si="2"/>
        <v>112957.5455</v>
      </c>
      <c r="L173" s="9">
        <v>271863.0</v>
      </c>
      <c r="M173" s="25">
        <v>8.0</v>
      </c>
      <c r="N173" s="9">
        <f t="shared" si="3"/>
        <v>97313.55673</v>
      </c>
      <c r="O173" s="39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>
        <v>913.0</v>
      </c>
      <c r="B174" s="23" t="s">
        <v>349</v>
      </c>
      <c r="C174" s="24" t="s">
        <v>350</v>
      </c>
      <c r="D174" s="24" t="s">
        <v>71</v>
      </c>
      <c r="E174" s="24">
        <v>0.3022861358547209</v>
      </c>
      <c r="F174" s="25">
        <v>129863.0</v>
      </c>
      <c r="G174" s="25">
        <v>106839.0</v>
      </c>
      <c r="H174" s="25">
        <v>11833.0</v>
      </c>
      <c r="I174" s="26">
        <v>312.0</v>
      </c>
      <c r="J174" s="9">
        <f t="shared" si="1"/>
        <v>118984</v>
      </c>
      <c r="K174" s="9">
        <f t="shared" si="2"/>
        <v>112217.6364</v>
      </c>
      <c r="L174" s="9">
        <v>233836.0</v>
      </c>
      <c r="M174" s="2">
        <v>9.0</v>
      </c>
      <c r="N174" s="9">
        <f t="shared" si="3"/>
        <v>305296.521</v>
      </c>
      <c r="O174" s="4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22">
        <v>913.0</v>
      </c>
      <c r="B175" s="23" t="s">
        <v>349</v>
      </c>
      <c r="C175" s="24" t="s">
        <v>350</v>
      </c>
      <c r="D175" s="24" t="s">
        <v>21</v>
      </c>
      <c r="E175" s="24">
        <v>0.697713864145279</v>
      </c>
      <c r="F175" s="25">
        <v>129863.0</v>
      </c>
      <c r="G175" s="25">
        <v>106839.0</v>
      </c>
      <c r="H175" s="25">
        <v>11833.0</v>
      </c>
      <c r="I175" s="26">
        <v>312.0</v>
      </c>
      <c r="J175" s="9">
        <f t="shared" si="1"/>
        <v>118984</v>
      </c>
      <c r="K175" s="9">
        <f t="shared" si="2"/>
        <v>112217.6364</v>
      </c>
      <c r="L175" s="9">
        <v>233836.0</v>
      </c>
      <c r="M175" s="2">
        <v>9.0</v>
      </c>
      <c r="N175" s="9">
        <f t="shared" si="3"/>
        <v>704662.2062</v>
      </c>
      <c r="O175" s="39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ht="12.75" customHeight="1">
      <c r="A176" s="22">
        <v>113.0</v>
      </c>
      <c r="B176" s="23" t="s">
        <v>154</v>
      </c>
      <c r="C176" s="24" t="s">
        <v>155</v>
      </c>
      <c r="D176" s="24" t="s">
        <v>65</v>
      </c>
      <c r="E176" s="24">
        <v>1.0</v>
      </c>
      <c r="F176" s="25">
        <v>125900.0</v>
      </c>
      <c r="G176" s="25">
        <v>108871.0</v>
      </c>
      <c r="H176" s="25">
        <v>7320.0</v>
      </c>
      <c r="I176" s="26">
        <v>580.0</v>
      </c>
      <c r="J176" s="9">
        <f t="shared" si="1"/>
        <v>116771</v>
      </c>
      <c r="K176" s="9">
        <f t="shared" si="2"/>
        <v>112198.2727</v>
      </c>
      <c r="L176" s="9">
        <v>233007.0</v>
      </c>
      <c r="M176" s="2">
        <v>6.0</v>
      </c>
      <c r="N176" s="9">
        <f t="shared" si="3"/>
        <v>673189.6364</v>
      </c>
      <c r="O176" s="40"/>
      <c r="P176" s="1"/>
      <c r="Q176" s="1"/>
      <c r="R176" s="1"/>
      <c r="S176" s="1"/>
      <c r="T176" s="2"/>
      <c r="U176" s="2"/>
      <c r="V176" s="2"/>
      <c r="W176" s="2"/>
      <c r="X176" s="2"/>
      <c r="Y176" s="2"/>
      <c r="Z176" s="2"/>
    </row>
    <row r="177" ht="12.75" customHeight="1">
      <c r="A177" s="22">
        <v>73.0</v>
      </c>
      <c r="B177" s="23" t="s">
        <v>144</v>
      </c>
      <c r="C177" s="24" t="s">
        <v>145</v>
      </c>
      <c r="D177" s="24" t="s">
        <v>103</v>
      </c>
      <c r="E177" s="24">
        <v>1.0</v>
      </c>
      <c r="F177" s="25">
        <v>125455.0</v>
      </c>
      <c r="G177" s="25">
        <v>104137.0</v>
      </c>
      <c r="H177" s="25">
        <v>14653.0</v>
      </c>
      <c r="I177" s="26">
        <v>551.0</v>
      </c>
      <c r="J177" s="9">
        <f t="shared" si="1"/>
        <v>119341</v>
      </c>
      <c r="K177" s="9">
        <f t="shared" si="2"/>
        <v>110797.4545</v>
      </c>
      <c r="L177" s="9">
        <v>263258.0</v>
      </c>
      <c r="M177" s="2">
        <v>8.0</v>
      </c>
      <c r="N177" s="9">
        <f t="shared" si="3"/>
        <v>886379.6364</v>
      </c>
      <c r="O177" s="40"/>
      <c r="P177" s="1"/>
      <c r="Q177" s="1"/>
      <c r="R177" s="1"/>
      <c r="S177" s="1"/>
      <c r="T177" s="2"/>
      <c r="U177" s="2"/>
      <c r="V177" s="2"/>
      <c r="W177" s="2"/>
      <c r="X177" s="2"/>
      <c r="Y177" s="2"/>
      <c r="Z177" s="2"/>
    </row>
    <row r="178" ht="12.75" customHeight="1">
      <c r="A178" s="22">
        <v>2817.0</v>
      </c>
      <c r="B178" s="23" t="s">
        <v>814</v>
      </c>
      <c r="C178" s="24" t="s">
        <v>815</v>
      </c>
      <c r="D178" s="24" t="s">
        <v>90</v>
      </c>
      <c r="E178" s="24">
        <v>1.0</v>
      </c>
      <c r="F178" s="25">
        <v>125515.0</v>
      </c>
      <c r="G178" s="25">
        <v>104072.0</v>
      </c>
      <c r="H178" s="25">
        <v>10474.0</v>
      </c>
      <c r="I178" s="26">
        <v>725.0</v>
      </c>
      <c r="J178" s="9">
        <f t="shared" si="1"/>
        <v>115271</v>
      </c>
      <c r="K178" s="9">
        <f t="shared" si="2"/>
        <v>108832.9091</v>
      </c>
      <c r="L178" s="9">
        <v>295600.0</v>
      </c>
      <c r="M178" s="2">
        <v>4.0</v>
      </c>
      <c r="N178" s="9">
        <f t="shared" si="3"/>
        <v>435331.6364</v>
      </c>
      <c r="O178" s="40"/>
      <c r="P178" s="1"/>
      <c r="Q178" s="1"/>
      <c r="R178" s="1"/>
      <c r="S178" s="1"/>
      <c r="T178" s="2"/>
      <c r="U178" s="2"/>
      <c r="V178" s="2"/>
      <c r="W178" s="2"/>
      <c r="X178" s="2"/>
      <c r="Y178" s="2"/>
      <c r="Z178" s="2"/>
    </row>
    <row r="179" ht="12.75" customHeight="1">
      <c r="A179" s="22">
        <v>2977.0</v>
      </c>
      <c r="B179" s="23" t="s">
        <v>854</v>
      </c>
      <c r="C179" s="24" t="s">
        <v>855</v>
      </c>
      <c r="D179" s="24" t="s">
        <v>67</v>
      </c>
      <c r="E179" s="24">
        <v>1.0</v>
      </c>
      <c r="F179" s="25">
        <v>127847.0</v>
      </c>
      <c r="G179" s="25">
        <v>102192.0</v>
      </c>
      <c r="H179" s="25">
        <v>10697.0</v>
      </c>
      <c r="I179" s="26">
        <v>743.0</v>
      </c>
      <c r="J179" s="9">
        <f t="shared" si="1"/>
        <v>113632</v>
      </c>
      <c r="K179" s="9">
        <f t="shared" si="2"/>
        <v>107054.2727</v>
      </c>
      <c r="L179" s="9">
        <v>277969.0</v>
      </c>
      <c r="M179" s="2">
        <v>19.0</v>
      </c>
      <c r="N179" s="9">
        <f t="shared" si="3"/>
        <v>2034031.182</v>
      </c>
      <c r="O179" s="39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ht="12.75" customHeight="1">
      <c r="A180" s="22">
        <v>1441.0</v>
      </c>
      <c r="B180" s="23" t="s">
        <v>477</v>
      </c>
      <c r="C180" s="24" t="s">
        <v>478</v>
      </c>
      <c r="D180" s="24" t="s">
        <v>102</v>
      </c>
      <c r="E180" s="24">
        <v>1.0</v>
      </c>
      <c r="F180" s="25">
        <v>121936.0</v>
      </c>
      <c r="G180" s="25">
        <v>97242.0</v>
      </c>
      <c r="H180" s="25">
        <v>14783.0</v>
      </c>
      <c r="I180" s="26">
        <v>785.0</v>
      </c>
      <c r="J180" s="9">
        <f t="shared" si="1"/>
        <v>112810</v>
      </c>
      <c r="K180" s="9">
        <f t="shared" si="2"/>
        <v>103961.5455</v>
      </c>
      <c r="L180" s="9">
        <v>279116.0</v>
      </c>
      <c r="M180" s="2">
        <v>4.0</v>
      </c>
      <c r="N180" s="9">
        <f t="shared" si="3"/>
        <v>415846.1818</v>
      </c>
      <c r="O180" s="40"/>
      <c r="P180" s="1"/>
      <c r="Q180" s="1"/>
      <c r="R180" s="1"/>
      <c r="S180" s="1"/>
      <c r="T180" s="2"/>
      <c r="U180" s="2"/>
      <c r="V180" s="2"/>
      <c r="W180" s="2"/>
      <c r="X180" s="2"/>
      <c r="Y180" s="2"/>
      <c r="Z180" s="2"/>
    </row>
    <row r="181" ht="12.75" customHeight="1">
      <c r="A181" s="22">
        <v>881.0</v>
      </c>
      <c r="B181" s="23" t="s">
        <v>341</v>
      </c>
      <c r="C181" s="24" t="s">
        <v>342</v>
      </c>
      <c r="D181" s="24" t="s">
        <v>875</v>
      </c>
      <c r="E181" s="24">
        <v>1.0</v>
      </c>
      <c r="F181" s="25">
        <v>124891.0</v>
      </c>
      <c r="G181" s="25">
        <v>98019.0</v>
      </c>
      <c r="H181" s="25">
        <v>12713.0</v>
      </c>
      <c r="I181" s="25">
        <v>2471.0</v>
      </c>
      <c r="J181" s="9">
        <f t="shared" si="1"/>
        <v>113203</v>
      </c>
      <c r="K181" s="9">
        <f t="shared" si="2"/>
        <v>103797.6364</v>
      </c>
      <c r="L181" s="9">
        <v>278045.0</v>
      </c>
      <c r="M181" s="25">
        <v>8.0</v>
      </c>
      <c r="N181" s="9">
        <f t="shared" si="3"/>
        <v>830381.0909</v>
      </c>
      <c r="O181" s="40"/>
      <c r="P181" s="1"/>
      <c r="Q181" s="1"/>
      <c r="R181" s="1"/>
      <c r="S181" s="1"/>
      <c r="T181" s="2"/>
      <c r="U181" s="2"/>
      <c r="V181" s="2"/>
      <c r="W181" s="2"/>
      <c r="X181" s="2"/>
      <c r="Y181" s="2"/>
      <c r="Z181" s="2"/>
    </row>
    <row r="182" ht="12.75" customHeight="1">
      <c r="A182" s="22">
        <v>2057.0</v>
      </c>
      <c r="B182" s="23" t="s">
        <v>628</v>
      </c>
      <c r="C182" s="24" t="s">
        <v>629</v>
      </c>
      <c r="D182" s="24" t="s">
        <v>102</v>
      </c>
      <c r="E182" s="24">
        <v>1.0</v>
      </c>
      <c r="F182" s="25">
        <v>122023.0</v>
      </c>
      <c r="G182" s="25">
        <v>97995.0</v>
      </c>
      <c r="H182" s="25">
        <v>11151.0</v>
      </c>
      <c r="I182" s="25">
        <v>2321.0</v>
      </c>
      <c r="J182" s="9">
        <f t="shared" si="1"/>
        <v>111467</v>
      </c>
      <c r="K182" s="9">
        <f t="shared" si="2"/>
        <v>103063.6364</v>
      </c>
      <c r="L182" s="9">
        <v>269536.0</v>
      </c>
      <c r="M182" s="25">
        <v>11.0</v>
      </c>
      <c r="N182" s="9">
        <f t="shared" si="3"/>
        <v>1133700</v>
      </c>
      <c r="O182" s="4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22">
        <v>1161.0</v>
      </c>
      <c r="B183" s="23" t="s">
        <v>410</v>
      </c>
      <c r="C183" s="24" t="s">
        <v>411</v>
      </c>
      <c r="D183" s="24" t="s">
        <v>63</v>
      </c>
      <c r="E183" s="34">
        <v>0.49004377353530537</v>
      </c>
      <c r="F183" s="25">
        <v>116674.0</v>
      </c>
      <c r="G183" s="25">
        <v>95059.0</v>
      </c>
      <c r="H183" s="25">
        <v>12940.0</v>
      </c>
      <c r="I183" s="25">
        <v>1077.0</v>
      </c>
      <c r="J183" s="9">
        <f t="shared" si="1"/>
        <v>109076</v>
      </c>
      <c r="K183" s="9">
        <f t="shared" si="2"/>
        <v>100940.8182</v>
      </c>
      <c r="L183" s="9">
        <v>261486.0</v>
      </c>
      <c r="M183" s="25">
        <v>9.0</v>
      </c>
      <c r="N183" s="9">
        <f t="shared" si="3"/>
        <v>445188.775</v>
      </c>
      <c r="O183" s="4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22">
        <v>1161.0</v>
      </c>
      <c r="B184" s="23" t="s">
        <v>410</v>
      </c>
      <c r="C184" s="24" t="s">
        <v>411</v>
      </c>
      <c r="D184" s="24" t="s">
        <v>875</v>
      </c>
      <c r="E184" s="24">
        <v>0.08435122174372375</v>
      </c>
      <c r="F184" s="25">
        <v>116674.0</v>
      </c>
      <c r="G184" s="25">
        <v>95059.0</v>
      </c>
      <c r="H184" s="25">
        <v>12940.0</v>
      </c>
      <c r="I184" s="25">
        <v>1077.0</v>
      </c>
      <c r="J184" s="9">
        <f t="shared" si="1"/>
        <v>109076</v>
      </c>
      <c r="K184" s="9">
        <f t="shared" si="2"/>
        <v>100940.8182</v>
      </c>
      <c r="L184" s="9">
        <v>261486.0</v>
      </c>
      <c r="M184" s="25">
        <v>9.0</v>
      </c>
      <c r="N184" s="9">
        <f t="shared" si="3"/>
        <v>76630.33204</v>
      </c>
      <c r="O184" s="4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22">
        <v>1161.0</v>
      </c>
      <c r="B185" s="23" t="s">
        <v>410</v>
      </c>
      <c r="C185" s="24" t="s">
        <v>411</v>
      </c>
      <c r="D185" s="24" t="s">
        <v>15</v>
      </c>
      <c r="E185" s="24">
        <v>0.4256050047209709</v>
      </c>
      <c r="F185" s="25">
        <v>116674.0</v>
      </c>
      <c r="G185" s="25">
        <v>95059.0</v>
      </c>
      <c r="H185" s="25">
        <v>12940.0</v>
      </c>
      <c r="I185" s="25">
        <v>1077.0</v>
      </c>
      <c r="J185" s="9">
        <f t="shared" si="1"/>
        <v>109076</v>
      </c>
      <c r="K185" s="9">
        <f t="shared" si="2"/>
        <v>100940.8182</v>
      </c>
      <c r="L185" s="9">
        <v>261486.0</v>
      </c>
      <c r="M185" s="25">
        <v>9.0</v>
      </c>
      <c r="N185" s="9">
        <f t="shared" si="3"/>
        <v>386648.2566</v>
      </c>
      <c r="O185" s="39" t="s">
        <v>905</v>
      </c>
      <c r="P185" s="39" t="s">
        <v>906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22">
        <v>1025.0</v>
      </c>
      <c r="B186" s="23" t="s">
        <v>377</v>
      </c>
      <c r="C186" s="24" t="s">
        <v>378</v>
      </c>
      <c r="D186" s="24" t="s">
        <v>36</v>
      </c>
      <c r="E186" s="24">
        <v>1.0</v>
      </c>
      <c r="F186" s="25">
        <v>125127.0</v>
      </c>
      <c r="G186" s="25">
        <v>94224.0</v>
      </c>
      <c r="H186" s="25">
        <v>11638.0</v>
      </c>
      <c r="I186" s="25">
        <v>5510.0</v>
      </c>
      <c r="J186" s="9">
        <f t="shared" si="1"/>
        <v>111372</v>
      </c>
      <c r="K186" s="9">
        <f t="shared" si="2"/>
        <v>99514</v>
      </c>
      <c r="L186" s="9">
        <v>276881.0</v>
      </c>
      <c r="M186" s="2">
        <v>12.0</v>
      </c>
      <c r="N186" s="9">
        <f t="shared" si="3"/>
        <v>1194168</v>
      </c>
      <c r="O186" s="43">
        <f>AVERAGE(M186:M219)</f>
        <v>6.911764706</v>
      </c>
      <c r="P186" s="44">
        <f>AVERAGE(M186:M197)</f>
        <v>8.416666667</v>
      </c>
      <c r="Q186" s="1"/>
      <c r="R186" s="1"/>
      <c r="S186" s="1"/>
      <c r="T186" s="2"/>
      <c r="U186" s="2"/>
      <c r="V186" s="2"/>
      <c r="W186" s="2"/>
      <c r="X186" s="2"/>
      <c r="Y186" s="2"/>
      <c r="Z186" s="2"/>
    </row>
    <row r="187" ht="12.75" customHeight="1">
      <c r="A187" s="22">
        <v>2873.0</v>
      </c>
      <c r="B187" s="23" t="s">
        <v>828</v>
      </c>
      <c r="C187" s="24" t="s">
        <v>829</v>
      </c>
      <c r="D187" s="24" t="s">
        <v>103</v>
      </c>
      <c r="E187" s="24">
        <v>1.0</v>
      </c>
      <c r="F187" s="25">
        <v>114956.0</v>
      </c>
      <c r="G187" s="25">
        <v>92663.0</v>
      </c>
      <c r="H187" s="25">
        <v>14625.0</v>
      </c>
      <c r="I187" s="26">
        <v>174.0</v>
      </c>
      <c r="J187" s="9">
        <f t="shared" si="1"/>
        <v>107462</v>
      </c>
      <c r="K187" s="9">
        <f t="shared" si="2"/>
        <v>99310.72727</v>
      </c>
      <c r="L187" s="9">
        <v>262425.0</v>
      </c>
      <c r="M187" s="2">
        <v>8.0</v>
      </c>
      <c r="N187" s="9">
        <f t="shared" si="3"/>
        <v>794485.8182</v>
      </c>
      <c r="O187" s="39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ht="12.75" customHeight="1">
      <c r="A188" s="22">
        <v>2761.0</v>
      </c>
      <c r="B188" s="23" t="s">
        <v>800</v>
      </c>
      <c r="C188" s="24" t="s">
        <v>801</v>
      </c>
      <c r="D188" s="24" t="s">
        <v>49</v>
      </c>
      <c r="E188" s="24">
        <v>1.0</v>
      </c>
      <c r="F188" s="25">
        <v>107840.0</v>
      </c>
      <c r="G188" s="25">
        <v>91198.0</v>
      </c>
      <c r="H188" s="25">
        <v>9892.0</v>
      </c>
      <c r="I188" s="26">
        <v>948.0</v>
      </c>
      <c r="J188" s="9">
        <f t="shared" si="1"/>
        <v>102038</v>
      </c>
      <c r="K188" s="9">
        <f t="shared" si="2"/>
        <v>95694.36364</v>
      </c>
      <c r="L188" s="9">
        <v>233791.0</v>
      </c>
      <c r="M188" s="2">
        <v>5.0</v>
      </c>
      <c r="N188" s="9">
        <f t="shared" si="3"/>
        <v>478471.8182</v>
      </c>
      <c r="O188" s="39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>
        <v>2017.0</v>
      </c>
      <c r="B189" s="23" t="s">
        <v>618</v>
      </c>
      <c r="C189" s="24" t="s">
        <v>619</v>
      </c>
      <c r="D189" s="24" t="s">
        <v>36</v>
      </c>
      <c r="E189" s="24">
        <v>1.0</v>
      </c>
      <c r="F189" s="25">
        <v>108379.0</v>
      </c>
      <c r="G189" s="25">
        <v>89180.0</v>
      </c>
      <c r="H189" s="25">
        <v>9051.0</v>
      </c>
      <c r="I189" s="26">
        <v>135.0</v>
      </c>
      <c r="J189" s="9">
        <f t="shared" si="1"/>
        <v>98366</v>
      </c>
      <c r="K189" s="9">
        <f t="shared" si="2"/>
        <v>93294.09091</v>
      </c>
      <c r="L189" s="9">
        <v>343254.0</v>
      </c>
      <c r="M189" s="25">
        <v>9.0</v>
      </c>
      <c r="N189" s="9">
        <f t="shared" si="3"/>
        <v>839646.8182</v>
      </c>
      <c r="O189" s="4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22">
        <v>273.0</v>
      </c>
      <c r="B190" s="23" t="s">
        <v>194</v>
      </c>
      <c r="C190" s="24" t="s">
        <v>195</v>
      </c>
      <c r="D190" s="24" t="s">
        <v>90</v>
      </c>
      <c r="E190" s="24">
        <v>0.982669979751338</v>
      </c>
      <c r="F190" s="25">
        <v>109476.0</v>
      </c>
      <c r="G190" s="25">
        <v>89431.0</v>
      </c>
      <c r="H190" s="25">
        <v>7900.0</v>
      </c>
      <c r="I190" s="25">
        <v>2853.0</v>
      </c>
      <c r="J190" s="9">
        <f t="shared" si="1"/>
        <v>100184</v>
      </c>
      <c r="K190" s="9">
        <f t="shared" si="2"/>
        <v>93021.90909</v>
      </c>
      <c r="L190" s="9">
        <v>246020.0</v>
      </c>
      <c r="M190" s="25">
        <v>7.0</v>
      </c>
      <c r="N190" s="9">
        <f t="shared" si="3"/>
        <v>639868.8627</v>
      </c>
      <c r="O190" s="4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22">
        <v>273.0</v>
      </c>
      <c r="B191" s="23" t="s">
        <v>194</v>
      </c>
      <c r="C191" s="24" t="s">
        <v>195</v>
      </c>
      <c r="D191" s="24" t="s">
        <v>875</v>
      </c>
      <c r="E191" s="24">
        <v>0.01733002024866208</v>
      </c>
      <c r="F191" s="25">
        <v>109476.0</v>
      </c>
      <c r="G191" s="25">
        <v>89431.0</v>
      </c>
      <c r="H191" s="25">
        <v>7900.0</v>
      </c>
      <c r="I191" s="25">
        <v>2853.0</v>
      </c>
      <c r="J191" s="9">
        <f t="shared" si="1"/>
        <v>100184</v>
      </c>
      <c r="K191" s="9">
        <f t="shared" si="2"/>
        <v>93021.90909</v>
      </c>
      <c r="L191" s="9">
        <v>246020.0</v>
      </c>
      <c r="M191" s="25">
        <v>7.0</v>
      </c>
      <c r="N191" s="9">
        <f t="shared" si="3"/>
        <v>11284.50098</v>
      </c>
      <c r="O191" s="39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ht="12.75" customHeight="1">
      <c r="A192" s="22">
        <v>2793.0</v>
      </c>
      <c r="B192" s="23" t="s">
        <v>808</v>
      </c>
      <c r="C192" s="24" t="s">
        <v>809</v>
      </c>
      <c r="D192" s="24" t="s">
        <v>13</v>
      </c>
      <c r="E192" s="24">
        <v>1.0</v>
      </c>
      <c r="F192" s="25">
        <v>97684.0</v>
      </c>
      <c r="G192" s="25">
        <v>84213.0</v>
      </c>
      <c r="H192" s="25">
        <v>7500.0</v>
      </c>
      <c r="I192" s="26">
        <v>67.0</v>
      </c>
      <c r="J192" s="9">
        <f t="shared" si="1"/>
        <v>91780</v>
      </c>
      <c r="K192" s="9">
        <f t="shared" si="2"/>
        <v>87622.09091</v>
      </c>
      <c r="L192" s="9">
        <v>241851.0</v>
      </c>
      <c r="M192" s="2">
        <v>12.0</v>
      </c>
      <c r="N192" s="9">
        <f t="shared" si="3"/>
        <v>1051465.091</v>
      </c>
      <c r="O192" s="39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ht="12.75" customHeight="1">
      <c r="A193" s="22">
        <v>521.0</v>
      </c>
      <c r="B193" s="23" t="s">
        <v>255</v>
      </c>
      <c r="C193" s="24" t="s">
        <v>256</v>
      </c>
      <c r="D193" s="24" t="s">
        <v>892</v>
      </c>
      <c r="E193" s="24">
        <v>1.0</v>
      </c>
      <c r="F193" s="25">
        <v>112907.0</v>
      </c>
      <c r="G193" s="25">
        <v>82105.0</v>
      </c>
      <c r="H193" s="25">
        <v>9802.0</v>
      </c>
      <c r="I193" s="25">
        <v>3910.0</v>
      </c>
      <c r="J193" s="9">
        <f t="shared" si="1"/>
        <v>95817</v>
      </c>
      <c r="K193" s="9">
        <f t="shared" si="2"/>
        <v>86560.45455</v>
      </c>
      <c r="L193" s="9">
        <v>230602.0</v>
      </c>
      <c r="M193" s="25">
        <v>10.0</v>
      </c>
      <c r="N193" s="9">
        <f t="shared" si="3"/>
        <v>865604.5455</v>
      </c>
      <c r="O193" s="40"/>
      <c r="P193" s="1"/>
      <c r="Q193" s="1"/>
      <c r="R193" s="1"/>
      <c r="S193" s="1"/>
      <c r="T193" s="2"/>
      <c r="U193" s="2"/>
      <c r="V193" s="2"/>
      <c r="W193" s="2"/>
      <c r="X193" s="2"/>
      <c r="Y193" s="2"/>
      <c r="Z193" s="2"/>
    </row>
    <row r="194" ht="12.75" customHeight="1">
      <c r="A194" s="22">
        <v>2641.0</v>
      </c>
      <c r="B194" s="23" t="s">
        <v>767</v>
      </c>
      <c r="C194" s="24" t="s">
        <v>766</v>
      </c>
      <c r="D194" s="24" t="s">
        <v>881</v>
      </c>
      <c r="E194" s="24">
        <v>1.0</v>
      </c>
      <c r="F194" s="25">
        <v>98639.0</v>
      </c>
      <c r="G194" s="25">
        <v>81347.0</v>
      </c>
      <c r="H194" s="25">
        <v>8593.0</v>
      </c>
      <c r="I194" s="25">
        <v>1690.0</v>
      </c>
      <c r="J194" s="9">
        <f t="shared" si="1"/>
        <v>91630</v>
      </c>
      <c r="K194" s="9">
        <f t="shared" si="2"/>
        <v>85252.90909</v>
      </c>
      <c r="L194" s="9">
        <v>211598.0</v>
      </c>
      <c r="M194" s="25">
        <v>5.0</v>
      </c>
      <c r="N194" s="9">
        <f t="shared" si="3"/>
        <v>426264.5455</v>
      </c>
      <c r="O194" s="39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ht="12.75" customHeight="1">
      <c r="A195" s="22">
        <v>1505.0</v>
      </c>
      <c r="B195" s="23" t="s">
        <v>493</v>
      </c>
      <c r="C195" s="24" t="s">
        <v>494</v>
      </c>
      <c r="D195" s="24" t="s">
        <v>885</v>
      </c>
      <c r="E195" s="24">
        <v>1.0</v>
      </c>
      <c r="F195" s="25">
        <v>106719.0</v>
      </c>
      <c r="G195" s="25">
        <v>79645.0</v>
      </c>
      <c r="H195" s="25">
        <v>12031.0</v>
      </c>
      <c r="I195" s="25">
        <v>2481.0</v>
      </c>
      <c r="J195" s="9">
        <f t="shared" si="1"/>
        <v>94157</v>
      </c>
      <c r="K195" s="9">
        <f t="shared" si="2"/>
        <v>85113.63636</v>
      </c>
      <c r="L195" s="9">
        <v>214997.0</v>
      </c>
      <c r="M195" s="25">
        <v>11.0</v>
      </c>
      <c r="N195" s="9">
        <f t="shared" si="3"/>
        <v>936250</v>
      </c>
      <c r="O195" s="39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>
        <v>1705.0</v>
      </c>
      <c r="B196" s="23" t="s">
        <v>542</v>
      </c>
      <c r="C196" s="24" t="s">
        <v>543</v>
      </c>
      <c r="D196" s="24" t="s">
        <v>876</v>
      </c>
      <c r="E196" s="24">
        <v>1.0</v>
      </c>
      <c r="F196" s="25">
        <v>90154.0</v>
      </c>
      <c r="G196" s="25">
        <v>76342.0</v>
      </c>
      <c r="H196" s="25">
        <v>7312.0</v>
      </c>
      <c r="I196" s="26">
        <v>929.0</v>
      </c>
      <c r="J196" s="9">
        <f t="shared" si="1"/>
        <v>84583</v>
      </c>
      <c r="K196" s="9">
        <f t="shared" si="2"/>
        <v>79665.63636</v>
      </c>
      <c r="L196" s="9">
        <v>231448.0</v>
      </c>
      <c r="M196" s="2">
        <v>8.0</v>
      </c>
      <c r="N196" s="9">
        <f t="shared" si="3"/>
        <v>637325.0909</v>
      </c>
      <c r="O196" s="39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ht="12.75" customHeight="1">
      <c r="A197" s="22">
        <v>1561.0</v>
      </c>
      <c r="B197" s="23" t="s">
        <v>507</v>
      </c>
      <c r="C197" s="24" t="s">
        <v>508</v>
      </c>
      <c r="D197" s="24" t="s">
        <v>46</v>
      </c>
      <c r="E197" s="24">
        <v>1.0</v>
      </c>
      <c r="F197" s="25">
        <v>89019.0</v>
      </c>
      <c r="G197" s="25">
        <v>72548.0</v>
      </c>
      <c r="H197" s="25">
        <v>9260.0</v>
      </c>
      <c r="I197" s="26">
        <v>239.0</v>
      </c>
      <c r="J197" s="9">
        <f t="shared" si="1"/>
        <v>82047</v>
      </c>
      <c r="K197" s="9">
        <f t="shared" si="2"/>
        <v>76757.09091</v>
      </c>
      <c r="L197" s="9">
        <v>214295.0</v>
      </c>
      <c r="M197" s="2">
        <v>7.0</v>
      </c>
      <c r="N197" s="9">
        <f t="shared" si="3"/>
        <v>537299.6364</v>
      </c>
      <c r="O197" s="39" t="s">
        <v>907</v>
      </c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ht="12.75" customHeight="1">
      <c r="A198" s="22">
        <v>265.0</v>
      </c>
      <c r="B198" s="23" t="s">
        <v>192</v>
      </c>
      <c r="C198" s="24" t="s">
        <v>193</v>
      </c>
      <c r="D198" s="24" t="s">
        <v>35</v>
      </c>
      <c r="E198" s="24">
        <v>1.0</v>
      </c>
      <c r="F198" s="25">
        <v>84680.0</v>
      </c>
      <c r="G198" s="25">
        <v>68184.0</v>
      </c>
      <c r="H198" s="25">
        <v>8229.0</v>
      </c>
      <c r="I198" s="26">
        <v>611.0</v>
      </c>
      <c r="J198" s="9">
        <f t="shared" si="1"/>
        <v>77024</v>
      </c>
      <c r="K198" s="9">
        <f t="shared" si="2"/>
        <v>71924.45455</v>
      </c>
      <c r="L198" s="9">
        <v>169329.0</v>
      </c>
      <c r="M198" s="2">
        <v>9.0</v>
      </c>
      <c r="N198" s="9">
        <f t="shared" si="3"/>
        <v>647320.0909</v>
      </c>
      <c r="O198" s="42">
        <f>AVERAGE(M198:M212)</f>
        <v>6.2</v>
      </c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ht="12.75" customHeight="1">
      <c r="A199" s="22">
        <v>2377.0</v>
      </c>
      <c r="B199" s="23" t="s">
        <v>707</v>
      </c>
      <c r="C199" s="24" t="s">
        <v>708</v>
      </c>
      <c r="D199" s="24" t="s">
        <v>68</v>
      </c>
      <c r="E199" s="24">
        <v>1.0</v>
      </c>
      <c r="F199" s="25">
        <v>80110.0</v>
      </c>
      <c r="G199" s="25">
        <v>65430.0</v>
      </c>
      <c r="H199" s="25">
        <v>7958.0</v>
      </c>
      <c r="I199" s="26">
        <v>517.0</v>
      </c>
      <c r="J199" s="9">
        <f t="shared" si="1"/>
        <v>73905</v>
      </c>
      <c r="K199" s="9">
        <f t="shared" si="2"/>
        <v>69047.27273</v>
      </c>
      <c r="L199" s="9">
        <v>193307.0</v>
      </c>
      <c r="M199" s="2">
        <v>6.0</v>
      </c>
      <c r="N199" s="9">
        <f t="shared" si="3"/>
        <v>414283.6364</v>
      </c>
      <c r="O199" s="39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ht="12.75" customHeight="1">
      <c r="A200" s="22">
        <v>1361.0</v>
      </c>
      <c r="B200" s="23" t="s">
        <v>457</v>
      </c>
      <c r="C200" s="24" t="s">
        <v>458</v>
      </c>
      <c r="D200" s="24" t="s">
        <v>881</v>
      </c>
      <c r="E200" s="24">
        <v>0.45232040195238266</v>
      </c>
      <c r="F200" s="25">
        <v>77303.0</v>
      </c>
      <c r="G200" s="25">
        <v>64523.0</v>
      </c>
      <c r="H200" s="25">
        <v>7405.0</v>
      </c>
      <c r="I200" s="26">
        <v>407.0</v>
      </c>
      <c r="J200" s="9">
        <f t="shared" si="1"/>
        <v>72335</v>
      </c>
      <c r="K200" s="9">
        <f t="shared" si="2"/>
        <v>67888.90909</v>
      </c>
      <c r="L200" s="9">
        <v>161448.0</v>
      </c>
      <c r="M200" s="2">
        <v>6.0</v>
      </c>
      <c r="N200" s="9">
        <f t="shared" si="3"/>
        <v>184245.2319</v>
      </c>
      <c r="O200" s="39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ht="12.75" customHeight="1">
      <c r="A201" s="22">
        <v>1361.0</v>
      </c>
      <c r="B201" s="23" t="s">
        <v>457</v>
      </c>
      <c r="C201" s="24" t="s">
        <v>458</v>
      </c>
      <c r="D201" s="24" t="s">
        <v>65</v>
      </c>
      <c r="E201" s="24">
        <v>0.5476795980476175</v>
      </c>
      <c r="F201" s="25">
        <v>77303.0</v>
      </c>
      <c r="G201" s="25">
        <v>64523.0</v>
      </c>
      <c r="H201" s="25">
        <v>7405.0</v>
      </c>
      <c r="I201" s="26">
        <v>407.0</v>
      </c>
      <c r="J201" s="9">
        <f t="shared" si="1"/>
        <v>72335</v>
      </c>
      <c r="K201" s="9">
        <f t="shared" si="2"/>
        <v>67888.90909</v>
      </c>
      <c r="L201" s="9">
        <v>161448.0</v>
      </c>
      <c r="M201" s="2">
        <v>6.0</v>
      </c>
      <c r="N201" s="9">
        <f t="shared" si="3"/>
        <v>223088.2227</v>
      </c>
      <c r="O201" s="39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ht="12.75" customHeight="1">
      <c r="A202" s="22">
        <v>1.0</v>
      </c>
      <c r="B202" s="23" t="s">
        <v>127</v>
      </c>
      <c r="C202" s="24" t="s">
        <v>128</v>
      </c>
      <c r="D202" s="24" t="s">
        <v>103</v>
      </c>
      <c r="E202" s="24">
        <v>1.0</v>
      </c>
      <c r="F202" s="25">
        <v>76453.0</v>
      </c>
      <c r="G202" s="25">
        <v>64055.0</v>
      </c>
      <c r="H202" s="25">
        <v>7888.0</v>
      </c>
      <c r="I202" s="26">
        <v>235.0</v>
      </c>
      <c r="J202" s="9">
        <f t="shared" si="1"/>
        <v>72178</v>
      </c>
      <c r="K202" s="9">
        <f t="shared" si="2"/>
        <v>67640.45455</v>
      </c>
      <c r="L202" s="9">
        <v>168922.0</v>
      </c>
      <c r="M202" s="2">
        <v>3.0</v>
      </c>
      <c r="N202" s="9">
        <f t="shared" si="3"/>
        <v>202921.3636</v>
      </c>
      <c r="O202" s="40"/>
      <c r="P202" s="1"/>
      <c r="Q202" s="1"/>
      <c r="R202" s="1"/>
      <c r="S202" s="1"/>
      <c r="T202" s="2"/>
      <c r="U202" s="2"/>
      <c r="V202" s="2"/>
      <c r="W202" s="2"/>
      <c r="X202" s="2"/>
      <c r="Y202" s="2"/>
      <c r="Z202" s="2"/>
    </row>
    <row r="203" ht="12.75" customHeight="1">
      <c r="A203" s="22">
        <v>2033.0</v>
      </c>
      <c r="B203" s="23" t="s">
        <v>622</v>
      </c>
      <c r="C203" s="24" t="s">
        <v>623</v>
      </c>
      <c r="D203" s="24" t="s">
        <v>103</v>
      </c>
      <c r="E203" s="24">
        <v>1.0</v>
      </c>
      <c r="F203" s="25">
        <v>73929.0</v>
      </c>
      <c r="G203" s="25">
        <v>62658.0</v>
      </c>
      <c r="H203" s="25">
        <v>8821.0</v>
      </c>
      <c r="I203" s="26">
        <v>153.0</v>
      </c>
      <c r="J203" s="9">
        <f t="shared" si="1"/>
        <v>71632</v>
      </c>
      <c r="K203" s="9">
        <f t="shared" si="2"/>
        <v>66667.54545</v>
      </c>
      <c r="L203" s="9">
        <v>159436.0</v>
      </c>
      <c r="M203" s="2">
        <v>7.0</v>
      </c>
      <c r="N203" s="9">
        <f t="shared" si="3"/>
        <v>466672.8182</v>
      </c>
      <c r="O203" s="40"/>
      <c r="P203" s="1"/>
      <c r="Q203" s="1"/>
      <c r="R203" s="1"/>
      <c r="S203" s="1"/>
      <c r="T203" s="2"/>
      <c r="U203" s="2"/>
      <c r="V203" s="2"/>
      <c r="W203" s="2"/>
      <c r="X203" s="2"/>
      <c r="Y203" s="2"/>
      <c r="Z203" s="2"/>
    </row>
    <row r="204" ht="12.75" customHeight="1">
      <c r="A204" s="22">
        <v>2505.0</v>
      </c>
      <c r="B204" s="23" t="s">
        <v>731</v>
      </c>
      <c r="C204" s="24" t="s">
        <v>732</v>
      </c>
      <c r="D204" s="24" t="s">
        <v>46</v>
      </c>
      <c r="E204" s="24">
        <v>1.0</v>
      </c>
      <c r="F204" s="25">
        <v>70786.0</v>
      </c>
      <c r="G204" s="25">
        <v>56633.0</v>
      </c>
      <c r="H204" s="25">
        <v>5527.0</v>
      </c>
      <c r="I204" s="26">
        <v>594.0</v>
      </c>
      <c r="J204" s="9">
        <f t="shared" si="1"/>
        <v>62754</v>
      </c>
      <c r="K204" s="9">
        <f t="shared" si="2"/>
        <v>59145.27273</v>
      </c>
      <c r="L204" s="9">
        <v>148686.0</v>
      </c>
      <c r="M204" s="2">
        <v>9.0</v>
      </c>
      <c r="N204" s="9">
        <f t="shared" si="3"/>
        <v>532307.4545</v>
      </c>
      <c r="O204" s="4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22">
        <v>193.0</v>
      </c>
      <c r="B205" s="23" t="s">
        <v>174</v>
      </c>
      <c r="C205" s="24" t="s">
        <v>175</v>
      </c>
      <c r="D205" s="24" t="s">
        <v>43</v>
      </c>
      <c r="E205" s="24">
        <v>1.0</v>
      </c>
      <c r="F205" s="25">
        <v>66760.0</v>
      </c>
      <c r="G205" s="25">
        <v>52645.0</v>
      </c>
      <c r="H205" s="25">
        <v>6627.0</v>
      </c>
      <c r="I205" s="26">
        <v>318.0</v>
      </c>
      <c r="J205" s="9">
        <f t="shared" si="1"/>
        <v>59590</v>
      </c>
      <c r="K205" s="9">
        <f t="shared" si="2"/>
        <v>55657.27273</v>
      </c>
      <c r="L205" s="9">
        <v>152692.0</v>
      </c>
      <c r="M205" s="25">
        <v>4.0</v>
      </c>
      <c r="N205" s="9">
        <f t="shared" si="3"/>
        <v>222629.0909</v>
      </c>
      <c r="O205" s="40"/>
      <c r="P205" s="1"/>
      <c r="Q205" s="1"/>
      <c r="R205" s="1"/>
      <c r="S205" s="1"/>
      <c r="T205" s="2"/>
      <c r="U205" s="2"/>
      <c r="V205" s="2"/>
      <c r="W205" s="2"/>
      <c r="X205" s="2"/>
      <c r="Y205" s="2"/>
      <c r="Z205" s="2"/>
    </row>
    <row r="206" ht="12.75" customHeight="1">
      <c r="A206" s="22">
        <v>2241.0</v>
      </c>
      <c r="B206" s="23" t="s">
        <v>674</v>
      </c>
      <c r="C206" s="24" t="s">
        <v>675</v>
      </c>
      <c r="D206" s="24" t="s">
        <v>25</v>
      </c>
      <c r="E206" s="24">
        <v>1.0</v>
      </c>
      <c r="F206" s="25">
        <v>64483.0</v>
      </c>
      <c r="G206" s="25">
        <v>52697.0</v>
      </c>
      <c r="H206" s="25">
        <v>6382.0</v>
      </c>
      <c r="I206" s="26">
        <v>701.0</v>
      </c>
      <c r="J206" s="9">
        <f t="shared" si="1"/>
        <v>59780</v>
      </c>
      <c r="K206" s="9">
        <f t="shared" si="2"/>
        <v>55597.90909</v>
      </c>
      <c r="L206" s="9">
        <v>163591.0</v>
      </c>
      <c r="M206" s="2">
        <v>7.0</v>
      </c>
      <c r="N206" s="9">
        <f t="shared" si="3"/>
        <v>389185.3636</v>
      </c>
      <c r="O206" s="40"/>
      <c r="P206" s="1"/>
      <c r="Q206" s="1"/>
      <c r="R206" s="1"/>
      <c r="S206" s="1"/>
      <c r="T206" s="2"/>
      <c r="U206" s="2"/>
      <c r="V206" s="2"/>
      <c r="W206" s="2"/>
      <c r="X206" s="2"/>
      <c r="Y206" s="2"/>
      <c r="Z206" s="2"/>
    </row>
    <row r="207" ht="12.75" customHeight="1">
      <c r="A207" s="22">
        <v>2961.0</v>
      </c>
      <c r="B207" s="23" t="s">
        <v>850</v>
      </c>
      <c r="C207" s="24" t="s">
        <v>851</v>
      </c>
      <c r="D207" s="24" t="s">
        <v>103</v>
      </c>
      <c r="E207" s="24">
        <v>1.0</v>
      </c>
      <c r="F207" s="25">
        <v>66322.0</v>
      </c>
      <c r="G207" s="25">
        <v>52380.0</v>
      </c>
      <c r="H207" s="25">
        <v>5610.0</v>
      </c>
      <c r="I207" s="26">
        <v>315.0</v>
      </c>
      <c r="J207" s="9">
        <f t="shared" si="1"/>
        <v>58305</v>
      </c>
      <c r="K207" s="9">
        <f t="shared" si="2"/>
        <v>54930</v>
      </c>
      <c r="L207" s="9">
        <v>150780.0</v>
      </c>
      <c r="M207" s="2">
        <v>3.0</v>
      </c>
      <c r="N207" s="9">
        <f t="shared" si="3"/>
        <v>164790</v>
      </c>
      <c r="O207" s="4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22">
        <v>2945.0</v>
      </c>
      <c r="B208" s="23" t="s">
        <v>846</v>
      </c>
      <c r="C208" s="24" t="s">
        <v>847</v>
      </c>
      <c r="D208" s="24" t="s">
        <v>887</v>
      </c>
      <c r="E208" s="24">
        <v>0.4829299760296886</v>
      </c>
      <c r="F208" s="25">
        <v>60564.0</v>
      </c>
      <c r="G208" s="25">
        <v>52347.0</v>
      </c>
      <c r="H208" s="25">
        <v>3030.0</v>
      </c>
      <c r="I208" s="26">
        <v>350.0</v>
      </c>
      <c r="J208" s="9">
        <f t="shared" si="1"/>
        <v>55727</v>
      </c>
      <c r="K208" s="9">
        <f t="shared" si="2"/>
        <v>53724.27273</v>
      </c>
      <c r="L208" s="9">
        <v>144198.0</v>
      </c>
      <c r="M208" s="2">
        <v>7.0</v>
      </c>
      <c r="N208" s="9">
        <f t="shared" si="3"/>
        <v>181615.4322</v>
      </c>
      <c r="O208" s="39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ht="12.75" customHeight="1">
      <c r="A209" s="22">
        <v>2945.0</v>
      </c>
      <c r="B209" s="23" t="s">
        <v>846</v>
      </c>
      <c r="C209" s="24" t="s">
        <v>847</v>
      </c>
      <c r="D209" s="24" t="s">
        <v>908</v>
      </c>
      <c r="E209" s="24">
        <v>0.5170700239703114</v>
      </c>
      <c r="F209" s="25">
        <v>60564.0</v>
      </c>
      <c r="G209" s="25">
        <v>52347.0</v>
      </c>
      <c r="H209" s="25">
        <v>3030.0</v>
      </c>
      <c r="I209" s="26">
        <v>350.0</v>
      </c>
      <c r="J209" s="9">
        <f t="shared" si="1"/>
        <v>55727</v>
      </c>
      <c r="K209" s="9">
        <f t="shared" si="2"/>
        <v>53724.27273</v>
      </c>
      <c r="L209" s="9">
        <v>144198.0</v>
      </c>
      <c r="M209" s="2">
        <v>7.0</v>
      </c>
      <c r="N209" s="9">
        <f t="shared" si="3"/>
        <v>194454.4769</v>
      </c>
      <c r="O209" s="39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>
        <v>2393.0</v>
      </c>
      <c r="B210" s="23" t="s">
        <v>772</v>
      </c>
      <c r="C210" s="24" t="s">
        <v>773</v>
      </c>
      <c r="D210" s="24" t="s">
        <v>60</v>
      </c>
      <c r="E210" s="24">
        <v>1.0</v>
      </c>
      <c r="F210" s="25">
        <v>61799.0</v>
      </c>
      <c r="G210" s="25">
        <v>48113.0</v>
      </c>
      <c r="H210" s="25">
        <v>7609.0</v>
      </c>
      <c r="I210" s="26">
        <v>683.0</v>
      </c>
      <c r="J210" s="9">
        <f t="shared" si="1"/>
        <v>56405</v>
      </c>
      <c r="K210" s="9">
        <f t="shared" si="2"/>
        <v>51571.63636</v>
      </c>
      <c r="L210" s="9">
        <v>155602.0</v>
      </c>
      <c r="M210" s="2">
        <v>7.0</v>
      </c>
      <c r="N210" s="9">
        <f t="shared" si="3"/>
        <v>361001.4545</v>
      </c>
      <c r="O210" s="40"/>
      <c r="P210" s="1"/>
      <c r="Q210" s="1"/>
      <c r="R210" s="1"/>
      <c r="S210" s="1"/>
      <c r="T210" s="2"/>
      <c r="U210" s="2"/>
      <c r="V210" s="2"/>
      <c r="W210" s="2"/>
      <c r="X210" s="2"/>
      <c r="Y210" s="2"/>
      <c r="Z210" s="2"/>
    </row>
    <row r="211" ht="12.75" customHeight="1">
      <c r="A211" s="22">
        <v>2737.0</v>
      </c>
      <c r="B211" s="23" t="s">
        <v>794</v>
      </c>
      <c r="C211" s="24" t="s">
        <v>795</v>
      </c>
      <c r="D211" s="24" t="s">
        <v>16</v>
      </c>
      <c r="E211" s="24">
        <v>0.4043046257123409</v>
      </c>
      <c r="F211" s="25">
        <v>57004.0</v>
      </c>
      <c r="G211" s="25">
        <v>49178.0</v>
      </c>
      <c r="H211" s="25">
        <v>4120.0</v>
      </c>
      <c r="I211" s="26">
        <v>139.0</v>
      </c>
      <c r="J211" s="9">
        <f t="shared" si="1"/>
        <v>53437</v>
      </c>
      <c r="K211" s="9">
        <f t="shared" si="2"/>
        <v>51050.72727</v>
      </c>
      <c r="L211" s="9">
        <v>151316.0</v>
      </c>
      <c r="M211" s="2">
        <v>6.0</v>
      </c>
      <c r="N211" s="9">
        <f t="shared" si="3"/>
        <v>123840.2711</v>
      </c>
      <c r="O211" s="39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ht="12.75" customHeight="1">
      <c r="A212" s="22">
        <v>2737.0</v>
      </c>
      <c r="B212" s="23" t="s">
        <v>794</v>
      </c>
      <c r="C212" s="24" t="s">
        <v>795</v>
      </c>
      <c r="D212" s="24" t="s">
        <v>909</v>
      </c>
      <c r="E212" s="24">
        <v>0.5956953742876592</v>
      </c>
      <c r="F212" s="25">
        <v>57004.0</v>
      </c>
      <c r="G212" s="25">
        <v>49178.0</v>
      </c>
      <c r="H212" s="25">
        <v>4120.0</v>
      </c>
      <c r="I212" s="26">
        <v>139.0</v>
      </c>
      <c r="J212" s="9">
        <f t="shared" si="1"/>
        <v>53437</v>
      </c>
      <c r="K212" s="9">
        <f t="shared" si="2"/>
        <v>51050.72727</v>
      </c>
      <c r="L212" s="9">
        <v>151316.0</v>
      </c>
      <c r="M212" s="2">
        <v>6.0</v>
      </c>
      <c r="N212" s="9">
        <f t="shared" si="3"/>
        <v>182464.0925</v>
      </c>
      <c r="O212" s="39" t="s">
        <v>910</v>
      </c>
      <c r="P212" s="1"/>
      <c r="Q212" s="1"/>
      <c r="R212" s="1"/>
      <c r="S212" s="1"/>
      <c r="T212" s="2"/>
      <c r="U212" s="2"/>
      <c r="V212" s="2"/>
      <c r="W212" s="2"/>
      <c r="X212" s="2"/>
      <c r="Y212" s="2"/>
      <c r="Z212" s="2"/>
    </row>
    <row r="213" ht="12.75" customHeight="1">
      <c r="A213" s="22">
        <v>2577.0</v>
      </c>
      <c r="B213" s="23" t="s">
        <v>749</v>
      </c>
      <c r="C213" s="24" t="s">
        <v>750</v>
      </c>
      <c r="D213" s="24" t="s">
        <v>103</v>
      </c>
      <c r="E213" s="24">
        <v>1.0</v>
      </c>
      <c r="F213" s="25">
        <v>57469.0</v>
      </c>
      <c r="G213" s="25">
        <v>43880.0</v>
      </c>
      <c r="H213" s="25">
        <v>8423.0</v>
      </c>
      <c r="I213" s="26">
        <v>546.0</v>
      </c>
      <c r="J213" s="9">
        <f t="shared" si="1"/>
        <v>52849</v>
      </c>
      <c r="K213" s="9">
        <f t="shared" si="2"/>
        <v>47708.63636</v>
      </c>
      <c r="L213" s="9">
        <v>125467.0</v>
      </c>
      <c r="M213" s="2">
        <v>5.0</v>
      </c>
      <c r="N213" s="9">
        <f t="shared" si="3"/>
        <v>238543.1818</v>
      </c>
      <c r="O213" s="45">
        <f>AVERAGE(M213:M219)</f>
        <v>5.857142857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22">
        <v>1841.0</v>
      </c>
      <c r="B214" s="23" t="s">
        <v>575</v>
      </c>
      <c r="C214" s="24" t="s">
        <v>576</v>
      </c>
      <c r="D214" s="24" t="s">
        <v>35</v>
      </c>
      <c r="E214" s="24">
        <v>1.0</v>
      </c>
      <c r="F214" s="25">
        <v>59512.0</v>
      </c>
      <c r="G214" s="25">
        <v>42735.0</v>
      </c>
      <c r="H214" s="25">
        <v>5471.0</v>
      </c>
      <c r="I214" s="25">
        <v>1168.0</v>
      </c>
      <c r="J214" s="9">
        <f t="shared" si="1"/>
        <v>49374</v>
      </c>
      <c r="K214" s="9">
        <f t="shared" si="2"/>
        <v>45221.81818</v>
      </c>
      <c r="L214" s="9">
        <v>114181.0</v>
      </c>
      <c r="M214" s="25">
        <v>13.0</v>
      </c>
      <c r="N214" s="9">
        <f t="shared" si="3"/>
        <v>587883.6364</v>
      </c>
      <c r="O214" s="39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ht="12.75" customHeight="1">
      <c r="A215" s="22">
        <v>577.0</v>
      </c>
      <c r="B215" s="23" t="s">
        <v>269</v>
      </c>
      <c r="C215" s="24" t="s">
        <v>270</v>
      </c>
      <c r="D215" s="24" t="s">
        <v>889</v>
      </c>
      <c r="E215" s="24">
        <v>1.0</v>
      </c>
      <c r="F215" s="25">
        <v>52142.0</v>
      </c>
      <c r="G215" s="25">
        <v>42147.0</v>
      </c>
      <c r="H215" s="25">
        <v>5032.0</v>
      </c>
      <c r="I215" s="26">
        <v>139.0</v>
      </c>
      <c r="J215" s="9">
        <f t="shared" si="1"/>
        <v>47318</v>
      </c>
      <c r="K215" s="9">
        <f t="shared" si="2"/>
        <v>44434.27273</v>
      </c>
      <c r="L215" s="9">
        <v>121678.0</v>
      </c>
      <c r="M215" s="2">
        <v>7.0</v>
      </c>
      <c r="N215" s="9">
        <f t="shared" si="3"/>
        <v>311039.9091</v>
      </c>
      <c r="O215" s="4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22">
        <v>681.0</v>
      </c>
      <c r="B216" s="23" t="s">
        <v>292</v>
      </c>
      <c r="C216" s="24" t="s">
        <v>293</v>
      </c>
      <c r="D216" s="24" t="s">
        <v>63</v>
      </c>
      <c r="E216" s="34">
        <v>0.9469718908592819</v>
      </c>
      <c r="F216" s="25">
        <v>38362.0</v>
      </c>
      <c r="G216" s="25">
        <v>32280.0</v>
      </c>
      <c r="H216" s="25">
        <v>3325.0</v>
      </c>
      <c r="I216" s="26">
        <v>218.0</v>
      </c>
      <c r="J216" s="9">
        <f t="shared" si="1"/>
        <v>35823</v>
      </c>
      <c r="K216" s="9">
        <f t="shared" si="2"/>
        <v>33791.36364</v>
      </c>
      <c r="L216" s="9">
        <v>99979.0</v>
      </c>
      <c r="M216" s="25">
        <v>5.0</v>
      </c>
      <c r="N216" s="9">
        <f t="shared" si="3"/>
        <v>159997.3576</v>
      </c>
      <c r="O216" s="39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ht="12.75" customHeight="1">
      <c r="A217" s="22">
        <v>681.0</v>
      </c>
      <c r="B217" s="23" t="s">
        <v>292</v>
      </c>
      <c r="C217" s="24" t="s">
        <v>293</v>
      </c>
      <c r="D217" s="24" t="s">
        <v>15</v>
      </c>
      <c r="E217" s="34">
        <v>0.05302810914071803</v>
      </c>
      <c r="F217" s="25">
        <v>38362.0</v>
      </c>
      <c r="G217" s="25">
        <v>32280.0</v>
      </c>
      <c r="H217" s="25">
        <v>3325.0</v>
      </c>
      <c r="I217" s="26">
        <v>218.0</v>
      </c>
      <c r="J217" s="9">
        <f t="shared" si="1"/>
        <v>35823</v>
      </c>
      <c r="K217" s="9">
        <f t="shared" si="2"/>
        <v>33791.36364</v>
      </c>
      <c r="L217" s="9">
        <v>99979.0</v>
      </c>
      <c r="M217" s="25">
        <v>5.0</v>
      </c>
      <c r="N217" s="9">
        <f t="shared" si="3"/>
        <v>8959.460595</v>
      </c>
      <c r="O217" s="40"/>
      <c r="P217" s="1"/>
      <c r="Q217" s="1"/>
      <c r="R217" s="1"/>
      <c r="S217" s="1"/>
      <c r="T217" s="2"/>
      <c r="U217" s="2"/>
      <c r="V217" s="2"/>
      <c r="W217" s="2"/>
      <c r="X217" s="2"/>
      <c r="Y217" s="2"/>
      <c r="Z217" s="2"/>
    </row>
    <row r="218" ht="12.75" customHeight="1">
      <c r="A218" s="22">
        <v>2121.0</v>
      </c>
      <c r="B218" s="23" t="s">
        <v>644</v>
      </c>
      <c r="C218" s="24" t="s">
        <v>645</v>
      </c>
      <c r="D218" s="24" t="s">
        <v>887</v>
      </c>
      <c r="E218" s="34">
        <v>0.1590371687150526</v>
      </c>
      <c r="F218" s="25">
        <v>38412.0</v>
      </c>
      <c r="G218" s="25">
        <v>30242.0</v>
      </c>
      <c r="H218" s="25">
        <v>4213.0</v>
      </c>
      <c r="I218" s="26">
        <v>602.0</v>
      </c>
      <c r="J218" s="9">
        <f t="shared" si="1"/>
        <v>35057</v>
      </c>
      <c r="K218" s="9">
        <f t="shared" si="2"/>
        <v>32157</v>
      </c>
      <c r="L218" s="9">
        <v>92776.0</v>
      </c>
      <c r="M218" s="2">
        <v>3.0</v>
      </c>
      <c r="N218" s="9">
        <f t="shared" si="3"/>
        <v>15342.4747</v>
      </c>
      <c r="O218" s="39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ht="12.75" customHeight="1">
      <c r="A219" s="22">
        <v>2121.0</v>
      </c>
      <c r="B219" s="23" t="s">
        <v>644</v>
      </c>
      <c r="C219" s="24" t="s">
        <v>645</v>
      </c>
      <c r="D219" s="24" t="s">
        <v>15</v>
      </c>
      <c r="E219" s="34">
        <v>0.8409628312849474</v>
      </c>
      <c r="F219" s="25">
        <v>38412.0</v>
      </c>
      <c r="G219" s="25">
        <v>30242.0</v>
      </c>
      <c r="H219" s="25">
        <v>4213.0</v>
      </c>
      <c r="I219" s="26">
        <v>602.0</v>
      </c>
      <c r="J219" s="9">
        <f t="shared" si="1"/>
        <v>35057</v>
      </c>
      <c r="K219" s="9">
        <f t="shared" si="2"/>
        <v>32157</v>
      </c>
      <c r="L219" s="9">
        <v>92776.0</v>
      </c>
      <c r="M219" s="2">
        <v>3.0</v>
      </c>
      <c r="N219" s="9">
        <f t="shared" si="3"/>
        <v>81128.5253</v>
      </c>
      <c r="O219" s="40"/>
      <c r="P219" s="1"/>
      <c r="Q219" s="1"/>
      <c r="R219" s="1"/>
      <c r="S219" s="1"/>
      <c r="T219" s="2"/>
      <c r="U219" s="2"/>
      <c r="V219" s="2"/>
      <c r="W219" s="2"/>
      <c r="X219" s="2"/>
      <c r="Y219" s="2"/>
      <c r="Z219" s="2"/>
    </row>
    <row r="220" ht="12.75" customHeight="1">
      <c r="A220" s="27">
        <v>2313.0</v>
      </c>
      <c r="B220" s="28" t="s">
        <v>692</v>
      </c>
      <c r="C220" s="29" t="s">
        <v>693</v>
      </c>
      <c r="D220" s="29" t="s">
        <v>22</v>
      </c>
      <c r="E220" s="29">
        <v>1.0</v>
      </c>
      <c r="F220" s="30">
        <v>1824036.0</v>
      </c>
      <c r="G220" s="30">
        <v>1425532.0</v>
      </c>
      <c r="H220" s="30">
        <v>224132.0</v>
      </c>
      <c r="I220" s="30">
        <v>27895.0</v>
      </c>
      <c r="J220" s="31">
        <f t="shared" si="1"/>
        <v>1677559</v>
      </c>
      <c r="K220" s="31">
        <f t="shared" si="2"/>
        <v>1527410.182</v>
      </c>
      <c r="L220" s="31">
        <v>4489159.0</v>
      </c>
      <c r="M220" s="44">
        <v>41.7692307692308</v>
      </c>
      <c r="N220" s="9"/>
      <c r="O220" s="39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7">
        <v>2481.0</v>
      </c>
      <c r="B221" s="28" t="s">
        <v>725</v>
      </c>
      <c r="C221" s="29" t="s">
        <v>726</v>
      </c>
      <c r="D221" s="29" t="s">
        <v>22</v>
      </c>
      <c r="E221" s="29">
        <v>1.0</v>
      </c>
      <c r="F221" s="30">
        <v>961904.0</v>
      </c>
      <c r="G221" s="30">
        <v>729760.0</v>
      </c>
      <c r="H221" s="30">
        <v>97782.0</v>
      </c>
      <c r="I221" s="30">
        <v>39129.0</v>
      </c>
      <c r="J221" s="31">
        <f t="shared" si="1"/>
        <v>866671</v>
      </c>
      <c r="K221" s="31">
        <f t="shared" si="2"/>
        <v>774206.3636</v>
      </c>
      <c r="L221" s="31">
        <v>1976836.0</v>
      </c>
      <c r="M221" s="44">
        <v>23.666666666666668</v>
      </c>
      <c r="N221" s="9"/>
      <c r="O221" s="39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7">
        <v>2809.0</v>
      </c>
      <c r="B222" s="28" t="s">
        <v>812</v>
      </c>
      <c r="C222" s="29" t="s">
        <v>813</v>
      </c>
      <c r="D222" s="29" t="s">
        <v>41</v>
      </c>
      <c r="E222" s="29">
        <v>1.0</v>
      </c>
      <c r="F222" s="30">
        <v>504050.0</v>
      </c>
      <c r="G222" s="30">
        <v>321784.0</v>
      </c>
      <c r="H222" s="30">
        <v>72318.0</v>
      </c>
      <c r="I222" s="30">
        <v>46451.0</v>
      </c>
      <c r="J222" s="31">
        <f t="shared" si="1"/>
        <v>440553</v>
      </c>
      <c r="K222" s="31">
        <f t="shared" si="2"/>
        <v>354655.8182</v>
      </c>
      <c r="L222" s="31">
        <v>998714.0</v>
      </c>
      <c r="M222" s="44">
        <v>14.263157894736842</v>
      </c>
      <c r="N222" s="31"/>
      <c r="O222" s="4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27">
        <v>1537.0</v>
      </c>
      <c r="B223" s="28" t="s">
        <v>501</v>
      </c>
      <c r="C223" s="29" t="s">
        <v>502</v>
      </c>
      <c r="D223" s="29" t="s">
        <v>875</v>
      </c>
      <c r="E223" s="29">
        <v>1.0</v>
      </c>
      <c r="F223" s="30">
        <v>261001.0</v>
      </c>
      <c r="G223" s="30">
        <v>205514.0</v>
      </c>
      <c r="H223" s="30">
        <v>22822.0</v>
      </c>
      <c r="I223" s="30">
        <v>3379.0</v>
      </c>
      <c r="J223" s="31">
        <f t="shared" si="1"/>
        <v>231715</v>
      </c>
      <c r="K223" s="31">
        <f t="shared" si="2"/>
        <v>215887.6364</v>
      </c>
      <c r="L223" s="31">
        <v>536624.0</v>
      </c>
      <c r="M223" s="44">
        <v>11.027777777777779</v>
      </c>
      <c r="N223" s="31"/>
      <c r="O223" s="4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27">
        <v>937.0</v>
      </c>
      <c r="B224" s="28" t="s">
        <v>355</v>
      </c>
      <c r="C224" s="29" t="s">
        <v>356</v>
      </c>
      <c r="D224" s="29" t="s">
        <v>16</v>
      </c>
      <c r="E224" s="29">
        <v>0.9980584175705359</v>
      </c>
      <c r="F224" s="30">
        <v>239553.0</v>
      </c>
      <c r="G224" s="30">
        <v>197830.0</v>
      </c>
      <c r="H224" s="30">
        <v>25443.0</v>
      </c>
      <c r="I224" s="33">
        <v>859.0</v>
      </c>
      <c r="J224" s="31">
        <f t="shared" si="1"/>
        <v>224132</v>
      </c>
      <c r="K224" s="31">
        <f t="shared" si="2"/>
        <v>209395</v>
      </c>
      <c r="L224" s="31">
        <v>515403.0</v>
      </c>
      <c r="M224" s="44">
        <v>11.027777777777779</v>
      </c>
      <c r="N224" s="9"/>
      <c r="O224" s="39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7">
        <v>937.0</v>
      </c>
      <c r="B225" s="28" t="s">
        <v>355</v>
      </c>
      <c r="C225" s="29" t="s">
        <v>356</v>
      </c>
      <c r="D225" s="29" t="s">
        <v>911</v>
      </c>
      <c r="E225" s="29">
        <v>0.0019415824294640018</v>
      </c>
      <c r="F225" s="30">
        <v>239553.0</v>
      </c>
      <c r="G225" s="30">
        <v>197830.0</v>
      </c>
      <c r="H225" s="30">
        <v>25443.0</v>
      </c>
      <c r="I225" s="33">
        <v>859.0</v>
      </c>
      <c r="J225" s="31">
        <f t="shared" si="1"/>
        <v>224132</v>
      </c>
      <c r="K225" s="31">
        <f t="shared" si="2"/>
        <v>209395</v>
      </c>
      <c r="L225" s="31">
        <v>515403.0</v>
      </c>
      <c r="M225" s="44">
        <v>11.027777777777779</v>
      </c>
      <c r="N225" s="9"/>
      <c r="O225" s="39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ht="12.75" customHeight="1">
      <c r="A226" s="27">
        <v>2233.0</v>
      </c>
      <c r="B226" s="28" t="s">
        <v>672</v>
      </c>
      <c r="C226" s="29" t="s">
        <v>673</v>
      </c>
      <c r="D226" s="29" t="s">
        <v>60</v>
      </c>
      <c r="E226" s="29">
        <v>1.0</v>
      </c>
      <c r="F226" s="30">
        <v>258816.0</v>
      </c>
      <c r="G226" s="30">
        <v>189657.0</v>
      </c>
      <c r="H226" s="30">
        <v>29847.0</v>
      </c>
      <c r="I226" s="30">
        <v>5295.0</v>
      </c>
      <c r="J226" s="31">
        <f t="shared" si="1"/>
        <v>224799</v>
      </c>
      <c r="K226" s="31">
        <f t="shared" si="2"/>
        <v>203223.8182</v>
      </c>
      <c r="L226" s="31">
        <v>585257.0</v>
      </c>
      <c r="M226" s="44">
        <v>11.027777777777779</v>
      </c>
      <c r="N226" s="9"/>
      <c r="O226" s="39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7">
        <v>2521.0</v>
      </c>
      <c r="B227" s="28" t="s">
        <v>735</v>
      </c>
      <c r="C227" s="29" t="s">
        <v>736</v>
      </c>
      <c r="D227" s="29" t="s">
        <v>22</v>
      </c>
      <c r="E227" s="29">
        <v>1.0</v>
      </c>
      <c r="F227" s="30">
        <v>244455.0</v>
      </c>
      <c r="G227" s="30">
        <v>181526.0</v>
      </c>
      <c r="H227" s="30">
        <v>29026.0</v>
      </c>
      <c r="I227" s="30">
        <v>4382.0</v>
      </c>
      <c r="J227" s="31">
        <f t="shared" si="1"/>
        <v>214934</v>
      </c>
      <c r="K227" s="31">
        <f t="shared" si="2"/>
        <v>194719.6364</v>
      </c>
      <c r="L227" s="31">
        <v>502146.0</v>
      </c>
      <c r="M227" s="44">
        <v>10.222222222222221</v>
      </c>
      <c r="N227" s="9"/>
      <c r="O227" s="39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7">
        <v>1497.0</v>
      </c>
      <c r="B228" s="28" t="s">
        <v>491</v>
      </c>
      <c r="C228" s="29" t="s">
        <v>492</v>
      </c>
      <c r="D228" s="29" t="s">
        <v>58</v>
      </c>
      <c r="E228" s="29">
        <v>1.0</v>
      </c>
      <c r="F228" s="30">
        <v>220527.0</v>
      </c>
      <c r="G228" s="30">
        <v>185809.0</v>
      </c>
      <c r="H228" s="30">
        <v>18189.0</v>
      </c>
      <c r="I228" s="33">
        <v>940.0</v>
      </c>
      <c r="J228" s="31">
        <f t="shared" si="1"/>
        <v>204938</v>
      </c>
      <c r="K228" s="31">
        <f t="shared" si="2"/>
        <v>194076.7273</v>
      </c>
      <c r="L228" s="31">
        <v>490488.0</v>
      </c>
      <c r="M228" s="44">
        <v>10.222222222222221</v>
      </c>
      <c r="N228" s="31"/>
      <c r="O228" s="4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27">
        <v>3017.0</v>
      </c>
      <c r="B229" s="28" t="s">
        <v>864</v>
      </c>
      <c r="C229" s="29" t="s">
        <v>865</v>
      </c>
      <c r="D229" s="29" t="s">
        <v>875</v>
      </c>
      <c r="E229" s="29">
        <v>1.0</v>
      </c>
      <c r="F229" s="30">
        <v>217810.0</v>
      </c>
      <c r="G229" s="30">
        <v>182274.0</v>
      </c>
      <c r="H229" s="30">
        <v>20771.0</v>
      </c>
      <c r="I229" s="30">
        <v>1765.0</v>
      </c>
      <c r="J229" s="31">
        <f t="shared" si="1"/>
        <v>204810</v>
      </c>
      <c r="K229" s="31">
        <f t="shared" si="2"/>
        <v>191715.3636</v>
      </c>
      <c r="L229" s="31">
        <v>442867.0</v>
      </c>
      <c r="M229" s="44">
        <v>10.222222222222221</v>
      </c>
      <c r="N229" s="9"/>
      <c r="O229" s="39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ht="12.75" customHeight="1">
      <c r="A230" s="27">
        <v>1857.0</v>
      </c>
      <c r="B230" s="28" t="s">
        <v>579</v>
      </c>
      <c r="C230" s="29" t="s">
        <v>580</v>
      </c>
      <c r="D230" s="29" t="s">
        <v>22</v>
      </c>
      <c r="E230" s="29">
        <v>1.0</v>
      </c>
      <c r="F230" s="30">
        <v>209056.0</v>
      </c>
      <c r="G230" s="30">
        <v>171057.0</v>
      </c>
      <c r="H230" s="30">
        <v>20895.0</v>
      </c>
      <c r="I230" s="30">
        <v>2463.0</v>
      </c>
      <c r="J230" s="31">
        <f t="shared" si="1"/>
        <v>194415</v>
      </c>
      <c r="K230" s="31">
        <f t="shared" si="2"/>
        <v>180554.7273</v>
      </c>
      <c r="L230" s="31">
        <v>538388.0</v>
      </c>
      <c r="M230" s="44">
        <v>10.222222222222221</v>
      </c>
      <c r="N230" s="31"/>
      <c r="O230" s="4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27">
        <v>2657.0</v>
      </c>
      <c r="B231" s="28" t="s">
        <v>768</v>
      </c>
      <c r="C231" s="29" t="s">
        <v>766</v>
      </c>
      <c r="D231" s="29" t="s">
        <v>911</v>
      </c>
      <c r="E231" s="29">
        <v>1.0</v>
      </c>
      <c r="F231" s="30">
        <v>207523.0</v>
      </c>
      <c r="G231" s="30">
        <v>169312.0</v>
      </c>
      <c r="H231" s="30">
        <v>21132.0</v>
      </c>
      <c r="I231" s="30">
        <v>1733.0</v>
      </c>
      <c r="J231" s="31">
        <f t="shared" si="1"/>
        <v>192177</v>
      </c>
      <c r="K231" s="31">
        <f t="shared" si="2"/>
        <v>178917.4545</v>
      </c>
      <c r="L231" s="31">
        <v>455074.0</v>
      </c>
      <c r="M231" s="44">
        <v>10.222222222222221</v>
      </c>
      <c r="N231" s="9"/>
      <c r="O231" s="39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ht="12.75" customHeight="1">
      <c r="A232" s="27">
        <v>121.0</v>
      </c>
      <c r="B232" s="28" t="s">
        <v>156</v>
      </c>
      <c r="C232" s="29" t="s">
        <v>157</v>
      </c>
      <c r="D232" s="29" t="s">
        <v>67</v>
      </c>
      <c r="E232" s="29">
        <v>1.0</v>
      </c>
      <c r="F232" s="30">
        <v>195207.0</v>
      </c>
      <c r="G232" s="30">
        <v>158345.0</v>
      </c>
      <c r="H232" s="30">
        <v>17081.0</v>
      </c>
      <c r="I232" s="33">
        <v>807.0</v>
      </c>
      <c r="J232" s="31">
        <f t="shared" si="1"/>
        <v>176233</v>
      </c>
      <c r="K232" s="31">
        <f t="shared" si="2"/>
        <v>166109.0909</v>
      </c>
      <c r="L232" s="31">
        <v>446840.0</v>
      </c>
      <c r="M232" s="44">
        <v>10.222222222222221</v>
      </c>
      <c r="N232" s="9"/>
      <c r="O232" s="39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7">
        <v>2281.0</v>
      </c>
      <c r="B233" s="28" t="s">
        <v>684</v>
      </c>
      <c r="C233" s="29" t="s">
        <v>685</v>
      </c>
      <c r="D233" s="29" t="s">
        <v>875</v>
      </c>
      <c r="E233" s="29">
        <v>1.0</v>
      </c>
      <c r="F233" s="30">
        <v>196618.0</v>
      </c>
      <c r="G233" s="30">
        <v>157428.0</v>
      </c>
      <c r="H233" s="30">
        <v>18165.0</v>
      </c>
      <c r="I233" s="30">
        <v>2337.0</v>
      </c>
      <c r="J233" s="31">
        <f t="shared" si="1"/>
        <v>177930</v>
      </c>
      <c r="K233" s="31">
        <f t="shared" si="2"/>
        <v>165684.8182</v>
      </c>
      <c r="L233" s="31">
        <v>415271.0</v>
      </c>
      <c r="M233" s="44">
        <v>10.222222222222221</v>
      </c>
      <c r="N233" s="9"/>
      <c r="O233" s="39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ht="12.75" customHeight="1">
      <c r="A234" s="27">
        <v>1449.0</v>
      </c>
      <c r="B234" s="28" t="s">
        <v>479</v>
      </c>
      <c r="C234" s="29" t="s">
        <v>480</v>
      </c>
      <c r="D234" s="29" t="s">
        <v>103</v>
      </c>
      <c r="E234" s="29">
        <v>1.0</v>
      </c>
      <c r="F234" s="30">
        <v>188310.0</v>
      </c>
      <c r="G234" s="30">
        <v>149919.0</v>
      </c>
      <c r="H234" s="30">
        <v>22653.0</v>
      </c>
      <c r="I234" s="33">
        <v>545.0</v>
      </c>
      <c r="J234" s="31">
        <f t="shared" si="1"/>
        <v>173117</v>
      </c>
      <c r="K234" s="31">
        <f t="shared" si="2"/>
        <v>160215.8182</v>
      </c>
      <c r="L234" s="31">
        <v>430642.0</v>
      </c>
      <c r="M234" s="44">
        <v>10.222222222222221</v>
      </c>
      <c r="N234" s="31"/>
      <c r="O234" s="40"/>
      <c r="P234" s="1"/>
      <c r="Q234" s="1"/>
      <c r="R234" s="1"/>
      <c r="S234" s="1"/>
      <c r="T234" s="2"/>
      <c r="U234" s="2"/>
      <c r="V234" s="2"/>
      <c r="W234" s="2"/>
      <c r="X234" s="2"/>
      <c r="Y234" s="2"/>
      <c r="Z234" s="2"/>
    </row>
    <row r="235" ht="12.75" customHeight="1">
      <c r="A235" s="27">
        <v>89.0</v>
      </c>
      <c r="B235" s="28" t="s">
        <v>148</v>
      </c>
      <c r="C235" s="29" t="s">
        <v>149</v>
      </c>
      <c r="D235" s="29" t="s">
        <v>10</v>
      </c>
      <c r="E235" s="29">
        <v>1.0</v>
      </c>
      <c r="F235" s="30">
        <v>199248.0</v>
      </c>
      <c r="G235" s="30">
        <v>148738.0</v>
      </c>
      <c r="H235" s="30">
        <v>24533.0</v>
      </c>
      <c r="I235" s="30">
        <v>3026.0</v>
      </c>
      <c r="J235" s="31">
        <f t="shared" si="1"/>
        <v>176297</v>
      </c>
      <c r="K235" s="31">
        <f t="shared" si="2"/>
        <v>159889.3636</v>
      </c>
      <c r="L235" s="31">
        <v>399790.0</v>
      </c>
      <c r="M235" s="44">
        <v>10.222222222222221</v>
      </c>
      <c r="N235" s="31"/>
      <c r="O235" s="40"/>
      <c r="P235" s="1"/>
      <c r="Q235" s="1"/>
      <c r="R235" s="1"/>
      <c r="S235" s="1"/>
      <c r="T235" s="2"/>
      <c r="U235" s="2"/>
      <c r="V235" s="2"/>
      <c r="W235" s="2"/>
      <c r="X235" s="2"/>
      <c r="Y235" s="2"/>
      <c r="Z235" s="2"/>
    </row>
    <row r="236" ht="12.75" customHeight="1">
      <c r="A236" s="27">
        <v>721.0</v>
      </c>
      <c r="B236" s="28" t="s">
        <v>302</v>
      </c>
      <c r="C236" s="29" t="s">
        <v>303</v>
      </c>
      <c r="D236" s="29" t="s">
        <v>18</v>
      </c>
      <c r="E236" s="29">
        <v>0.4165094192151059</v>
      </c>
      <c r="F236" s="30">
        <v>181930.0</v>
      </c>
      <c r="G236" s="30">
        <v>153866.0</v>
      </c>
      <c r="H236" s="30">
        <v>11973.0</v>
      </c>
      <c r="I236" s="30">
        <v>2480.0</v>
      </c>
      <c r="J236" s="31">
        <f t="shared" si="1"/>
        <v>168319</v>
      </c>
      <c r="K236" s="31">
        <f t="shared" si="2"/>
        <v>159308.2727</v>
      </c>
      <c r="L236" s="31">
        <v>384584.0</v>
      </c>
      <c r="M236" s="44">
        <v>10.222222222222221</v>
      </c>
      <c r="N236" s="9"/>
      <c r="O236" s="39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ht="12.75" customHeight="1">
      <c r="A237" s="27">
        <v>721.0</v>
      </c>
      <c r="B237" s="28" t="s">
        <v>302</v>
      </c>
      <c r="C237" s="29" t="s">
        <v>303</v>
      </c>
      <c r="D237" s="29" t="s">
        <v>881</v>
      </c>
      <c r="E237" s="29">
        <v>0.583490580784894</v>
      </c>
      <c r="F237" s="30">
        <v>181930.0</v>
      </c>
      <c r="G237" s="30">
        <v>153866.0</v>
      </c>
      <c r="H237" s="30">
        <v>11973.0</v>
      </c>
      <c r="I237" s="30">
        <v>2480.0</v>
      </c>
      <c r="J237" s="31">
        <f t="shared" si="1"/>
        <v>168319</v>
      </c>
      <c r="K237" s="31">
        <f t="shared" si="2"/>
        <v>159308.2727</v>
      </c>
      <c r="L237" s="31">
        <v>384584.0</v>
      </c>
      <c r="M237" s="44">
        <v>10.222222222222221</v>
      </c>
      <c r="N237" s="31"/>
      <c r="O237" s="40"/>
      <c r="P237" s="1"/>
      <c r="Q237" s="1"/>
      <c r="R237" s="1"/>
      <c r="S237" s="1"/>
      <c r="T237" s="2"/>
      <c r="U237" s="2"/>
      <c r="V237" s="2"/>
      <c r="W237" s="2"/>
      <c r="X237" s="2"/>
      <c r="Y237" s="2"/>
      <c r="Z237" s="2"/>
    </row>
    <row r="238" ht="12.75" customHeight="1">
      <c r="A238" s="27">
        <v>1929.0</v>
      </c>
      <c r="B238" s="28" t="s">
        <v>596</v>
      </c>
      <c r="C238" s="29" t="s">
        <v>597</v>
      </c>
      <c r="D238" s="29" t="s">
        <v>67</v>
      </c>
      <c r="E238" s="29">
        <v>0.1251333180534957</v>
      </c>
      <c r="F238" s="30">
        <v>180864.0</v>
      </c>
      <c r="G238" s="30">
        <v>148992.0</v>
      </c>
      <c r="H238" s="30">
        <v>19623.0</v>
      </c>
      <c r="I238" s="33">
        <v>154.0</v>
      </c>
      <c r="J238" s="31">
        <f t="shared" si="1"/>
        <v>168769</v>
      </c>
      <c r="K238" s="31">
        <f t="shared" si="2"/>
        <v>157911.5455</v>
      </c>
      <c r="L238" s="31">
        <v>431964.0</v>
      </c>
      <c r="M238" s="44">
        <v>10.222222222222221</v>
      </c>
      <c r="N238" s="31"/>
      <c r="O238" s="40"/>
      <c r="P238" s="1"/>
      <c r="Q238" s="1"/>
      <c r="R238" s="1"/>
      <c r="S238" s="1"/>
      <c r="T238" s="2"/>
      <c r="U238" s="2"/>
      <c r="V238" s="2"/>
      <c r="W238" s="2"/>
      <c r="X238" s="2"/>
      <c r="Y238" s="2"/>
      <c r="Z238" s="2"/>
    </row>
    <row r="239" ht="12.75" customHeight="1">
      <c r="A239" s="27">
        <v>1929.0</v>
      </c>
      <c r="B239" s="28" t="s">
        <v>596</v>
      </c>
      <c r="C239" s="29" t="s">
        <v>597</v>
      </c>
      <c r="D239" s="29" t="s">
        <v>54</v>
      </c>
      <c r="E239" s="29">
        <v>0.8748666819465043</v>
      </c>
      <c r="F239" s="30">
        <v>180864.0</v>
      </c>
      <c r="G239" s="30">
        <v>148992.0</v>
      </c>
      <c r="H239" s="30">
        <v>19623.0</v>
      </c>
      <c r="I239" s="33">
        <v>154.0</v>
      </c>
      <c r="J239" s="31">
        <f t="shared" si="1"/>
        <v>168769</v>
      </c>
      <c r="K239" s="31">
        <f t="shared" si="2"/>
        <v>157911.5455</v>
      </c>
      <c r="L239" s="31">
        <v>431964.0</v>
      </c>
      <c r="M239" s="44">
        <v>10.222222222222221</v>
      </c>
      <c r="N239" s="9"/>
      <c r="O239" s="39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7">
        <v>2433.0</v>
      </c>
      <c r="B240" s="28" t="s">
        <v>713</v>
      </c>
      <c r="C240" s="29" t="s">
        <v>714</v>
      </c>
      <c r="D240" s="29" t="s">
        <v>33</v>
      </c>
      <c r="E240" s="29">
        <v>0.1529043482884582</v>
      </c>
      <c r="F240" s="30">
        <v>170777.0</v>
      </c>
      <c r="G240" s="30">
        <v>141830.0</v>
      </c>
      <c r="H240" s="30">
        <v>12370.0</v>
      </c>
      <c r="I240" s="33">
        <v>613.0</v>
      </c>
      <c r="J240" s="31">
        <f t="shared" si="1"/>
        <v>154813</v>
      </c>
      <c r="K240" s="31">
        <f t="shared" si="2"/>
        <v>147452.7273</v>
      </c>
      <c r="L240" s="31">
        <v>395300.0</v>
      </c>
      <c r="M240" s="44">
        <v>8.763157894736842</v>
      </c>
      <c r="N240" s="31"/>
      <c r="O240" s="40"/>
      <c r="P240" s="1"/>
      <c r="Q240" s="1"/>
      <c r="R240" s="1"/>
      <c r="S240" s="1"/>
      <c r="T240" s="2"/>
      <c r="U240" s="2"/>
      <c r="V240" s="2"/>
      <c r="W240" s="2"/>
      <c r="X240" s="2"/>
      <c r="Y240" s="2"/>
      <c r="Z240" s="2"/>
    </row>
    <row r="241" ht="12.75" customHeight="1">
      <c r="A241" s="27">
        <v>2433.0</v>
      </c>
      <c r="B241" s="28" t="s">
        <v>713</v>
      </c>
      <c r="C241" s="29" t="s">
        <v>714</v>
      </c>
      <c r="D241" s="29" t="s">
        <v>878</v>
      </c>
      <c r="E241" s="29">
        <v>0.8470956517115418</v>
      </c>
      <c r="F241" s="30">
        <v>170777.0</v>
      </c>
      <c r="G241" s="30">
        <v>141830.0</v>
      </c>
      <c r="H241" s="30">
        <v>12370.0</v>
      </c>
      <c r="I241" s="33">
        <v>613.0</v>
      </c>
      <c r="J241" s="31">
        <f t="shared" si="1"/>
        <v>154813</v>
      </c>
      <c r="K241" s="31">
        <f t="shared" si="2"/>
        <v>147452.7273</v>
      </c>
      <c r="L241" s="31">
        <v>395300.0</v>
      </c>
      <c r="M241" s="44">
        <v>8.763157894736842</v>
      </c>
      <c r="N241" s="31"/>
      <c r="O241" s="40"/>
      <c r="P241" s="1"/>
      <c r="Q241" s="1"/>
      <c r="R241" s="1"/>
      <c r="S241" s="1"/>
      <c r="T241" s="2"/>
      <c r="U241" s="2"/>
      <c r="V241" s="2"/>
      <c r="W241" s="2"/>
      <c r="X241" s="2"/>
      <c r="Y241" s="2"/>
      <c r="Z241" s="2"/>
    </row>
    <row r="242" ht="12.75" customHeight="1">
      <c r="A242" s="27">
        <v>2529.0</v>
      </c>
      <c r="B242" s="28" t="s">
        <v>737</v>
      </c>
      <c r="C242" s="29" t="s">
        <v>738</v>
      </c>
      <c r="D242" s="29" t="s">
        <v>876</v>
      </c>
      <c r="E242" s="29">
        <v>1.0</v>
      </c>
      <c r="F242" s="30">
        <v>176003.0</v>
      </c>
      <c r="G242" s="30">
        <v>137548.0</v>
      </c>
      <c r="H242" s="30">
        <v>19165.0</v>
      </c>
      <c r="I242" s="30">
        <v>5144.0</v>
      </c>
      <c r="J242" s="31">
        <f t="shared" si="1"/>
        <v>161857</v>
      </c>
      <c r="K242" s="31">
        <f t="shared" si="2"/>
        <v>146259.3636</v>
      </c>
      <c r="L242" s="31">
        <v>379199.0</v>
      </c>
      <c r="M242" s="44">
        <v>8.763157894736842</v>
      </c>
      <c r="N242" s="31"/>
      <c r="O242" s="40"/>
      <c r="P242" s="1"/>
      <c r="Q242" s="1"/>
      <c r="R242" s="1"/>
      <c r="S242" s="1"/>
      <c r="T242" s="2"/>
      <c r="U242" s="2"/>
      <c r="V242" s="2"/>
      <c r="W242" s="2"/>
      <c r="X242" s="2"/>
      <c r="Y242" s="2"/>
      <c r="Z242" s="2"/>
    </row>
    <row r="243" ht="12.75" customHeight="1">
      <c r="A243" s="27">
        <v>1153.0</v>
      </c>
      <c r="B243" s="28" t="s">
        <v>408</v>
      </c>
      <c r="C243" s="29" t="s">
        <v>409</v>
      </c>
      <c r="D243" s="29" t="s">
        <v>52</v>
      </c>
      <c r="E243" s="29">
        <v>1.0</v>
      </c>
      <c r="F243" s="30">
        <v>161759.0</v>
      </c>
      <c r="G243" s="30">
        <v>137981.0</v>
      </c>
      <c r="H243" s="30">
        <v>13326.0</v>
      </c>
      <c r="I243" s="33">
        <v>807.0</v>
      </c>
      <c r="J243" s="31">
        <f t="shared" si="1"/>
        <v>152114</v>
      </c>
      <c r="K243" s="31">
        <f t="shared" si="2"/>
        <v>144038.2727</v>
      </c>
      <c r="L243" s="31">
        <v>389255.0</v>
      </c>
      <c r="M243" s="44">
        <v>8.763157894736842</v>
      </c>
      <c r="N243" s="9"/>
      <c r="O243" s="39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ht="12.75" customHeight="1">
      <c r="A244" s="27">
        <v>2865.0</v>
      </c>
      <c r="B244" s="28" t="s">
        <v>826</v>
      </c>
      <c r="C244" s="29" t="s">
        <v>827</v>
      </c>
      <c r="D244" s="29" t="s">
        <v>22</v>
      </c>
      <c r="E244" s="29">
        <v>1.0</v>
      </c>
      <c r="F244" s="30">
        <v>163799.0</v>
      </c>
      <c r="G244" s="30">
        <v>129082.0</v>
      </c>
      <c r="H244" s="30">
        <v>22808.0</v>
      </c>
      <c r="I244" s="30">
        <v>1364.0</v>
      </c>
      <c r="J244" s="31">
        <f t="shared" si="1"/>
        <v>153254</v>
      </c>
      <c r="K244" s="31">
        <f t="shared" si="2"/>
        <v>139449.2727</v>
      </c>
      <c r="L244" s="31">
        <v>459863.0</v>
      </c>
      <c r="M244" s="44">
        <v>8.763157894736842</v>
      </c>
      <c r="N244" s="9"/>
      <c r="O244" s="39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ht="12.75" customHeight="1">
      <c r="A245" s="27">
        <v>1217.0</v>
      </c>
      <c r="B245" s="28" t="s">
        <v>424</v>
      </c>
      <c r="C245" s="29" t="s">
        <v>425</v>
      </c>
      <c r="D245" s="29" t="s">
        <v>67</v>
      </c>
      <c r="E245" s="29">
        <v>1.0</v>
      </c>
      <c r="F245" s="30">
        <v>152856.0</v>
      </c>
      <c r="G245" s="30">
        <v>132925.0</v>
      </c>
      <c r="H245" s="30">
        <v>13235.0</v>
      </c>
      <c r="I245" s="33">
        <v>72.0</v>
      </c>
      <c r="J245" s="31">
        <f t="shared" si="1"/>
        <v>146232</v>
      </c>
      <c r="K245" s="31">
        <f t="shared" si="2"/>
        <v>138940.9091</v>
      </c>
      <c r="L245" s="31">
        <v>362510.0</v>
      </c>
      <c r="M245" s="44">
        <v>8.763157894736842</v>
      </c>
      <c r="N245" s="9"/>
      <c r="O245" s="39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ht="12.75" customHeight="1">
      <c r="A246" s="27">
        <v>2769.0</v>
      </c>
      <c r="B246" s="28" t="s">
        <v>802</v>
      </c>
      <c r="C246" s="29" t="s">
        <v>803</v>
      </c>
      <c r="D246" s="29" t="s">
        <v>897</v>
      </c>
      <c r="E246" s="29">
        <v>1.0</v>
      </c>
      <c r="F246" s="30">
        <v>175546.0</v>
      </c>
      <c r="G246" s="30">
        <v>130123.0</v>
      </c>
      <c r="H246" s="30">
        <v>14239.0</v>
      </c>
      <c r="I246" s="30">
        <v>15593.0</v>
      </c>
      <c r="J246" s="31">
        <f t="shared" si="1"/>
        <v>159955</v>
      </c>
      <c r="K246" s="31">
        <f t="shared" si="2"/>
        <v>136595.2727</v>
      </c>
      <c r="L246" s="31">
        <v>371398.0</v>
      </c>
      <c r="M246" s="44">
        <v>8.763157894736842</v>
      </c>
      <c r="N246" s="31"/>
      <c r="O246" s="4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27">
        <v>985.0</v>
      </c>
      <c r="B247" s="28" t="s">
        <v>367</v>
      </c>
      <c r="C247" s="29" t="s">
        <v>368</v>
      </c>
      <c r="D247" s="29" t="s">
        <v>25</v>
      </c>
      <c r="E247" s="29">
        <v>1.0</v>
      </c>
      <c r="F247" s="30">
        <v>170510.0</v>
      </c>
      <c r="G247" s="30">
        <v>129368.0</v>
      </c>
      <c r="H247" s="30">
        <v>13926.0</v>
      </c>
      <c r="I247" s="30">
        <v>3369.0</v>
      </c>
      <c r="J247" s="31">
        <f t="shared" si="1"/>
        <v>146663</v>
      </c>
      <c r="K247" s="31">
        <f t="shared" si="2"/>
        <v>135698</v>
      </c>
      <c r="L247" s="31">
        <v>333577.0</v>
      </c>
      <c r="M247" s="44">
        <v>8.763157894736842</v>
      </c>
      <c r="N247" s="31"/>
      <c r="O247" s="40"/>
      <c r="P247" s="1"/>
      <c r="Q247" s="1"/>
      <c r="R247" s="1"/>
      <c r="S247" s="1"/>
      <c r="T247" s="2"/>
      <c r="U247" s="2"/>
      <c r="V247" s="2"/>
      <c r="W247" s="2"/>
      <c r="X247" s="2"/>
      <c r="Y247" s="2"/>
      <c r="Z247" s="2"/>
    </row>
    <row r="248" ht="12.75" customHeight="1">
      <c r="A248" s="27">
        <v>1689.0</v>
      </c>
      <c r="B248" s="28" t="s">
        <v>538</v>
      </c>
      <c r="C248" s="29" t="s">
        <v>539</v>
      </c>
      <c r="D248" s="29" t="s">
        <v>103</v>
      </c>
      <c r="E248" s="29">
        <v>1.0</v>
      </c>
      <c r="F248" s="30">
        <v>145836.0</v>
      </c>
      <c r="G248" s="30">
        <v>116393.0</v>
      </c>
      <c r="H248" s="30">
        <v>20003.0</v>
      </c>
      <c r="I248" s="30">
        <v>1661.0</v>
      </c>
      <c r="J248" s="31">
        <f t="shared" si="1"/>
        <v>138057</v>
      </c>
      <c r="K248" s="31">
        <f t="shared" si="2"/>
        <v>125485.2727</v>
      </c>
      <c r="L248" s="31">
        <v>312433.0</v>
      </c>
      <c r="M248" s="44">
        <v>8.763157894736842</v>
      </c>
      <c r="N248" s="9"/>
      <c r="O248" s="39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7">
        <v>473.0</v>
      </c>
      <c r="B249" s="28" t="s">
        <v>243</v>
      </c>
      <c r="C249" s="29" t="s">
        <v>244</v>
      </c>
      <c r="D249" s="29" t="s">
        <v>18</v>
      </c>
      <c r="E249" s="29">
        <v>1.0</v>
      </c>
      <c r="F249" s="30">
        <v>138671.0</v>
      </c>
      <c r="G249" s="30">
        <v>117350.0</v>
      </c>
      <c r="H249" s="30">
        <v>11447.0</v>
      </c>
      <c r="I249" s="30">
        <v>2235.0</v>
      </c>
      <c r="J249" s="31">
        <f t="shared" si="1"/>
        <v>131032</v>
      </c>
      <c r="K249" s="31">
        <f t="shared" si="2"/>
        <v>122553.1818</v>
      </c>
      <c r="L249" s="31">
        <v>266040.0</v>
      </c>
      <c r="M249" s="44">
        <v>8.763157894736842</v>
      </c>
      <c r="N249" s="31"/>
      <c r="O249" s="40"/>
      <c r="P249" s="1"/>
      <c r="Q249" s="1"/>
      <c r="R249" s="1"/>
      <c r="S249" s="1"/>
      <c r="T249" s="2"/>
      <c r="U249" s="2"/>
      <c r="V249" s="2"/>
      <c r="W249" s="2"/>
      <c r="X249" s="2"/>
      <c r="Y249" s="2"/>
      <c r="Z249" s="2"/>
    </row>
    <row r="250" ht="12.75" customHeight="1">
      <c r="A250" s="27">
        <v>1273.0</v>
      </c>
      <c r="B250" s="28" t="s">
        <v>438</v>
      </c>
      <c r="C250" s="29" t="s">
        <v>439</v>
      </c>
      <c r="D250" s="29" t="s">
        <v>901</v>
      </c>
      <c r="E250" s="29">
        <v>0.1668536922913831</v>
      </c>
      <c r="F250" s="30">
        <v>139860.0</v>
      </c>
      <c r="G250" s="30">
        <v>116722.0</v>
      </c>
      <c r="H250" s="30">
        <v>10785.0</v>
      </c>
      <c r="I250" s="30">
        <v>1097.0</v>
      </c>
      <c r="J250" s="31">
        <f t="shared" si="1"/>
        <v>128604</v>
      </c>
      <c r="K250" s="31">
        <f t="shared" si="2"/>
        <v>121624.2727</v>
      </c>
      <c r="L250" s="31">
        <v>361580.0</v>
      </c>
      <c r="M250" s="44">
        <v>8.763157894736842</v>
      </c>
      <c r="N250" s="9"/>
      <c r="O250" s="39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ht="12.75" customHeight="1">
      <c r="A251" s="27">
        <v>1273.0</v>
      </c>
      <c r="B251" s="28" t="s">
        <v>438</v>
      </c>
      <c r="C251" s="29" t="s">
        <v>439</v>
      </c>
      <c r="D251" s="29" t="s">
        <v>887</v>
      </c>
      <c r="E251" s="29">
        <v>0.1436732787062422</v>
      </c>
      <c r="F251" s="30">
        <v>139860.0</v>
      </c>
      <c r="G251" s="30">
        <v>116722.0</v>
      </c>
      <c r="H251" s="30">
        <v>10785.0</v>
      </c>
      <c r="I251" s="30">
        <v>1097.0</v>
      </c>
      <c r="J251" s="31">
        <f t="shared" si="1"/>
        <v>128604</v>
      </c>
      <c r="K251" s="31">
        <f t="shared" si="2"/>
        <v>121624.2727</v>
      </c>
      <c r="L251" s="31">
        <v>361580.0</v>
      </c>
      <c r="M251" s="44">
        <v>8.763157894736842</v>
      </c>
      <c r="N251" s="9"/>
      <c r="O251" s="39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7">
        <v>1273.0</v>
      </c>
      <c r="B252" s="28" t="s">
        <v>438</v>
      </c>
      <c r="C252" s="29" t="s">
        <v>439</v>
      </c>
      <c r="D252" s="29" t="s">
        <v>15</v>
      </c>
      <c r="E252" s="29">
        <v>0.6894730290023746</v>
      </c>
      <c r="F252" s="30">
        <v>139860.0</v>
      </c>
      <c r="G252" s="30">
        <v>116722.0</v>
      </c>
      <c r="H252" s="30">
        <v>10785.0</v>
      </c>
      <c r="I252" s="30">
        <v>1097.0</v>
      </c>
      <c r="J252" s="31">
        <f t="shared" si="1"/>
        <v>128604</v>
      </c>
      <c r="K252" s="31">
        <f t="shared" si="2"/>
        <v>121624.2727</v>
      </c>
      <c r="L252" s="31">
        <v>361580.0</v>
      </c>
      <c r="M252" s="44">
        <v>8.763157894736842</v>
      </c>
      <c r="N252" s="9"/>
      <c r="O252" s="39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7">
        <v>1113.0</v>
      </c>
      <c r="B253" s="28" t="s">
        <v>398</v>
      </c>
      <c r="C253" s="29" t="s">
        <v>399</v>
      </c>
      <c r="D253" s="29" t="s">
        <v>25</v>
      </c>
      <c r="E253" s="29">
        <v>1.0</v>
      </c>
      <c r="F253" s="30">
        <v>136342.0</v>
      </c>
      <c r="G253" s="30">
        <v>111216.0</v>
      </c>
      <c r="H253" s="30">
        <v>12086.0</v>
      </c>
      <c r="I253" s="33">
        <v>692.0</v>
      </c>
      <c r="J253" s="31">
        <f t="shared" si="1"/>
        <v>123994</v>
      </c>
      <c r="K253" s="31">
        <f t="shared" si="2"/>
        <v>116709.6364</v>
      </c>
      <c r="L253" s="31">
        <v>285174.0</v>
      </c>
      <c r="M253" s="44">
        <v>8.763157894736842</v>
      </c>
      <c r="N253" s="9"/>
      <c r="O253" s="39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7">
        <v>345.0</v>
      </c>
      <c r="B254" s="28" t="s">
        <v>211</v>
      </c>
      <c r="C254" s="29" t="s">
        <v>212</v>
      </c>
      <c r="D254" s="29" t="s">
        <v>25</v>
      </c>
      <c r="E254" s="29">
        <v>1.0</v>
      </c>
      <c r="F254" s="30">
        <v>169015.0</v>
      </c>
      <c r="G254" s="30">
        <v>111040.0</v>
      </c>
      <c r="H254" s="30">
        <v>11082.0</v>
      </c>
      <c r="I254" s="30">
        <v>7018.0</v>
      </c>
      <c r="J254" s="31">
        <f t="shared" si="1"/>
        <v>129140</v>
      </c>
      <c r="K254" s="31">
        <f t="shared" si="2"/>
        <v>116077.2727</v>
      </c>
      <c r="L254" s="31">
        <v>319372.0</v>
      </c>
      <c r="M254" s="44">
        <v>8.763157894736842</v>
      </c>
      <c r="N254" s="31"/>
      <c r="O254" s="40"/>
      <c r="P254" s="1"/>
      <c r="Q254" s="1"/>
      <c r="R254" s="1"/>
      <c r="S254" s="1"/>
      <c r="T254" s="2"/>
      <c r="U254" s="2"/>
      <c r="V254" s="2"/>
      <c r="W254" s="2"/>
      <c r="X254" s="2"/>
      <c r="Y254" s="2"/>
      <c r="Z254" s="2"/>
    </row>
    <row r="255" ht="12.75" customHeight="1">
      <c r="A255" s="27">
        <v>2609.0</v>
      </c>
      <c r="B255" s="28" t="s">
        <v>757</v>
      </c>
      <c r="C255" s="29" t="s">
        <v>758</v>
      </c>
      <c r="D255" s="29" t="s">
        <v>24</v>
      </c>
      <c r="E255" s="29">
        <v>1.0</v>
      </c>
      <c r="F255" s="30">
        <v>132914.0</v>
      </c>
      <c r="G255" s="30">
        <v>110964.0</v>
      </c>
      <c r="H255" s="30">
        <v>11064.0</v>
      </c>
      <c r="I255" s="30">
        <v>1216.0</v>
      </c>
      <c r="J255" s="31">
        <f t="shared" si="1"/>
        <v>123244</v>
      </c>
      <c r="K255" s="31">
        <f t="shared" si="2"/>
        <v>115993.0909</v>
      </c>
      <c r="L255" s="31">
        <v>252234.0</v>
      </c>
      <c r="M255" s="44">
        <v>8.763157894736842</v>
      </c>
      <c r="N255" s="31"/>
      <c r="O255" s="40"/>
      <c r="P255" s="1"/>
      <c r="Q255" s="1"/>
      <c r="R255" s="1"/>
      <c r="S255" s="1"/>
      <c r="T255" s="2"/>
      <c r="U255" s="2"/>
      <c r="V255" s="2"/>
      <c r="W255" s="2"/>
      <c r="X255" s="2"/>
      <c r="Y255" s="2"/>
      <c r="Z255" s="2"/>
    </row>
    <row r="256" ht="12.75" customHeight="1">
      <c r="A256" s="27">
        <v>809.0</v>
      </c>
      <c r="B256" s="28" t="s">
        <v>323</v>
      </c>
      <c r="C256" s="29" t="s">
        <v>324</v>
      </c>
      <c r="D256" s="29" t="s">
        <v>71</v>
      </c>
      <c r="E256" s="29">
        <v>0.8716541920735311</v>
      </c>
      <c r="F256" s="30">
        <v>134288.0</v>
      </c>
      <c r="G256" s="30">
        <v>106241.0</v>
      </c>
      <c r="H256" s="30">
        <v>11051.0</v>
      </c>
      <c r="I256" s="30">
        <v>2643.0</v>
      </c>
      <c r="J256" s="31">
        <f t="shared" si="1"/>
        <v>119935</v>
      </c>
      <c r="K256" s="31">
        <f t="shared" si="2"/>
        <v>111264.1818</v>
      </c>
      <c r="L256" s="31">
        <v>279601.0</v>
      </c>
      <c r="M256" s="44">
        <v>8.763157894736842</v>
      </c>
      <c r="N256" s="9"/>
      <c r="O256" s="39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7">
        <v>809.0</v>
      </c>
      <c r="B257" s="28" t="s">
        <v>323</v>
      </c>
      <c r="C257" s="29" t="s">
        <v>324</v>
      </c>
      <c r="D257" s="29" t="s">
        <v>65</v>
      </c>
      <c r="E257" s="29">
        <v>0.12834580792646885</v>
      </c>
      <c r="F257" s="30">
        <v>134288.0</v>
      </c>
      <c r="G257" s="30">
        <v>106241.0</v>
      </c>
      <c r="H257" s="30">
        <v>11051.0</v>
      </c>
      <c r="I257" s="30">
        <v>2643.0</v>
      </c>
      <c r="J257" s="31">
        <f t="shared" si="1"/>
        <v>119935</v>
      </c>
      <c r="K257" s="31">
        <f t="shared" si="2"/>
        <v>111264.1818</v>
      </c>
      <c r="L257" s="31">
        <v>279601.0</v>
      </c>
      <c r="M257" s="44">
        <v>8.763157894736842</v>
      </c>
      <c r="N257" s="9"/>
      <c r="O257" s="39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7">
        <v>569.0</v>
      </c>
      <c r="B258" s="28" t="s">
        <v>267</v>
      </c>
      <c r="C258" s="29" t="s">
        <v>268</v>
      </c>
      <c r="D258" s="29" t="s">
        <v>901</v>
      </c>
      <c r="E258" s="29">
        <v>0.03956516621891595</v>
      </c>
      <c r="F258" s="30">
        <v>125963.0</v>
      </c>
      <c r="G258" s="30">
        <v>106743.0</v>
      </c>
      <c r="H258" s="30">
        <v>9473.0</v>
      </c>
      <c r="I258" s="33">
        <v>645.0</v>
      </c>
      <c r="J258" s="31">
        <f t="shared" si="1"/>
        <v>116861</v>
      </c>
      <c r="K258" s="31">
        <f t="shared" si="2"/>
        <v>111048.9091</v>
      </c>
      <c r="L258" s="31">
        <v>279887.0</v>
      </c>
      <c r="M258" s="44">
        <v>8.763157894736842</v>
      </c>
      <c r="N258" s="31"/>
      <c r="O258" s="4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27">
        <v>569.0</v>
      </c>
      <c r="B259" s="28" t="s">
        <v>267</v>
      </c>
      <c r="C259" s="29" t="s">
        <v>268</v>
      </c>
      <c r="D259" s="29" t="s">
        <v>889</v>
      </c>
      <c r="E259" s="29">
        <v>0.9604348337810841</v>
      </c>
      <c r="F259" s="30">
        <v>125963.0</v>
      </c>
      <c r="G259" s="30">
        <v>106743.0</v>
      </c>
      <c r="H259" s="30">
        <v>9473.0</v>
      </c>
      <c r="I259" s="33">
        <v>645.0</v>
      </c>
      <c r="J259" s="31">
        <f t="shared" si="1"/>
        <v>116861</v>
      </c>
      <c r="K259" s="31">
        <f t="shared" si="2"/>
        <v>111048.9091</v>
      </c>
      <c r="L259" s="31">
        <v>279887.0</v>
      </c>
      <c r="M259" s="44">
        <v>8.763157894736842</v>
      </c>
      <c r="N259" s="31"/>
      <c r="O259" s="4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27">
        <v>673.0</v>
      </c>
      <c r="B260" s="28" t="s">
        <v>290</v>
      </c>
      <c r="C260" s="29" t="s">
        <v>291</v>
      </c>
      <c r="D260" s="29" t="s">
        <v>36</v>
      </c>
      <c r="E260" s="29">
        <v>1.0</v>
      </c>
      <c r="F260" s="30">
        <v>120845.0</v>
      </c>
      <c r="G260" s="30">
        <v>97265.0</v>
      </c>
      <c r="H260" s="30">
        <v>12309.0</v>
      </c>
      <c r="I260" s="33">
        <v>128.0</v>
      </c>
      <c r="J260" s="31">
        <f t="shared" si="1"/>
        <v>109702</v>
      </c>
      <c r="K260" s="31">
        <f t="shared" si="2"/>
        <v>102860</v>
      </c>
      <c r="L260" s="31">
        <v>262172.0</v>
      </c>
      <c r="M260" s="44">
        <v>8.763157894736842</v>
      </c>
      <c r="N260" s="31"/>
      <c r="O260" s="4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27">
        <v>601.0</v>
      </c>
      <c r="B261" s="28" t="s">
        <v>275</v>
      </c>
      <c r="C261" s="29" t="s">
        <v>276</v>
      </c>
      <c r="D261" s="29" t="s">
        <v>103</v>
      </c>
      <c r="E261" s="29">
        <v>1.0</v>
      </c>
      <c r="F261" s="30">
        <v>119488.0</v>
      </c>
      <c r="G261" s="30">
        <v>94708.0</v>
      </c>
      <c r="H261" s="30">
        <v>14748.0</v>
      </c>
      <c r="I261" s="30">
        <v>2507.0</v>
      </c>
      <c r="J261" s="31">
        <f t="shared" si="1"/>
        <v>111963</v>
      </c>
      <c r="K261" s="31">
        <f t="shared" si="2"/>
        <v>101411.6364</v>
      </c>
      <c r="L261" s="31">
        <v>250145.0</v>
      </c>
      <c r="M261" s="44">
        <v>8.763157894736842</v>
      </c>
      <c r="N261" s="31"/>
      <c r="O261" s="40"/>
      <c r="P261" s="1"/>
      <c r="Q261" s="1"/>
      <c r="R261" s="1"/>
      <c r="S261" s="1"/>
      <c r="T261" s="2"/>
      <c r="U261" s="2"/>
      <c r="V261" s="2"/>
      <c r="W261" s="2"/>
      <c r="X261" s="2"/>
      <c r="Y261" s="2"/>
      <c r="Z261" s="2"/>
    </row>
    <row r="262" ht="12.75" customHeight="1">
      <c r="A262" s="27">
        <v>145.0</v>
      </c>
      <c r="B262" s="28" t="s">
        <v>162</v>
      </c>
      <c r="C262" s="29" t="s">
        <v>163</v>
      </c>
      <c r="D262" s="29" t="s">
        <v>897</v>
      </c>
      <c r="E262" s="29">
        <v>1.0</v>
      </c>
      <c r="F262" s="30">
        <v>126763.0</v>
      </c>
      <c r="G262" s="30">
        <v>97406.0</v>
      </c>
      <c r="H262" s="30">
        <v>8585.0</v>
      </c>
      <c r="I262" s="30">
        <v>9324.0</v>
      </c>
      <c r="J262" s="31">
        <f t="shared" si="1"/>
        <v>115315</v>
      </c>
      <c r="K262" s="31">
        <f t="shared" si="2"/>
        <v>101308.2727</v>
      </c>
      <c r="L262" s="31">
        <v>274219.0</v>
      </c>
      <c r="M262" s="44">
        <v>8.763157894736842</v>
      </c>
      <c r="N262" s="9"/>
      <c r="O262" s="39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ht="12.75" customHeight="1">
      <c r="A263" s="27">
        <v>1697.0</v>
      </c>
      <c r="B263" s="28" t="s">
        <v>540</v>
      </c>
      <c r="C263" s="29" t="s">
        <v>541</v>
      </c>
      <c r="D263" s="29" t="s">
        <v>892</v>
      </c>
      <c r="E263" s="29">
        <v>1.0</v>
      </c>
      <c r="F263" s="30">
        <v>117824.0</v>
      </c>
      <c r="G263" s="30">
        <v>94392.0</v>
      </c>
      <c r="H263" s="30">
        <v>12134.0</v>
      </c>
      <c r="I263" s="30">
        <v>1088.0</v>
      </c>
      <c r="J263" s="31">
        <f t="shared" si="1"/>
        <v>107614</v>
      </c>
      <c r="K263" s="31">
        <f t="shared" si="2"/>
        <v>99907.45455</v>
      </c>
      <c r="L263" s="31">
        <v>260504.0</v>
      </c>
      <c r="M263" s="44">
        <v>8.416666666666666</v>
      </c>
      <c r="N263" s="9"/>
      <c r="O263" s="39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7">
        <v>993.0</v>
      </c>
      <c r="B264" s="28" t="s">
        <v>369</v>
      </c>
      <c r="C264" s="29" t="s">
        <v>370</v>
      </c>
      <c r="D264" s="29" t="s">
        <v>16</v>
      </c>
      <c r="E264" s="29">
        <v>0.9382263713389124</v>
      </c>
      <c r="F264" s="30">
        <v>111894.0</v>
      </c>
      <c r="G264" s="30">
        <v>94683.0</v>
      </c>
      <c r="H264" s="30">
        <v>11183.0</v>
      </c>
      <c r="I264" s="33">
        <v>614.0</v>
      </c>
      <c r="J264" s="31">
        <f t="shared" si="1"/>
        <v>106480</v>
      </c>
      <c r="K264" s="31">
        <f t="shared" si="2"/>
        <v>99766.18182</v>
      </c>
      <c r="L264" s="31">
        <v>280241.0</v>
      </c>
      <c r="M264" s="44">
        <v>8.416666666666666</v>
      </c>
      <c r="N264" s="9"/>
      <c r="O264" s="39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7">
        <v>993.0</v>
      </c>
      <c r="B265" s="28" t="s">
        <v>369</v>
      </c>
      <c r="C265" s="29" t="s">
        <v>370</v>
      </c>
      <c r="D265" s="29" t="s">
        <v>57</v>
      </c>
      <c r="E265" s="29">
        <v>0.0617736286610876</v>
      </c>
      <c r="F265" s="30">
        <v>111894.0</v>
      </c>
      <c r="G265" s="30">
        <v>94683.0</v>
      </c>
      <c r="H265" s="30">
        <v>11183.0</v>
      </c>
      <c r="I265" s="33">
        <v>614.0</v>
      </c>
      <c r="J265" s="31">
        <f t="shared" si="1"/>
        <v>106480</v>
      </c>
      <c r="K265" s="31">
        <f t="shared" si="2"/>
        <v>99766.18182</v>
      </c>
      <c r="L265" s="31">
        <v>280241.0</v>
      </c>
      <c r="M265" s="44">
        <v>8.416666666666666</v>
      </c>
      <c r="N265" s="31"/>
      <c r="O265" s="40"/>
      <c r="P265" s="1"/>
      <c r="Q265" s="1"/>
      <c r="R265" s="1"/>
      <c r="S265" s="1"/>
      <c r="T265" s="2"/>
      <c r="U265" s="2"/>
      <c r="V265" s="2"/>
      <c r="W265" s="2"/>
      <c r="X265" s="2"/>
      <c r="Y265" s="2"/>
      <c r="Z265" s="2"/>
    </row>
    <row r="266" ht="12.75" customHeight="1">
      <c r="A266" s="27">
        <v>2489.0</v>
      </c>
      <c r="B266" s="28" t="s">
        <v>727</v>
      </c>
      <c r="C266" s="29" t="s">
        <v>728</v>
      </c>
      <c r="D266" s="29" t="s">
        <v>22</v>
      </c>
      <c r="E266" s="29">
        <v>1.0</v>
      </c>
      <c r="F266" s="30">
        <v>128687.0</v>
      </c>
      <c r="G266" s="30">
        <v>92348.0</v>
      </c>
      <c r="H266" s="30">
        <v>12481.0</v>
      </c>
      <c r="I266" s="30">
        <v>2580.0</v>
      </c>
      <c r="J266" s="31">
        <f t="shared" si="1"/>
        <v>107409</v>
      </c>
      <c r="K266" s="31">
        <f t="shared" si="2"/>
        <v>98021.18182</v>
      </c>
      <c r="L266" s="31">
        <v>281401.0</v>
      </c>
      <c r="M266" s="44">
        <v>8.416666666666666</v>
      </c>
      <c r="N266" s="31"/>
      <c r="O266" s="4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27">
        <v>409.0</v>
      </c>
      <c r="B267" s="28" t="s">
        <v>227</v>
      </c>
      <c r="C267" s="29" t="s">
        <v>228</v>
      </c>
      <c r="D267" s="29" t="s">
        <v>27</v>
      </c>
      <c r="E267" s="29">
        <v>1.0</v>
      </c>
      <c r="F267" s="30">
        <v>119075.0</v>
      </c>
      <c r="G267" s="30">
        <v>91119.0</v>
      </c>
      <c r="H267" s="30">
        <v>9361.0</v>
      </c>
      <c r="I267" s="30">
        <v>2479.0</v>
      </c>
      <c r="J267" s="31">
        <f t="shared" si="1"/>
        <v>102959</v>
      </c>
      <c r="K267" s="31">
        <f t="shared" si="2"/>
        <v>95374</v>
      </c>
      <c r="L267" s="31">
        <v>216661.0</v>
      </c>
      <c r="M267" s="44">
        <v>8.416666666666666</v>
      </c>
      <c r="N267" s="31"/>
      <c r="O267" s="4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27">
        <v>2497.0</v>
      </c>
      <c r="B268" s="28" t="s">
        <v>729</v>
      </c>
      <c r="C268" s="29" t="s">
        <v>730</v>
      </c>
      <c r="D268" s="29" t="s">
        <v>22</v>
      </c>
      <c r="E268" s="29">
        <v>1.0</v>
      </c>
      <c r="F268" s="30">
        <v>127842.0</v>
      </c>
      <c r="G268" s="30">
        <v>88132.0</v>
      </c>
      <c r="H268" s="30">
        <v>12956.0</v>
      </c>
      <c r="I268" s="30">
        <v>4818.0</v>
      </c>
      <c r="J268" s="31">
        <f t="shared" si="1"/>
        <v>105906</v>
      </c>
      <c r="K268" s="31">
        <f t="shared" si="2"/>
        <v>94021.09091</v>
      </c>
      <c r="L268" s="31">
        <v>274146.0</v>
      </c>
      <c r="M268" s="44">
        <v>8.416666666666666</v>
      </c>
      <c r="N268" s="31"/>
      <c r="O268" s="4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27">
        <v>1553.0</v>
      </c>
      <c r="B269" s="28" t="s">
        <v>505</v>
      </c>
      <c r="C269" s="29" t="s">
        <v>506</v>
      </c>
      <c r="D269" s="29" t="s">
        <v>103</v>
      </c>
      <c r="E269" s="29">
        <v>1.0</v>
      </c>
      <c r="F269" s="30">
        <v>103994.0</v>
      </c>
      <c r="G269" s="30">
        <v>86418.0</v>
      </c>
      <c r="H269" s="30">
        <v>12192.0</v>
      </c>
      <c r="I269" s="30">
        <v>1309.0</v>
      </c>
      <c r="J269" s="31">
        <f t="shared" si="1"/>
        <v>99919</v>
      </c>
      <c r="K269" s="31">
        <f t="shared" si="2"/>
        <v>91959.81818</v>
      </c>
      <c r="L269" s="31">
        <v>269721.0</v>
      </c>
      <c r="M269" s="44">
        <v>8.416666666666666</v>
      </c>
      <c r="N269" s="31"/>
      <c r="O269" s="40"/>
      <c r="P269" s="1"/>
      <c r="Q269" s="1"/>
      <c r="R269" s="1"/>
      <c r="S269" s="1"/>
      <c r="T269" s="2"/>
      <c r="U269" s="2"/>
      <c r="V269" s="2"/>
      <c r="W269" s="2"/>
      <c r="X269" s="2"/>
      <c r="Y269" s="2"/>
      <c r="Z269" s="2"/>
    </row>
    <row r="270" ht="12.75" customHeight="1">
      <c r="A270" s="27">
        <v>2801.0</v>
      </c>
      <c r="B270" s="28" t="s">
        <v>810</v>
      </c>
      <c r="C270" s="29" t="s">
        <v>811</v>
      </c>
      <c r="D270" s="29" t="s">
        <v>103</v>
      </c>
      <c r="E270" s="29">
        <v>1.0</v>
      </c>
      <c r="F270" s="30">
        <v>97566.0</v>
      </c>
      <c r="G270" s="30">
        <v>85729.0</v>
      </c>
      <c r="H270" s="30">
        <v>6957.0</v>
      </c>
      <c r="I270" s="33">
        <v>116.0</v>
      </c>
      <c r="J270" s="31">
        <f t="shared" si="1"/>
        <v>92802</v>
      </c>
      <c r="K270" s="31">
        <f t="shared" si="2"/>
        <v>88891.27273</v>
      </c>
      <c r="L270" s="31">
        <v>222936.0</v>
      </c>
      <c r="M270" s="44">
        <v>8.416666666666666</v>
      </c>
      <c r="N270" s="9"/>
      <c r="O270" s="39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ht="12.75" customHeight="1">
      <c r="A271" s="27">
        <v>2385.0</v>
      </c>
      <c r="B271" s="28" t="s">
        <v>770</v>
      </c>
      <c r="C271" s="29" t="s">
        <v>771</v>
      </c>
      <c r="D271" s="29" t="s">
        <v>71</v>
      </c>
      <c r="E271" s="29">
        <v>1.0</v>
      </c>
      <c r="F271" s="30">
        <v>105658.0</v>
      </c>
      <c r="G271" s="30">
        <v>85541.0</v>
      </c>
      <c r="H271" s="30">
        <v>7057.0</v>
      </c>
      <c r="I271" s="30">
        <v>1601.0</v>
      </c>
      <c r="J271" s="31">
        <f t="shared" si="1"/>
        <v>94199</v>
      </c>
      <c r="K271" s="31">
        <f t="shared" si="2"/>
        <v>88748.72727</v>
      </c>
      <c r="L271" s="31">
        <v>194418.0</v>
      </c>
      <c r="M271" s="44">
        <v>8.416666666666666</v>
      </c>
      <c r="N271" s="31"/>
      <c r="O271" s="4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27">
        <v>2329.0</v>
      </c>
      <c r="B272" s="28" t="s">
        <v>696</v>
      </c>
      <c r="C272" s="29" t="s">
        <v>697</v>
      </c>
      <c r="D272" s="29" t="s">
        <v>71</v>
      </c>
      <c r="E272" s="29">
        <v>1.0</v>
      </c>
      <c r="F272" s="30">
        <v>111155.0</v>
      </c>
      <c r="G272" s="30">
        <v>82769.0</v>
      </c>
      <c r="H272" s="30">
        <v>12297.0</v>
      </c>
      <c r="I272" s="30">
        <v>4741.0</v>
      </c>
      <c r="J272" s="31">
        <f t="shared" si="1"/>
        <v>99807</v>
      </c>
      <c r="K272" s="31">
        <f t="shared" si="2"/>
        <v>88358.54545</v>
      </c>
      <c r="L272" s="31">
        <v>213873.0</v>
      </c>
      <c r="M272" s="44">
        <v>8.416666666666666</v>
      </c>
      <c r="N272" s="31"/>
      <c r="O272" s="40"/>
      <c r="P272" s="1"/>
      <c r="Q272" s="1"/>
      <c r="R272" s="1"/>
      <c r="S272" s="1"/>
      <c r="T272" s="2"/>
      <c r="U272" s="2"/>
      <c r="V272" s="2"/>
      <c r="W272" s="2"/>
      <c r="X272" s="2"/>
      <c r="Y272" s="2"/>
      <c r="Z272" s="2"/>
    </row>
    <row r="273" ht="12.75" customHeight="1">
      <c r="A273" s="27">
        <v>489.0</v>
      </c>
      <c r="B273" s="28" t="s">
        <v>247</v>
      </c>
      <c r="C273" s="29" t="s">
        <v>248</v>
      </c>
      <c r="D273" s="29" t="s">
        <v>881</v>
      </c>
      <c r="E273" s="29">
        <v>1.0</v>
      </c>
      <c r="F273" s="30">
        <v>115638.0</v>
      </c>
      <c r="G273" s="30">
        <v>83282.0</v>
      </c>
      <c r="H273" s="30">
        <v>10831.0</v>
      </c>
      <c r="I273" s="30">
        <v>4622.0</v>
      </c>
      <c r="J273" s="31">
        <f t="shared" si="1"/>
        <v>98735</v>
      </c>
      <c r="K273" s="31">
        <f t="shared" si="2"/>
        <v>88205.18182</v>
      </c>
      <c r="L273" s="31">
        <v>239672.0</v>
      </c>
      <c r="M273" s="44">
        <v>8.416666666666666</v>
      </c>
      <c r="N273" s="9"/>
      <c r="O273" s="39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7">
        <v>201.0</v>
      </c>
      <c r="B274" s="28" t="s">
        <v>176</v>
      </c>
      <c r="C274" s="29" t="s">
        <v>177</v>
      </c>
      <c r="D274" s="29" t="s">
        <v>890</v>
      </c>
      <c r="E274" s="29">
        <v>1.0</v>
      </c>
      <c r="F274" s="30">
        <v>102914.0</v>
      </c>
      <c r="G274" s="30">
        <v>83692.0</v>
      </c>
      <c r="H274" s="30">
        <v>6592.0</v>
      </c>
      <c r="I274" s="30">
        <v>1580.0</v>
      </c>
      <c r="J274" s="31">
        <f t="shared" si="1"/>
        <v>91864</v>
      </c>
      <c r="K274" s="31">
        <f t="shared" si="2"/>
        <v>86688.36364</v>
      </c>
      <c r="L274" s="31">
        <v>214333.0</v>
      </c>
      <c r="M274" s="44">
        <v>8.416666666666666</v>
      </c>
      <c r="N274" s="9"/>
      <c r="O274" s="39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7">
        <v>361.0</v>
      </c>
      <c r="B275" s="28" t="s">
        <v>215</v>
      </c>
      <c r="C275" s="29" t="s">
        <v>216</v>
      </c>
      <c r="D275" s="29" t="s">
        <v>102</v>
      </c>
      <c r="E275" s="29">
        <v>1.0</v>
      </c>
      <c r="F275" s="30">
        <v>119991.0</v>
      </c>
      <c r="G275" s="30">
        <v>82562.0</v>
      </c>
      <c r="H275" s="30">
        <v>7689.0</v>
      </c>
      <c r="I275" s="30">
        <v>12358.0</v>
      </c>
      <c r="J275" s="31">
        <f t="shared" si="1"/>
        <v>102609</v>
      </c>
      <c r="K275" s="31">
        <f t="shared" si="2"/>
        <v>86057</v>
      </c>
      <c r="L275" s="31">
        <v>260131.0</v>
      </c>
      <c r="M275" s="44">
        <v>8.416666666666666</v>
      </c>
      <c r="N275" s="31"/>
      <c r="O275" s="4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27">
        <v>3009.0</v>
      </c>
      <c r="B276" s="28" t="s">
        <v>862</v>
      </c>
      <c r="C276" s="29" t="s">
        <v>863</v>
      </c>
      <c r="D276" s="29" t="s">
        <v>102</v>
      </c>
      <c r="E276" s="29">
        <v>1.0</v>
      </c>
      <c r="F276" s="30">
        <v>102603.0</v>
      </c>
      <c r="G276" s="30">
        <v>78390.0</v>
      </c>
      <c r="H276" s="30">
        <v>15312.0</v>
      </c>
      <c r="I276" s="33">
        <v>791.0</v>
      </c>
      <c r="J276" s="31">
        <f t="shared" si="1"/>
        <v>94493</v>
      </c>
      <c r="K276" s="31">
        <f t="shared" si="2"/>
        <v>85350</v>
      </c>
      <c r="L276" s="31">
        <v>248830.0</v>
      </c>
      <c r="M276" s="44">
        <v>8.416666666666666</v>
      </c>
      <c r="N276" s="31"/>
      <c r="O276" s="4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27">
        <v>305.0</v>
      </c>
      <c r="B277" s="28" t="s">
        <v>202</v>
      </c>
      <c r="C277" s="29" t="s">
        <v>203</v>
      </c>
      <c r="D277" s="29" t="s">
        <v>881</v>
      </c>
      <c r="E277" s="29">
        <v>1.0</v>
      </c>
      <c r="F277" s="30">
        <v>98557.0</v>
      </c>
      <c r="G277" s="30">
        <v>79691.0</v>
      </c>
      <c r="H277" s="30">
        <v>9439.0</v>
      </c>
      <c r="I277" s="30">
        <v>1082.0</v>
      </c>
      <c r="J277" s="31">
        <f t="shared" si="1"/>
        <v>90212</v>
      </c>
      <c r="K277" s="31">
        <f t="shared" si="2"/>
        <v>83981.45455</v>
      </c>
      <c r="L277" s="31">
        <v>188725.0</v>
      </c>
      <c r="M277" s="44">
        <v>8.416666666666666</v>
      </c>
      <c r="N277" s="9"/>
      <c r="O277" s="39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ht="12.75" customHeight="1">
      <c r="A278" s="27">
        <v>1513.0</v>
      </c>
      <c r="B278" s="28" t="s">
        <v>495</v>
      </c>
      <c r="C278" s="29" t="s">
        <v>496</v>
      </c>
      <c r="D278" s="29" t="s">
        <v>58</v>
      </c>
      <c r="E278" s="29">
        <v>1.0</v>
      </c>
      <c r="F278" s="30">
        <v>91940.0</v>
      </c>
      <c r="G278" s="30">
        <v>79531.0</v>
      </c>
      <c r="H278" s="30">
        <v>6790.0</v>
      </c>
      <c r="I278" s="33">
        <v>603.0</v>
      </c>
      <c r="J278" s="31">
        <f t="shared" si="1"/>
        <v>86924</v>
      </c>
      <c r="K278" s="31">
        <f t="shared" si="2"/>
        <v>82617.36364</v>
      </c>
      <c r="L278" s="31">
        <v>205493.0</v>
      </c>
      <c r="M278" s="44">
        <v>8.416666666666666</v>
      </c>
      <c r="N278" s="9"/>
      <c r="O278" s="39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ht="12.75" customHeight="1">
      <c r="A279" s="27">
        <v>1657.0</v>
      </c>
      <c r="B279" s="28" t="s">
        <v>533</v>
      </c>
      <c r="C279" s="29" t="s">
        <v>532</v>
      </c>
      <c r="D279" s="29" t="s">
        <v>103</v>
      </c>
      <c r="E279" s="29">
        <v>1.0</v>
      </c>
      <c r="F279" s="30">
        <v>90341.0</v>
      </c>
      <c r="G279" s="30">
        <v>78287.0</v>
      </c>
      <c r="H279" s="30">
        <v>7568.0</v>
      </c>
      <c r="I279" s="33">
        <v>35.0</v>
      </c>
      <c r="J279" s="31">
        <f t="shared" si="1"/>
        <v>85890</v>
      </c>
      <c r="K279" s="31">
        <f t="shared" si="2"/>
        <v>81727</v>
      </c>
      <c r="L279" s="31">
        <v>217781.0</v>
      </c>
      <c r="M279" s="44">
        <v>8.416666666666666</v>
      </c>
      <c r="N279" s="9"/>
      <c r="O279" s="39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7">
        <v>249.0</v>
      </c>
      <c r="B280" s="28" t="s">
        <v>188</v>
      </c>
      <c r="C280" s="29" t="s">
        <v>189</v>
      </c>
      <c r="D280" s="29" t="s">
        <v>102</v>
      </c>
      <c r="E280" s="29">
        <v>1.0</v>
      </c>
      <c r="F280" s="30">
        <v>100765.0</v>
      </c>
      <c r="G280" s="30">
        <v>76683.0</v>
      </c>
      <c r="H280" s="30">
        <v>8306.0</v>
      </c>
      <c r="I280" s="30">
        <v>3386.0</v>
      </c>
      <c r="J280" s="31">
        <f t="shared" si="1"/>
        <v>88375</v>
      </c>
      <c r="K280" s="31">
        <f t="shared" si="2"/>
        <v>80458.45455</v>
      </c>
      <c r="L280" s="31">
        <v>212284.0</v>
      </c>
      <c r="M280" s="44">
        <v>8.416666666666666</v>
      </c>
      <c r="N280" s="9"/>
      <c r="O280" s="39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ht="12.75" customHeight="1">
      <c r="A281" s="27">
        <v>2257.0</v>
      </c>
      <c r="B281" s="28" t="s">
        <v>678</v>
      </c>
      <c r="C281" s="29" t="s">
        <v>679</v>
      </c>
      <c r="D281" s="29" t="s">
        <v>65</v>
      </c>
      <c r="E281" s="1">
        <v>1.0</v>
      </c>
      <c r="F281" s="30">
        <v>93095.0</v>
      </c>
      <c r="G281" s="30">
        <v>76927.0</v>
      </c>
      <c r="H281" s="30">
        <v>7737.0</v>
      </c>
      <c r="I281" s="30">
        <v>1821.0</v>
      </c>
      <c r="J281" s="31">
        <f t="shared" si="1"/>
        <v>86485</v>
      </c>
      <c r="K281" s="31">
        <f t="shared" si="2"/>
        <v>80443.81818</v>
      </c>
      <c r="L281" s="31">
        <v>195080.0</v>
      </c>
      <c r="M281" s="44">
        <v>8.416666666666666</v>
      </c>
      <c r="N281" s="31"/>
      <c r="O281" s="40"/>
      <c r="P281" s="1"/>
      <c r="Q281" s="1"/>
      <c r="R281" s="1"/>
      <c r="S281" s="1"/>
      <c r="T281" s="2"/>
      <c r="U281" s="2"/>
      <c r="V281" s="2"/>
      <c r="W281" s="2"/>
      <c r="X281" s="2"/>
      <c r="Y281" s="2"/>
      <c r="Z281" s="2"/>
    </row>
    <row r="282" ht="12.75" customHeight="1">
      <c r="A282" s="27">
        <v>1257.0</v>
      </c>
      <c r="B282" s="28" t="s">
        <v>434</v>
      </c>
      <c r="C282" s="29" t="s">
        <v>435</v>
      </c>
      <c r="D282" s="29" t="s">
        <v>58</v>
      </c>
      <c r="E282" s="29">
        <v>1.0</v>
      </c>
      <c r="F282" s="30">
        <v>90209.0</v>
      </c>
      <c r="G282" s="30">
        <v>75346.0</v>
      </c>
      <c r="H282" s="30">
        <v>8060.0</v>
      </c>
      <c r="I282" s="33">
        <v>340.0</v>
      </c>
      <c r="J282" s="31">
        <f t="shared" si="1"/>
        <v>83746</v>
      </c>
      <c r="K282" s="31">
        <f t="shared" si="2"/>
        <v>79009.63636</v>
      </c>
      <c r="L282" s="31">
        <v>212297.0</v>
      </c>
      <c r="M282" s="44">
        <v>8.416666666666666</v>
      </c>
      <c r="N282" s="9"/>
      <c r="O282" s="39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ht="12.75" customHeight="1">
      <c r="A283" s="27">
        <v>1817.0</v>
      </c>
      <c r="B283" s="28" t="s">
        <v>570</v>
      </c>
      <c r="C283" s="29" t="s">
        <v>569</v>
      </c>
      <c r="D283" s="29" t="s">
        <v>103</v>
      </c>
      <c r="E283" s="29">
        <v>1.0</v>
      </c>
      <c r="F283" s="30">
        <v>83511.0</v>
      </c>
      <c r="G283" s="30">
        <v>72918.0</v>
      </c>
      <c r="H283" s="30">
        <v>8636.0</v>
      </c>
      <c r="I283" s="33">
        <v>49.0</v>
      </c>
      <c r="J283" s="31">
        <f t="shared" si="1"/>
        <v>81603</v>
      </c>
      <c r="K283" s="31">
        <f t="shared" si="2"/>
        <v>76843.45455</v>
      </c>
      <c r="L283" s="31">
        <v>165427.0</v>
      </c>
      <c r="M283" s="44">
        <v>8.416666666666666</v>
      </c>
      <c r="N283" s="9"/>
      <c r="O283" s="39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ht="12.75" customHeight="1">
      <c r="A284" s="27">
        <v>857.0</v>
      </c>
      <c r="B284" s="28" t="s">
        <v>337</v>
      </c>
      <c r="C284" s="29" t="s">
        <v>338</v>
      </c>
      <c r="D284" s="29" t="s">
        <v>885</v>
      </c>
      <c r="E284" s="29">
        <v>0.986825359167262</v>
      </c>
      <c r="F284" s="30">
        <v>90787.0</v>
      </c>
      <c r="G284" s="30">
        <v>71625.0</v>
      </c>
      <c r="H284" s="30">
        <v>11254.0</v>
      </c>
      <c r="I284" s="33">
        <v>197.0</v>
      </c>
      <c r="J284" s="31">
        <f t="shared" si="1"/>
        <v>83076</v>
      </c>
      <c r="K284" s="31">
        <f t="shared" si="2"/>
        <v>76740.45455</v>
      </c>
      <c r="L284" s="31">
        <v>203474.0</v>
      </c>
      <c r="M284" s="44">
        <v>8.416666666666666</v>
      </c>
      <c r="N284" s="31"/>
      <c r="O284" s="4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27">
        <v>857.0</v>
      </c>
      <c r="B285" s="28" t="s">
        <v>337</v>
      </c>
      <c r="C285" s="29" t="s">
        <v>338</v>
      </c>
      <c r="D285" s="29" t="s">
        <v>68</v>
      </c>
      <c r="E285" s="29">
        <v>0.013174640832737991</v>
      </c>
      <c r="F285" s="30">
        <v>90787.0</v>
      </c>
      <c r="G285" s="30">
        <v>71625.0</v>
      </c>
      <c r="H285" s="30">
        <v>11254.0</v>
      </c>
      <c r="I285" s="33">
        <v>197.0</v>
      </c>
      <c r="J285" s="31">
        <f t="shared" si="1"/>
        <v>83076</v>
      </c>
      <c r="K285" s="31">
        <f t="shared" si="2"/>
        <v>76740.45455</v>
      </c>
      <c r="L285" s="31">
        <v>203474.0</v>
      </c>
      <c r="M285" s="44">
        <v>8.416666666666666</v>
      </c>
      <c r="N285" s="31"/>
      <c r="O285" s="40"/>
      <c r="P285" s="1"/>
      <c r="Q285" s="1"/>
      <c r="R285" s="1"/>
      <c r="S285" s="1"/>
      <c r="T285" s="2"/>
      <c r="U285" s="2"/>
      <c r="V285" s="2"/>
      <c r="W285" s="2"/>
      <c r="X285" s="2"/>
      <c r="Y285" s="2"/>
      <c r="Z285" s="2"/>
    </row>
    <row r="286" ht="12.75" customHeight="1">
      <c r="A286" s="27">
        <v>497.0</v>
      </c>
      <c r="B286" s="28" t="s">
        <v>249</v>
      </c>
      <c r="C286" s="29" t="s">
        <v>250</v>
      </c>
      <c r="D286" s="29" t="s">
        <v>15</v>
      </c>
      <c r="E286" s="29">
        <v>1.0</v>
      </c>
      <c r="F286" s="30">
        <v>87891.0</v>
      </c>
      <c r="G286" s="30">
        <v>73394.0</v>
      </c>
      <c r="H286" s="30">
        <v>7247.0</v>
      </c>
      <c r="I286" s="30">
        <v>1710.0</v>
      </c>
      <c r="J286" s="31">
        <f t="shared" si="1"/>
        <v>82351</v>
      </c>
      <c r="K286" s="31">
        <f t="shared" si="2"/>
        <v>76688.09091</v>
      </c>
      <c r="L286" s="31">
        <v>219236.0</v>
      </c>
      <c r="M286" s="44">
        <v>8.416666666666666</v>
      </c>
      <c r="N286" s="31"/>
      <c r="O286" s="4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27">
        <v>2081.0</v>
      </c>
      <c r="B287" s="28" t="s">
        <v>634</v>
      </c>
      <c r="C287" s="29" t="s">
        <v>635</v>
      </c>
      <c r="D287" s="29" t="s">
        <v>65</v>
      </c>
      <c r="E287" s="1">
        <v>1.0</v>
      </c>
      <c r="F287" s="30">
        <v>85337.0</v>
      </c>
      <c r="G287" s="30">
        <v>74103.0</v>
      </c>
      <c r="H287" s="30">
        <v>4994.0</v>
      </c>
      <c r="I287" s="33">
        <v>513.0</v>
      </c>
      <c r="J287" s="31">
        <f t="shared" si="1"/>
        <v>79610</v>
      </c>
      <c r="K287" s="31">
        <f t="shared" si="2"/>
        <v>76373</v>
      </c>
      <c r="L287" s="31">
        <v>169546.0</v>
      </c>
      <c r="M287" s="44">
        <v>8.416666666666666</v>
      </c>
      <c r="N287" s="31"/>
      <c r="O287" s="40"/>
      <c r="P287" s="1"/>
      <c r="Q287" s="1"/>
      <c r="R287" s="1"/>
      <c r="S287" s="1"/>
      <c r="T287" s="2"/>
      <c r="U287" s="2"/>
      <c r="V287" s="2"/>
      <c r="W287" s="2"/>
      <c r="X287" s="2"/>
      <c r="Y287" s="2"/>
      <c r="Z287" s="2"/>
    </row>
    <row r="288" ht="12.75" customHeight="1">
      <c r="A288" s="27">
        <v>1785.0</v>
      </c>
      <c r="B288" s="28" t="s">
        <v>562</v>
      </c>
      <c r="C288" s="29" t="s">
        <v>563</v>
      </c>
      <c r="D288" s="29" t="s">
        <v>22</v>
      </c>
      <c r="E288" s="29">
        <v>1.0</v>
      </c>
      <c r="F288" s="30">
        <v>93591.0</v>
      </c>
      <c r="G288" s="30">
        <v>70356.0</v>
      </c>
      <c r="H288" s="30">
        <v>12723.0</v>
      </c>
      <c r="I288" s="30">
        <v>1630.0</v>
      </c>
      <c r="J288" s="31">
        <f t="shared" si="1"/>
        <v>84709</v>
      </c>
      <c r="K288" s="31">
        <f t="shared" si="2"/>
        <v>76139.18182</v>
      </c>
      <c r="L288" s="31">
        <v>268455.0</v>
      </c>
      <c r="M288" s="44">
        <v>8.416666666666666</v>
      </c>
      <c r="N288" s="31"/>
      <c r="O288" s="4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27">
        <v>617.0</v>
      </c>
      <c r="B289" s="28" t="s">
        <v>279</v>
      </c>
      <c r="C289" s="29" t="s">
        <v>280</v>
      </c>
      <c r="D289" s="29" t="s">
        <v>911</v>
      </c>
      <c r="E289" s="29">
        <v>1.0</v>
      </c>
      <c r="F289" s="30">
        <v>88785.0</v>
      </c>
      <c r="G289" s="30">
        <v>72424.0</v>
      </c>
      <c r="H289" s="30">
        <v>7088.0</v>
      </c>
      <c r="I289" s="30">
        <v>1348.0</v>
      </c>
      <c r="J289" s="31">
        <f t="shared" si="1"/>
        <v>80860</v>
      </c>
      <c r="K289" s="31">
        <f t="shared" si="2"/>
        <v>75645.81818</v>
      </c>
      <c r="L289" s="31">
        <v>174974.0</v>
      </c>
      <c r="M289" s="44">
        <v>8.416666666666666</v>
      </c>
      <c r="N289" s="9"/>
      <c r="O289" s="39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ht="12.75" customHeight="1">
      <c r="A290" s="27">
        <v>713.0</v>
      </c>
      <c r="B290" s="28" t="s">
        <v>300</v>
      </c>
      <c r="C290" s="29" t="s">
        <v>301</v>
      </c>
      <c r="D290" s="29" t="s">
        <v>13</v>
      </c>
      <c r="E290" s="29">
        <v>1.0</v>
      </c>
      <c r="F290" s="30">
        <v>86055.0</v>
      </c>
      <c r="G290" s="30">
        <v>73235.0</v>
      </c>
      <c r="H290" s="30">
        <v>5036.0</v>
      </c>
      <c r="I290" s="33">
        <v>0.0</v>
      </c>
      <c r="J290" s="31">
        <f t="shared" si="1"/>
        <v>78271</v>
      </c>
      <c r="K290" s="31">
        <f t="shared" si="2"/>
        <v>75524.09091</v>
      </c>
      <c r="L290" s="31">
        <v>203709.0</v>
      </c>
      <c r="M290" s="44">
        <v>8.416666666666666</v>
      </c>
      <c r="N290" s="31"/>
      <c r="O290" s="4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27">
        <v>2113.0</v>
      </c>
      <c r="B291" s="28" t="s">
        <v>642</v>
      </c>
      <c r="C291" s="29" t="s">
        <v>643</v>
      </c>
      <c r="D291" s="29" t="s">
        <v>36</v>
      </c>
      <c r="E291" s="29">
        <v>1.0</v>
      </c>
      <c r="F291" s="30">
        <v>89386.0</v>
      </c>
      <c r="G291" s="30">
        <v>71355.0</v>
      </c>
      <c r="H291" s="30">
        <v>8804.0</v>
      </c>
      <c r="I291" s="30">
        <v>1575.0</v>
      </c>
      <c r="J291" s="31">
        <f t="shared" si="1"/>
        <v>81734</v>
      </c>
      <c r="K291" s="31">
        <f t="shared" si="2"/>
        <v>75356.81818</v>
      </c>
      <c r="L291" s="31">
        <v>197723.0</v>
      </c>
      <c r="M291" s="44">
        <v>8.416666666666666</v>
      </c>
      <c r="N291" s="31"/>
      <c r="O291" s="40"/>
      <c r="P291" s="1"/>
      <c r="Q291" s="1"/>
      <c r="R291" s="1"/>
      <c r="S291" s="1"/>
      <c r="T291" s="2"/>
      <c r="U291" s="2"/>
      <c r="V291" s="2"/>
      <c r="W291" s="2"/>
      <c r="X291" s="2"/>
      <c r="Y291" s="2"/>
      <c r="Z291" s="2"/>
    </row>
    <row r="292" ht="12.75" customHeight="1">
      <c r="A292" s="27">
        <v>1377.0</v>
      </c>
      <c r="B292" s="28" t="s">
        <v>461</v>
      </c>
      <c r="C292" s="29" t="s">
        <v>462</v>
      </c>
      <c r="D292" s="29" t="s">
        <v>889</v>
      </c>
      <c r="E292" s="29">
        <v>1.0</v>
      </c>
      <c r="F292" s="30">
        <v>83862.0</v>
      </c>
      <c r="G292" s="30">
        <v>73181.0</v>
      </c>
      <c r="H292" s="30">
        <v>4633.0</v>
      </c>
      <c r="I292" s="33">
        <v>396.0</v>
      </c>
      <c r="J292" s="31">
        <f t="shared" si="1"/>
        <v>78210</v>
      </c>
      <c r="K292" s="31">
        <f t="shared" si="2"/>
        <v>75286.90909</v>
      </c>
      <c r="L292" s="31">
        <v>200264.0</v>
      </c>
      <c r="M292" s="44">
        <v>8.416666666666666</v>
      </c>
      <c r="N292" s="9"/>
      <c r="O292" s="39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ht="12.75" customHeight="1">
      <c r="A293" s="27">
        <v>2889.0</v>
      </c>
      <c r="B293" s="28" t="s">
        <v>832</v>
      </c>
      <c r="C293" s="29" t="s">
        <v>833</v>
      </c>
      <c r="D293" s="29" t="s">
        <v>876</v>
      </c>
      <c r="E293" s="29">
        <v>1.0</v>
      </c>
      <c r="F293" s="30">
        <v>81945.0</v>
      </c>
      <c r="G293" s="30">
        <v>70435.0</v>
      </c>
      <c r="H293" s="30">
        <v>8214.0</v>
      </c>
      <c r="I293" s="33">
        <v>384.0</v>
      </c>
      <c r="J293" s="31">
        <f t="shared" si="1"/>
        <v>79033</v>
      </c>
      <c r="K293" s="31">
        <f t="shared" si="2"/>
        <v>74168.63636</v>
      </c>
      <c r="L293" s="31">
        <v>187953.0</v>
      </c>
      <c r="M293" s="44">
        <v>6.2</v>
      </c>
      <c r="N293" s="9"/>
      <c r="O293" s="39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7">
        <v>1401.0</v>
      </c>
      <c r="B294" s="28" t="s">
        <v>467</v>
      </c>
      <c r="C294" s="29" t="s">
        <v>468</v>
      </c>
      <c r="D294" s="29" t="s">
        <v>911</v>
      </c>
      <c r="E294" s="29">
        <v>1.0</v>
      </c>
      <c r="F294" s="30">
        <v>84484.0</v>
      </c>
      <c r="G294" s="30">
        <v>70500.0</v>
      </c>
      <c r="H294" s="30">
        <v>8055.0</v>
      </c>
      <c r="I294" s="33">
        <v>478.0</v>
      </c>
      <c r="J294" s="31">
        <f t="shared" si="1"/>
        <v>79033</v>
      </c>
      <c r="K294" s="31">
        <f t="shared" si="2"/>
        <v>74161.36364</v>
      </c>
      <c r="L294" s="31">
        <v>177211.0</v>
      </c>
      <c r="M294" s="44">
        <v>6.2</v>
      </c>
      <c r="N294" s="9"/>
      <c r="O294" s="39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7">
        <v>2905.0</v>
      </c>
      <c r="B295" s="28" t="s">
        <v>836</v>
      </c>
      <c r="C295" s="29" t="s">
        <v>837</v>
      </c>
      <c r="D295" s="29" t="s">
        <v>18</v>
      </c>
      <c r="E295" s="29">
        <v>1.0</v>
      </c>
      <c r="F295" s="30">
        <v>87310.0</v>
      </c>
      <c r="G295" s="30">
        <v>70115.0</v>
      </c>
      <c r="H295" s="30">
        <v>7976.0</v>
      </c>
      <c r="I295" s="33">
        <v>499.0</v>
      </c>
      <c r="J295" s="31">
        <f t="shared" si="1"/>
        <v>78590</v>
      </c>
      <c r="K295" s="31">
        <f t="shared" si="2"/>
        <v>73740.45455</v>
      </c>
      <c r="L295" s="31">
        <v>170612.0</v>
      </c>
      <c r="M295" s="44">
        <v>6.2</v>
      </c>
      <c r="N295" s="9"/>
      <c r="O295" s="39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ht="12.75" customHeight="1">
      <c r="A296" s="27">
        <v>833.0</v>
      </c>
      <c r="B296" s="28" t="s">
        <v>329</v>
      </c>
      <c r="C296" s="29" t="s">
        <v>330</v>
      </c>
      <c r="D296" s="29" t="s">
        <v>65</v>
      </c>
      <c r="E296" s="29">
        <v>1.0</v>
      </c>
      <c r="F296" s="30">
        <v>85663.0</v>
      </c>
      <c r="G296" s="30">
        <v>70799.0</v>
      </c>
      <c r="H296" s="30">
        <v>6187.0</v>
      </c>
      <c r="I296" s="33">
        <v>400.0</v>
      </c>
      <c r="J296" s="31">
        <f t="shared" si="1"/>
        <v>77386</v>
      </c>
      <c r="K296" s="31">
        <f t="shared" si="2"/>
        <v>73611.27273</v>
      </c>
      <c r="L296" s="31">
        <v>165636.0</v>
      </c>
      <c r="M296" s="44">
        <v>6.2</v>
      </c>
      <c r="N296" s="9"/>
      <c r="O296" s="39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7">
        <v>129.0</v>
      </c>
      <c r="B297" s="28" t="s">
        <v>158</v>
      </c>
      <c r="C297" s="29" t="s">
        <v>159</v>
      </c>
      <c r="D297" s="29" t="s">
        <v>876</v>
      </c>
      <c r="E297" s="29">
        <v>1.0</v>
      </c>
      <c r="F297" s="30">
        <v>91038.0</v>
      </c>
      <c r="G297" s="30">
        <v>68848.0</v>
      </c>
      <c r="H297" s="30">
        <v>10407.0</v>
      </c>
      <c r="I297" s="30">
        <v>3914.0</v>
      </c>
      <c r="J297" s="31">
        <f t="shared" si="1"/>
        <v>83169</v>
      </c>
      <c r="K297" s="31">
        <f t="shared" si="2"/>
        <v>73578.45455</v>
      </c>
      <c r="L297" s="31">
        <v>201813.0</v>
      </c>
      <c r="M297" s="44">
        <v>6.2</v>
      </c>
      <c r="N297" s="9"/>
      <c r="O297" s="39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ht="12.75" customHeight="1">
      <c r="A298" s="27">
        <v>961.0</v>
      </c>
      <c r="B298" s="28" t="s">
        <v>361</v>
      </c>
      <c r="C298" s="29" t="s">
        <v>362</v>
      </c>
      <c r="D298" s="29" t="s">
        <v>54</v>
      </c>
      <c r="E298" s="29">
        <v>1.0</v>
      </c>
      <c r="F298" s="30">
        <v>83532.0</v>
      </c>
      <c r="G298" s="30">
        <v>70262.0</v>
      </c>
      <c r="H298" s="30">
        <v>7059.0</v>
      </c>
      <c r="I298" s="33">
        <v>225.0</v>
      </c>
      <c r="J298" s="31">
        <f t="shared" si="1"/>
        <v>77546</v>
      </c>
      <c r="K298" s="31">
        <f t="shared" si="2"/>
        <v>73470.63636</v>
      </c>
      <c r="L298" s="31">
        <v>206448.0</v>
      </c>
      <c r="M298" s="44">
        <v>6.2</v>
      </c>
      <c r="N298" s="9"/>
      <c r="O298" s="39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7">
        <v>1033.0</v>
      </c>
      <c r="B299" s="28" t="s">
        <v>379</v>
      </c>
      <c r="C299" s="29" t="s">
        <v>378</v>
      </c>
      <c r="D299" s="29" t="s">
        <v>36</v>
      </c>
      <c r="E299" s="29">
        <v>0.4204035935286551</v>
      </c>
      <c r="F299" s="30">
        <v>84303.0</v>
      </c>
      <c r="G299" s="30">
        <v>68775.0</v>
      </c>
      <c r="H299" s="30">
        <v>9505.0</v>
      </c>
      <c r="I299" s="33">
        <v>213.0</v>
      </c>
      <c r="J299" s="31">
        <f t="shared" si="1"/>
        <v>78493</v>
      </c>
      <c r="K299" s="31">
        <f t="shared" si="2"/>
        <v>73095.45455</v>
      </c>
      <c r="L299" s="31">
        <v>193535.0</v>
      </c>
      <c r="M299" s="44">
        <v>6.2</v>
      </c>
      <c r="N299" s="31"/>
      <c r="O299" s="4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27">
        <v>1033.0</v>
      </c>
      <c r="B300" s="28" t="s">
        <v>379</v>
      </c>
      <c r="C300" s="29" t="s">
        <v>378</v>
      </c>
      <c r="D300" s="29" t="s">
        <v>876</v>
      </c>
      <c r="E300" s="29">
        <v>0.579596406471345</v>
      </c>
      <c r="F300" s="30">
        <v>84303.0</v>
      </c>
      <c r="G300" s="30">
        <v>68775.0</v>
      </c>
      <c r="H300" s="30">
        <v>9505.0</v>
      </c>
      <c r="I300" s="33">
        <v>213.0</v>
      </c>
      <c r="J300" s="31">
        <f t="shared" si="1"/>
        <v>78493</v>
      </c>
      <c r="K300" s="31">
        <f t="shared" si="2"/>
        <v>73095.45455</v>
      </c>
      <c r="L300" s="31">
        <v>193535.0</v>
      </c>
      <c r="M300" s="44">
        <v>6.2</v>
      </c>
      <c r="N300" s="31"/>
      <c r="O300" s="4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27">
        <v>553.0</v>
      </c>
      <c r="B301" s="28" t="s">
        <v>263</v>
      </c>
      <c r="C301" s="29" t="s">
        <v>264</v>
      </c>
      <c r="D301" s="29" t="s">
        <v>22</v>
      </c>
      <c r="E301" s="29">
        <v>1.0</v>
      </c>
      <c r="F301" s="30">
        <v>89437.0</v>
      </c>
      <c r="G301" s="30">
        <v>68661.0</v>
      </c>
      <c r="H301" s="30">
        <v>9119.0</v>
      </c>
      <c r="I301" s="33">
        <v>864.0</v>
      </c>
      <c r="J301" s="31">
        <f t="shared" si="1"/>
        <v>78644</v>
      </c>
      <c r="K301" s="31">
        <f t="shared" si="2"/>
        <v>72806</v>
      </c>
      <c r="L301" s="31">
        <v>225411.0</v>
      </c>
      <c r="M301" s="44">
        <v>6.2</v>
      </c>
      <c r="N301" s="31"/>
      <c r="O301" s="4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27">
        <v>1137.0</v>
      </c>
      <c r="B302" s="28" t="s">
        <v>404</v>
      </c>
      <c r="C302" s="29" t="s">
        <v>405</v>
      </c>
      <c r="D302" s="29" t="s">
        <v>67</v>
      </c>
      <c r="E302" s="29">
        <v>1.0</v>
      </c>
      <c r="F302" s="30">
        <v>80993.0</v>
      </c>
      <c r="G302" s="30">
        <v>69016.0</v>
      </c>
      <c r="H302" s="30">
        <v>6046.0</v>
      </c>
      <c r="I302" s="33">
        <v>986.0</v>
      </c>
      <c r="J302" s="31">
        <f t="shared" si="1"/>
        <v>76048</v>
      </c>
      <c r="K302" s="31">
        <f t="shared" si="2"/>
        <v>71764.18182</v>
      </c>
      <c r="L302" s="31">
        <v>175842.0</v>
      </c>
      <c r="M302" s="44">
        <v>6.2</v>
      </c>
      <c r="N302" s="31"/>
      <c r="O302" s="40"/>
      <c r="P302" s="1"/>
      <c r="Q302" s="1"/>
      <c r="R302" s="1"/>
      <c r="S302" s="1"/>
      <c r="T302" s="2"/>
      <c r="U302" s="2"/>
      <c r="V302" s="2"/>
      <c r="W302" s="2"/>
      <c r="X302" s="2"/>
      <c r="Y302" s="2"/>
      <c r="Z302" s="2"/>
    </row>
    <row r="303" ht="12.75" customHeight="1">
      <c r="A303" s="27">
        <v>1353.0</v>
      </c>
      <c r="B303" s="28" t="s">
        <v>456</v>
      </c>
      <c r="C303" s="29" t="s">
        <v>455</v>
      </c>
      <c r="D303" s="29" t="s">
        <v>67</v>
      </c>
      <c r="E303" s="29">
        <v>1.0</v>
      </c>
      <c r="F303" s="30">
        <v>90240.0</v>
      </c>
      <c r="G303" s="30">
        <v>66769.0</v>
      </c>
      <c r="H303" s="30">
        <v>10598.0</v>
      </c>
      <c r="I303" s="33">
        <v>28.0</v>
      </c>
      <c r="J303" s="31">
        <f t="shared" si="1"/>
        <v>77395</v>
      </c>
      <c r="K303" s="31">
        <f t="shared" si="2"/>
        <v>71586.27273</v>
      </c>
      <c r="L303" s="31">
        <v>186311.0</v>
      </c>
      <c r="M303" s="44">
        <v>6.2</v>
      </c>
      <c r="N303" s="31"/>
      <c r="O303" s="4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27">
        <v>1225.0</v>
      </c>
      <c r="B304" s="28" t="s">
        <v>426</v>
      </c>
      <c r="C304" s="29" t="s">
        <v>427</v>
      </c>
      <c r="D304" s="29" t="s">
        <v>54</v>
      </c>
      <c r="E304" s="29">
        <v>1.0</v>
      </c>
      <c r="F304" s="30">
        <v>87401.0</v>
      </c>
      <c r="G304" s="30">
        <v>67238.0</v>
      </c>
      <c r="H304" s="30">
        <v>9541.0</v>
      </c>
      <c r="I304" s="33">
        <v>136.0</v>
      </c>
      <c r="J304" s="31">
        <f t="shared" si="1"/>
        <v>76915</v>
      </c>
      <c r="K304" s="31">
        <f t="shared" si="2"/>
        <v>71574.81818</v>
      </c>
      <c r="L304" s="31">
        <v>207413.0</v>
      </c>
      <c r="M304" s="44">
        <v>6.2</v>
      </c>
      <c r="N304" s="31"/>
      <c r="O304" s="40"/>
      <c r="P304" s="1"/>
      <c r="Q304" s="1"/>
      <c r="R304" s="1"/>
      <c r="S304" s="1"/>
      <c r="T304" s="2"/>
      <c r="U304" s="2"/>
      <c r="V304" s="2"/>
      <c r="W304" s="2"/>
      <c r="X304" s="2"/>
      <c r="Y304" s="2"/>
      <c r="Z304" s="2"/>
    </row>
    <row r="305" ht="12.75" customHeight="1">
      <c r="A305" s="27">
        <v>2601.0</v>
      </c>
      <c r="B305" s="28" t="s">
        <v>755</v>
      </c>
      <c r="C305" s="29" t="s">
        <v>756</v>
      </c>
      <c r="D305" s="29" t="s">
        <v>18</v>
      </c>
      <c r="E305" s="29">
        <v>0.7233917787867271</v>
      </c>
      <c r="F305" s="30">
        <v>81444.0</v>
      </c>
      <c r="G305" s="30">
        <v>67313.0</v>
      </c>
      <c r="H305" s="30">
        <v>7026.0</v>
      </c>
      <c r="I305" s="33">
        <v>346.0</v>
      </c>
      <c r="J305" s="31">
        <f t="shared" si="1"/>
        <v>74685</v>
      </c>
      <c r="K305" s="31">
        <f t="shared" si="2"/>
        <v>70506.63636</v>
      </c>
      <c r="L305" s="31">
        <v>165491.0</v>
      </c>
      <c r="M305" s="44">
        <v>6.2</v>
      </c>
      <c r="N305" s="31"/>
      <c r="O305" s="40"/>
      <c r="P305" s="1"/>
      <c r="Q305" s="1"/>
      <c r="R305" s="1"/>
      <c r="S305" s="1"/>
      <c r="T305" s="2"/>
      <c r="U305" s="2"/>
      <c r="V305" s="2"/>
      <c r="W305" s="2"/>
      <c r="X305" s="2"/>
      <c r="Y305" s="2"/>
      <c r="Z305" s="2"/>
    </row>
    <row r="306" ht="12.75" customHeight="1">
      <c r="A306" s="27">
        <v>2601.0</v>
      </c>
      <c r="B306" s="28" t="s">
        <v>755</v>
      </c>
      <c r="C306" s="29" t="s">
        <v>756</v>
      </c>
      <c r="D306" s="29" t="s">
        <v>38</v>
      </c>
      <c r="E306" s="29">
        <v>0.172399293231132</v>
      </c>
      <c r="F306" s="30">
        <v>81444.0</v>
      </c>
      <c r="G306" s="30">
        <v>67313.0</v>
      </c>
      <c r="H306" s="30">
        <v>7026.0</v>
      </c>
      <c r="I306" s="33">
        <v>346.0</v>
      </c>
      <c r="J306" s="31">
        <f t="shared" si="1"/>
        <v>74685</v>
      </c>
      <c r="K306" s="31">
        <f t="shared" si="2"/>
        <v>70506.63636</v>
      </c>
      <c r="L306" s="31">
        <v>165491.0</v>
      </c>
      <c r="M306" s="44">
        <v>6.2</v>
      </c>
      <c r="N306" s="31"/>
      <c r="O306" s="40"/>
      <c r="P306" s="1"/>
      <c r="Q306" s="1"/>
      <c r="R306" s="1"/>
      <c r="S306" s="1"/>
      <c r="T306" s="2"/>
      <c r="U306" s="2"/>
      <c r="V306" s="2"/>
      <c r="W306" s="2"/>
      <c r="X306" s="2"/>
      <c r="Y306" s="2"/>
      <c r="Z306" s="2"/>
    </row>
    <row r="307" ht="12.75" customHeight="1">
      <c r="A307" s="27">
        <v>2601.0</v>
      </c>
      <c r="B307" s="28" t="s">
        <v>755</v>
      </c>
      <c r="C307" s="29" t="s">
        <v>756</v>
      </c>
      <c r="D307" s="29" t="s">
        <v>24</v>
      </c>
      <c r="E307" s="29">
        <v>0.10420892798214096</v>
      </c>
      <c r="F307" s="30">
        <v>81444.0</v>
      </c>
      <c r="G307" s="30">
        <v>67313.0</v>
      </c>
      <c r="H307" s="30">
        <v>7026.0</v>
      </c>
      <c r="I307" s="33">
        <v>346.0</v>
      </c>
      <c r="J307" s="31">
        <f t="shared" si="1"/>
        <v>74685</v>
      </c>
      <c r="K307" s="31">
        <f t="shared" si="2"/>
        <v>70506.63636</v>
      </c>
      <c r="L307" s="31">
        <v>165491.0</v>
      </c>
      <c r="M307" s="44">
        <v>6.2</v>
      </c>
      <c r="N307" s="31"/>
      <c r="O307" s="4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27">
        <v>1769.0</v>
      </c>
      <c r="B308" s="28" t="s">
        <v>558</v>
      </c>
      <c r="C308" s="29" t="s">
        <v>559</v>
      </c>
      <c r="D308" s="29" t="s">
        <v>94</v>
      </c>
      <c r="E308" s="29">
        <v>1.0</v>
      </c>
      <c r="F308" s="30">
        <v>88332.0</v>
      </c>
      <c r="G308" s="30">
        <v>65136.0</v>
      </c>
      <c r="H308" s="30">
        <v>9261.0</v>
      </c>
      <c r="I308" s="30">
        <v>1300.0</v>
      </c>
      <c r="J308" s="31">
        <f t="shared" si="1"/>
        <v>75697</v>
      </c>
      <c r="K308" s="31">
        <f t="shared" si="2"/>
        <v>69345.54545</v>
      </c>
      <c r="L308" s="31">
        <v>212567.0</v>
      </c>
      <c r="M308" s="44">
        <v>6.2</v>
      </c>
      <c r="N308" s="9"/>
      <c r="O308" s="39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ht="12.75" customHeight="1">
      <c r="A309" s="27">
        <v>1465.0</v>
      </c>
      <c r="B309" s="28" t="s">
        <v>483</v>
      </c>
      <c r="C309" s="29" t="s">
        <v>484</v>
      </c>
      <c r="D309" s="29" t="s">
        <v>90</v>
      </c>
      <c r="E309" s="29">
        <v>1.0</v>
      </c>
      <c r="F309" s="30">
        <v>84214.0</v>
      </c>
      <c r="G309" s="30">
        <v>66433.0</v>
      </c>
      <c r="H309" s="30">
        <v>5925.0</v>
      </c>
      <c r="I309" s="30">
        <v>1848.0</v>
      </c>
      <c r="J309" s="31">
        <f t="shared" si="1"/>
        <v>74206</v>
      </c>
      <c r="K309" s="31">
        <f t="shared" si="2"/>
        <v>69126.18182</v>
      </c>
      <c r="L309" s="31">
        <v>180143.0</v>
      </c>
      <c r="M309" s="44">
        <v>6.2</v>
      </c>
      <c r="N309" s="31"/>
      <c r="O309" s="40"/>
      <c r="P309" s="1"/>
      <c r="Q309" s="1"/>
      <c r="R309" s="1"/>
      <c r="S309" s="1"/>
      <c r="T309" s="2"/>
      <c r="U309" s="2"/>
      <c r="V309" s="2"/>
      <c r="W309" s="2"/>
      <c r="X309" s="2"/>
      <c r="Y309" s="2"/>
      <c r="Z309" s="2"/>
    </row>
    <row r="310" ht="12.75" customHeight="1">
      <c r="A310" s="27">
        <v>793.0</v>
      </c>
      <c r="B310" s="28" t="s">
        <v>319</v>
      </c>
      <c r="C310" s="29" t="s">
        <v>320</v>
      </c>
      <c r="D310" s="29" t="s">
        <v>33</v>
      </c>
      <c r="E310" s="29">
        <v>1.0</v>
      </c>
      <c r="F310" s="30">
        <v>77818.0</v>
      </c>
      <c r="G310" s="30">
        <v>65376.0</v>
      </c>
      <c r="H310" s="30">
        <v>6570.0</v>
      </c>
      <c r="I310" s="33">
        <v>657.0</v>
      </c>
      <c r="J310" s="31">
        <f t="shared" si="1"/>
        <v>72603</v>
      </c>
      <c r="K310" s="31">
        <f t="shared" si="2"/>
        <v>68362.36364</v>
      </c>
      <c r="L310" s="31">
        <v>173533.0</v>
      </c>
      <c r="M310" s="44">
        <v>6.2</v>
      </c>
      <c r="N310" s="9"/>
      <c r="O310" s="39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ht="12.75" customHeight="1">
      <c r="A311" s="27">
        <v>1305.0</v>
      </c>
      <c r="B311" s="28" t="s">
        <v>446</v>
      </c>
      <c r="C311" s="29" t="s">
        <v>447</v>
      </c>
      <c r="D311" s="29" t="s">
        <v>18</v>
      </c>
      <c r="E311" s="29">
        <v>1.0</v>
      </c>
      <c r="F311" s="30">
        <v>92220.0</v>
      </c>
      <c r="G311" s="30">
        <v>64233.0</v>
      </c>
      <c r="H311" s="30">
        <v>8777.0</v>
      </c>
      <c r="I311" s="30">
        <v>6083.0</v>
      </c>
      <c r="J311" s="31">
        <f t="shared" si="1"/>
        <v>79093</v>
      </c>
      <c r="K311" s="31">
        <f t="shared" si="2"/>
        <v>68222.54545</v>
      </c>
      <c r="L311" s="31">
        <v>166498.0</v>
      </c>
      <c r="M311" s="44">
        <v>6.2</v>
      </c>
      <c r="N311" s="31"/>
      <c r="O311" s="40"/>
      <c r="P311" s="1"/>
      <c r="Q311" s="1"/>
      <c r="R311" s="1"/>
      <c r="S311" s="1"/>
      <c r="T311" s="2"/>
      <c r="U311" s="2"/>
      <c r="V311" s="2"/>
      <c r="W311" s="2"/>
      <c r="X311" s="2"/>
      <c r="Y311" s="2"/>
      <c r="Z311" s="2"/>
    </row>
    <row r="312" ht="12.75" customHeight="1">
      <c r="A312" s="27">
        <v>297.0</v>
      </c>
      <c r="B312" s="28" t="s">
        <v>200</v>
      </c>
      <c r="C312" s="29" t="s">
        <v>201</v>
      </c>
      <c r="D312" s="29" t="s">
        <v>892</v>
      </c>
      <c r="E312" s="29">
        <v>1.0</v>
      </c>
      <c r="F312" s="30">
        <v>80965.0</v>
      </c>
      <c r="G312" s="30">
        <v>65860.0</v>
      </c>
      <c r="H312" s="30">
        <v>4590.0</v>
      </c>
      <c r="I312" s="30">
        <v>3271.0</v>
      </c>
      <c r="J312" s="31">
        <f t="shared" si="1"/>
        <v>73721</v>
      </c>
      <c r="K312" s="31">
        <f t="shared" si="2"/>
        <v>67946.36364</v>
      </c>
      <c r="L312" s="31">
        <v>179904.0</v>
      </c>
      <c r="M312" s="44">
        <v>6.2</v>
      </c>
      <c r="N312" s="31"/>
      <c r="O312" s="40"/>
      <c r="P312" s="1"/>
      <c r="Q312" s="1"/>
      <c r="R312" s="1"/>
      <c r="S312" s="1"/>
      <c r="T312" s="2"/>
      <c r="U312" s="2"/>
      <c r="V312" s="2"/>
      <c r="W312" s="2"/>
      <c r="X312" s="2"/>
      <c r="Y312" s="2"/>
      <c r="Z312" s="2"/>
    </row>
    <row r="313" ht="12.75" customHeight="1">
      <c r="A313" s="27">
        <v>2217.0</v>
      </c>
      <c r="B313" s="28" t="s">
        <v>668</v>
      </c>
      <c r="C313" s="29" t="s">
        <v>669</v>
      </c>
      <c r="D313" s="29" t="s">
        <v>19</v>
      </c>
      <c r="E313" s="29">
        <v>1.0</v>
      </c>
      <c r="F313" s="30">
        <v>82493.0</v>
      </c>
      <c r="G313" s="30">
        <v>62484.0</v>
      </c>
      <c r="H313" s="30">
        <v>9976.0</v>
      </c>
      <c r="I313" s="33">
        <v>653.0</v>
      </c>
      <c r="J313" s="31">
        <f t="shared" si="1"/>
        <v>73113</v>
      </c>
      <c r="K313" s="31">
        <f t="shared" si="2"/>
        <v>67018.54545</v>
      </c>
      <c r="L313" s="31">
        <v>222255.0</v>
      </c>
      <c r="M313" s="44">
        <v>6.2</v>
      </c>
      <c r="N313" s="31"/>
      <c r="O313" s="40"/>
      <c r="P313" s="1"/>
      <c r="Q313" s="1"/>
      <c r="R313" s="1"/>
      <c r="S313" s="1"/>
      <c r="T313" s="2"/>
      <c r="U313" s="2"/>
      <c r="V313" s="2"/>
      <c r="W313" s="2"/>
      <c r="X313" s="2"/>
      <c r="Y313" s="2"/>
      <c r="Z313" s="2"/>
    </row>
    <row r="314" ht="12.75" customHeight="1">
      <c r="A314" s="27">
        <v>1409.0</v>
      </c>
      <c r="B314" s="28" t="s">
        <v>469</v>
      </c>
      <c r="C314" s="29" t="s">
        <v>470</v>
      </c>
      <c r="D314" s="29" t="s">
        <v>41</v>
      </c>
      <c r="E314" s="29">
        <v>1.0</v>
      </c>
      <c r="F314" s="30">
        <v>81472.0</v>
      </c>
      <c r="G314" s="30">
        <v>60225.0</v>
      </c>
      <c r="H314" s="30">
        <v>9773.0</v>
      </c>
      <c r="I314" s="30">
        <v>1751.0</v>
      </c>
      <c r="J314" s="31">
        <f t="shared" si="1"/>
        <v>71749</v>
      </c>
      <c r="K314" s="31">
        <f t="shared" si="2"/>
        <v>64667.27273</v>
      </c>
      <c r="L314" s="31">
        <v>164726.0</v>
      </c>
      <c r="M314" s="44">
        <v>6.2</v>
      </c>
      <c r="N314" s="9"/>
      <c r="O314" s="39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7">
        <v>3041.0</v>
      </c>
      <c r="B315" s="28" t="s">
        <v>870</v>
      </c>
      <c r="C315" s="29" t="s">
        <v>871</v>
      </c>
      <c r="D315" s="29" t="s">
        <v>19</v>
      </c>
      <c r="E315" s="29">
        <v>1.0</v>
      </c>
      <c r="F315" s="30">
        <v>73006.0</v>
      </c>
      <c r="G315" s="30">
        <v>62040.0</v>
      </c>
      <c r="H315" s="30">
        <v>5530.0</v>
      </c>
      <c r="I315" s="33">
        <v>984.0</v>
      </c>
      <c r="J315" s="31">
        <f t="shared" si="1"/>
        <v>68554</v>
      </c>
      <c r="K315" s="31">
        <f t="shared" si="2"/>
        <v>64553.63636</v>
      </c>
      <c r="L315" s="31">
        <v>204275.0</v>
      </c>
      <c r="M315" s="44">
        <v>6.2</v>
      </c>
      <c r="N315" s="31"/>
      <c r="O315" s="40"/>
      <c r="P315" s="1"/>
      <c r="Q315" s="1"/>
      <c r="R315" s="1"/>
      <c r="S315" s="1"/>
      <c r="T315" s="2"/>
      <c r="U315" s="2"/>
      <c r="V315" s="2"/>
      <c r="W315" s="2"/>
      <c r="X315" s="2"/>
      <c r="Y315" s="2"/>
      <c r="Z315" s="2"/>
    </row>
    <row r="316" ht="12.75" customHeight="1">
      <c r="A316" s="27">
        <v>1865.0</v>
      </c>
      <c r="B316" s="28" t="s">
        <v>581</v>
      </c>
      <c r="C316" s="29" t="s">
        <v>582</v>
      </c>
      <c r="D316" s="29" t="s">
        <v>58</v>
      </c>
      <c r="E316" s="29">
        <v>1.0</v>
      </c>
      <c r="F316" s="30">
        <v>70921.0</v>
      </c>
      <c r="G316" s="30">
        <v>61762.0</v>
      </c>
      <c r="H316" s="30">
        <v>5812.0</v>
      </c>
      <c r="I316" s="33">
        <v>523.0</v>
      </c>
      <c r="J316" s="31">
        <f t="shared" si="1"/>
        <v>68097</v>
      </c>
      <c r="K316" s="31">
        <f t="shared" si="2"/>
        <v>64403.81818</v>
      </c>
      <c r="L316" s="31">
        <v>179238.0</v>
      </c>
      <c r="M316" s="44">
        <v>6.2</v>
      </c>
      <c r="N316" s="31"/>
      <c r="O316" s="40"/>
      <c r="P316" s="1"/>
      <c r="Q316" s="1"/>
      <c r="R316" s="1"/>
      <c r="S316" s="1"/>
      <c r="T316" s="2"/>
      <c r="U316" s="2"/>
      <c r="V316" s="2"/>
      <c r="W316" s="2"/>
      <c r="X316" s="2"/>
      <c r="Y316" s="2"/>
      <c r="Z316" s="2"/>
    </row>
    <row r="317" ht="12.75" customHeight="1">
      <c r="A317" s="27">
        <v>153.0</v>
      </c>
      <c r="B317" s="28" t="s">
        <v>164</v>
      </c>
      <c r="C317" s="29" t="s">
        <v>165</v>
      </c>
      <c r="D317" s="29" t="s">
        <v>13</v>
      </c>
      <c r="E317" s="29">
        <v>1.0</v>
      </c>
      <c r="F317" s="30">
        <v>72710.0</v>
      </c>
      <c r="G317" s="30">
        <v>61357.0</v>
      </c>
      <c r="H317" s="30">
        <v>5883.0</v>
      </c>
      <c r="I317" s="33">
        <v>715.0</v>
      </c>
      <c r="J317" s="31">
        <f t="shared" si="1"/>
        <v>67955</v>
      </c>
      <c r="K317" s="31">
        <f t="shared" si="2"/>
        <v>64031.09091</v>
      </c>
      <c r="L317" s="31">
        <v>156993.0</v>
      </c>
      <c r="M317" s="44">
        <v>6.2</v>
      </c>
      <c r="N317" s="9"/>
      <c r="O317" s="39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7">
        <v>1921.0</v>
      </c>
      <c r="B318" s="28" t="s">
        <v>594</v>
      </c>
      <c r="C318" s="29" t="s">
        <v>595</v>
      </c>
      <c r="D318" s="29" t="s">
        <v>68</v>
      </c>
      <c r="E318" s="29">
        <v>1.0</v>
      </c>
      <c r="F318" s="30">
        <v>71906.0</v>
      </c>
      <c r="G318" s="30">
        <v>60503.0</v>
      </c>
      <c r="H318" s="30">
        <v>7616.0</v>
      </c>
      <c r="I318" s="33">
        <v>541.0</v>
      </c>
      <c r="J318" s="31">
        <f t="shared" si="1"/>
        <v>68660</v>
      </c>
      <c r="K318" s="31">
        <f t="shared" si="2"/>
        <v>63964.81818</v>
      </c>
      <c r="L318" s="31">
        <v>172790.0</v>
      </c>
      <c r="M318" s="44">
        <v>6.2</v>
      </c>
      <c r="N318" s="31"/>
      <c r="O318" s="4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27">
        <v>481.0</v>
      </c>
      <c r="B319" s="28" t="s">
        <v>245</v>
      </c>
      <c r="C319" s="29" t="s">
        <v>246</v>
      </c>
      <c r="D319" s="29" t="s">
        <v>875</v>
      </c>
      <c r="E319" s="29">
        <v>1.0</v>
      </c>
      <c r="F319" s="30">
        <v>71812.0</v>
      </c>
      <c r="G319" s="30">
        <v>60962.0</v>
      </c>
      <c r="H319" s="30">
        <v>6245.0</v>
      </c>
      <c r="I319" s="33">
        <v>249.0</v>
      </c>
      <c r="J319" s="31">
        <f t="shared" si="1"/>
        <v>67456</v>
      </c>
      <c r="K319" s="31">
        <f t="shared" si="2"/>
        <v>63800.63636</v>
      </c>
      <c r="L319" s="31">
        <v>153638.0</v>
      </c>
      <c r="M319" s="44">
        <v>6.2</v>
      </c>
      <c r="N319" s="31"/>
      <c r="O319" s="40"/>
      <c r="P319" s="1"/>
      <c r="Q319" s="1"/>
      <c r="R319" s="1"/>
      <c r="S319" s="1"/>
      <c r="T319" s="2"/>
      <c r="U319" s="2"/>
      <c r="V319" s="2"/>
      <c r="W319" s="2"/>
      <c r="X319" s="2"/>
      <c r="Y319" s="2"/>
      <c r="Z319" s="2"/>
    </row>
    <row r="320" ht="12.75" customHeight="1">
      <c r="A320" s="27">
        <v>2273.0</v>
      </c>
      <c r="B320" s="28" t="s">
        <v>682</v>
      </c>
      <c r="C320" s="29" t="s">
        <v>683</v>
      </c>
      <c r="D320" s="29" t="s">
        <v>24</v>
      </c>
      <c r="E320" s="29">
        <v>1.0</v>
      </c>
      <c r="F320" s="30">
        <v>72628.0</v>
      </c>
      <c r="G320" s="30">
        <v>60927.0</v>
      </c>
      <c r="H320" s="30">
        <v>5917.0</v>
      </c>
      <c r="I320" s="33">
        <v>70.0</v>
      </c>
      <c r="J320" s="31">
        <f t="shared" si="1"/>
        <v>66914</v>
      </c>
      <c r="K320" s="31">
        <f t="shared" si="2"/>
        <v>63616.54545</v>
      </c>
      <c r="L320" s="31">
        <v>145457.0</v>
      </c>
      <c r="M320" s="44">
        <v>6.2</v>
      </c>
      <c r="N320" s="31"/>
      <c r="O320" s="40"/>
      <c r="P320" s="1"/>
      <c r="Q320" s="1"/>
      <c r="R320" s="1"/>
      <c r="S320" s="1"/>
      <c r="T320" s="2"/>
      <c r="U320" s="2"/>
      <c r="V320" s="2"/>
      <c r="W320" s="2"/>
      <c r="X320" s="2"/>
      <c r="Y320" s="2"/>
      <c r="Z320" s="2"/>
    </row>
    <row r="321" ht="12.75" customHeight="1">
      <c r="A321" s="27">
        <v>401.0</v>
      </c>
      <c r="B321" s="28" t="s">
        <v>225</v>
      </c>
      <c r="C321" s="29" t="s">
        <v>226</v>
      </c>
      <c r="D321" s="29" t="s">
        <v>67</v>
      </c>
      <c r="E321" s="29">
        <v>1.0</v>
      </c>
      <c r="F321" s="30">
        <v>71571.0</v>
      </c>
      <c r="G321" s="30">
        <v>59865.0</v>
      </c>
      <c r="H321" s="30">
        <v>7398.0</v>
      </c>
      <c r="I321" s="33">
        <v>53.0</v>
      </c>
      <c r="J321" s="31">
        <f t="shared" si="1"/>
        <v>67316</v>
      </c>
      <c r="K321" s="31">
        <f t="shared" si="2"/>
        <v>63227.72727</v>
      </c>
      <c r="L321" s="31">
        <v>158276.0</v>
      </c>
      <c r="M321" s="44">
        <v>6.2</v>
      </c>
      <c r="N321" s="31"/>
      <c r="O321" s="40"/>
      <c r="P321" s="1"/>
      <c r="Q321" s="1"/>
      <c r="R321" s="1"/>
      <c r="S321" s="1"/>
      <c r="T321" s="2"/>
      <c r="U321" s="2"/>
      <c r="V321" s="2"/>
      <c r="W321" s="2"/>
      <c r="X321" s="2"/>
      <c r="Y321" s="2"/>
      <c r="Z321" s="2"/>
    </row>
    <row r="322" ht="12.75" customHeight="1">
      <c r="A322" s="27">
        <v>257.0</v>
      </c>
      <c r="B322" s="28" t="s">
        <v>190</v>
      </c>
      <c r="C322" s="29" t="s">
        <v>191</v>
      </c>
      <c r="D322" s="29" t="s">
        <v>94</v>
      </c>
      <c r="E322" s="29">
        <v>1.0</v>
      </c>
      <c r="F322" s="30">
        <v>79798.0</v>
      </c>
      <c r="G322" s="30">
        <v>60326.0</v>
      </c>
      <c r="H322" s="30">
        <v>5607.0</v>
      </c>
      <c r="I322" s="33">
        <v>62.0</v>
      </c>
      <c r="J322" s="31">
        <f t="shared" si="1"/>
        <v>65995</v>
      </c>
      <c r="K322" s="31">
        <f t="shared" si="2"/>
        <v>62874.63636</v>
      </c>
      <c r="L322" s="31">
        <v>175268.0</v>
      </c>
      <c r="M322" s="44">
        <v>6.2</v>
      </c>
      <c r="N322" s="31"/>
      <c r="O322" s="40"/>
      <c r="P322" s="1"/>
      <c r="Q322" s="1"/>
      <c r="R322" s="1"/>
      <c r="S322" s="1"/>
      <c r="T322" s="2"/>
      <c r="U322" s="2"/>
      <c r="V322" s="2"/>
      <c r="W322" s="2"/>
      <c r="X322" s="2"/>
      <c r="Y322" s="2"/>
      <c r="Z322" s="2"/>
    </row>
    <row r="323" ht="12.75" customHeight="1">
      <c r="A323" s="27">
        <v>289.0</v>
      </c>
      <c r="B323" s="28" t="s">
        <v>198</v>
      </c>
      <c r="C323" s="29" t="s">
        <v>199</v>
      </c>
      <c r="D323" s="29" t="s">
        <v>912</v>
      </c>
      <c r="E323" s="29">
        <v>1.0</v>
      </c>
      <c r="F323" s="30">
        <v>71080.0</v>
      </c>
      <c r="G323" s="30">
        <v>60414.0</v>
      </c>
      <c r="H323" s="30">
        <v>5253.0</v>
      </c>
      <c r="I323" s="33">
        <v>248.0</v>
      </c>
      <c r="J323" s="31">
        <f t="shared" si="1"/>
        <v>65915</v>
      </c>
      <c r="K323" s="31">
        <f t="shared" si="2"/>
        <v>62801.72727</v>
      </c>
      <c r="L323" s="31">
        <v>129640.0</v>
      </c>
      <c r="M323" s="44">
        <v>6.2</v>
      </c>
      <c r="N323" s="31"/>
      <c r="O323" s="4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27">
        <v>2729.0</v>
      </c>
      <c r="B324" s="28" t="s">
        <v>792</v>
      </c>
      <c r="C324" s="29" t="s">
        <v>793</v>
      </c>
      <c r="D324" s="29" t="s">
        <v>885</v>
      </c>
      <c r="E324" s="29">
        <v>1.0</v>
      </c>
      <c r="F324" s="30">
        <v>70846.0</v>
      </c>
      <c r="G324" s="30">
        <v>59086.0</v>
      </c>
      <c r="H324" s="30">
        <v>7658.0</v>
      </c>
      <c r="I324" s="33">
        <v>525.0</v>
      </c>
      <c r="J324" s="31">
        <f t="shared" si="1"/>
        <v>67269</v>
      </c>
      <c r="K324" s="31">
        <f t="shared" si="2"/>
        <v>62566.90909</v>
      </c>
      <c r="L324" s="31">
        <v>172107.0</v>
      </c>
      <c r="M324" s="44">
        <v>6.2</v>
      </c>
      <c r="N324" s="31"/>
      <c r="O324" s="4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27">
        <v>1369.0</v>
      </c>
      <c r="B325" s="28" t="s">
        <v>459</v>
      </c>
      <c r="C325" s="29" t="s">
        <v>460</v>
      </c>
      <c r="D325" s="29" t="s">
        <v>911</v>
      </c>
      <c r="E325" s="29">
        <v>1.0</v>
      </c>
      <c r="F325" s="30">
        <v>70364.0</v>
      </c>
      <c r="G325" s="30">
        <v>59148.0</v>
      </c>
      <c r="H325" s="30">
        <v>7055.0</v>
      </c>
      <c r="I325" s="33">
        <v>286.0</v>
      </c>
      <c r="J325" s="31">
        <f t="shared" si="1"/>
        <v>66489</v>
      </c>
      <c r="K325" s="31">
        <f t="shared" si="2"/>
        <v>62354.81818</v>
      </c>
      <c r="L325" s="31">
        <v>151357.0</v>
      </c>
      <c r="M325" s="44">
        <v>6.2</v>
      </c>
      <c r="N325" s="9"/>
      <c r="O325" s="39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ht="12.75" customHeight="1">
      <c r="A326" s="27">
        <v>313.0</v>
      </c>
      <c r="B326" s="28" t="s">
        <v>204</v>
      </c>
      <c r="C326" s="29" t="s">
        <v>203</v>
      </c>
      <c r="D326" s="29" t="s">
        <v>885</v>
      </c>
      <c r="E326" s="29">
        <v>1.0</v>
      </c>
      <c r="F326" s="30">
        <v>79401.0</v>
      </c>
      <c r="G326" s="30">
        <v>58338.0</v>
      </c>
      <c r="H326" s="30">
        <v>7573.0</v>
      </c>
      <c r="I326" s="30">
        <v>3154.0</v>
      </c>
      <c r="J326" s="31">
        <f t="shared" si="1"/>
        <v>69065</v>
      </c>
      <c r="K326" s="31">
        <f t="shared" si="2"/>
        <v>61780.27273</v>
      </c>
      <c r="L326" s="31">
        <v>165577.0</v>
      </c>
      <c r="M326" s="44">
        <v>6.2</v>
      </c>
      <c r="N326" s="31"/>
      <c r="O326" s="4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27">
        <v>825.0</v>
      </c>
      <c r="B327" s="28" t="s">
        <v>327</v>
      </c>
      <c r="C327" s="29" t="s">
        <v>328</v>
      </c>
      <c r="D327" s="29" t="s">
        <v>875</v>
      </c>
      <c r="E327" s="29">
        <v>1.0</v>
      </c>
      <c r="F327" s="30">
        <v>75543.0</v>
      </c>
      <c r="G327" s="30">
        <v>58845.0</v>
      </c>
      <c r="H327" s="30">
        <v>6336.0</v>
      </c>
      <c r="I327" s="30">
        <v>3766.0</v>
      </c>
      <c r="J327" s="31">
        <f t="shared" si="1"/>
        <v>68947</v>
      </c>
      <c r="K327" s="31">
        <f t="shared" si="2"/>
        <v>61725</v>
      </c>
      <c r="L327" s="31">
        <v>166397.0</v>
      </c>
      <c r="M327" s="44">
        <v>6.2</v>
      </c>
      <c r="N327" s="31"/>
      <c r="O327" s="40"/>
      <c r="P327" s="1"/>
      <c r="Q327" s="1"/>
      <c r="R327" s="1"/>
      <c r="S327" s="1"/>
      <c r="T327" s="2"/>
      <c r="U327" s="2"/>
      <c r="V327" s="2"/>
      <c r="W327" s="2"/>
      <c r="X327" s="2"/>
      <c r="Y327" s="2"/>
      <c r="Z327" s="2"/>
    </row>
    <row r="328" ht="12.75" customHeight="1">
      <c r="A328" s="27">
        <v>353.0</v>
      </c>
      <c r="B328" s="28" t="s">
        <v>213</v>
      </c>
      <c r="C328" s="29" t="s">
        <v>214</v>
      </c>
      <c r="D328" s="29" t="s">
        <v>901</v>
      </c>
      <c r="E328" s="29">
        <v>1.0</v>
      </c>
      <c r="F328" s="30">
        <v>72954.0</v>
      </c>
      <c r="G328" s="30">
        <v>57984.0</v>
      </c>
      <c r="H328" s="30">
        <v>8126.0</v>
      </c>
      <c r="I328" s="33">
        <v>166.0</v>
      </c>
      <c r="J328" s="31">
        <f t="shared" si="1"/>
        <v>66276</v>
      </c>
      <c r="K328" s="31">
        <f t="shared" si="2"/>
        <v>61677.63636</v>
      </c>
      <c r="L328" s="31">
        <v>166890.0</v>
      </c>
      <c r="M328" s="44">
        <v>6.2</v>
      </c>
      <c r="N328" s="9"/>
      <c r="O328" s="39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ht="12.75" customHeight="1">
      <c r="A329" s="27">
        <v>1521.0</v>
      </c>
      <c r="B329" s="28" t="s">
        <v>497</v>
      </c>
      <c r="C329" s="29" t="s">
        <v>498</v>
      </c>
      <c r="D329" s="29" t="s">
        <v>19</v>
      </c>
      <c r="E329" s="29">
        <v>1.0</v>
      </c>
      <c r="F329" s="30">
        <v>69109.0</v>
      </c>
      <c r="G329" s="30">
        <v>57917.0</v>
      </c>
      <c r="H329" s="30">
        <v>6996.0</v>
      </c>
      <c r="I329" s="33">
        <v>341.0</v>
      </c>
      <c r="J329" s="31">
        <f t="shared" si="1"/>
        <v>65254</v>
      </c>
      <c r="K329" s="31">
        <f t="shared" si="2"/>
        <v>61097</v>
      </c>
      <c r="L329" s="31">
        <v>204737.0</v>
      </c>
      <c r="M329" s="44">
        <v>6.2</v>
      </c>
      <c r="N329" s="9"/>
      <c r="O329" s="39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7">
        <v>2921.0</v>
      </c>
      <c r="B330" s="28" t="s">
        <v>840</v>
      </c>
      <c r="C330" s="29" t="s">
        <v>841</v>
      </c>
      <c r="D330" s="29" t="s">
        <v>65</v>
      </c>
      <c r="E330" s="29">
        <v>1.0</v>
      </c>
      <c r="F330" s="30">
        <v>71062.0</v>
      </c>
      <c r="G330" s="30">
        <v>58486.0</v>
      </c>
      <c r="H330" s="30">
        <v>5707.0</v>
      </c>
      <c r="I330" s="33">
        <v>220.0</v>
      </c>
      <c r="J330" s="31">
        <f t="shared" si="1"/>
        <v>64413</v>
      </c>
      <c r="K330" s="31">
        <f t="shared" si="2"/>
        <v>61080.09091</v>
      </c>
      <c r="L330" s="31">
        <v>135868.0</v>
      </c>
      <c r="M330" s="44">
        <v>6.2</v>
      </c>
      <c r="N330" s="31"/>
      <c r="O330" s="4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27">
        <v>1489.0</v>
      </c>
      <c r="B331" s="28" t="s">
        <v>489</v>
      </c>
      <c r="C331" s="29" t="s">
        <v>490</v>
      </c>
      <c r="D331" s="29" t="s">
        <v>71</v>
      </c>
      <c r="E331" s="29">
        <v>0.06518897366810446</v>
      </c>
      <c r="F331" s="30">
        <v>72148.0</v>
      </c>
      <c r="G331" s="30">
        <v>57956.0</v>
      </c>
      <c r="H331" s="30">
        <v>5245.0</v>
      </c>
      <c r="I331" s="33">
        <v>732.0</v>
      </c>
      <c r="J331" s="31">
        <f t="shared" si="1"/>
        <v>63933</v>
      </c>
      <c r="K331" s="31">
        <f t="shared" si="2"/>
        <v>60340.09091</v>
      </c>
      <c r="L331" s="31">
        <v>136985.0</v>
      </c>
      <c r="M331" s="44">
        <v>6.2</v>
      </c>
      <c r="N331" s="31"/>
      <c r="O331" s="40"/>
      <c r="P331" s="1"/>
      <c r="Q331" s="1"/>
      <c r="R331" s="1"/>
      <c r="S331" s="1"/>
      <c r="T331" s="2"/>
      <c r="U331" s="2"/>
      <c r="V331" s="2"/>
      <c r="W331" s="2"/>
      <c r="X331" s="2"/>
      <c r="Y331" s="2"/>
      <c r="Z331" s="2"/>
    </row>
    <row r="332" ht="12.75" customHeight="1">
      <c r="A332" s="27">
        <v>1489.0</v>
      </c>
      <c r="B332" s="28" t="s">
        <v>489</v>
      </c>
      <c r="C332" s="29" t="s">
        <v>490</v>
      </c>
      <c r="D332" s="29" t="s">
        <v>65</v>
      </c>
      <c r="E332" s="29">
        <v>0.9348110263318955</v>
      </c>
      <c r="F332" s="30">
        <v>72148.0</v>
      </c>
      <c r="G332" s="30">
        <v>57956.0</v>
      </c>
      <c r="H332" s="30">
        <v>5245.0</v>
      </c>
      <c r="I332" s="33">
        <v>732.0</v>
      </c>
      <c r="J332" s="31">
        <f t="shared" si="1"/>
        <v>63933</v>
      </c>
      <c r="K332" s="31">
        <f t="shared" si="2"/>
        <v>60340.09091</v>
      </c>
      <c r="L332" s="31">
        <v>136985.0</v>
      </c>
      <c r="M332" s="44">
        <v>6.2</v>
      </c>
      <c r="N332" s="31"/>
      <c r="O332" s="40"/>
      <c r="P332" s="1"/>
      <c r="Q332" s="1"/>
      <c r="R332" s="1"/>
      <c r="S332" s="1"/>
      <c r="T332" s="2"/>
      <c r="U332" s="2"/>
      <c r="V332" s="2"/>
      <c r="W332" s="2"/>
      <c r="X332" s="2"/>
      <c r="Y332" s="2"/>
      <c r="Z332" s="2"/>
    </row>
    <row r="333" ht="12.75" customHeight="1">
      <c r="A333" s="27">
        <v>1873.0</v>
      </c>
      <c r="B333" s="28" t="s">
        <v>583</v>
      </c>
      <c r="C333" s="29" t="s">
        <v>582</v>
      </c>
      <c r="D333" s="29" t="s">
        <v>68</v>
      </c>
      <c r="E333" s="29">
        <v>1.0</v>
      </c>
      <c r="F333" s="30">
        <v>67837.0</v>
      </c>
      <c r="G333" s="30">
        <v>57414.0</v>
      </c>
      <c r="H333" s="30">
        <v>5665.0</v>
      </c>
      <c r="I333" s="33">
        <v>132.0</v>
      </c>
      <c r="J333" s="31">
        <f t="shared" si="1"/>
        <v>63211</v>
      </c>
      <c r="K333" s="31">
        <f t="shared" si="2"/>
        <v>59989</v>
      </c>
      <c r="L333" s="31">
        <v>149568.0</v>
      </c>
      <c r="M333" s="44">
        <v>6.2</v>
      </c>
      <c r="N333" s="31"/>
      <c r="O333" s="4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27">
        <v>2289.0</v>
      </c>
      <c r="B334" s="28" t="s">
        <v>686</v>
      </c>
      <c r="C334" s="29" t="s">
        <v>687</v>
      </c>
      <c r="D334" s="29" t="s">
        <v>22</v>
      </c>
      <c r="E334" s="29">
        <v>1.0</v>
      </c>
      <c r="F334" s="30">
        <v>70029.0</v>
      </c>
      <c r="G334" s="30">
        <v>56989.0</v>
      </c>
      <c r="H334" s="30">
        <v>5952.0</v>
      </c>
      <c r="I334" s="33">
        <v>514.0</v>
      </c>
      <c r="J334" s="31">
        <f t="shared" si="1"/>
        <v>63455</v>
      </c>
      <c r="K334" s="31">
        <f t="shared" si="2"/>
        <v>59694.45455</v>
      </c>
      <c r="L334" s="31">
        <v>179533.0</v>
      </c>
      <c r="M334" s="44">
        <v>6.2</v>
      </c>
      <c r="N334" s="31"/>
      <c r="O334" s="4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27">
        <v>1993.0</v>
      </c>
      <c r="B335" s="28" t="s">
        <v>612</v>
      </c>
      <c r="C335" s="29" t="s">
        <v>613</v>
      </c>
      <c r="D335" s="29" t="s">
        <v>68</v>
      </c>
      <c r="E335" s="29">
        <v>1.0</v>
      </c>
      <c r="F335" s="30">
        <v>69240.0</v>
      </c>
      <c r="G335" s="30">
        <v>57505.0</v>
      </c>
      <c r="H335" s="30">
        <v>4793.0</v>
      </c>
      <c r="I335" s="33">
        <v>377.0</v>
      </c>
      <c r="J335" s="31">
        <f t="shared" si="1"/>
        <v>62675</v>
      </c>
      <c r="K335" s="31">
        <f t="shared" si="2"/>
        <v>59683.63636</v>
      </c>
      <c r="L335" s="31">
        <v>154636.0</v>
      </c>
      <c r="M335" s="44">
        <v>6.2</v>
      </c>
      <c r="N335" s="9"/>
      <c r="O335" s="39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7">
        <v>697.0</v>
      </c>
      <c r="B336" s="28" t="s">
        <v>296</v>
      </c>
      <c r="C336" s="29" t="s">
        <v>297</v>
      </c>
      <c r="D336" s="29" t="s">
        <v>876</v>
      </c>
      <c r="E336" s="29">
        <v>1.0</v>
      </c>
      <c r="F336" s="30">
        <v>64156.0</v>
      </c>
      <c r="G336" s="30">
        <v>56587.0</v>
      </c>
      <c r="H336" s="30">
        <v>5551.0</v>
      </c>
      <c r="I336" s="33">
        <v>151.0</v>
      </c>
      <c r="J336" s="31">
        <f t="shared" si="1"/>
        <v>62289</v>
      </c>
      <c r="K336" s="31">
        <f t="shared" si="2"/>
        <v>59110.18182</v>
      </c>
      <c r="L336" s="31">
        <v>143781.0</v>
      </c>
      <c r="M336" s="44">
        <v>6.2</v>
      </c>
      <c r="N336" s="9"/>
      <c r="O336" s="39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7">
        <v>2849.0</v>
      </c>
      <c r="B337" s="28" t="s">
        <v>822</v>
      </c>
      <c r="C337" s="29" t="s">
        <v>823</v>
      </c>
      <c r="D337" s="29" t="s">
        <v>897</v>
      </c>
      <c r="E337" s="29">
        <v>1.0</v>
      </c>
      <c r="F337" s="30">
        <v>64176.0</v>
      </c>
      <c r="G337" s="30">
        <v>55524.0</v>
      </c>
      <c r="H337" s="30">
        <v>4669.0</v>
      </c>
      <c r="I337" s="33">
        <v>667.0</v>
      </c>
      <c r="J337" s="31">
        <f t="shared" si="1"/>
        <v>60860</v>
      </c>
      <c r="K337" s="31">
        <f t="shared" si="2"/>
        <v>57646.27273</v>
      </c>
      <c r="L337" s="31">
        <v>155854.0</v>
      </c>
      <c r="M337" s="44">
        <v>6.2</v>
      </c>
      <c r="N337" s="31"/>
      <c r="O337" s="4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27">
        <v>849.0</v>
      </c>
      <c r="B338" s="28" t="s">
        <v>335</v>
      </c>
      <c r="C338" s="29" t="s">
        <v>336</v>
      </c>
      <c r="D338" s="29" t="s">
        <v>901</v>
      </c>
      <c r="E338" s="29">
        <v>1.0</v>
      </c>
      <c r="F338" s="30">
        <v>66159.0</v>
      </c>
      <c r="G338" s="30">
        <v>54092.0</v>
      </c>
      <c r="H338" s="30">
        <v>7724.0</v>
      </c>
      <c r="I338" s="33">
        <v>176.0</v>
      </c>
      <c r="J338" s="31">
        <f t="shared" si="1"/>
        <v>61992</v>
      </c>
      <c r="K338" s="31">
        <f t="shared" si="2"/>
        <v>57602.90909</v>
      </c>
      <c r="L338" s="31">
        <v>147877.0</v>
      </c>
      <c r="M338" s="44">
        <v>6.2</v>
      </c>
      <c r="N338" s="31"/>
      <c r="O338" s="40"/>
      <c r="P338" s="1"/>
      <c r="Q338" s="1"/>
      <c r="R338" s="1"/>
      <c r="S338" s="1"/>
      <c r="T338" s="2"/>
      <c r="U338" s="2"/>
      <c r="V338" s="2"/>
      <c r="W338" s="2"/>
      <c r="X338" s="2"/>
      <c r="Y338" s="2"/>
      <c r="Z338" s="2"/>
    </row>
    <row r="339" ht="12.75" customHeight="1">
      <c r="A339" s="27">
        <v>1081.0</v>
      </c>
      <c r="B339" s="28" t="s">
        <v>390</v>
      </c>
      <c r="C339" s="29" t="s">
        <v>391</v>
      </c>
      <c r="D339" s="29" t="s">
        <v>25</v>
      </c>
      <c r="E339" s="29">
        <v>1.0</v>
      </c>
      <c r="F339" s="30">
        <v>68367.0</v>
      </c>
      <c r="G339" s="30">
        <v>53877.0</v>
      </c>
      <c r="H339" s="30">
        <v>7448.0</v>
      </c>
      <c r="I339" s="33">
        <v>619.0</v>
      </c>
      <c r="J339" s="31">
        <f t="shared" si="1"/>
        <v>61944</v>
      </c>
      <c r="K339" s="31">
        <f t="shared" si="2"/>
        <v>57262.45455</v>
      </c>
      <c r="L339" s="31">
        <v>148513.0</v>
      </c>
      <c r="M339" s="44">
        <v>6.2</v>
      </c>
      <c r="N339" s="9"/>
      <c r="O339" s="39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ht="12.75" customHeight="1">
      <c r="A340" s="27">
        <v>593.0</v>
      </c>
      <c r="B340" s="28" t="s">
        <v>273</v>
      </c>
      <c r="C340" s="29" t="s">
        <v>274</v>
      </c>
      <c r="D340" s="29" t="s">
        <v>30</v>
      </c>
      <c r="E340" s="29">
        <v>1.0</v>
      </c>
      <c r="F340" s="30">
        <v>68799.0</v>
      </c>
      <c r="G340" s="30">
        <v>53784.0</v>
      </c>
      <c r="H340" s="30">
        <v>7222.0</v>
      </c>
      <c r="I340" s="33">
        <v>99.0</v>
      </c>
      <c r="J340" s="31">
        <f t="shared" si="1"/>
        <v>61105</v>
      </c>
      <c r="K340" s="31">
        <f t="shared" si="2"/>
        <v>57066.72727</v>
      </c>
      <c r="L340" s="31">
        <v>150346.0</v>
      </c>
      <c r="M340" s="44">
        <v>6.2</v>
      </c>
      <c r="N340" s="31"/>
      <c r="O340" s="40"/>
      <c r="P340" s="1"/>
      <c r="Q340" s="1"/>
      <c r="R340" s="1"/>
      <c r="S340" s="1"/>
      <c r="T340" s="2"/>
      <c r="U340" s="2"/>
      <c r="V340" s="2"/>
      <c r="W340" s="2"/>
      <c r="X340" s="2"/>
      <c r="Y340" s="2"/>
      <c r="Z340" s="2"/>
    </row>
    <row r="341" ht="12.75" customHeight="1">
      <c r="A341" s="27">
        <v>737.0</v>
      </c>
      <c r="B341" s="28" t="s">
        <v>306</v>
      </c>
      <c r="C341" s="29" t="s">
        <v>307</v>
      </c>
      <c r="D341" s="29" t="s">
        <v>13</v>
      </c>
      <c r="E341" s="29">
        <v>1.0</v>
      </c>
      <c r="F341" s="30">
        <v>62131.0</v>
      </c>
      <c r="G341" s="30">
        <v>53156.0</v>
      </c>
      <c r="H341" s="30">
        <v>7559.0</v>
      </c>
      <c r="I341" s="33">
        <v>21.0</v>
      </c>
      <c r="J341" s="31">
        <f t="shared" si="1"/>
        <v>60736</v>
      </c>
      <c r="K341" s="31">
        <f t="shared" si="2"/>
        <v>56591.90909</v>
      </c>
      <c r="L341" s="31">
        <v>152680.0</v>
      </c>
      <c r="M341" s="44">
        <v>6.2</v>
      </c>
      <c r="N341" s="31"/>
      <c r="O341" s="40"/>
      <c r="P341" s="1"/>
      <c r="Q341" s="1"/>
      <c r="R341" s="1"/>
      <c r="S341" s="1"/>
      <c r="T341" s="2"/>
      <c r="U341" s="2"/>
      <c r="V341" s="2"/>
      <c r="W341" s="2"/>
      <c r="X341" s="2"/>
      <c r="Y341" s="2"/>
      <c r="Z341" s="2"/>
    </row>
    <row r="342" ht="12.75" customHeight="1">
      <c r="A342" s="27">
        <v>1321.0</v>
      </c>
      <c r="B342" s="28" t="s">
        <v>450</v>
      </c>
      <c r="C342" s="29" t="s">
        <v>451</v>
      </c>
      <c r="D342" s="29" t="s">
        <v>68</v>
      </c>
      <c r="E342" s="29">
        <v>1.0</v>
      </c>
      <c r="F342" s="30">
        <v>64125.0</v>
      </c>
      <c r="G342" s="30">
        <v>53149.0</v>
      </c>
      <c r="H342" s="30">
        <v>6653.0</v>
      </c>
      <c r="I342" s="33">
        <v>286.0</v>
      </c>
      <c r="J342" s="31">
        <f t="shared" si="1"/>
        <v>60088</v>
      </c>
      <c r="K342" s="31">
        <f t="shared" si="2"/>
        <v>56173.09091</v>
      </c>
      <c r="L342" s="31">
        <v>159494.0</v>
      </c>
      <c r="M342" s="44">
        <v>6.2</v>
      </c>
      <c r="N342" s="31"/>
      <c r="O342" s="40"/>
      <c r="P342" s="1"/>
      <c r="Q342" s="1"/>
      <c r="R342" s="1"/>
      <c r="S342" s="1"/>
      <c r="T342" s="2"/>
      <c r="U342" s="2"/>
      <c r="V342" s="2"/>
      <c r="W342" s="2"/>
      <c r="X342" s="2"/>
      <c r="Y342" s="2"/>
      <c r="Z342" s="2"/>
    </row>
    <row r="343" ht="12.75" customHeight="1">
      <c r="A343" s="27">
        <v>1937.0</v>
      </c>
      <c r="B343" s="28" t="s">
        <v>598</v>
      </c>
      <c r="C343" s="29" t="s">
        <v>599</v>
      </c>
      <c r="D343" s="29" t="s">
        <v>22</v>
      </c>
      <c r="E343" s="29">
        <v>1.0</v>
      </c>
      <c r="F343" s="30">
        <v>67947.0</v>
      </c>
      <c r="G343" s="30">
        <v>52747.0</v>
      </c>
      <c r="H343" s="30">
        <v>6087.0</v>
      </c>
      <c r="I343" s="30">
        <v>1327.0</v>
      </c>
      <c r="J343" s="31">
        <f t="shared" si="1"/>
        <v>60161</v>
      </c>
      <c r="K343" s="31">
        <f t="shared" si="2"/>
        <v>55513.81818</v>
      </c>
      <c r="L343" s="31">
        <v>142456.0</v>
      </c>
      <c r="M343" s="44">
        <v>6.2</v>
      </c>
      <c r="N343" s="31"/>
      <c r="O343" s="4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27">
        <v>1593.0</v>
      </c>
      <c r="B344" s="28" t="s">
        <v>515</v>
      </c>
      <c r="C344" s="29" t="s">
        <v>516</v>
      </c>
      <c r="D344" s="29" t="s">
        <v>875</v>
      </c>
      <c r="E344" s="29">
        <v>1.0</v>
      </c>
      <c r="F344" s="30">
        <v>65002.0</v>
      </c>
      <c r="G344" s="30">
        <v>52734.0</v>
      </c>
      <c r="H344" s="30">
        <v>5943.0</v>
      </c>
      <c r="I344" s="33">
        <v>721.0</v>
      </c>
      <c r="J344" s="31">
        <f t="shared" si="1"/>
        <v>59398</v>
      </c>
      <c r="K344" s="31">
        <f t="shared" si="2"/>
        <v>55435.36364</v>
      </c>
      <c r="L344" s="31">
        <v>137067.0</v>
      </c>
      <c r="M344" s="44">
        <v>6.2</v>
      </c>
      <c r="N344" s="31"/>
      <c r="O344" s="4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27">
        <v>3033.0</v>
      </c>
      <c r="B345" s="28" t="s">
        <v>868</v>
      </c>
      <c r="C345" s="29" t="s">
        <v>869</v>
      </c>
      <c r="D345" s="29" t="s">
        <v>22</v>
      </c>
      <c r="E345" s="29">
        <v>1.0</v>
      </c>
      <c r="F345" s="30">
        <v>64815.0</v>
      </c>
      <c r="G345" s="30">
        <v>51835.0</v>
      </c>
      <c r="H345" s="30">
        <v>7368.0</v>
      </c>
      <c r="I345" s="33">
        <v>557.0</v>
      </c>
      <c r="J345" s="31">
        <f t="shared" si="1"/>
        <v>59760</v>
      </c>
      <c r="K345" s="31">
        <f t="shared" si="2"/>
        <v>55184.09091</v>
      </c>
      <c r="L345" s="31">
        <v>170955.0</v>
      </c>
      <c r="M345" s="44">
        <v>6.2</v>
      </c>
      <c r="N345" s="31"/>
      <c r="O345" s="40"/>
      <c r="P345" s="1"/>
      <c r="Q345" s="1"/>
      <c r="R345" s="1"/>
      <c r="S345" s="1"/>
      <c r="T345" s="2"/>
      <c r="U345" s="2"/>
      <c r="V345" s="2"/>
      <c r="W345" s="2"/>
      <c r="X345" s="2"/>
      <c r="Y345" s="2"/>
      <c r="Z345" s="2"/>
    </row>
    <row r="346" ht="12.75" customHeight="1">
      <c r="A346" s="27">
        <v>785.0</v>
      </c>
      <c r="B346" s="28" t="s">
        <v>317</v>
      </c>
      <c r="C346" s="29" t="s">
        <v>318</v>
      </c>
      <c r="D346" s="29" t="s">
        <v>13</v>
      </c>
      <c r="E346" s="29">
        <v>1.0</v>
      </c>
      <c r="F346" s="30">
        <v>59982.0</v>
      </c>
      <c r="G346" s="30">
        <v>52523.0</v>
      </c>
      <c r="H346" s="30">
        <v>4245.0</v>
      </c>
      <c r="I346" s="33">
        <v>0.0</v>
      </c>
      <c r="J346" s="31">
        <f t="shared" si="1"/>
        <v>56768</v>
      </c>
      <c r="K346" s="31">
        <f t="shared" si="2"/>
        <v>54452.54545</v>
      </c>
      <c r="L346" s="31">
        <v>148171.0</v>
      </c>
      <c r="M346" s="44">
        <v>6.2</v>
      </c>
      <c r="N346" s="9"/>
      <c r="O346" s="39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ht="12.75" customHeight="1">
      <c r="A347" s="27">
        <v>2353.0</v>
      </c>
      <c r="B347" s="28" t="s">
        <v>701</v>
      </c>
      <c r="C347" s="29" t="s">
        <v>702</v>
      </c>
      <c r="D347" s="29" t="s">
        <v>67</v>
      </c>
      <c r="E347" s="29">
        <v>1.0</v>
      </c>
      <c r="F347" s="30">
        <v>63197.0</v>
      </c>
      <c r="G347" s="30">
        <v>51977.0</v>
      </c>
      <c r="H347" s="30">
        <v>5283.0</v>
      </c>
      <c r="I347" s="33">
        <v>206.0</v>
      </c>
      <c r="J347" s="31">
        <f t="shared" si="1"/>
        <v>57466</v>
      </c>
      <c r="K347" s="31">
        <f t="shared" si="2"/>
        <v>54378.36364</v>
      </c>
      <c r="L347" s="31">
        <v>148069.0</v>
      </c>
      <c r="M347" s="44">
        <v>6.2</v>
      </c>
      <c r="N347" s="9"/>
      <c r="O347" s="39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ht="12.75" customHeight="1">
      <c r="A348" s="27">
        <v>1209.0</v>
      </c>
      <c r="B348" s="28" t="s">
        <v>422</v>
      </c>
      <c r="C348" s="29" t="s">
        <v>423</v>
      </c>
      <c r="D348" s="29" t="s">
        <v>52</v>
      </c>
      <c r="E348" s="29">
        <v>1.0</v>
      </c>
      <c r="F348" s="30">
        <v>63335.0</v>
      </c>
      <c r="G348" s="30">
        <v>51380.0</v>
      </c>
      <c r="H348" s="30">
        <v>4883.0</v>
      </c>
      <c r="I348" s="33">
        <v>312.0</v>
      </c>
      <c r="J348" s="31">
        <f t="shared" si="1"/>
        <v>56575</v>
      </c>
      <c r="K348" s="31">
        <f t="shared" si="2"/>
        <v>53599.54545</v>
      </c>
      <c r="L348" s="31">
        <v>148610.0</v>
      </c>
      <c r="M348" s="44">
        <v>6.2</v>
      </c>
      <c r="N348" s="31"/>
      <c r="O348" s="40"/>
      <c r="P348" s="1"/>
      <c r="Q348" s="1"/>
      <c r="R348" s="1"/>
      <c r="S348" s="1"/>
      <c r="T348" s="2"/>
      <c r="U348" s="2"/>
      <c r="V348" s="2"/>
      <c r="W348" s="2"/>
      <c r="X348" s="2"/>
      <c r="Y348" s="2"/>
      <c r="Z348" s="2"/>
    </row>
    <row r="349" ht="12.75" customHeight="1">
      <c r="A349" s="27">
        <v>2401.0</v>
      </c>
      <c r="B349" s="28" t="s">
        <v>774</v>
      </c>
      <c r="C349" s="29" t="s">
        <v>775</v>
      </c>
      <c r="D349" s="29" t="s">
        <v>49</v>
      </c>
      <c r="E349" s="29">
        <v>0.06828781112098765</v>
      </c>
      <c r="F349" s="30">
        <v>60274.0</v>
      </c>
      <c r="G349" s="30">
        <v>50549.0</v>
      </c>
      <c r="H349" s="30">
        <v>6157.0</v>
      </c>
      <c r="I349" s="33">
        <v>174.0</v>
      </c>
      <c r="J349" s="31">
        <f t="shared" si="1"/>
        <v>56880</v>
      </c>
      <c r="K349" s="31">
        <f t="shared" si="2"/>
        <v>53347.63636</v>
      </c>
      <c r="L349" s="31">
        <v>127421.0</v>
      </c>
      <c r="M349" s="44">
        <v>6.2</v>
      </c>
      <c r="N349" s="9"/>
      <c r="O349" s="39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7">
        <v>2401.0</v>
      </c>
      <c r="B350" s="28" t="s">
        <v>774</v>
      </c>
      <c r="C350" s="29" t="s">
        <v>775</v>
      </c>
      <c r="D350" s="29" t="s">
        <v>73</v>
      </c>
      <c r="E350" s="29">
        <v>0.9317121888790123</v>
      </c>
      <c r="F350" s="30">
        <v>60274.0</v>
      </c>
      <c r="G350" s="30">
        <v>50549.0</v>
      </c>
      <c r="H350" s="30">
        <v>6157.0</v>
      </c>
      <c r="I350" s="33">
        <v>174.0</v>
      </c>
      <c r="J350" s="31">
        <f t="shared" si="1"/>
        <v>56880</v>
      </c>
      <c r="K350" s="31">
        <f t="shared" si="2"/>
        <v>53347.63636</v>
      </c>
      <c r="L350" s="31">
        <v>127421.0</v>
      </c>
      <c r="M350" s="44">
        <v>6.2</v>
      </c>
      <c r="N350" s="31"/>
      <c r="O350" s="4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27">
        <v>969.0</v>
      </c>
      <c r="B351" s="28" t="s">
        <v>363</v>
      </c>
      <c r="C351" s="29" t="s">
        <v>364</v>
      </c>
      <c r="D351" s="29" t="s">
        <v>13</v>
      </c>
      <c r="E351" s="29">
        <v>1.0</v>
      </c>
      <c r="F351" s="30">
        <v>58868.0</v>
      </c>
      <c r="G351" s="30">
        <v>51096.0</v>
      </c>
      <c r="H351" s="30">
        <v>4704.0</v>
      </c>
      <c r="I351" s="33">
        <v>12.0</v>
      </c>
      <c r="J351" s="31">
        <f t="shared" si="1"/>
        <v>55812</v>
      </c>
      <c r="K351" s="31">
        <f t="shared" si="2"/>
        <v>53234.18182</v>
      </c>
      <c r="L351" s="31">
        <v>146950.0</v>
      </c>
      <c r="M351" s="44">
        <v>6.2</v>
      </c>
      <c r="N351" s="9"/>
      <c r="O351" s="39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ht="12.75" customHeight="1">
      <c r="A352" s="27">
        <v>2673.0</v>
      </c>
      <c r="B352" s="28" t="s">
        <v>778</v>
      </c>
      <c r="C352" s="29" t="s">
        <v>779</v>
      </c>
      <c r="D352" s="29" t="s">
        <v>875</v>
      </c>
      <c r="E352" s="29">
        <v>1.0</v>
      </c>
      <c r="F352" s="30">
        <v>76345.0</v>
      </c>
      <c r="G352" s="30">
        <v>49643.0</v>
      </c>
      <c r="H352" s="30">
        <v>7540.0</v>
      </c>
      <c r="I352" s="30">
        <v>4406.0</v>
      </c>
      <c r="J352" s="31">
        <f t="shared" si="1"/>
        <v>61589</v>
      </c>
      <c r="K352" s="31">
        <f t="shared" si="2"/>
        <v>53070.27273</v>
      </c>
      <c r="L352" s="31">
        <v>160580.0</v>
      </c>
      <c r="M352" s="44">
        <v>6.2</v>
      </c>
      <c r="N352" s="9"/>
      <c r="O352" s="39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ht="12.75" customHeight="1">
      <c r="A353" s="27">
        <v>1337.0</v>
      </c>
      <c r="B353" s="28" t="s">
        <v>453</v>
      </c>
      <c r="C353" s="29" t="s">
        <v>451</v>
      </c>
      <c r="D353" s="29" t="s">
        <v>889</v>
      </c>
      <c r="E353" s="29">
        <v>1.0</v>
      </c>
      <c r="F353" s="30">
        <v>58982.0</v>
      </c>
      <c r="G353" s="30">
        <v>51072.0</v>
      </c>
      <c r="H353" s="30">
        <v>4091.0</v>
      </c>
      <c r="I353" s="33">
        <v>332.0</v>
      </c>
      <c r="J353" s="31">
        <f t="shared" si="1"/>
        <v>55495</v>
      </c>
      <c r="K353" s="31">
        <f t="shared" si="2"/>
        <v>52931.54545</v>
      </c>
      <c r="L353" s="31">
        <v>129682.0</v>
      </c>
      <c r="M353" s="44">
        <v>6.2</v>
      </c>
      <c r="N353" s="9"/>
      <c r="O353" s="39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ht="12.75" customHeight="1">
      <c r="A354" s="27">
        <v>2985.0</v>
      </c>
      <c r="B354" s="28" t="s">
        <v>856</v>
      </c>
      <c r="C354" s="29" t="s">
        <v>857</v>
      </c>
      <c r="D354" s="29" t="s">
        <v>892</v>
      </c>
      <c r="E354" s="29">
        <v>1.0</v>
      </c>
      <c r="F354" s="30">
        <v>62909.0</v>
      </c>
      <c r="G354" s="30">
        <v>50023.0</v>
      </c>
      <c r="H354" s="30">
        <v>6260.0</v>
      </c>
      <c r="I354" s="33">
        <v>214.0</v>
      </c>
      <c r="J354" s="31">
        <f t="shared" si="1"/>
        <v>56497</v>
      </c>
      <c r="K354" s="31">
        <f t="shared" si="2"/>
        <v>52868.45455</v>
      </c>
      <c r="L354" s="31">
        <v>133621.0</v>
      </c>
      <c r="M354" s="44">
        <v>6.2</v>
      </c>
      <c r="N354" s="31"/>
      <c r="O354" s="40"/>
      <c r="P354" s="1"/>
      <c r="Q354" s="1"/>
      <c r="R354" s="1"/>
      <c r="S354" s="1"/>
      <c r="T354" s="2"/>
      <c r="U354" s="2"/>
      <c r="V354" s="2"/>
      <c r="W354" s="2"/>
      <c r="X354" s="2"/>
      <c r="Y354" s="2"/>
      <c r="Z354" s="2"/>
    </row>
    <row r="355" ht="12.75" customHeight="1">
      <c r="A355" s="27">
        <v>49.0</v>
      </c>
      <c r="B355" s="28" t="s">
        <v>138</v>
      </c>
      <c r="C355" s="29" t="s">
        <v>139</v>
      </c>
      <c r="D355" s="29" t="s">
        <v>58</v>
      </c>
      <c r="E355" s="29">
        <v>1.0</v>
      </c>
      <c r="F355" s="30">
        <v>60891.0</v>
      </c>
      <c r="G355" s="30">
        <v>49761.0</v>
      </c>
      <c r="H355" s="30">
        <v>5969.0</v>
      </c>
      <c r="I355" s="33">
        <v>726.0</v>
      </c>
      <c r="J355" s="31">
        <f t="shared" si="1"/>
        <v>56456</v>
      </c>
      <c r="K355" s="31">
        <f t="shared" si="2"/>
        <v>52474.18182</v>
      </c>
      <c r="L355" s="31">
        <v>154484.0</v>
      </c>
      <c r="M355" s="44">
        <v>6.2</v>
      </c>
      <c r="N355" s="9"/>
      <c r="O355" s="39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ht="12.75" customHeight="1">
      <c r="A356" s="27">
        <v>17.0</v>
      </c>
      <c r="B356" s="28" t="s">
        <v>131</v>
      </c>
      <c r="C356" s="29" t="s">
        <v>132</v>
      </c>
      <c r="D356" s="29" t="s">
        <v>876</v>
      </c>
      <c r="E356" s="29">
        <v>1.0</v>
      </c>
      <c r="F356" s="30">
        <v>60053.0</v>
      </c>
      <c r="G356" s="30">
        <v>48719.0</v>
      </c>
      <c r="H356" s="30">
        <v>7330.0</v>
      </c>
      <c r="I356" s="30">
        <v>1171.0</v>
      </c>
      <c r="J356" s="31">
        <f t="shared" si="1"/>
        <v>57220</v>
      </c>
      <c r="K356" s="31">
        <f t="shared" si="2"/>
        <v>52050.81818</v>
      </c>
      <c r="L356" s="31">
        <v>156997.0</v>
      </c>
      <c r="M356" s="44">
        <v>6.2</v>
      </c>
      <c r="N356" s="9"/>
      <c r="O356" s="39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ht="12.75" customHeight="1">
      <c r="A357" s="27">
        <v>841.0</v>
      </c>
      <c r="B357" s="28" t="s">
        <v>331</v>
      </c>
      <c r="C357" s="29" t="s">
        <v>332</v>
      </c>
      <c r="D357" s="29" t="s">
        <v>22</v>
      </c>
      <c r="E357" s="29">
        <v>1.0</v>
      </c>
      <c r="F357" s="30">
        <v>59649.0</v>
      </c>
      <c r="G357" s="30">
        <v>49990.0</v>
      </c>
      <c r="H357" s="30">
        <v>4440.0</v>
      </c>
      <c r="I357" s="33">
        <v>425.0</v>
      </c>
      <c r="J357" s="31">
        <f t="shared" si="1"/>
        <v>54855</v>
      </c>
      <c r="K357" s="31">
        <f t="shared" si="2"/>
        <v>52008.18182</v>
      </c>
      <c r="L357" s="31">
        <v>180191.0</v>
      </c>
      <c r="M357" s="44">
        <v>6.2</v>
      </c>
      <c r="N357" s="31"/>
      <c r="O357" s="40"/>
      <c r="P357" s="1"/>
      <c r="Q357" s="1"/>
      <c r="R357" s="1"/>
      <c r="S357" s="1"/>
      <c r="T357" s="2"/>
      <c r="U357" s="2"/>
      <c r="V357" s="2"/>
      <c r="W357" s="2"/>
      <c r="X357" s="2"/>
      <c r="Y357" s="2"/>
      <c r="Z357" s="2"/>
    </row>
    <row r="358" ht="12.75" customHeight="1">
      <c r="A358" s="27">
        <v>2665.0</v>
      </c>
      <c r="B358" s="28" t="s">
        <v>769</v>
      </c>
      <c r="C358" s="29" t="s">
        <v>766</v>
      </c>
      <c r="D358" s="29" t="s">
        <v>887</v>
      </c>
      <c r="E358" s="29">
        <v>1.0</v>
      </c>
      <c r="F358" s="30">
        <v>59715.0</v>
      </c>
      <c r="G358" s="30">
        <v>49080.0</v>
      </c>
      <c r="H358" s="30">
        <v>5873.0</v>
      </c>
      <c r="I358" s="33">
        <v>437.0</v>
      </c>
      <c r="J358" s="31">
        <f t="shared" si="1"/>
        <v>55390</v>
      </c>
      <c r="K358" s="31">
        <f t="shared" si="2"/>
        <v>51749.54545</v>
      </c>
      <c r="L358" s="31">
        <v>135959.0</v>
      </c>
      <c r="M358" s="44">
        <v>6.2</v>
      </c>
      <c r="N358" s="9"/>
      <c r="O358" s="39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7">
        <v>1577.0</v>
      </c>
      <c r="B359" s="28" t="s">
        <v>511</v>
      </c>
      <c r="C359" s="29" t="s">
        <v>512</v>
      </c>
      <c r="D359" s="29" t="s">
        <v>49</v>
      </c>
      <c r="E359" s="29">
        <v>1.0</v>
      </c>
      <c r="F359" s="30">
        <v>62891.0</v>
      </c>
      <c r="G359" s="30">
        <v>48784.0</v>
      </c>
      <c r="H359" s="30">
        <v>5606.0</v>
      </c>
      <c r="I359" s="30">
        <v>1767.0</v>
      </c>
      <c r="J359" s="31">
        <f t="shared" si="1"/>
        <v>56157</v>
      </c>
      <c r="K359" s="31">
        <f t="shared" si="2"/>
        <v>51332.18182</v>
      </c>
      <c r="L359" s="31">
        <v>118053.0</v>
      </c>
      <c r="M359" s="44">
        <v>6.2</v>
      </c>
      <c r="N359" s="31"/>
      <c r="O359" s="40"/>
      <c r="P359" s="1"/>
      <c r="Q359" s="1"/>
      <c r="R359" s="1"/>
      <c r="S359" s="1"/>
      <c r="T359" s="2"/>
      <c r="U359" s="2"/>
      <c r="V359" s="2"/>
      <c r="W359" s="2"/>
      <c r="X359" s="2"/>
      <c r="Y359" s="2"/>
      <c r="Z359" s="2"/>
    </row>
    <row r="360" ht="12.75" customHeight="1">
      <c r="A360" s="27">
        <v>2249.0</v>
      </c>
      <c r="B360" s="28" t="s">
        <v>676</v>
      </c>
      <c r="C360" s="29" t="s">
        <v>677</v>
      </c>
      <c r="D360" s="29" t="s">
        <v>36</v>
      </c>
      <c r="E360" s="29">
        <v>1.0</v>
      </c>
      <c r="F360" s="30">
        <v>60011.0</v>
      </c>
      <c r="G360" s="30">
        <v>49222.0</v>
      </c>
      <c r="H360" s="30">
        <v>4576.0</v>
      </c>
      <c r="I360" s="33">
        <v>8.0</v>
      </c>
      <c r="J360" s="31">
        <f t="shared" si="1"/>
        <v>53806</v>
      </c>
      <c r="K360" s="31">
        <f t="shared" si="2"/>
        <v>51302</v>
      </c>
      <c r="L360" s="31">
        <v>173115.0</v>
      </c>
      <c r="M360" s="44">
        <v>6.2</v>
      </c>
      <c r="N360" s="9"/>
      <c r="O360" s="39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ht="12.75" customHeight="1">
      <c r="A361" s="27">
        <v>1049.0</v>
      </c>
      <c r="B361" s="28" t="s">
        <v>382</v>
      </c>
      <c r="C361" s="29" t="s">
        <v>383</v>
      </c>
      <c r="D361" s="29" t="s">
        <v>90</v>
      </c>
      <c r="E361" s="29">
        <v>1.0</v>
      </c>
      <c r="F361" s="30">
        <v>60919.0</v>
      </c>
      <c r="G361" s="30">
        <v>47671.0</v>
      </c>
      <c r="H361" s="30">
        <v>6565.0</v>
      </c>
      <c r="I361" s="30">
        <v>1555.0</v>
      </c>
      <c r="J361" s="31">
        <f t="shared" si="1"/>
        <v>55791</v>
      </c>
      <c r="K361" s="31">
        <f t="shared" si="2"/>
        <v>50655.09091</v>
      </c>
      <c r="L361" s="31">
        <v>126918.0</v>
      </c>
      <c r="M361" s="44">
        <v>6.2</v>
      </c>
      <c r="N361" s="31"/>
      <c r="O361" s="4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27">
        <v>2569.0</v>
      </c>
      <c r="B362" s="28" t="s">
        <v>747</v>
      </c>
      <c r="C362" s="29" t="s">
        <v>748</v>
      </c>
      <c r="D362" s="29" t="s">
        <v>65</v>
      </c>
      <c r="E362" s="1">
        <v>1.0</v>
      </c>
      <c r="F362" s="30">
        <v>58443.0</v>
      </c>
      <c r="G362" s="30">
        <v>48152.0</v>
      </c>
      <c r="H362" s="30">
        <v>5038.0</v>
      </c>
      <c r="I362" s="33">
        <v>51.0</v>
      </c>
      <c r="J362" s="31">
        <f t="shared" si="1"/>
        <v>53241</v>
      </c>
      <c r="K362" s="31">
        <f t="shared" si="2"/>
        <v>50442</v>
      </c>
      <c r="L362" s="31">
        <v>115569.0</v>
      </c>
      <c r="M362" s="44">
        <v>6.2</v>
      </c>
      <c r="N362" s="31"/>
      <c r="O362" s="4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27">
        <v>417.0</v>
      </c>
      <c r="B363" s="28" t="s">
        <v>229</v>
      </c>
      <c r="C363" s="29" t="s">
        <v>230</v>
      </c>
      <c r="D363" s="29" t="s">
        <v>878</v>
      </c>
      <c r="E363" s="29">
        <v>1.0</v>
      </c>
      <c r="F363" s="30">
        <v>56332.0</v>
      </c>
      <c r="G363" s="30">
        <v>48346.0</v>
      </c>
      <c r="H363" s="30">
        <v>4354.0</v>
      </c>
      <c r="I363" s="30">
        <v>1373.0</v>
      </c>
      <c r="J363" s="31">
        <f t="shared" si="1"/>
        <v>54073</v>
      </c>
      <c r="K363" s="31">
        <f t="shared" si="2"/>
        <v>50325.09091</v>
      </c>
      <c r="L363" s="31">
        <v>111413.0</v>
      </c>
      <c r="M363" s="44">
        <v>6.2</v>
      </c>
      <c r="N363" s="31"/>
      <c r="O363" s="4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27">
        <v>2825.0</v>
      </c>
      <c r="B364" s="28" t="s">
        <v>816</v>
      </c>
      <c r="C364" s="29" t="s">
        <v>817</v>
      </c>
      <c r="D364" s="29" t="s">
        <v>876</v>
      </c>
      <c r="E364" s="29">
        <v>1.0</v>
      </c>
      <c r="F364" s="30">
        <v>56315.0</v>
      </c>
      <c r="G364" s="30">
        <v>47788.0</v>
      </c>
      <c r="H364" s="30">
        <v>5219.0</v>
      </c>
      <c r="I364" s="33">
        <v>401.0</v>
      </c>
      <c r="J364" s="31">
        <f t="shared" si="1"/>
        <v>53408</v>
      </c>
      <c r="K364" s="31">
        <f t="shared" si="2"/>
        <v>50160.27273</v>
      </c>
      <c r="L364" s="31">
        <v>142202.0</v>
      </c>
      <c r="M364" s="44">
        <v>6.2</v>
      </c>
      <c r="N364" s="31"/>
      <c r="O364" s="40"/>
      <c r="P364" s="1"/>
      <c r="Q364" s="1"/>
      <c r="R364" s="1"/>
      <c r="S364" s="1"/>
      <c r="T364" s="2"/>
      <c r="U364" s="2"/>
      <c r="V364" s="2"/>
      <c r="W364" s="2"/>
      <c r="X364" s="2"/>
      <c r="Y364" s="2"/>
      <c r="Z364" s="2"/>
    </row>
    <row r="365" ht="12.75" customHeight="1">
      <c r="A365" s="27">
        <v>2177.0</v>
      </c>
      <c r="B365" s="28" t="s">
        <v>658</v>
      </c>
      <c r="C365" s="29" t="s">
        <v>659</v>
      </c>
      <c r="D365" s="29" t="s">
        <v>890</v>
      </c>
      <c r="E365" s="29">
        <v>1.0</v>
      </c>
      <c r="F365" s="30">
        <v>63186.0</v>
      </c>
      <c r="G365" s="30">
        <v>46316.0</v>
      </c>
      <c r="H365" s="30">
        <v>6499.0</v>
      </c>
      <c r="I365" s="33">
        <v>970.0</v>
      </c>
      <c r="J365" s="31">
        <f t="shared" si="1"/>
        <v>53785</v>
      </c>
      <c r="K365" s="31">
        <f t="shared" si="2"/>
        <v>49270.09091</v>
      </c>
      <c r="L365" s="31">
        <v>127828.0</v>
      </c>
      <c r="M365" s="44">
        <v>6.2</v>
      </c>
      <c r="N365" s="9"/>
      <c r="O365" s="39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ht="12.75" customHeight="1">
      <c r="A366" s="27">
        <v>65.0</v>
      </c>
      <c r="B366" s="28" t="s">
        <v>142</v>
      </c>
      <c r="C366" s="29" t="s">
        <v>143</v>
      </c>
      <c r="D366" s="29" t="s">
        <v>875</v>
      </c>
      <c r="E366" s="29">
        <v>1.0</v>
      </c>
      <c r="F366" s="30">
        <v>54886.0</v>
      </c>
      <c r="G366" s="30">
        <v>46907.0</v>
      </c>
      <c r="H366" s="30">
        <v>5184.0</v>
      </c>
      <c r="I366" s="33">
        <v>430.0</v>
      </c>
      <c r="J366" s="31">
        <f t="shared" si="1"/>
        <v>52521</v>
      </c>
      <c r="K366" s="31">
        <f t="shared" si="2"/>
        <v>49263.36364</v>
      </c>
      <c r="L366" s="31">
        <v>125593.0</v>
      </c>
      <c r="M366" s="44">
        <v>6.2</v>
      </c>
      <c r="N366" s="9"/>
      <c r="O366" s="39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ht="12.75" customHeight="1">
      <c r="A367" s="27">
        <v>1385.0</v>
      </c>
      <c r="B367" s="28" t="s">
        <v>463</v>
      </c>
      <c r="C367" s="29" t="s">
        <v>464</v>
      </c>
      <c r="D367" s="29" t="s">
        <v>875</v>
      </c>
      <c r="E367" s="29">
        <v>1.0</v>
      </c>
      <c r="F367" s="30">
        <v>56629.0</v>
      </c>
      <c r="G367" s="30">
        <v>46649.0</v>
      </c>
      <c r="H367" s="30">
        <v>5741.0</v>
      </c>
      <c r="I367" s="33">
        <v>797.0</v>
      </c>
      <c r="J367" s="31">
        <f t="shared" si="1"/>
        <v>53187</v>
      </c>
      <c r="K367" s="31">
        <f t="shared" si="2"/>
        <v>49258.54545</v>
      </c>
      <c r="L367" s="31">
        <v>136411.0</v>
      </c>
      <c r="M367" s="44">
        <v>6.2</v>
      </c>
      <c r="N367" s="31"/>
      <c r="O367" s="40"/>
      <c r="P367" s="1"/>
      <c r="Q367" s="1"/>
      <c r="R367" s="1"/>
      <c r="S367" s="1"/>
      <c r="T367" s="2"/>
      <c r="U367" s="2"/>
      <c r="V367" s="2"/>
      <c r="W367" s="2"/>
      <c r="X367" s="2"/>
      <c r="Y367" s="2"/>
      <c r="Z367" s="2"/>
    </row>
    <row r="368" ht="12.75" customHeight="1">
      <c r="A368" s="27">
        <v>1289.0</v>
      </c>
      <c r="B368" s="28" t="s">
        <v>442</v>
      </c>
      <c r="C368" s="29" t="s">
        <v>443</v>
      </c>
      <c r="D368" s="29" t="s">
        <v>30</v>
      </c>
      <c r="E368" s="29">
        <v>1.0</v>
      </c>
      <c r="F368" s="30">
        <v>59750.0</v>
      </c>
      <c r="G368" s="30">
        <v>45767.0</v>
      </c>
      <c r="H368" s="30">
        <v>7623.0</v>
      </c>
      <c r="I368" s="30">
        <v>1381.0</v>
      </c>
      <c r="J368" s="31">
        <f t="shared" si="1"/>
        <v>54771</v>
      </c>
      <c r="K368" s="31">
        <f t="shared" si="2"/>
        <v>49232</v>
      </c>
      <c r="L368" s="31">
        <v>139849.0</v>
      </c>
      <c r="M368" s="44">
        <v>6.2</v>
      </c>
      <c r="N368" s="31"/>
      <c r="O368" s="40"/>
      <c r="P368" s="1"/>
      <c r="Q368" s="1"/>
      <c r="R368" s="1"/>
      <c r="S368" s="1"/>
      <c r="T368" s="2"/>
      <c r="U368" s="2"/>
      <c r="V368" s="2"/>
      <c r="W368" s="2"/>
      <c r="X368" s="2"/>
      <c r="Y368" s="2"/>
      <c r="Z368" s="2"/>
    </row>
    <row r="369" ht="12.75" customHeight="1">
      <c r="A369" s="27">
        <v>1889.0</v>
      </c>
      <c r="B369" s="28" t="s">
        <v>586</v>
      </c>
      <c r="C369" s="29" t="s">
        <v>587</v>
      </c>
      <c r="D369" s="29" t="s">
        <v>15</v>
      </c>
      <c r="E369" s="29">
        <v>1.0</v>
      </c>
      <c r="F369" s="30">
        <v>59787.0</v>
      </c>
      <c r="G369" s="30">
        <v>46659.0</v>
      </c>
      <c r="H369" s="30">
        <v>5298.0</v>
      </c>
      <c r="I369" s="30">
        <v>1644.0</v>
      </c>
      <c r="J369" s="31">
        <f t="shared" si="1"/>
        <v>53601</v>
      </c>
      <c r="K369" s="31">
        <f t="shared" si="2"/>
        <v>49067.18182</v>
      </c>
      <c r="L369" s="31">
        <v>138176.0</v>
      </c>
      <c r="M369" s="44">
        <v>6.2</v>
      </c>
      <c r="N369" s="31"/>
      <c r="O369" s="40"/>
      <c r="P369" s="1"/>
      <c r="Q369" s="1"/>
      <c r="R369" s="1"/>
      <c r="S369" s="1"/>
      <c r="T369" s="2"/>
      <c r="U369" s="2"/>
      <c r="V369" s="2"/>
      <c r="W369" s="2"/>
      <c r="X369" s="2"/>
      <c r="Y369" s="2"/>
      <c r="Z369" s="2"/>
    </row>
    <row r="370" ht="12.75" customHeight="1">
      <c r="A370" s="27">
        <v>1393.0</v>
      </c>
      <c r="B370" s="28" t="s">
        <v>465</v>
      </c>
      <c r="C370" s="29" t="s">
        <v>466</v>
      </c>
      <c r="D370" s="29" t="s">
        <v>16</v>
      </c>
      <c r="E370" s="29">
        <v>1.0</v>
      </c>
      <c r="F370" s="30">
        <v>55730.0</v>
      </c>
      <c r="G370" s="30">
        <v>45727.0</v>
      </c>
      <c r="H370" s="30">
        <v>7005.0</v>
      </c>
      <c r="I370" s="33">
        <v>229.0</v>
      </c>
      <c r="J370" s="31">
        <f t="shared" si="1"/>
        <v>52961</v>
      </c>
      <c r="K370" s="31">
        <f t="shared" si="2"/>
        <v>48911.09091</v>
      </c>
      <c r="L370" s="31">
        <v>128394.0</v>
      </c>
      <c r="M370" s="44">
        <v>6.2</v>
      </c>
      <c r="N370" s="31"/>
      <c r="O370" s="40"/>
      <c r="P370" s="1"/>
      <c r="Q370" s="1"/>
      <c r="R370" s="1"/>
      <c r="S370" s="1"/>
      <c r="T370" s="2"/>
      <c r="U370" s="2"/>
      <c r="V370" s="2"/>
      <c r="W370" s="2"/>
      <c r="X370" s="2"/>
      <c r="Y370" s="2"/>
      <c r="Z370" s="2"/>
    </row>
    <row r="371" ht="12.75" customHeight="1">
      <c r="A371" s="27">
        <v>1169.0</v>
      </c>
      <c r="B371" s="28" t="s">
        <v>412</v>
      </c>
      <c r="C371" s="29" t="s">
        <v>413</v>
      </c>
      <c r="D371" s="29" t="s">
        <v>58</v>
      </c>
      <c r="E371" s="29">
        <v>1.0</v>
      </c>
      <c r="F371" s="30">
        <v>57098.0</v>
      </c>
      <c r="G371" s="30">
        <v>44643.0</v>
      </c>
      <c r="H371" s="30">
        <v>9110.0</v>
      </c>
      <c r="I371" s="33">
        <v>349.0</v>
      </c>
      <c r="J371" s="31">
        <f t="shared" si="1"/>
        <v>54102</v>
      </c>
      <c r="K371" s="31">
        <f t="shared" si="2"/>
        <v>48783.90909</v>
      </c>
      <c r="L371" s="31">
        <v>128755.0</v>
      </c>
      <c r="M371" s="44">
        <v>6.2</v>
      </c>
      <c r="N371" s="31"/>
      <c r="O371" s="4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27">
        <v>1961.0</v>
      </c>
      <c r="B372" s="28" t="s">
        <v>604</v>
      </c>
      <c r="C372" s="29" t="s">
        <v>605</v>
      </c>
      <c r="D372" s="29" t="s">
        <v>67</v>
      </c>
      <c r="E372" s="29">
        <v>1.0</v>
      </c>
      <c r="F372" s="30">
        <v>55433.0</v>
      </c>
      <c r="G372" s="30">
        <v>46508.0</v>
      </c>
      <c r="H372" s="30">
        <v>4978.0</v>
      </c>
      <c r="I372" s="33">
        <v>64.0</v>
      </c>
      <c r="J372" s="31">
        <f t="shared" si="1"/>
        <v>51550</v>
      </c>
      <c r="K372" s="31">
        <f t="shared" si="2"/>
        <v>48770.72727</v>
      </c>
      <c r="L372" s="31">
        <v>125066.0</v>
      </c>
      <c r="M372" s="44">
        <v>6.2</v>
      </c>
      <c r="N372" s="31"/>
      <c r="O372" s="4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27">
        <v>2681.0</v>
      </c>
      <c r="B373" s="28" t="s">
        <v>780</v>
      </c>
      <c r="C373" s="29" t="s">
        <v>781</v>
      </c>
      <c r="D373" s="29" t="s">
        <v>892</v>
      </c>
      <c r="E373" s="29">
        <v>1.0</v>
      </c>
      <c r="F373" s="30">
        <v>54141.0</v>
      </c>
      <c r="G373" s="30">
        <v>46618.0</v>
      </c>
      <c r="H373" s="30">
        <v>4614.0</v>
      </c>
      <c r="I373" s="33">
        <v>207.0</v>
      </c>
      <c r="J373" s="31">
        <f t="shared" si="1"/>
        <v>51439</v>
      </c>
      <c r="K373" s="31">
        <f t="shared" si="2"/>
        <v>48715.27273</v>
      </c>
      <c r="L373" s="31">
        <v>120221.0</v>
      </c>
      <c r="M373" s="44">
        <v>6.2</v>
      </c>
      <c r="N373" s="31"/>
      <c r="O373" s="4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27">
        <v>1649.0</v>
      </c>
      <c r="B374" s="28" t="s">
        <v>529</v>
      </c>
      <c r="C374" s="29" t="s">
        <v>530</v>
      </c>
      <c r="D374" s="29" t="s">
        <v>60</v>
      </c>
      <c r="E374" s="29">
        <v>1.0</v>
      </c>
      <c r="F374" s="30">
        <v>62497.0</v>
      </c>
      <c r="G374" s="30">
        <v>45673.0</v>
      </c>
      <c r="H374" s="30">
        <v>6378.0</v>
      </c>
      <c r="I374" s="30">
        <v>2102.0</v>
      </c>
      <c r="J374" s="31">
        <f t="shared" si="1"/>
        <v>54153</v>
      </c>
      <c r="K374" s="31">
        <f t="shared" si="2"/>
        <v>48572.09091</v>
      </c>
      <c r="L374" s="31">
        <v>133821.0</v>
      </c>
      <c r="M374" s="44">
        <v>6.2</v>
      </c>
      <c r="N374" s="31"/>
      <c r="O374" s="4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27">
        <v>1065.0</v>
      </c>
      <c r="B375" s="28" t="s">
        <v>386</v>
      </c>
      <c r="C375" s="29" t="s">
        <v>387</v>
      </c>
      <c r="D375" s="29" t="s">
        <v>71</v>
      </c>
      <c r="E375" s="29">
        <v>0.1594456550854148</v>
      </c>
      <c r="F375" s="30">
        <v>56183.0</v>
      </c>
      <c r="G375" s="30">
        <v>46602.0</v>
      </c>
      <c r="H375" s="30">
        <v>4168.0</v>
      </c>
      <c r="I375" s="33">
        <v>741.0</v>
      </c>
      <c r="J375" s="31">
        <f t="shared" si="1"/>
        <v>51511</v>
      </c>
      <c r="K375" s="31">
        <f t="shared" si="2"/>
        <v>48496.54545</v>
      </c>
      <c r="L375" s="31">
        <v>102449.0</v>
      </c>
      <c r="M375" s="44">
        <v>6.2</v>
      </c>
      <c r="N375" s="31"/>
      <c r="O375" s="4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27">
        <v>1065.0</v>
      </c>
      <c r="B376" s="28" t="s">
        <v>386</v>
      </c>
      <c r="C376" s="29" t="s">
        <v>387</v>
      </c>
      <c r="D376" s="29" t="s">
        <v>21</v>
      </c>
      <c r="E376" s="29">
        <v>0.8405543449145851</v>
      </c>
      <c r="F376" s="30">
        <v>56183.0</v>
      </c>
      <c r="G376" s="30">
        <v>46602.0</v>
      </c>
      <c r="H376" s="30">
        <v>4168.0</v>
      </c>
      <c r="I376" s="33">
        <v>741.0</v>
      </c>
      <c r="J376" s="31">
        <f t="shared" si="1"/>
        <v>51511</v>
      </c>
      <c r="K376" s="31">
        <f t="shared" si="2"/>
        <v>48496.54545</v>
      </c>
      <c r="L376" s="31">
        <v>102449.0</v>
      </c>
      <c r="M376" s="44">
        <v>6.2</v>
      </c>
      <c r="N376" s="31"/>
      <c r="O376" s="4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27">
        <v>2449.0</v>
      </c>
      <c r="B377" s="28" t="s">
        <v>717</v>
      </c>
      <c r="C377" s="29" t="s">
        <v>718</v>
      </c>
      <c r="D377" s="29" t="s">
        <v>103</v>
      </c>
      <c r="E377" s="29">
        <v>1.0</v>
      </c>
      <c r="F377" s="30">
        <v>56111.0</v>
      </c>
      <c r="G377" s="30">
        <v>45972.0</v>
      </c>
      <c r="H377" s="30">
        <v>5044.0</v>
      </c>
      <c r="I377" s="33">
        <v>112.0</v>
      </c>
      <c r="J377" s="31">
        <f t="shared" si="1"/>
        <v>51128</v>
      </c>
      <c r="K377" s="31">
        <f t="shared" si="2"/>
        <v>48264.72727</v>
      </c>
      <c r="L377" s="31">
        <v>120106.0</v>
      </c>
      <c r="M377" s="44">
        <v>6.2</v>
      </c>
      <c r="N377" s="31"/>
      <c r="O377" s="40"/>
      <c r="P377" s="1"/>
      <c r="Q377" s="1"/>
      <c r="R377" s="1"/>
      <c r="S377" s="1"/>
      <c r="T377" s="2"/>
      <c r="U377" s="2"/>
      <c r="V377" s="2"/>
      <c r="W377" s="2"/>
      <c r="X377" s="2"/>
      <c r="Y377" s="2"/>
      <c r="Z377" s="2"/>
    </row>
    <row r="378" ht="12.75" customHeight="1">
      <c r="A378" s="27">
        <v>945.0</v>
      </c>
      <c r="B378" s="28" t="s">
        <v>357</v>
      </c>
      <c r="C378" s="29" t="s">
        <v>358</v>
      </c>
      <c r="D378" s="29" t="s">
        <v>19</v>
      </c>
      <c r="E378" s="29">
        <v>1.0</v>
      </c>
      <c r="F378" s="30">
        <v>64974.0</v>
      </c>
      <c r="G378" s="30">
        <v>44938.0</v>
      </c>
      <c r="H378" s="30">
        <v>7138.0</v>
      </c>
      <c r="I378" s="33">
        <v>890.0</v>
      </c>
      <c r="J378" s="31">
        <f t="shared" si="1"/>
        <v>52966</v>
      </c>
      <c r="K378" s="31">
        <f t="shared" si="2"/>
        <v>48182.54545</v>
      </c>
      <c r="L378" s="31">
        <v>139097.0</v>
      </c>
      <c r="M378" s="44">
        <v>6.2</v>
      </c>
      <c r="N378" s="9"/>
      <c r="O378" s="39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ht="12.75" customHeight="1">
      <c r="A379" s="27">
        <v>1585.0</v>
      </c>
      <c r="B379" s="28" t="s">
        <v>513</v>
      </c>
      <c r="C379" s="29" t="s">
        <v>514</v>
      </c>
      <c r="D379" s="29" t="s">
        <v>57</v>
      </c>
      <c r="E379" s="29">
        <v>1.0</v>
      </c>
      <c r="F379" s="30">
        <v>62143.0</v>
      </c>
      <c r="G379" s="30">
        <v>43711.0</v>
      </c>
      <c r="H379" s="30">
        <v>9254.0</v>
      </c>
      <c r="I379" s="33">
        <v>67.0</v>
      </c>
      <c r="J379" s="31">
        <f t="shared" si="1"/>
        <v>53032</v>
      </c>
      <c r="K379" s="31">
        <f t="shared" si="2"/>
        <v>47917.36364</v>
      </c>
      <c r="L379" s="31">
        <v>130581.0</v>
      </c>
      <c r="M379" s="44">
        <v>6.2</v>
      </c>
      <c r="N379" s="31"/>
      <c r="O379" s="4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27">
        <v>449.0</v>
      </c>
      <c r="B380" s="28" t="s">
        <v>237</v>
      </c>
      <c r="C380" s="29" t="s">
        <v>238</v>
      </c>
      <c r="D380" s="29" t="s">
        <v>881</v>
      </c>
      <c r="E380" s="29">
        <v>1.0</v>
      </c>
      <c r="F380" s="30">
        <v>54446.0</v>
      </c>
      <c r="G380" s="30">
        <v>45657.0</v>
      </c>
      <c r="H380" s="30">
        <v>4757.0</v>
      </c>
      <c r="I380" s="33">
        <v>389.0</v>
      </c>
      <c r="J380" s="31">
        <f t="shared" si="1"/>
        <v>50803</v>
      </c>
      <c r="K380" s="31">
        <f t="shared" si="2"/>
        <v>47819.27273</v>
      </c>
      <c r="L380" s="31">
        <v>126828.0</v>
      </c>
      <c r="M380" s="44">
        <v>6.2</v>
      </c>
      <c r="N380" s="9"/>
      <c r="O380" s="39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ht="12.75" customHeight="1">
      <c r="A381" s="27">
        <v>1193.0</v>
      </c>
      <c r="B381" s="28" t="s">
        <v>418</v>
      </c>
      <c r="C381" s="29" t="s">
        <v>419</v>
      </c>
      <c r="D381" s="29" t="s">
        <v>892</v>
      </c>
      <c r="E381" s="29">
        <v>1.0</v>
      </c>
      <c r="F381" s="30">
        <v>60502.0</v>
      </c>
      <c r="G381" s="30">
        <v>44529.0</v>
      </c>
      <c r="H381" s="30">
        <v>7088.0</v>
      </c>
      <c r="I381" s="33">
        <v>418.0</v>
      </c>
      <c r="J381" s="31">
        <f t="shared" si="1"/>
        <v>52035</v>
      </c>
      <c r="K381" s="31">
        <f t="shared" si="2"/>
        <v>47750.81818</v>
      </c>
      <c r="L381" s="31">
        <v>131131.0</v>
      </c>
      <c r="M381" s="44">
        <v>6.2</v>
      </c>
      <c r="N381" s="31"/>
      <c r="O381" s="40"/>
      <c r="P381" s="1"/>
      <c r="Q381" s="1"/>
      <c r="R381" s="1"/>
      <c r="S381" s="1"/>
      <c r="T381" s="2"/>
      <c r="U381" s="2"/>
      <c r="V381" s="2"/>
      <c r="W381" s="2"/>
      <c r="X381" s="2"/>
      <c r="Y381" s="2"/>
      <c r="Z381" s="2"/>
    </row>
    <row r="382" ht="12.75" customHeight="1">
      <c r="A382" s="27">
        <v>1177.0</v>
      </c>
      <c r="B382" s="28" t="s">
        <v>414</v>
      </c>
      <c r="C382" s="29" t="s">
        <v>415</v>
      </c>
      <c r="D382" s="29" t="s">
        <v>22</v>
      </c>
      <c r="E382" s="29">
        <v>1.0</v>
      </c>
      <c r="F382" s="30">
        <v>55516.0</v>
      </c>
      <c r="G382" s="30">
        <v>44283.0</v>
      </c>
      <c r="H382" s="30">
        <v>7506.0</v>
      </c>
      <c r="I382" s="33">
        <v>123.0</v>
      </c>
      <c r="J382" s="31">
        <f t="shared" si="1"/>
        <v>51912</v>
      </c>
      <c r="K382" s="31">
        <f t="shared" si="2"/>
        <v>47694.81818</v>
      </c>
      <c r="L382" s="31">
        <v>150965.0</v>
      </c>
      <c r="M382" s="44">
        <v>6.2</v>
      </c>
      <c r="N382" s="31"/>
      <c r="O382" s="4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27">
        <v>2089.0</v>
      </c>
      <c r="B383" s="28" t="s">
        <v>636</v>
      </c>
      <c r="C383" s="29" t="s">
        <v>637</v>
      </c>
      <c r="D383" s="29" t="s">
        <v>901</v>
      </c>
      <c r="E383" s="29">
        <v>1.0</v>
      </c>
      <c r="F383" s="30">
        <v>51120.0</v>
      </c>
      <c r="G383" s="30">
        <v>45905.0</v>
      </c>
      <c r="H383" s="30">
        <v>3684.0</v>
      </c>
      <c r="I383" s="33">
        <v>38.0</v>
      </c>
      <c r="J383" s="31">
        <f t="shared" si="1"/>
        <v>49627</v>
      </c>
      <c r="K383" s="31">
        <f t="shared" si="2"/>
        <v>47579.54545</v>
      </c>
      <c r="L383" s="31">
        <v>117967.0</v>
      </c>
      <c r="M383" s="44">
        <v>6.2</v>
      </c>
      <c r="N383" s="31"/>
      <c r="O383" s="4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27">
        <v>1057.0</v>
      </c>
      <c r="B384" s="28" t="s">
        <v>384</v>
      </c>
      <c r="C384" s="29" t="s">
        <v>385</v>
      </c>
      <c r="D384" s="29" t="s">
        <v>67</v>
      </c>
      <c r="E384" s="29">
        <v>1.0</v>
      </c>
      <c r="F384" s="30">
        <v>53113.0</v>
      </c>
      <c r="G384" s="30">
        <v>44147.0</v>
      </c>
      <c r="H384" s="30">
        <v>6308.0</v>
      </c>
      <c r="I384" s="33">
        <v>411.0</v>
      </c>
      <c r="J384" s="31">
        <f t="shared" si="1"/>
        <v>50866</v>
      </c>
      <c r="K384" s="31">
        <f t="shared" si="2"/>
        <v>47014.27273</v>
      </c>
      <c r="L384" s="31">
        <v>124132.0</v>
      </c>
      <c r="M384" s="44">
        <v>6.2</v>
      </c>
      <c r="N384" s="9"/>
      <c r="O384" s="39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7">
        <v>2969.0</v>
      </c>
      <c r="B385" s="28" t="s">
        <v>852</v>
      </c>
      <c r="C385" s="29" t="s">
        <v>853</v>
      </c>
      <c r="D385" s="29" t="s">
        <v>875</v>
      </c>
      <c r="E385" s="29">
        <v>1.0</v>
      </c>
      <c r="F385" s="30">
        <v>54869.0</v>
      </c>
      <c r="G385" s="30">
        <v>43959.0</v>
      </c>
      <c r="H385" s="30">
        <v>5857.0</v>
      </c>
      <c r="I385" s="30">
        <v>1243.0</v>
      </c>
      <c r="J385" s="31">
        <f t="shared" si="1"/>
        <v>51059</v>
      </c>
      <c r="K385" s="31">
        <f t="shared" si="2"/>
        <v>46621.27273</v>
      </c>
      <c r="L385" s="31">
        <v>116048.0</v>
      </c>
      <c r="M385" s="44">
        <v>6.2</v>
      </c>
      <c r="N385" s="31"/>
      <c r="O385" s="40"/>
      <c r="P385" s="1"/>
      <c r="Q385" s="1"/>
      <c r="R385" s="1"/>
      <c r="S385" s="1"/>
      <c r="T385" s="2"/>
      <c r="U385" s="2"/>
      <c r="V385" s="2"/>
      <c r="W385" s="2"/>
      <c r="X385" s="2"/>
      <c r="Y385" s="2"/>
      <c r="Z385" s="2"/>
    </row>
    <row r="386" ht="12.75" customHeight="1">
      <c r="A386" s="27">
        <v>217.0</v>
      </c>
      <c r="B386" s="28" t="s">
        <v>180</v>
      </c>
      <c r="C386" s="29" t="s">
        <v>181</v>
      </c>
      <c r="D386" s="29" t="s">
        <v>68</v>
      </c>
      <c r="E386" s="29">
        <v>1.0</v>
      </c>
      <c r="F386" s="30">
        <v>55011.0</v>
      </c>
      <c r="G386" s="30">
        <v>43742.0</v>
      </c>
      <c r="H386" s="30">
        <v>5352.0</v>
      </c>
      <c r="I386" s="33">
        <v>353.0</v>
      </c>
      <c r="J386" s="31">
        <f t="shared" si="1"/>
        <v>49447</v>
      </c>
      <c r="K386" s="31">
        <f t="shared" si="2"/>
        <v>46174.72727</v>
      </c>
      <c r="L386" s="31">
        <v>134314.0</v>
      </c>
      <c r="M386" s="44">
        <v>5.857142857142857</v>
      </c>
      <c r="N386" s="31"/>
      <c r="O386" s="40"/>
      <c r="P386" s="1"/>
      <c r="Q386" s="1"/>
      <c r="R386" s="1"/>
      <c r="S386" s="1"/>
      <c r="T386" s="2"/>
      <c r="U386" s="2"/>
      <c r="V386" s="2"/>
      <c r="W386" s="2"/>
      <c r="X386" s="2"/>
      <c r="Y386" s="2"/>
      <c r="Z386" s="2"/>
    </row>
    <row r="387" ht="12.75" customHeight="1">
      <c r="A387" s="27">
        <v>2929.0</v>
      </c>
      <c r="B387" s="28" t="s">
        <v>842</v>
      </c>
      <c r="C387" s="29" t="s">
        <v>843</v>
      </c>
      <c r="D387" s="29" t="s">
        <v>887</v>
      </c>
      <c r="E387" s="29">
        <v>0.46911521381629545</v>
      </c>
      <c r="F387" s="30">
        <v>52981.0</v>
      </c>
      <c r="G387" s="30">
        <v>44093.0</v>
      </c>
      <c r="H387" s="30">
        <v>4346.0</v>
      </c>
      <c r="I387" s="33">
        <v>60.0</v>
      </c>
      <c r="J387" s="31">
        <f t="shared" si="1"/>
        <v>48499</v>
      </c>
      <c r="K387" s="31">
        <f t="shared" si="2"/>
        <v>46068.45455</v>
      </c>
      <c r="L387" s="31">
        <v>121403.0</v>
      </c>
      <c r="M387" s="44">
        <v>5.857142857142857</v>
      </c>
      <c r="N387" s="31"/>
      <c r="O387" s="40"/>
      <c r="P387" s="1"/>
      <c r="Q387" s="1"/>
      <c r="R387" s="1"/>
      <c r="S387" s="1"/>
      <c r="T387" s="2"/>
      <c r="U387" s="2"/>
      <c r="V387" s="2"/>
      <c r="W387" s="2"/>
      <c r="X387" s="2"/>
      <c r="Y387" s="2"/>
      <c r="Z387" s="2"/>
    </row>
    <row r="388" ht="12.75" customHeight="1">
      <c r="A388" s="27">
        <v>2929.0</v>
      </c>
      <c r="B388" s="28" t="s">
        <v>842</v>
      </c>
      <c r="C388" s="29" t="s">
        <v>843</v>
      </c>
      <c r="D388" s="29" t="s">
        <v>875</v>
      </c>
      <c r="E388" s="36">
        <v>0.022994742692820654</v>
      </c>
      <c r="F388" s="30">
        <v>52981.0</v>
      </c>
      <c r="G388" s="30">
        <v>44093.0</v>
      </c>
      <c r="H388" s="30">
        <v>4346.0</v>
      </c>
      <c r="I388" s="33">
        <v>60.0</v>
      </c>
      <c r="J388" s="31">
        <f t="shared" si="1"/>
        <v>48499</v>
      </c>
      <c r="K388" s="31">
        <f t="shared" si="2"/>
        <v>46068.45455</v>
      </c>
      <c r="L388" s="31">
        <v>121403.0</v>
      </c>
      <c r="M388" s="44">
        <v>5.857142857142857</v>
      </c>
      <c r="N388" s="31"/>
      <c r="O388" s="40"/>
      <c r="P388" s="1"/>
      <c r="Q388" s="1"/>
      <c r="R388" s="1"/>
      <c r="S388" s="1"/>
      <c r="T388" s="2"/>
      <c r="U388" s="2"/>
      <c r="V388" s="2"/>
      <c r="W388" s="2"/>
      <c r="X388" s="2"/>
      <c r="Y388" s="2"/>
      <c r="Z388" s="2"/>
    </row>
    <row r="389" ht="12.75" customHeight="1">
      <c r="A389" s="27">
        <v>2929.0</v>
      </c>
      <c r="B389" s="28" t="s">
        <v>842</v>
      </c>
      <c r="C389" s="29" t="s">
        <v>843</v>
      </c>
      <c r="D389" s="29" t="s">
        <v>15</v>
      </c>
      <c r="E389" s="29">
        <v>0.5078900434908838</v>
      </c>
      <c r="F389" s="30">
        <v>52981.0</v>
      </c>
      <c r="G389" s="30">
        <v>44093.0</v>
      </c>
      <c r="H389" s="30">
        <v>4346.0</v>
      </c>
      <c r="I389" s="33">
        <v>60.0</v>
      </c>
      <c r="J389" s="31">
        <f t="shared" si="1"/>
        <v>48499</v>
      </c>
      <c r="K389" s="31">
        <f t="shared" si="2"/>
        <v>46068.45455</v>
      </c>
      <c r="L389" s="31">
        <v>121403.0</v>
      </c>
      <c r="M389" s="44">
        <v>5.857142857142857</v>
      </c>
      <c r="N389" s="9"/>
      <c r="O389" s="39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ht="12.75" customHeight="1">
      <c r="A390" s="27">
        <v>1753.0</v>
      </c>
      <c r="B390" s="28" t="s">
        <v>554</v>
      </c>
      <c r="C390" s="29" t="s">
        <v>555</v>
      </c>
      <c r="D390" s="29" t="s">
        <v>887</v>
      </c>
      <c r="E390" s="29">
        <v>1.0</v>
      </c>
      <c r="F390" s="30">
        <v>51286.0</v>
      </c>
      <c r="G390" s="30">
        <v>43344.0</v>
      </c>
      <c r="H390" s="30">
        <v>4734.0</v>
      </c>
      <c r="I390" s="33">
        <v>431.0</v>
      </c>
      <c r="J390" s="31">
        <f t="shared" si="1"/>
        <v>48509</v>
      </c>
      <c r="K390" s="31">
        <f t="shared" si="2"/>
        <v>45495.81818</v>
      </c>
      <c r="L390" s="31">
        <v>121707.0</v>
      </c>
      <c r="M390" s="44">
        <v>5.857142857142857</v>
      </c>
      <c r="N390" s="9"/>
      <c r="O390" s="39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ht="12.75" customHeight="1">
      <c r="A391" s="27">
        <v>1609.0</v>
      </c>
      <c r="B391" s="28" t="s">
        <v>519</v>
      </c>
      <c r="C391" s="29" t="s">
        <v>520</v>
      </c>
      <c r="D391" s="29" t="s">
        <v>43</v>
      </c>
      <c r="E391" s="29">
        <v>1.0</v>
      </c>
      <c r="F391" s="30">
        <v>53062.0</v>
      </c>
      <c r="G391" s="30">
        <v>43074.0</v>
      </c>
      <c r="H391" s="30">
        <v>5275.0</v>
      </c>
      <c r="I391" s="33">
        <v>143.0</v>
      </c>
      <c r="J391" s="31">
        <f t="shared" si="1"/>
        <v>48492</v>
      </c>
      <c r="K391" s="31">
        <f t="shared" si="2"/>
        <v>45471.72727</v>
      </c>
      <c r="L391" s="31">
        <v>107233.0</v>
      </c>
      <c r="M391" s="44">
        <v>5.857142857142857</v>
      </c>
      <c r="N391" s="31"/>
      <c r="O391" s="4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27">
        <v>1745.0</v>
      </c>
      <c r="B392" s="28" t="s">
        <v>552</v>
      </c>
      <c r="C392" s="29" t="s">
        <v>553</v>
      </c>
      <c r="D392" s="29" t="s">
        <v>71</v>
      </c>
      <c r="E392" s="29">
        <v>1.0</v>
      </c>
      <c r="F392" s="30">
        <v>55175.0</v>
      </c>
      <c r="G392" s="30">
        <v>43307.0</v>
      </c>
      <c r="H392" s="30">
        <v>4304.0</v>
      </c>
      <c r="I392" s="33">
        <v>942.0</v>
      </c>
      <c r="J392" s="31">
        <f t="shared" si="1"/>
        <v>48553</v>
      </c>
      <c r="K392" s="31">
        <f t="shared" si="2"/>
        <v>45263.36364</v>
      </c>
      <c r="L392" s="31">
        <v>99134.0</v>
      </c>
      <c r="M392" s="44">
        <v>5.857142857142857</v>
      </c>
      <c r="N392" s="31"/>
      <c r="O392" s="4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27">
        <v>1905.0</v>
      </c>
      <c r="B393" s="28" t="s">
        <v>590</v>
      </c>
      <c r="C393" s="29" t="s">
        <v>591</v>
      </c>
      <c r="D393" s="29" t="s">
        <v>102</v>
      </c>
      <c r="E393" s="29">
        <v>1.0</v>
      </c>
      <c r="F393" s="30">
        <v>54164.0</v>
      </c>
      <c r="G393" s="30">
        <v>42500.0</v>
      </c>
      <c r="H393" s="30">
        <v>5845.0</v>
      </c>
      <c r="I393" s="33">
        <v>460.0</v>
      </c>
      <c r="J393" s="31">
        <f t="shared" si="1"/>
        <v>48805</v>
      </c>
      <c r="K393" s="31">
        <f t="shared" si="2"/>
        <v>45156.81818</v>
      </c>
      <c r="L393" s="31">
        <v>121846.0</v>
      </c>
      <c r="M393" s="44">
        <v>5.857142857142857</v>
      </c>
      <c r="N393" s="9"/>
      <c r="O393" s="39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7">
        <v>977.0</v>
      </c>
      <c r="B394" s="28" t="s">
        <v>365</v>
      </c>
      <c r="C394" s="29" t="s">
        <v>366</v>
      </c>
      <c r="D394" s="29" t="s">
        <v>65</v>
      </c>
      <c r="E394" s="29">
        <v>1.0</v>
      </c>
      <c r="F394" s="30">
        <v>52509.0</v>
      </c>
      <c r="G394" s="30">
        <v>43070.0</v>
      </c>
      <c r="H394" s="30">
        <v>4184.0</v>
      </c>
      <c r="I394" s="33">
        <v>201.0</v>
      </c>
      <c r="J394" s="31">
        <f t="shared" si="1"/>
        <v>47455</v>
      </c>
      <c r="K394" s="31">
        <f t="shared" si="2"/>
        <v>44971.81818</v>
      </c>
      <c r="L394" s="31">
        <v>101973.0</v>
      </c>
      <c r="M394" s="44">
        <v>5.857142857142857</v>
      </c>
      <c r="N394" s="31"/>
      <c r="O394" s="4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27">
        <v>1625.0</v>
      </c>
      <c r="B395" s="28" t="s">
        <v>523</v>
      </c>
      <c r="C395" s="29" t="s">
        <v>524</v>
      </c>
      <c r="D395" s="29" t="s">
        <v>887</v>
      </c>
      <c r="E395" s="29">
        <v>1.0</v>
      </c>
      <c r="F395" s="30">
        <v>48884.0</v>
      </c>
      <c r="G395" s="30">
        <v>42841.0</v>
      </c>
      <c r="H395" s="30">
        <v>4045.0</v>
      </c>
      <c r="I395" s="33">
        <v>306.0</v>
      </c>
      <c r="J395" s="31">
        <f t="shared" si="1"/>
        <v>47192</v>
      </c>
      <c r="K395" s="31">
        <f t="shared" si="2"/>
        <v>44679.63636</v>
      </c>
      <c r="L395" s="31">
        <v>104425.0</v>
      </c>
      <c r="M395" s="44">
        <v>5.857142857142857</v>
      </c>
      <c r="N395" s="31"/>
      <c r="O395" s="4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27">
        <v>1713.0</v>
      </c>
      <c r="B396" s="28" t="s">
        <v>544</v>
      </c>
      <c r="C396" s="29" t="s">
        <v>545</v>
      </c>
      <c r="D396" s="29" t="s">
        <v>22</v>
      </c>
      <c r="E396" s="29">
        <v>1.0</v>
      </c>
      <c r="F396" s="30">
        <v>52093.0</v>
      </c>
      <c r="G396" s="30">
        <v>40836.0</v>
      </c>
      <c r="H396" s="30">
        <v>7454.0</v>
      </c>
      <c r="I396" s="33">
        <v>317.0</v>
      </c>
      <c r="J396" s="31">
        <f t="shared" si="1"/>
        <v>48607</v>
      </c>
      <c r="K396" s="31">
        <f t="shared" si="2"/>
        <v>44224.18182</v>
      </c>
      <c r="L396" s="31">
        <v>154998.0</v>
      </c>
      <c r="M396" s="44">
        <v>5.857142857142857</v>
      </c>
      <c r="N396" s="31"/>
      <c r="O396" s="4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27">
        <v>921.0</v>
      </c>
      <c r="B397" s="28" t="s">
        <v>351</v>
      </c>
      <c r="C397" s="29" t="s">
        <v>352</v>
      </c>
      <c r="D397" s="29" t="s">
        <v>46</v>
      </c>
      <c r="E397" s="29">
        <v>1.0</v>
      </c>
      <c r="F397" s="30">
        <v>49775.0</v>
      </c>
      <c r="G397" s="30">
        <v>42205.0</v>
      </c>
      <c r="H397" s="30">
        <v>4263.0</v>
      </c>
      <c r="I397" s="33">
        <v>136.0</v>
      </c>
      <c r="J397" s="31">
        <f t="shared" si="1"/>
        <v>46604</v>
      </c>
      <c r="K397" s="31">
        <f t="shared" si="2"/>
        <v>44142.72727</v>
      </c>
      <c r="L397" s="31">
        <v>118737.0</v>
      </c>
      <c r="M397" s="44">
        <v>5.857142857142857</v>
      </c>
      <c r="N397" s="31"/>
      <c r="O397" s="40"/>
      <c r="P397" s="1"/>
      <c r="Q397" s="1"/>
      <c r="R397" s="1"/>
      <c r="S397" s="1"/>
      <c r="T397" s="2"/>
      <c r="U397" s="2"/>
      <c r="V397" s="2"/>
      <c r="W397" s="2"/>
      <c r="X397" s="2"/>
      <c r="Y397" s="2"/>
      <c r="Z397" s="2"/>
    </row>
    <row r="398" ht="12.75" customHeight="1">
      <c r="A398" s="27">
        <v>385.0</v>
      </c>
      <c r="B398" s="28" t="s">
        <v>221</v>
      </c>
      <c r="C398" s="29" t="s">
        <v>222</v>
      </c>
      <c r="D398" s="29" t="s">
        <v>876</v>
      </c>
      <c r="E398" s="29">
        <v>1.0</v>
      </c>
      <c r="F398" s="30">
        <v>50348.0</v>
      </c>
      <c r="G398" s="30">
        <v>42183.0</v>
      </c>
      <c r="H398" s="30">
        <v>4147.0</v>
      </c>
      <c r="I398" s="33">
        <v>228.0</v>
      </c>
      <c r="J398" s="31">
        <f t="shared" si="1"/>
        <v>46558</v>
      </c>
      <c r="K398" s="31">
        <f t="shared" si="2"/>
        <v>44068</v>
      </c>
      <c r="L398" s="31">
        <v>117771.0</v>
      </c>
      <c r="M398" s="44">
        <v>5.857142857142857</v>
      </c>
      <c r="N398" s="31"/>
      <c r="O398" s="4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27">
        <v>2913.0</v>
      </c>
      <c r="B399" s="28" t="s">
        <v>838</v>
      </c>
      <c r="C399" s="29" t="s">
        <v>839</v>
      </c>
      <c r="D399" s="29" t="s">
        <v>90</v>
      </c>
      <c r="E399" s="29">
        <v>1.0</v>
      </c>
      <c r="F399" s="30">
        <v>53900.0</v>
      </c>
      <c r="G399" s="30">
        <v>40810.0</v>
      </c>
      <c r="H399" s="30">
        <v>5629.0</v>
      </c>
      <c r="I399" s="33">
        <v>0.0</v>
      </c>
      <c r="J399" s="31">
        <f t="shared" si="1"/>
        <v>46439</v>
      </c>
      <c r="K399" s="31">
        <f t="shared" si="2"/>
        <v>43368.63636</v>
      </c>
      <c r="L399" s="31">
        <v>117635.0</v>
      </c>
      <c r="M399" s="44">
        <v>5.857142857142857</v>
      </c>
      <c r="N399" s="31"/>
      <c r="O399" s="4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27">
        <v>2553.0</v>
      </c>
      <c r="B400" s="28" t="s">
        <v>743</v>
      </c>
      <c r="C400" s="29" t="s">
        <v>744</v>
      </c>
      <c r="D400" s="29" t="s">
        <v>36</v>
      </c>
      <c r="E400" s="29">
        <v>1.0</v>
      </c>
      <c r="F400" s="30">
        <v>51504.0</v>
      </c>
      <c r="G400" s="30">
        <v>40403.0</v>
      </c>
      <c r="H400" s="30">
        <v>6109.0</v>
      </c>
      <c r="I400" s="33">
        <v>100.0</v>
      </c>
      <c r="J400" s="31">
        <f t="shared" si="1"/>
        <v>46612</v>
      </c>
      <c r="K400" s="31">
        <f t="shared" si="2"/>
        <v>43179.81818</v>
      </c>
      <c r="L400" s="31">
        <v>147919.0</v>
      </c>
      <c r="M400" s="44">
        <v>5.857142857142857</v>
      </c>
      <c r="N400" s="9"/>
      <c r="O400" s="39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7">
        <v>225.0</v>
      </c>
      <c r="B401" s="28" t="s">
        <v>182</v>
      </c>
      <c r="C401" s="29" t="s">
        <v>183</v>
      </c>
      <c r="D401" s="29" t="s">
        <v>68</v>
      </c>
      <c r="E401" s="29">
        <v>1.0</v>
      </c>
      <c r="F401" s="30">
        <v>47010.0</v>
      </c>
      <c r="G401" s="30">
        <v>41370.0</v>
      </c>
      <c r="H401" s="30">
        <v>3708.0</v>
      </c>
      <c r="I401" s="33">
        <v>430.0</v>
      </c>
      <c r="J401" s="31">
        <f t="shared" si="1"/>
        <v>45508</v>
      </c>
      <c r="K401" s="31">
        <f t="shared" si="2"/>
        <v>43055.45455</v>
      </c>
      <c r="L401" s="31">
        <v>105659.0</v>
      </c>
      <c r="M401" s="44">
        <v>5.857142857142857</v>
      </c>
      <c r="N401" s="31"/>
      <c r="O401" s="4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27">
        <v>1041.0</v>
      </c>
      <c r="B402" s="28" t="s">
        <v>380</v>
      </c>
      <c r="C402" s="29" t="s">
        <v>381</v>
      </c>
      <c r="D402" s="29" t="s">
        <v>875</v>
      </c>
      <c r="E402" s="29">
        <v>1.0</v>
      </c>
      <c r="F402" s="30">
        <v>49915.0</v>
      </c>
      <c r="G402" s="30">
        <v>40900.0</v>
      </c>
      <c r="H402" s="30">
        <v>4571.0</v>
      </c>
      <c r="I402" s="33">
        <v>159.0</v>
      </c>
      <c r="J402" s="31">
        <f t="shared" si="1"/>
        <v>45630</v>
      </c>
      <c r="K402" s="31">
        <f t="shared" si="2"/>
        <v>42977.72727</v>
      </c>
      <c r="L402" s="31">
        <v>102295.0</v>
      </c>
      <c r="M402" s="44">
        <v>5.857142857142857</v>
      </c>
      <c r="N402" s="9"/>
      <c r="O402" s="39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7">
        <v>801.0</v>
      </c>
      <c r="B403" s="28" t="s">
        <v>321</v>
      </c>
      <c r="C403" s="29" t="s">
        <v>322</v>
      </c>
      <c r="D403" s="29" t="s">
        <v>18</v>
      </c>
      <c r="E403" s="36">
        <v>0.9250103575239836</v>
      </c>
      <c r="F403" s="30">
        <v>49334.0</v>
      </c>
      <c r="G403" s="30">
        <v>41283.0</v>
      </c>
      <c r="H403" s="30">
        <v>3518.0</v>
      </c>
      <c r="I403" s="33">
        <v>685.0</v>
      </c>
      <c r="J403" s="31">
        <f t="shared" si="1"/>
        <v>45486</v>
      </c>
      <c r="K403" s="31">
        <f t="shared" si="2"/>
        <v>42882.09091</v>
      </c>
      <c r="L403" s="31">
        <v>97125.0</v>
      </c>
      <c r="M403" s="44">
        <v>5.857142857142857</v>
      </c>
      <c r="N403" s="9"/>
      <c r="O403" s="39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ht="12.75" customHeight="1">
      <c r="A404" s="27">
        <v>801.0</v>
      </c>
      <c r="B404" s="28" t="s">
        <v>321</v>
      </c>
      <c r="C404" s="29" t="s">
        <v>322</v>
      </c>
      <c r="D404" s="29" t="s">
        <v>881</v>
      </c>
      <c r="E404" s="36">
        <v>0.07498964247601633</v>
      </c>
      <c r="F404" s="30">
        <v>49334.0</v>
      </c>
      <c r="G404" s="30">
        <v>41283.0</v>
      </c>
      <c r="H404" s="30">
        <v>3518.0</v>
      </c>
      <c r="I404" s="33">
        <v>685.0</v>
      </c>
      <c r="J404" s="31">
        <f t="shared" si="1"/>
        <v>45486</v>
      </c>
      <c r="K404" s="31">
        <f t="shared" si="2"/>
        <v>42882.09091</v>
      </c>
      <c r="L404" s="31">
        <v>97125.0</v>
      </c>
      <c r="M404" s="44">
        <v>5.857142857142857</v>
      </c>
      <c r="N404" s="31"/>
      <c r="O404" s="4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27">
        <v>1913.0</v>
      </c>
      <c r="B405" s="28" t="s">
        <v>592</v>
      </c>
      <c r="C405" s="29" t="s">
        <v>593</v>
      </c>
      <c r="D405" s="29" t="s">
        <v>885</v>
      </c>
      <c r="E405" s="29">
        <v>1.0</v>
      </c>
      <c r="F405" s="30">
        <v>51600.0</v>
      </c>
      <c r="G405" s="30">
        <v>40931.0</v>
      </c>
      <c r="H405" s="30">
        <v>4210.0</v>
      </c>
      <c r="I405" s="30">
        <v>1150.0</v>
      </c>
      <c r="J405" s="31">
        <f t="shared" si="1"/>
        <v>46291</v>
      </c>
      <c r="K405" s="31">
        <f t="shared" si="2"/>
        <v>42844.63636</v>
      </c>
      <c r="L405" s="31">
        <v>116852.0</v>
      </c>
      <c r="M405" s="44">
        <v>5.857142857142857</v>
      </c>
      <c r="N405" s="9"/>
      <c r="O405" s="39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7">
        <v>905.0</v>
      </c>
      <c r="B406" s="28" t="s">
        <v>347</v>
      </c>
      <c r="C406" s="29" t="s">
        <v>348</v>
      </c>
      <c r="D406" s="29" t="s">
        <v>10</v>
      </c>
      <c r="E406" s="29">
        <v>1.0</v>
      </c>
      <c r="F406" s="30">
        <v>52429.0</v>
      </c>
      <c r="G406" s="30">
        <v>39109.0</v>
      </c>
      <c r="H406" s="30">
        <v>6544.0</v>
      </c>
      <c r="I406" s="33">
        <v>570.0</v>
      </c>
      <c r="J406" s="31">
        <f t="shared" si="1"/>
        <v>46223</v>
      </c>
      <c r="K406" s="31">
        <f t="shared" si="2"/>
        <v>42083.54545</v>
      </c>
      <c r="L406" s="31">
        <v>99631.0</v>
      </c>
      <c r="M406" s="44">
        <v>5.857142857142857</v>
      </c>
      <c r="N406" s="31"/>
      <c r="O406" s="4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27">
        <v>1897.0</v>
      </c>
      <c r="B407" s="28" t="s">
        <v>588</v>
      </c>
      <c r="C407" s="29" t="s">
        <v>589</v>
      </c>
      <c r="D407" s="29" t="s">
        <v>889</v>
      </c>
      <c r="E407" s="29">
        <v>1.0</v>
      </c>
      <c r="F407" s="30">
        <v>48004.0</v>
      </c>
      <c r="G407" s="30">
        <v>38824.0</v>
      </c>
      <c r="H407" s="30">
        <v>6216.0</v>
      </c>
      <c r="I407" s="33">
        <v>97.0</v>
      </c>
      <c r="J407" s="31">
        <f t="shared" si="1"/>
        <v>45137</v>
      </c>
      <c r="K407" s="31">
        <f t="shared" si="2"/>
        <v>41649.45455</v>
      </c>
      <c r="L407" s="31">
        <v>116642.0</v>
      </c>
      <c r="M407" s="44">
        <v>5.857142857142857</v>
      </c>
      <c r="N407" s="9"/>
      <c r="O407" s="39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7">
        <v>2937.0</v>
      </c>
      <c r="B408" s="28" t="s">
        <v>844</v>
      </c>
      <c r="C408" s="29" t="s">
        <v>845</v>
      </c>
      <c r="D408" s="29" t="s">
        <v>102</v>
      </c>
      <c r="E408" s="29">
        <v>1.0</v>
      </c>
      <c r="F408" s="30">
        <v>51376.0</v>
      </c>
      <c r="G408" s="30">
        <v>39799.0</v>
      </c>
      <c r="H408" s="30">
        <v>3678.0</v>
      </c>
      <c r="I408" s="33">
        <v>769.0</v>
      </c>
      <c r="J408" s="31">
        <f t="shared" si="1"/>
        <v>44246</v>
      </c>
      <c r="K408" s="31">
        <f t="shared" si="2"/>
        <v>41470.81818</v>
      </c>
      <c r="L408" s="31">
        <v>116178.0</v>
      </c>
      <c r="M408" s="44">
        <v>5.857142857142857</v>
      </c>
      <c r="N408" s="31"/>
      <c r="O408" s="4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27">
        <v>105.0</v>
      </c>
      <c r="B409" s="28" t="s">
        <v>152</v>
      </c>
      <c r="C409" s="29" t="s">
        <v>153</v>
      </c>
      <c r="D409" s="29" t="s">
        <v>13</v>
      </c>
      <c r="E409" s="29">
        <v>1.0</v>
      </c>
      <c r="F409" s="30">
        <v>45754.0</v>
      </c>
      <c r="G409" s="30">
        <v>39262.0</v>
      </c>
      <c r="H409" s="30">
        <v>4536.0</v>
      </c>
      <c r="I409" s="33">
        <v>0.0</v>
      </c>
      <c r="J409" s="31">
        <f t="shared" si="1"/>
        <v>43798</v>
      </c>
      <c r="K409" s="31">
        <f t="shared" si="2"/>
        <v>41323.81818</v>
      </c>
      <c r="L409" s="31">
        <v>115620.0</v>
      </c>
      <c r="M409" s="44">
        <v>5.857142857142857</v>
      </c>
      <c r="N409" s="9"/>
      <c r="O409" s="39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ht="12.75" customHeight="1">
      <c r="A410" s="27">
        <v>1425.0</v>
      </c>
      <c r="B410" s="28" t="s">
        <v>473</v>
      </c>
      <c r="C410" s="29" t="s">
        <v>474</v>
      </c>
      <c r="D410" s="29" t="s">
        <v>881</v>
      </c>
      <c r="E410" s="29">
        <v>1.0</v>
      </c>
      <c r="F410" s="30">
        <v>47617.0</v>
      </c>
      <c r="G410" s="30">
        <v>38946.0</v>
      </c>
      <c r="H410" s="30">
        <v>3969.0</v>
      </c>
      <c r="I410" s="33">
        <v>859.0</v>
      </c>
      <c r="J410" s="31">
        <f t="shared" si="1"/>
        <v>43774</v>
      </c>
      <c r="K410" s="31">
        <f t="shared" si="2"/>
        <v>40750.09091</v>
      </c>
      <c r="L410" s="31">
        <v>110879.0</v>
      </c>
      <c r="M410" s="44">
        <v>5.857142857142857</v>
      </c>
      <c r="N410" s="9"/>
      <c r="O410" s="39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ht="12.75" customHeight="1">
      <c r="A411" s="27">
        <v>1737.0</v>
      </c>
      <c r="B411" s="28" t="s">
        <v>550</v>
      </c>
      <c r="C411" s="29" t="s">
        <v>551</v>
      </c>
      <c r="D411" s="29" t="s">
        <v>49</v>
      </c>
      <c r="E411" s="29">
        <v>1.0</v>
      </c>
      <c r="F411" s="30">
        <v>50685.0</v>
      </c>
      <c r="G411" s="30">
        <v>38992.0</v>
      </c>
      <c r="H411" s="30">
        <v>3828.0</v>
      </c>
      <c r="I411" s="33">
        <v>447.0</v>
      </c>
      <c r="J411" s="31">
        <f t="shared" si="1"/>
        <v>43267</v>
      </c>
      <c r="K411" s="31">
        <f t="shared" si="2"/>
        <v>40732</v>
      </c>
      <c r="L411" s="31">
        <v>98545.0</v>
      </c>
      <c r="M411" s="44">
        <v>5.857142857142857</v>
      </c>
      <c r="N411" s="31"/>
      <c r="O411" s="4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27">
        <v>745.0</v>
      </c>
      <c r="B412" s="28" t="s">
        <v>308</v>
      </c>
      <c r="C412" s="29" t="s">
        <v>307</v>
      </c>
      <c r="D412" s="29" t="s">
        <v>881</v>
      </c>
      <c r="E412" s="29">
        <v>1.0</v>
      </c>
      <c r="F412" s="30">
        <v>46615.0</v>
      </c>
      <c r="G412" s="30">
        <v>38488.0</v>
      </c>
      <c r="H412" s="30">
        <v>4777.0</v>
      </c>
      <c r="I412" s="33">
        <v>592.0</v>
      </c>
      <c r="J412" s="31">
        <f t="shared" si="1"/>
        <v>43857</v>
      </c>
      <c r="K412" s="31">
        <f t="shared" si="2"/>
        <v>40659.36364</v>
      </c>
      <c r="L412" s="31">
        <v>107303.0</v>
      </c>
      <c r="M412" s="44">
        <v>5.857142857142857</v>
      </c>
      <c r="N412" s="31"/>
      <c r="O412" s="40"/>
      <c r="P412" s="1"/>
      <c r="Q412" s="1"/>
      <c r="R412" s="1"/>
      <c r="S412" s="1"/>
      <c r="T412" s="2"/>
      <c r="U412" s="2"/>
      <c r="V412" s="2"/>
      <c r="W412" s="2"/>
      <c r="X412" s="2"/>
      <c r="Y412" s="2"/>
      <c r="Z412" s="2"/>
    </row>
    <row r="413" ht="12.75" customHeight="1">
      <c r="A413" s="27">
        <v>25.0</v>
      </c>
      <c r="B413" s="28" t="s">
        <v>133</v>
      </c>
      <c r="C413" s="29" t="s">
        <v>132</v>
      </c>
      <c r="D413" s="29" t="s">
        <v>94</v>
      </c>
      <c r="E413" s="29">
        <v>1.0</v>
      </c>
      <c r="F413" s="30">
        <v>48112.0</v>
      </c>
      <c r="G413" s="30">
        <v>37646.0</v>
      </c>
      <c r="H413" s="30">
        <v>5563.0</v>
      </c>
      <c r="I413" s="33">
        <v>174.0</v>
      </c>
      <c r="J413" s="31">
        <f t="shared" si="1"/>
        <v>43383</v>
      </c>
      <c r="K413" s="31">
        <f t="shared" si="2"/>
        <v>40174.63636</v>
      </c>
      <c r="L413" s="31">
        <v>120547.0</v>
      </c>
      <c r="M413" s="44">
        <v>5.857142857142857</v>
      </c>
      <c r="N413" s="9"/>
      <c r="O413" s="39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ht="12.75" customHeight="1">
      <c r="A414" s="27">
        <v>537.0</v>
      </c>
      <c r="B414" s="28" t="s">
        <v>259</v>
      </c>
      <c r="C414" s="29" t="s">
        <v>260</v>
      </c>
      <c r="D414" s="29" t="s">
        <v>12</v>
      </c>
      <c r="E414" s="29">
        <v>1.0</v>
      </c>
      <c r="F414" s="30">
        <v>46162.0</v>
      </c>
      <c r="G414" s="30">
        <v>38195.0</v>
      </c>
      <c r="H414" s="30">
        <v>4285.0</v>
      </c>
      <c r="I414" s="30">
        <v>1058.0</v>
      </c>
      <c r="J414" s="31">
        <f t="shared" si="1"/>
        <v>43538</v>
      </c>
      <c r="K414" s="31">
        <f t="shared" si="2"/>
        <v>40142.72727</v>
      </c>
      <c r="L414" s="31">
        <v>97121.0</v>
      </c>
      <c r="M414" s="44">
        <v>5.857142857142857</v>
      </c>
      <c r="N414" s="9"/>
      <c r="O414" s="39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ht="12.75" customHeight="1">
      <c r="A415" s="27">
        <v>2697.0</v>
      </c>
      <c r="B415" s="28" t="s">
        <v>784</v>
      </c>
      <c r="C415" s="29" t="s">
        <v>785</v>
      </c>
      <c r="D415" s="29" t="s">
        <v>54</v>
      </c>
      <c r="E415" s="29">
        <v>1.0</v>
      </c>
      <c r="F415" s="30">
        <v>44327.0</v>
      </c>
      <c r="G415" s="30">
        <v>38158.0</v>
      </c>
      <c r="H415" s="30">
        <v>4154.0</v>
      </c>
      <c r="I415" s="33">
        <v>114.0</v>
      </c>
      <c r="J415" s="31">
        <f t="shared" si="1"/>
        <v>42426</v>
      </c>
      <c r="K415" s="31">
        <f t="shared" si="2"/>
        <v>40046.18182</v>
      </c>
      <c r="L415" s="31">
        <v>107480.0</v>
      </c>
      <c r="M415" s="44">
        <v>5.857142857142857</v>
      </c>
      <c r="N415" s="9"/>
      <c r="O415" s="39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7">
        <v>1801.0</v>
      </c>
      <c r="B416" s="28" t="s">
        <v>566</v>
      </c>
      <c r="C416" s="29" t="s">
        <v>567</v>
      </c>
      <c r="D416" s="29" t="s">
        <v>885</v>
      </c>
      <c r="E416" s="29">
        <v>0.9783418768266857</v>
      </c>
      <c r="F416" s="30">
        <v>45919.0</v>
      </c>
      <c r="G416" s="30">
        <v>37178.0</v>
      </c>
      <c r="H416" s="30">
        <v>4066.0</v>
      </c>
      <c r="I416" s="33">
        <v>716.0</v>
      </c>
      <c r="J416" s="31">
        <f t="shared" si="1"/>
        <v>41960</v>
      </c>
      <c r="K416" s="31">
        <f t="shared" si="2"/>
        <v>39026.18182</v>
      </c>
      <c r="L416" s="31">
        <v>110884.0</v>
      </c>
      <c r="M416" s="44">
        <v>5.857142857142857</v>
      </c>
      <c r="N416" s="9"/>
      <c r="O416" s="39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7">
        <v>1801.0</v>
      </c>
      <c r="B417" s="28" t="s">
        <v>566</v>
      </c>
      <c r="C417" s="29" t="s">
        <v>567</v>
      </c>
      <c r="D417" s="29" t="s">
        <v>68</v>
      </c>
      <c r="E417" s="29">
        <v>0.021658123173314284</v>
      </c>
      <c r="F417" s="30">
        <v>45919.0</v>
      </c>
      <c r="G417" s="30">
        <v>37178.0</v>
      </c>
      <c r="H417" s="30">
        <v>4066.0</v>
      </c>
      <c r="I417" s="33">
        <v>716.0</v>
      </c>
      <c r="J417" s="31">
        <f t="shared" si="1"/>
        <v>41960</v>
      </c>
      <c r="K417" s="31">
        <f t="shared" si="2"/>
        <v>39026.18182</v>
      </c>
      <c r="L417" s="31">
        <v>110884.0</v>
      </c>
      <c r="M417" s="44">
        <v>5.857142857142857</v>
      </c>
      <c r="N417" s="9"/>
      <c r="O417" s="39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7">
        <v>2841.0</v>
      </c>
      <c r="B418" s="28" t="s">
        <v>820</v>
      </c>
      <c r="C418" s="29" t="s">
        <v>821</v>
      </c>
      <c r="D418" s="29" t="s">
        <v>103</v>
      </c>
      <c r="E418" s="29">
        <v>1.0</v>
      </c>
      <c r="F418" s="30">
        <v>43895.0</v>
      </c>
      <c r="G418" s="30">
        <v>35838.0</v>
      </c>
      <c r="H418" s="30">
        <v>5452.0</v>
      </c>
      <c r="I418" s="33">
        <v>362.0</v>
      </c>
      <c r="J418" s="31">
        <f t="shared" si="1"/>
        <v>41652</v>
      </c>
      <c r="K418" s="31">
        <f t="shared" si="2"/>
        <v>38316.18182</v>
      </c>
      <c r="L418" s="31">
        <v>99040.0</v>
      </c>
      <c r="M418" s="44">
        <v>5.857142857142857</v>
      </c>
      <c r="N418" s="9"/>
      <c r="O418" s="39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7">
        <v>441.0</v>
      </c>
      <c r="B419" s="28" t="s">
        <v>235</v>
      </c>
      <c r="C419" s="29" t="s">
        <v>236</v>
      </c>
      <c r="D419" s="29" t="s">
        <v>881</v>
      </c>
      <c r="E419" s="29">
        <v>0.038521693637753034</v>
      </c>
      <c r="F419" s="30">
        <v>45162.0</v>
      </c>
      <c r="G419" s="30">
        <v>36442.0</v>
      </c>
      <c r="H419" s="30">
        <v>3962.0</v>
      </c>
      <c r="I419" s="33">
        <v>436.0</v>
      </c>
      <c r="J419" s="31">
        <f t="shared" si="1"/>
        <v>40840</v>
      </c>
      <c r="K419" s="31">
        <f t="shared" si="2"/>
        <v>38242.90909</v>
      </c>
      <c r="L419" s="31">
        <v>96542.0</v>
      </c>
      <c r="M419" s="44">
        <v>5.857142857142857</v>
      </c>
      <c r="N419" s="31"/>
      <c r="O419" s="4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27">
        <v>441.0</v>
      </c>
      <c r="B420" s="28" t="s">
        <v>235</v>
      </c>
      <c r="C420" s="29" t="s">
        <v>236</v>
      </c>
      <c r="D420" s="29" t="s">
        <v>73</v>
      </c>
      <c r="E420" s="29">
        <v>0.961478306362247</v>
      </c>
      <c r="F420" s="30">
        <v>45162.0</v>
      </c>
      <c r="G420" s="30">
        <v>36442.0</v>
      </c>
      <c r="H420" s="30">
        <v>3962.0</v>
      </c>
      <c r="I420" s="33">
        <v>436.0</v>
      </c>
      <c r="J420" s="31">
        <f t="shared" si="1"/>
        <v>40840</v>
      </c>
      <c r="K420" s="31">
        <f t="shared" si="2"/>
        <v>38242.90909</v>
      </c>
      <c r="L420" s="31">
        <v>96542.0</v>
      </c>
      <c r="M420" s="44">
        <v>5.857142857142857</v>
      </c>
      <c r="N420" s="31"/>
      <c r="O420" s="4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27">
        <v>1073.0</v>
      </c>
      <c r="B421" s="28" t="s">
        <v>388</v>
      </c>
      <c r="C421" s="29" t="s">
        <v>389</v>
      </c>
      <c r="D421" s="29" t="s">
        <v>38</v>
      </c>
      <c r="E421" s="29">
        <v>1.0</v>
      </c>
      <c r="F421" s="30">
        <v>45079.0</v>
      </c>
      <c r="G421" s="30">
        <v>35770.0</v>
      </c>
      <c r="H421" s="30">
        <v>5243.0</v>
      </c>
      <c r="I421" s="33">
        <v>287.0</v>
      </c>
      <c r="J421" s="31">
        <f t="shared" si="1"/>
        <v>41300</v>
      </c>
      <c r="K421" s="31">
        <f t="shared" si="2"/>
        <v>38153.18182</v>
      </c>
      <c r="L421" s="31">
        <v>84942.0</v>
      </c>
      <c r="M421" s="44">
        <v>5.857142857142857</v>
      </c>
      <c r="N421" s="31"/>
      <c r="O421" s="4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27">
        <v>81.0</v>
      </c>
      <c r="B422" s="28" t="s">
        <v>146</v>
      </c>
      <c r="C422" s="29" t="s">
        <v>147</v>
      </c>
      <c r="D422" s="29" t="s">
        <v>18</v>
      </c>
      <c r="E422" s="29">
        <v>1.0</v>
      </c>
      <c r="F422" s="30">
        <v>50220.0</v>
      </c>
      <c r="G422" s="30">
        <v>36594.0</v>
      </c>
      <c r="H422" s="30">
        <v>3224.0</v>
      </c>
      <c r="I422" s="30">
        <v>3146.0</v>
      </c>
      <c r="J422" s="31">
        <f t="shared" si="1"/>
        <v>42964</v>
      </c>
      <c r="K422" s="31">
        <f t="shared" si="2"/>
        <v>38059.45455</v>
      </c>
      <c r="L422" s="31">
        <v>96021.0</v>
      </c>
      <c r="M422" s="44">
        <v>5.857142857142857</v>
      </c>
      <c r="N422" s="9"/>
      <c r="O422" s="39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7">
        <v>1017.0</v>
      </c>
      <c r="B423" s="28" t="s">
        <v>375</v>
      </c>
      <c r="C423" s="29" t="s">
        <v>376</v>
      </c>
      <c r="D423" s="29" t="s">
        <v>13</v>
      </c>
      <c r="E423" s="29">
        <v>1.0</v>
      </c>
      <c r="F423" s="30">
        <v>42656.0</v>
      </c>
      <c r="G423" s="30">
        <v>36321.0</v>
      </c>
      <c r="H423" s="30">
        <v>3722.0</v>
      </c>
      <c r="I423" s="33">
        <v>92.0</v>
      </c>
      <c r="J423" s="31">
        <f t="shared" si="1"/>
        <v>40135</v>
      </c>
      <c r="K423" s="31">
        <f t="shared" si="2"/>
        <v>38012.81818</v>
      </c>
      <c r="L423" s="31">
        <v>103057.0</v>
      </c>
      <c r="M423" s="44">
        <v>5.857142857142857</v>
      </c>
      <c r="N423" s="9"/>
      <c r="O423" s="39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ht="12.75" customHeight="1">
      <c r="A424" s="27">
        <v>241.0</v>
      </c>
      <c r="B424" s="28" t="s">
        <v>186</v>
      </c>
      <c r="C424" s="29" t="s">
        <v>187</v>
      </c>
      <c r="D424" s="29" t="s">
        <v>15</v>
      </c>
      <c r="E424" s="29">
        <v>1.0</v>
      </c>
      <c r="F424" s="30">
        <v>42811.0</v>
      </c>
      <c r="G424" s="30">
        <v>34555.0</v>
      </c>
      <c r="H424" s="30">
        <v>5389.0</v>
      </c>
      <c r="I424" s="33">
        <v>240.0</v>
      </c>
      <c r="J424" s="31">
        <f t="shared" si="1"/>
        <v>40184</v>
      </c>
      <c r="K424" s="31">
        <f t="shared" si="2"/>
        <v>37004.54545</v>
      </c>
      <c r="L424" s="31">
        <v>122507.0</v>
      </c>
      <c r="M424" s="44">
        <v>5.857142857142857</v>
      </c>
      <c r="N424" s="9"/>
      <c r="O424" s="39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7">
        <v>1665.0</v>
      </c>
      <c r="B425" s="28" t="s">
        <v>531</v>
      </c>
      <c r="C425" s="29" t="s">
        <v>532</v>
      </c>
      <c r="D425" s="29" t="s">
        <v>94</v>
      </c>
      <c r="E425" s="29">
        <v>0.06063852306073082</v>
      </c>
      <c r="F425" s="30">
        <v>43294.0</v>
      </c>
      <c r="G425" s="30">
        <v>34347.0</v>
      </c>
      <c r="H425" s="30">
        <v>5320.0</v>
      </c>
      <c r="I425" s="33">
        <v>65.0</v>
      </c>
      <c r="J425" s="31">
        <f t="shared" si="1"/>
        <v>39732</v>
      </c>
      <c r="K425" s="31">
        <f t="shared" si="2"/>
        <v>36765.18182</v>
      </c>
      <c r="L425" s="31">
        <v>103468.0</v>
      </c>
      <c r="M425" s="44">
        <v>5.857142857142857</v>
      </c>
      <c r="N425" s="31"/>
      <c r="O425" s="40"/>
      <c r="P425" s="1"/>
      <c r="Q425" s="1"/>
      <c r="R425" s="1"/>
      <c r="S425" s="1"/>
      <c r="T425" s="2"/>
      <c r="U425" s="2"/>
      <c r="V425" s="2"/>
      <c r="W425" s="2"/>
      <c r="X425" s="2"/>
      <c r="Y425" s="2"/>
      <c r="Z425" s="2"/>
    </row>
    <row r="426" ht="12.75" customHeight="1">
      <c r="A426" s="27">
        <v>1665.0</v>
      </c>
      <c r="B426" s="28" t="s">
        <v>531</v>
      </c>
      <c r="C426" s="29" t="s">
        <v>532</v>
      </c>
      <c r="D426" s="29" t="s">
        <v>102</v>
      </c>
      <c r="E426" s="29">
        <v>0.9393614769392692</v>
      </c>
      <c r="F426" s="30">
        <v>43294.0</v>
      </c>
      <c r="G426" s="30">
        <v>34347.0</v>
      </c>
      <c r="H426" s="30">
        <v>5320.0</v>
      </c>
      <c r="I426" s="33">
        <v>65.0</v>
      </c>
      <c r="J426" s="31">
        <f t="shared" si="1"/>
        <v>39732</v>
      </c>
      <c r="K426" s="31">
        <f t="shared" si="2"/>
        <v>36765.18182</v>
      </c>
      <c r="L426" s="31">
        <v>103468.0</v>
      </c>
      <c r="M426" s="44">
        <v>5.857142857142857</v>
      </c>
      <c r="N426" s="9"/>
      <c r="O426" s="39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ht="12.75" customHeight="1">
      <c r="A427" s="27">
        <v>641.0</v>
      </c>
      <c r="B427" s="28" t="s">
        <v>284</v>
      </c>
      <c r="C427" s="29" t="s">
        <v>283</v>
      </c>
      <c r="D427" s="29" t="s">
        <v>885</v>
      </c>
      <c r="E427" s="29">
        <v>1.0</v>
      </c>
      <c r="F427" s="30">
        <v>39820.0</v>
      </c>
      <c r="G427" s="30">
        <v>34940.0</v>
      </c>
      <c r="H427" s="30">
        <v>2803.0</v>
      </c>
      <c r="I427" s="33">
        <v>45.0</v>
      </c>
      <c r="J427" s="31">
        <f t="shared" si="1"/>
        <v>37788</v>
      </c>
      <c r="K427" s="31">
        <f t="shared" si="2"/>
        <v>36214.09091</v>
      </c>
      <c r="L427" s="31">
        <v>81162.0</v>
      </c>
      <c r="M427" s="44">
        <v>5.857142857142857</v>
      </c>
      <c r="N427" s="9"/>
      <c r="O427" s="39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ht="12.75" customHeight="1">
      <c r="A428" s="27">
        <v>2593.0</v>
      </c>
      <c r="B428" s="28" t="s">
        <v>753</v>
      </c>
      <c r="C428" s="29" t="s">
        <v>754</v>
      </c>
      <c r="D428" s="29" t="s">
        <v>19</v>
      </c>
      <c r="E428" s="29">
        <v>1.0</v>
      </c>
      <c r="F428" s="30">
        <v>43051.0</v>
      </c>
      <c r="G428" s="30">
        <v>34033.0</v>
      </c>
      <c r="H428" s="30">
        <v>4338.0</v>
      </c>
      <c r="I428" s="33">
        <v>178.0</v>
      </c>
      <c r="J428" s="31">
        <f t="shared" si="1"/>
        <v>38549</v>
      </c>
      <c r="K428" s="31">
        <f t="shared" si="2"/>
        <v>36004.81818</v>
      </c>
      <c r="L428" s="31">
        <v>126427.0</v>
      </c>
      <c r="M428" s="44">
        <v>5.857142857142857</v>
      </c>
      <c r="N428" s="9"/>
      <c r="O428" s="39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ht="12.75" customHeight="1">
      <c r="A429" s="27">
        <v>465.0</v>
      </c>
      <c r="B429" s="28" t="s">
        <v>241</v>
      </c>
      <c r="C429" s="29" t="s">
        <v>242</v>
      </c>
      <c r="D429" s="29" t="s">
        <v>12</v>
      </c>
      <c r="E429" s="29">
        <v>1.0</v>
      </c>
      <c r="F429" s="30">
        <v>39866.0</v>
      </c>
      <c r="G429" s="30">
        <v>34404.0</v>
      </c>
      <c r="H429" s="30">
        <v>3027.0</v>
      </c>
      <c r="I429" s="33">
        <v>177.0</v>
      </c>
      <c r="J429" s="31">
        <f t="shared" si="1"/>
        <v>37608</v>
      </c>
      <c r="K429" s="31">
        <f t="shared" si="2"/>
        <v>35779.90909</v>
      </c>
      <c r="L429" s="31">
        <v>82178.0</v>
      </c>
      <c r="M429" s="44">
        <v>5.857142857142857</v>
      </c>
      <c r="N429" s="31"/>
      <c r="O429" s="40"/>
      <c r="P429" s="1"/>
      <c r="Q429" s="1"/>
      <c r="R429" s="1"/>
      <c r="S429" s="1"/>
      <c r="T429" s="2"/>
      <c r="U429" s="2"/>
      <c r="V429" s="2"/>
      <c r="W429" s="2"/>
      <c r="X429" s="2"/>
      <c r="Y429" s="2"/>
      <c r="Z429" s="2"/>
    </row>
    <row r="430" ht="12.75" customHeight="1">
      <c r="A430" s="27">
        <v>1241.0</v>
      </c>
      <c r="B430" s="28" t="s">
        <v>430</v>
      </c>
      <c r="C430" s="29" t="s">
        <v>431</v>
      </c>
      <c r="D430" s="29" t="s">
        <v>36</v>
      </c>
      <c r="E430" s="29">
        <v>1.0</v>
      </c>
      <c r="F430" s="30">
        <v>42565.0</v>
      </c>
      <c r="G430" s="30">
        <v>33716.0</v>
      </c>
      <c r="H430" s="30">
        <v>3672.0</v>
      </c>
      <c r="I430" s="33">
        <v>295.0</v>
      </c>
      <c r="J430" s="31">
        <f t="shared" si="1"/>
        <v>37683</v>
      </c>
      <c r="K430" s="31">
        <f t="shared" si="2"/>
        <v>35385.09091</v>
      </c>
      <c r="L430" s="31">
        <v>141058.0</v>
      </c>
      <c r="M430" s="44">
        <v>5.857142857142857</v>
      </c>
      <c r="N430" s="31"/>
      <c r="O430" s="40"/>
      <c r="P430" s="1"/>
      <c r="Q430" s="1"/>
      <c r="R430" s="1"/>
      <c r="S430" s="1"/>
      <c r="T430" s="2"/>
      <c r="U430" s="2"/>
      <c r="V430" s="2"/>
      <c r="W430" s="2"/>
      <c r="X430" s="2"/>
      <c r="Y430" s="2"/>
      <c r="Z430" s="2"/>
    </row>
    <row r="431" ht="12.75" customHeight="1">
      <c r="A431" s="27">
        <v>1249.0</v>
      </c>
      <c r="B431" s="28" t="s">
        <v>432</v>
      </c>
      <c r="C431" s="29" t="s">
        <v>433</v>
      </c>
      <c r="D431" s="29" t="s">
        <v>16</v>
      </c>
      <c r="E431" s="29">
        <v>1.0</v>
      </c>
      <c r="F431" s="30">
        <v>40035.0</v>
      </c>
      <c r="G431" s="30">
        <v>32292.0</v>
      </c>
      <c r="H431" s="30">
        <v>4944.0</v>
      </c>
      <c r="I431" s="33">
        <v>544.0</v>
      </c>
      <c r="J431" s="31">
        <f t="shared" si="1"/>
        <v>37780</v>
      </c>
      <c r="K431" s="31">
        <f t="shared" si="2"/>
        <v>34539.27273</v>
      </c>
      <c r="L431" s="31">
        <v>97177.0</v>
      </c>
      <c r="M431" s="44">
        <v>5.857142857142857</v>
      </c>
      <c r="N431" s="31"/>
      <c r="O431" s="4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27">
        <v>2025.0</v>
      </c>
      <c r="B432" s="28" t="s">
        <v>620</v>
      </c>
      <c r="C432" s="29" t="s">
        <v>621</v>
      </c>
      <c r="D432" s="29" t="s">
        <v>897</v>
      </c>
      <c r="E432" s="29">
        <v>1.0</v>
      </c>
      <c r="F432" s="30">
        <v>41641.0</v>
      </c>
      <c r="G432" s="30">
        <v>32816.0</v>
      </c>
      <c r="H432" s="30">
        <v>2293.0</v>
      </c>
      <c r="I432" s="30">
        <v>1097.0</v>
      </c>
      <c r="J432" s="31">
        <f t="shared" si="1"/>
        <v>36206</v>
      </c>
      <c r="K432" s="31">
        <f t="shared" si="2"/>
        <v>33858.27273</v>
      </c>
      <c r="L432" s="31">
        <v>94727.0</v>
      </c>
      <c r="M432" s="44">
        <v>5.857142857142857</v>
      </c>
      <c r="N432" s="31"/>
      <c r="O432" s="4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27">
        <v>1809.0</v>
      </c>
      <c r="B433" s="28" t="s">
        <v>568</v>
      </c>
      <c r="C433" s="29" t="s">
        <v>569</v>
      </c>
      <c r="D433" s="29" t="s">
        <v>68</v>
      </c>
      <c r="E433" s="29">
        <v>1.0</v>
      </c>
      <c r="F433" s="30">
        <v>37577.0</v>
      </c>
      <c r="G433" s="30">
        <v>32227.0</v>
      </c>
      <c r="H433" s="30">
        <v>2736.0</v>
      </c>
      <c r="I433" s="33">
        <v>236.0</v>
      </c>
      <c r="J433" s="31">
        <f t="shared" si="1"/>
        <v>35199</v>
      </c>
      <c r="K433" s="31">
        <f t="shared" si="2"/>
        <v>33470.63636</v>
      </c>
      <c r="L433" s="31">
        <v>83632.0</v>
      </c>
      <c r="M433" s="44">
        <v>5.857142857142857</v>
      </c>
      <c r="N433" s="9"/>
      <c r="O433" s="39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ht="12.75" customHeight="1">
      <c r="A434" s="27">
        <v>2361.0</v>
      </c>
      <c r="B434" s="28" t="s">
        <v>703</v>
      </c>
      <c r="C434" s="29" t="s">
        <v>704</v>
      </c>
      <c r="D434" s="29" t="s">
        <v>876</v>
      </c>
      <c r="E434" s="29">
        <v>1.0</v>
      </c>
      <c r="F434" s="30">
        <v>39266.0</v>
      </c>
      <c r="G434" s="30">
        <v>31936.0</v>
      </c>
      <c r="H434" s="30">
        <v>3077.0</v>
      </c>
      <c r="I434" s="33">
        <v>26.0</v>
      </c>
      <c r="J434" s="31">
        <f t="shared" si="1"/>
        <v>35039</v>
      </c>
      <c r="K434" s="31">
        <f t="shared" si="2"/>
        <v>33334.63636</v>
      </c>
      <c r="L434" s="31">
        <v>96504.0</v>
      </c>
      <c r="M434" s="44">
        <v>5.857142857142857</v>
      </c>
      <c r="N434" s="9"/>
      <c r="O434" s="39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7">
        <v>865.0</v>
      </c>
      <c r="B435" s="28" t="s">
        <v>339</v>
      </c>
      <c r="C435" s="29" t="s">
        <v>340</v>
      </c>
      <c r="D435" s="29" t="s">
        <v>90</v>
      </c>
      <c r="E435" s="29">
        <v>1.0</v>
      </c>
      <c r="F435" s="30">
        <v>38470.0</v>
      </c>
      <c r="G435" s="30">
        <v>31353.0</v>
      </c>
      <c r="H435" s="30">
        <v>3523.0</v>
      </c>
      <c r="I435" s="30">
        <v>1036.0</v>
      </c>
      <c r="J435" s="31">
        <f t="shared" si="1"/>
        <v>35912</v>
      </c>
      <c r="K435" s="31">
        <f t="shared" si="2"/>
        <v>32954.36364</v>
      </c>
      <c r="L435" s="31">
        <v>87071.0</v>
      </c>
      <c r="M435" s="44">
        <v>5.857142857142857</v>
      </c>
      <c r="N435" s="9"/>
      <c r="O435" s="39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ht="12.75" customHeight="1">
      <c r="A436" s="27">
        <v>321.0</v>
      </c>
      <c r="B436" s="28" t="s">
        <v>205</v>
      </c>
      <c r="C436" s="29" t="s">
        <v>206</v>
      </c>
      <c r="D436" s="29" t="s">
        <v>875</v>
      </c>
      <c r="E436" s="29">
        <v>1.0</v>
      </c>
      <c r="F436" s="30">
        <v>36807.0</v>
      </c>
      <c r="G436" s="30">
        <v>31200.0</v>
      </c>
      <c r="H436" s="30">
        <v>2840.0</v>
      </c>
      <c r="I436" s="33">
        <v>72.0</v>
      </c>
      <c r="J436" s="31">
        <f t="shared" si="1"/>
        <v>34112</v>
      </c>
      <c r="K436" s="31">
        <f t="shared" si="2"/>
        <v>32490.90909</v>
      </c>
      <c r="L436" s="31">
        <v>85229.0</v>
      </c>
      <c r="M436" s="44">
        <v>5.857142857142857</v>
      </c>
      <c r="N436" s="31"/>
      <c r="O436" s="4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27">
        <v>1105.0</v>
      </c>
      <c r="B437" s="28" t="s">
        <v>396</v>
      </c>
      <c r="C437" s="29" t="s">
        <v>397</v>
      </c>
      <c r="D437" s="29" t="s">
        <v>35</v>
      </c>
      <c r="E437" s="29">
        <v>1.0</v>
      </c>
      <c r="F437" s="30">
        <v>39213.0</v>
      </c>
      <c r="G437" s="30">
        <v>29931.0</v>
      </c>
      <c r="H437" s="30">
        <v>5241.0</v>
      </c>
      <c r="I437" s="33">
        <v>287.0</v>
      </c>
      <c r="J437" s="31">
        <f t="shared" si="1"/>
        <v>35459</v>
      </c>
      <c r="K437" s="31">
        <f t="shared" si="2"/>
        <v>32313.27273</v>
      </c>
      <c r="L437" s="31">
        <v>82278.0</v>
      </c>
      <c r="M437" s="44">
        <v>5.857142857142857</v>
      </c>
      <c r="N437" s="31"/>
      <c r="O437" s="4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27">
        <v>1313.0</v>
      </c>
      <c r="B438" s="28" t="s">
        <v>448</v>
      </c>
      <c r="C438" s="29" t="s">
        <v>449</v>
      </c>
      <c r="D438" s="29" t="s">
        <v>90</v>
      </c>
      <c r="E438" s="29">
        <v>1.0</v>
      </c>
      <c r="F438" s="30">
        <v>48532.0</v>
      </c>
      <c r="G438" s="30">
        <v>29310.0</v>
      </c>
      <c r="H438" s="30">
        <v>4934.0</v>
      </c>
      <c r="I438" s="30">
        <v>2873.0</v>
      </c>
      <c r="J438" s="31">
        <f t="shared" si="1"/>
        <v>37117</v>
      </c>
      <c r="K438" s="31">
        <f t="shared" si="2"/>
        <v>31552.72727</v>
      </c>
      <c r="L438" s="31">
        <v>104926.0</v>
      </c>
      <c r="M438" s="44">
        <v>5.857142857142857</v>
      </c>
      <c r="N438" s="31"/>
      <c r="O438" s="4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27">
        <v>1481.0</v>
      </c>
      <c r="B439" s="28" t="s">
        <v>487</v>
      </c>
      <c r="C439" s="29" t="s">
        <v>488</v>
      </c>
      <c r="D439" s="29" t="s">
        <v>885</v>
      </c>
      <c r="E439" s="29">
        <v>1.0</v>
      </c>
      <c r="F439" s="30">
        <v>35085.0</v>
      </c>
      <c r="G439" s="30">
        <v>29754.0</v>
      </c>
      <c r="H439" s="30">
        <v>3415.0</v>
      </c>
      <c r="I439" s="33">
        <v>396.0</v>
      </c>
      <c r="J439" s="31">
        <f t="shared" si="1"/>
        <v>33565</v>
      </c>
      <c r="K439" s="31">
        <f t="shared" si="2"/>
        <v>31306.27273</v>
      </c>
      <c r="L439" s="31">
        <v>82556.0</v>
      </c>
      <c r="M439" s="44">
        <v>5.857142857142857</v>
      </c>
      <c r="N439" s="9"/>
      <c r="O439" s="39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ht="12.75" customHeight="1">
      <c r="A440" s="27">
        <v>2161.0</v>
      </c>
      <c r="B440" s="28" t="s">
        <v>654</v>
      </c>
      <c r="C440" s="29" t="s">
        <v>655</v>
      </c>
      <c r="D440" s="29" t="s">
        <v>16</v>
      </c>
      <c r="E440" s="29">
        <v>1.0</v>
      </c>
      <c r="F440" s="30">
        <v>33434.0</v>
      </c>
      <c r="G440" s="30">
        <v>27992.0</v>
      </c>
      <c r="H440" s="30">
        <v>2562.0</v>
      </c>
      <c r="I440" s="33">
        <v>67.0</v>
      </c>
      <c r="J440" s="31">
        <f t="shared" si="1"/>
        <v>30621</v>
      </c>
      <c r="K440" s="31">
        <f t="shared" si="2"/>
        <v>29156.54545</v>
      </c>
      <c r="L440" s="31">
        <v>94489.0</v>
      </c>
      <c r="M440" s="44">
        <v>5.857142857142857</v>
      </c>
      <c r="N440" s="31"/>
      <c r="O440" s="4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27">
        <v>665.0</v>
      </c>
      <c r="B441" s="28" t="s">
        <v>288</v>
      </c>
      <c r="C441" s="29" t="s">
        <v>289</v>
      </c>
      <c r="D441" s="29" t="s">
        <v>94</v>
      </c>
      <c r="E441" s="29">
        <v>1.0</v>
      </c>
      <c r="F441" s="30">
        <v>41153.0</v>
      </c>
      <c r="G441" s="30">
        <v>27523.0</v>
      </c>
      <c r="H441" s="30">
        <v>3057.0</v>
      </c>
      <c r="I441" s="33">
        <v>859.0</v>
      </c>
      <c r="J441" s="31">
        <f t="shared" si="1"/>
        <v>31439</v>
      </c>
      <c r="K441" s="31">
        <f t="shared" si="2"/>
        <v>28912.54545</v>
      </c>
      <c r="L441" s="31">
        <v>87572.0</v>
      </c>
      <c r="M441" s="44">
        <v>5.857142857142857</v>
      </c>
      <c r="N441" s="31"/>
      <c r="O441" s="4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27">
        <v>1233.0</v>
      </c>
      <c r="B442" s="28" t="s">
        <v>428</v>
      </c>
      <c r="C442" s="29" t="s">
        <v>429</v>
      </c>
      <c r="D442" s="29" t="s">
        <v>876</v>
      </c>
      <c r="E442" s="29">
        <v>1.0</v>
      </c>
      <c r="F442" s="30">
        <v>32765.0</v>
      </c>
      <c r="G442" s="30">
        <v>26251.0</v>
      </c>
      <c r="H442" s="30">
        <v>4737.0</v>
      </c>
      <c r="I442" s="33">
        <v>71.0</v>
      </c>
      <c r="J442" s="31">
        <f t="shared" si="1"/>
        <v>31059</v>
      </c>
      <c r="K442" s="31">
        <f t="shared" si="2"/>
        <v>28404.18182</v>
      </c>
      <c r="L442" s="31">
        <v>78811.0</v>
      </c>
      <c r="M442" s="44">
        <v>5.857142857142857</v>
      </c>
      <c r="N442" s="31"/>
      <c r="O442" s="40"/>
      <c r="P442" s="1"/>
      <c r="Q442" s="1"/>
      <c r="R442" s="1"/>
      <c r="S442" s="1"/>
      <c r="T442" s="2"/>
      <c r="U442" s="2"/>
      <c r="V442" s="2"/>
      <c r="W442" s="2"/>
      <c r="X442" s="2"/>
      <c r="Y442" s="2"/>
      <c r="Z442" s="2"/>
    </row>
    <row r="443" ht="12.75" customHeight="1">
      <c r="A443" s="27">
        <v>705.0</v>
      </c>
      <c r="B443" s="28" t="s">
        <v>298</v>
      </c>
      <c r="C443" s="29" t="s">
        <v>299</v>
      </c>
      <c r="D443" s="29" t="s">
        <v>881</v>
      </c>
      <c r="E443" s="29">
        <v>1.0</v>
      </c>
      <c r="F443" s="30">
        <v>31557.0</v>
      </c>
      <c r="G443" s="30">
        <v>26784.0</v>
      </c>
      <c r="H443" s="30">
        <v>2249.0</v>
      </c>
      <c r="I443" s="33">
        <v>192.0</v>
      </c>
      <c r="J443" s="31">
        <f t="shared" si="1"/>
        <v>29225</v>
      </c>
      <c r="K443" s="31">
        <f t="shared" si="2"/>
        <v>27806.27273</v>
      </c>
      <c r="L443" s="31">
        <v>79282.0</v>
      </c>
      <c r="M443" s="44">
        <v>5.857142857142857</v>
      </c>
      <c r="N443" s="9"/>
      <c r="O443" s="39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ht="12.75" customHeight="1">
      <c r="A444" s="27">
        <v>2185.0</v>
      </c>
      <c r="B444" s="28" t="s">
        <v>660</v>
      </c>
      <c r="C444" s="29" t="s">
        <v>661</v>
      </c>
      <c r="D444" s="29" t="s">
        <v>30</v>
      </c>
      <c r="E444" s="29">
        <v>1.0</v>
      </c>
      <c r="F444" s="30">
        <v>34535.0</v>
      </c>
      <c r="G444" s="30">
        <v>25696.0</v>
      </c>
      <c r="H444" s="30">
        <v>4448.0</v>
      </c>
      <c r="I444" s="33">
        <v>241.0</v>
      </c>
      <c r="J444" s="31">
        <f t="shared" si="1"/>
        <v>30385</v>
      </c>
      <c r="K444" s="31">
        <f t="shared" si="2"/>
        <v>27717.81818</v>
      </c>
      <c r="L444" s="31">
        <v>83744.0</v>
      </c>
      <c r="M444" s="44">
        <v>5.857142857142857</v>
      </c>
      <c r="N444" s="31"/>
      <c r="O444" s="4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27">
        <v>2561.0</v>
      </c>
      <c r="B445" s="28" t="s">
        <v>745</v>
      </c>
      <c r="C445" s="29" t="s">
        <v>746</v>
      </c>
      <c r="D445" s="29" t="s">
        <v>36</v>
      </c>
      <c r="E445" s="29">
        <v>1.0</v>
      </c>
      <c r="F445" s="30">
        <v>31435.0</v>
      </c>
      <c r="G445" s="30">
        <v>25408.0</v>
      </c>
      <c r="H445" s="30">
        <v>3071.0</v>
      </c>
      <c r="I445" s="33">
        <v>488.0</v>
      </c>
      <c r="J445" s="31">
        <f t="shared" si="1"/>
        <v>28967</v>
      </c>
      <c r="K445" s="31">
        <f t="shared" si="2"/>
        <v>26803.90909</v>
      </c>
      <c r="L445" s="31">
        <v>99491.0</v>
      </c>
      <c r="M445" s="44">
        <v>5.857142857142857</v>
      </c>
      <c r="N445" s="9"/>
      <c r="O445" s="39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7">
        <v>1097.0</v>
      </c>
      <c r="B446" s="28" t="s">
        <v>394</v>
      </c>
      <c r="C446" s="29" t="s">
        <v>395</v>
      </c>
      <c r="D446" s="29" t="s">
        <v>94</v>
      </c>
      <c r="E446" s="29">
        <v>1.0</v>
      </c>
      <c r="F446" s="30">
        <v>30741.0</v>
      </c>
      <c r="G446" s="30">
        <v>25574.0</v>
      </c>
      <c r="H446" s="30">
        <v>1966.0</v>
      </c>
      <c r="I446" s="33">
        <v>104.0</v>
      </c>
      <c r="J446" s="31">
        <f t="shared" si="1"/>
        <v>27644</v>
      </c>
      <c r="K446" s="31">
        <f t="shared" si="2"/>
        <v>26467.63636</v>
      </c>
      <c r="L446" s="31">
        <v>84745.0</v>
      </c>
      <c r="M446" s="44">
        <v>5.857142857142857</v>
      </c>
      <c r="N446" s="31"/>
      <c r="O446" s="4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27">
        <v>1601.0</v>
      </c>
      <c r="B447" s="28" t="s">
        <v>517</v>
      </c>
      <c r="C447" s="29" t="s">
        <v>518</v>
      </c>
      <c r="D447" s="29" t="s">
        <v>30</v>
      </c>
      <c r="E447" s="36">
        <v>0.7810332320174707</v>
      </c>
      <c r="F447" s="30">
        <v>28016.0</v>
      </c>
      <c r="G447" s="30">
        <v>21979.0</v>
      </c>
      <c r="H447" s="30">
        <v>2601.0</v>
      </c>
      <c r="I447" s="33">
        <v>16.0</v>
      </c>
      <c r="J447" s="31">
        <f t="shared" si="1"/>
        <v>24596</v>
      </c>
      <c r="K447" s="31">
        <f t="shared" si="2"/>
        <v>23161.27273</v>
      </c>
      <c r="L447" s="31">
        <v>62153.0</v>
      </c>
      <c r="M447" s="44">
        <v>5.857142857142857</v>
      </c>
      <c r="N447" s="31"/>
      <c r="O447" s="4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27">
        <v>1601.0</v>
      </c>
      <c r="B448" s="28" t="s">
        <v>517</v>
      </c>
      <c r="C448" s="29" t="s">
        <v>518</v>
      </c>
      <c r="D448" s="29" t="s">
        <v>102</v>
      </c>
      <c r="E448" s="36">
        <v>0.2189667679825294</v>
      </c>
      <c r="F448" s="30">
        <v>28016.0</v>
      </c>
      <c r="G448" s="30">
        <v>21979.0</v>
      </c>
      <c r="H448" s="30">
        <v>2601.0</v>
      </c>
      <c r="I448" s="33">
        <v>16.0</v>
      </c>
      <c r="J448" s="31">
        <f t="shared" si="1"/>
        <v>24596</v>
      </c>
      <c r="K448" s="31">
        <f t="shared" si="2"/>
        <v>23161.27273</v>
      </c>
      <c r="L448" s="31">
        <v>62153.0</v>
      </c>
      <c r="M448" s="44">
        <v>5.857142857142857</v>
      </c>
      <c r="N448" s="31"/>
      <c r="O448" s="4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27">
        <v>2881.0</v>
      </c>
      <c r="B449" s="28" t="s">
        <v>830</v>
      </c>
      <c r="C449" s="29" t="s">
        <v>831</v>
      </c>
      <c r="D449" s="29" t="s">
        <v>94</v>
      </c>
      <c r="E449" s="36">
        <v>0.3119744339273743</v>
      </c>
      <c r="F449" s="30">
        <v>27127.0</v>
      </c>
      <c r="G449" s="30">
        <v>19567.0</v>
      </c>
      <c r="H449" s="30">
        <v>3173.0</v>
      </c>
      <c r="I449" s="33">
        <v>0.0</v>
      </c>
      <c r="J449" s="31">
        <f t="shared" si="1"/>
        <v>22740</v>
      </c>
      <c r="K449" s="31">
        <f t="shared" si="2"/>
        <v>21009.27273</v>
      </c>
      <c r="L449" s="31">
        <v>64056.0</v>
      </c>
      <c r="M449" s="44">
        <v>5.857142857142857</v>
      </c>
      <c r="N449" s="31"/>
      <c r="O449" s="4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27">
        <v>2881.0</v>
      </c>
      <c r="B450" s="28" t="s">
        <v>830</v>
      </c>
      <c r="C450" s="29" t="s">
        <v>831</v>
      </c>
      <c r="D450" s="29" t="s">
        <v>102</v>
      </c>
      <c r="E450" s="36">
        <v>0.6880255660726257</v>
      </c>
      <c r="F450" s="30">
        <v>27127.0</v>
      </c>
      <c r="G450" s="30">
        <v>19567.0</v>
      </c>
      <c r="H450" s="30">
        <v>3173.0</v>
      </c>
      <c r="I450" s="33">
        <v>0.0</v>
      </c>
      <c r="J450" s="31">
        <f t="shared" si="1"/>
        <v>22740</v>
      </c>
      <c r="K450" s="31">
        <f t="shared" si="2"/>
        <v>21009.27273</v>
      </c>
      <c r="L450" s="31">
        <v>64056.0</v>
      </c>
      <c r="M450" s="44">
        <v>5.857142857142857</v>
      </c>
      <c r="N450" s="31"/>
      <c r="O450" s="4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27">
        <v>457.0</v>
      </c>
      <c r="B451" s="28" t="s">
        <v>239</v>
      </c>
      <c r="C451" s="29" t="s">
        <v>240</v>
      </c>
      <c r="D451" s="29" t="s">
        <v>78</v>
      </c>
      <c r="E451" s="29">
        <v>1.0</v>
      </c>
      <c r="F451" s="30">
        <v>24452.0</v>
      </c>
      <c r="G451" s="30">
        <v>19628.0</v>
      </c>
      <c r="H451" s="30">
        <v>2939.0</v>
      </c>
      <c r="I451" s="33">
        <v>158.0</v>
      </c>
      <c r="J451" s="31">
        <f t="shared" si="1"/>
        <v>22725</v>
      </c>
      <c r="K451" s="31">
        <f t="shared" si="2"/>
        <v>20963.90909</v>
      </c>
      <c r="L451" s="31">
        <v>54521.0</v>
      </c>
      <c r="M451" s="44">
        <v>5.857142857142857</v>
      </c>
      <c r="N451" s="31"/>
      <c r="O451" s="4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27">
        <v>2745.0</v>
      </c>
      <c r="B452" s="28" t="s">
        <v>796</v>
      </c>
      <c r="C452" s="29" t="s">
        <v>797</v>
      </c>
      <c r="D452" s="29" t="s">
        <v>36</v>
      </c>
      <c r="E452" s="29">
        <v>1.0</v>
      </c>
      <c r="F452" s="30">
        <v>23329.0</v>
      </c>
      <c r="G452" s="30">
        <v>18693.0</v>
      </c>
      <c r="H452" s="33">
        <v>658.0</v>
      </c>
      <c r="I452" s="33">
        <v>30.0</v>
      </c>
      <c r="J452" s="31">
        <f t="shared" si="1"/>
        <v>19381</v>
      </c>
      <c r="K452" s="31">
        <f t="shared" si="2"/>
        <v>18992.09091</v>
      </c>
      <c r="L452" s="31">
        <v>51442.0</v>
      </c>
      <c r="M452" s="44">
        <v>5.857142857142857</v>
      </c>
      <c r="N452" s="31"/>
      <c r="O452" s="4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9"/>
      <c r="O453" s="39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9"/>
      <c r="O454" s="39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9"/>
      <c r="O455" s="39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9"/>
      <c r="O456" s="39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9"/>
      <c r="O457" s="39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9"/>
      <c r="O458" s="39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9"/>
      <c r="O459" s="39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9"/>
      <c r="O460" s="39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9"/>
      <c r="O461" s="39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9"/>
      <c r="O462" s="39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9"/>
      <c r="O463" s="39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9"/>
      <c r="O464" s="39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9"/>
      <c r="O465" s="39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9"/>
      <c r="O466" s="39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9"/>
      <c r="O467" s="39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9"/>
      <c r="O468" s="39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9"/>
      <c r="O469" s="39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9"/>
      <c r="O470" s="39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9"/>
      <c r="O471" s="39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9"/>
      <c r="O472" s="39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9"/>
      <c r="O473" s="39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9"/>
      <c r="O474" s="39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9"/>
      <c r="O475" s="39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9"/>
      <c r="O476" s="39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9"/>
      <c r="O477" s="39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9"/>
      <c r="O478" s="39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9"/>
      <c r="O479" s="39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9"/>
      <c r="O480" s="39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9"/>
      <c r="O481" s="39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9"/>
      <c r="O482" s="39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9"/>
      <c r="O483" s="39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9"/>
      <c r="O484" s="39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9"/>
      <c r="O485" s="39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9"/>
      <c r="O486" s="39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9"/>
      <c r="O487" s="39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9"/>
      <c r="O488" s="39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9"/>
      <c r="O489" s="39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9"/>
      <c r="O490" s="39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9"/>
      <c r="O491" s="39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9"/>
      <c r="O492" s="39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9"/>
      <c r="O493" s="39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9"/>
      <c r="O494" s="39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9"/>
      <c r="O495" s="39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9"/>
      <c r="O496" s="39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9"/>
      <c r="O497" s="39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9"/>
      <c r="O498" s="39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9"/>
      <c r="O499" s="39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9"/>
      <c r="O500" s="39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9"/>
      <c r="O501" s="39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9"/>
      <c r="O502" s="39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9"/>
      <c r="O503" s="39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9"/>
      <c r="O504" s="39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9"/>
      <c r="O505" s="39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9"/>
      <c r="O506" s="39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9"/>
      <c r="O507" s="39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9"/>
      <c r="O508" s="39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9"/>
      <c r="O509" s="39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9"/>
      <c r="O510" s="39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9"/>
      <c r="O511" s="39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9"/>
      <c r="O512" s="39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9"/>
      <c r="O513" s="39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9"/>
      <c r="O514" s="39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9"/>
      <c r="O515" s="39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9"/>
      <c r="O516" s="39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9"/>
      <c r="O517" s="39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9"/>
      <c r="O518" s="39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9"/>
      <c r="O519" s="39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9"/>
      <c r="O520" s="39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9"/>
      <c r="O521" s="39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9"/>
      <c r="O522" s="39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9"/>
      <c r="O523" s="39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9"/>
      <c r="O524" s="39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9"/>
      <c r="O525" s="39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9"/>
      <c r="O526" s="39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9"/>
      <c r="O527" s="39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9"/>
      <c r="O528" s="39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9"/>
      <c r="O529" s="39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9"/>
      <c r="O530" s="39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9"/>
      <c r="O531" s="39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9"/>
      <c r="O532" s="39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9"/>
      <c r="O533" s="39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9"/>
      <c r="O534" s="39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9"/>
      <c r="O535" s="39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9"/>
      <c r="O536" s="39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9"/>
      <c r="O537" s="39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9"/>
      <c r="O538" s="39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9"/>
      <c r="O539" s="39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9"/>
      <c r="O540" s="39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9"/>
      <c r="O541" s="39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9"/>
      <c r="O542" s="39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9"/>
      <c r="O543" s="39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9"/>
      <c r="O544" s="39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9"/>
      <c r="O545" s="39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9"/>
      <c r="O546" s="39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9"/>
      <c r="O547" s="39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9"/>
      <c r="O548" s="39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9"/>
      <c r="O549" s="39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9"/>
      <c r="O550" s="39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9"/>
      <c r="O551" s="39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9"/>
      <c r="O552" s="39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9"/>
      <c r="O553" s="39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9"/>
      <c r="O554" s="39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9"/>
      <c r="O555" s="39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9"/>
      <c r="O556" s="39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9"/>
      <c r="O557" s="39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9"/>
      <c r="O558" s="39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9"/>
      <c r="O559" s="39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9"/>
      <c r="O560" s="39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9"/>
      <c r="O561" s="39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9"/>
      <c r="O562" s="39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9"/>
      <c r="O563" s="39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9"/>
      <c r="O564" s="39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9"/>
      <c r="O565" s="39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9"/>
      <c r="O566" s="39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9"/>
      <c r="O567" s="39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9"/>
      <c r="O568" s="39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9"/>
      <c r="O569" s="39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9"/>
      <c r="O570" s="39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9"/>
      <c r="O571" s="39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9"/>
      <c r="O572" s="39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9"/>
      <c r="O573" s="39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9"/>
      <c r="O574" s="39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9"/>
      <c r="O575" s="39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9"/>
      <c r="O576" s="39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9"/>
      <c r="O577" s="39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9"/>
      <c r="O578" s="39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9"/>
      <c r="O579" s="39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9"/>
      <c r="O580" s="39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9"/>
      <c r="O581" s="39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9"/>
      <c r="O582" s="39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9"/>
      <c r="O583" s="39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9"/>
      <c r="O584" s="39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9"/>
      <c r="O585" s="39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9"/>
      <c r="O586" s="39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9"/>
      <c r="O587" s="39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9"/>
      <c r="O588" s="39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9"/>
      <c r="O589" s="39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9"/>
      <c r="O590" s="39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9"/>
      <c r="O591" s="39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9"/>
      <c r="O592" s="39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9"/>
      <c r="O593" s="39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9"/>
      <c r="O594" s="39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9"/>
      <c r="O595" s="39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9"/>
      <c r="O596" s="39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9"/>
      <c r="O597" s="39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9"/>
      <c r="O598" s="39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9"/>
      <c r="O599" s="39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9"/>
      <c r="O600" s="39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9"/>
      <c r="O601" s="39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9"/>
      <c r="O602" s="39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9"/>
      <c r="O603" s="39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9"/>
      <c r="O604" s="39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9"/>
      <c r="O605" s="39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9"/>
      <c r="O606" s="39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9"/>
      <c r="O607" s="39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9"/>
      <c r="O608" s="39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9"/>
      <c r="O609" s="39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9"/>
      <c r="O610" s="39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9"/>
      <c r="O611" s="39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9"/>
      <c r="O612" s="39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9"/>
      <c r="O613" s="39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9"/>
      <c r="O614" s="39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9"/>
      <c r="O615" s="39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9"/>
      <c r="O616" s="39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9"/>
      <c r="O617" s="39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9"/>
      <c r="O618" s="39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9"/>
      <c r="O619" s="39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9"/>
      <c r="O620" s="39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9"/>
      <c r="O621" s="39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9"/>
      <c r="O622" s="39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9"/>
      <c r="O623" s="39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9"/>
      <c r="O624" s="39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9"/>
      <c r="O625" s="39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9"/>
      <c r="O626" s="39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9"/>
      <c r="O627" s="39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9"/>
      <c r="O628" s="39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9"/>
      <c r="O629" s="39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9"/>
      <c r="O630" s="39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9"/>
      <c r="O631" s="39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9"/>
      <c r="O632" s="39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9"/>
      <c r="O633" s="39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9"/>
      <c r="O634" s="39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9"/>
      <c r="O635" s="39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9"/>
      <c r="O636" s="39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9"/>
      <c r="O637" s="39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9"/>
      <c r="O638" s="39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9"/>
      <c r="O639" s="39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9"/>
      <c r="O640" s="39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9"/>
      <c r="O641" s="39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9"/>
      <c r="O642" s="39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9"/>
      <c r="O643" s="39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9"/>
      <c r="O644" s="39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9"/>
      <c r="O645" s="39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9"/>
      <c r="O646" s="39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9"/>
      <c r="O647" s="39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9"/>
      <c r="O648" s="39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9"/>
      <c r="O649" s="39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9"/>
      <c r="O650" s="39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9"/>
      <c r="O651" s="39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9"/>
      <c r="O652" s="39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9"/>
      <c r="O653" s="39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9"/>
      <c r="O654" s="39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9"/>
      <c r="O655" s="39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9"/>
      <c r="O656" s="39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9"/>
      <c r="O657" s="39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9"/>
      <c r="O658" s="39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9"/>
      <c r="O659" s="39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9"/>
      <c r="O660" s="39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9"/>
      <c r="O661" s="39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9"/>
      <c r="O662" s="39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9"/>
      <c r="O663" s="39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9"/>
      <c r="O664" s="39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9"/>
      <c r="O665" s="39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9"/>
      <c r="O666" s="39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9"/>
      <c r="O667" s="39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9"/>
      <c r="O668" s="39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9"/>
      <c r="O669" s="39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9"/>
      <c r="O670" s="39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9"/>
      <c r="O671" s="39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9"/>
      <c r="O672" s="39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9"/>
      <c r="O673" s="39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9"/>
      <c r="O674" s="39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9"/>
      <c r="O675" s="39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9"/>
      <c r="O676" s="39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9"/>
      <c r="O677" s="39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9"/>
      <c r="O678" s="39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9"/>
      <c r="O679" s="39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9"/>
      <c r="O680" s="39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9"/>
      <c r="O681" s="39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9"/>
      <c r="O682" s="39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9"/>
      <c r="O683" s="39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9"/>
      <c r="O684" s="39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9"/>
      <c r="O685" s="39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9"/>
      <c r="O686" s="39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9"/>
      <c r="O687" s="39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9"/>
      <c r="O688" s="39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9"/>
      <c r="O689" s="39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9"/>
      <c r="O690" s="39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9"/>
      <c r="O691" s="39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9"/>
      <c r="O692" s="39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9"/>
      <c r="O693" s="39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9"/>
      <c r="O694" s="39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9"/>
      <c r="O695" s="39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9"/>
      <c r="O696" s="39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9"/>
      <c r="O697" s="39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9"/>
      <c r="O698" s="39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9"/>
      <c r="O699" s="39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9"/>
      <c r="O700" s="39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9"/>
      <c r="O701" s="39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9"/>
      <c r="O702" s="39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9"/>
      <c r="O703" s="39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9"/>
      <c r="O704" s="39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9"/>
      <c r="O705" s="39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9"/>
      <c r="O706" s="39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9"/>
      <c r="O707" s="39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9"/>
      <c r="O708" s="39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9"/>
      <c r="O709" s="39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9"/>
      <c r="O710" s="39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9"/>
      <c r="O711" s="39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9"/>
      <c r="O712" s="39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9"/>
      <c r="O713" s="39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9"/>
      <c r="O714" s="39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9"/>
      <c r="O715" s="39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9"/>
      <c r="O716" s="39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9"/>
      <c r="O717" s="39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9"/>
      <c r="O718" s="39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9"/>
      <c r="O719" s="39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9"/>
      <c r="O720" s="39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9"/>
      <c r="O721" s="39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9"/>
      <c r="O722" s="39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9"/>
      <c r="O723" s="39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9"/>
      <c r="O724" s="39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9"/>
      <c r="O725" s="39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9"/>
      <c r="O726" s="39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9"/>
      <c r="O727" s="39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9"/>
      <c r="O728" s="39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9"/>
      <c r="O729" s="39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9"/>
      <c r="O730" s="39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9"/>
      <c r="O731" s="39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9"/>
      <c r="O732" s="39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9"/>
      <c r="O733" s="39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9"/>
      <c r="O734" s="39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9"/>
      <c r="O735" s="39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9"/>
      <c r="O736" s="39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9"/>
      <c r="O737" s="39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9"/>
      <c r="O738" s="39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9"/>
      <c r="O739" s="39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9"/>
      <c r="O740" s="39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9"/>
      <c r="O741" s="39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9"/>
      <c r="O742" s="39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9"/>
      <c r="O743" s="39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9"/>
      <c r="O744" s="39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9"/>
      <c r="O745" s="39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9"/>
      <c r="O746" s="39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9"/>
      <c r="O747" s="39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9"/>
      <c r="O748" s="39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9"/>
      <c r="O749" s="39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9"/>
      <c r="O750" s="39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9"/>
      <c r="O751" s="39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9"/>
      <c r="O752" s="39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9"/>
      <c r="O753" s="39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9"/>
      <c r="O754" s="39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9"/>
      <c r="O755" s="39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9"/>
      <c r="O756" s="39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9"/>
      <c r="O757" s="39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9"/>
      <c r="O758" s="39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9"/>
      <c r="O759" s="39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9"/>
      <c r="O760" s="39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9"/>
      <c r="O761" s="39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9"/>
      <c r="O762" s="39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9"/>
      <c r="O763" s="39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9"/>
      <c r="O764" s="39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9"/>
      <c r="O765" s="39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9"/>
      <c r="O766" s="39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9"/>
      <c r="O767" s="39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9"/>
      <c r="O768" s="39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9"/>
      <c r="O769" s="39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9"/>
      <c r="O770" s="39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9"/>
      <c r="O771" s="39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9"/>
      <c r="O772" s="39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9"/>
      <c r="O773" s="39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9"/>
      <c r="O774" s="39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9"/>
      <c r="O775" s="39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9"/>
      <c r="O776" s="39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9"/>
      <c r="O777" s="39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9"/>
      <c r="O778" s="39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9"/>
      <c r="O779" s="39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9"/>
      <c r="O780" s="39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9"/>
      <c r="O781" s="39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9"/>
      <c r="O782" s="39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9"/>
      <c r="O783" s="39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9"/>
      <c r="O784" s="39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9"/>
      <c r="O785" s="39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9"/>
      <c r="O786" s="39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9"/>
      <c r="O787" s="39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9"/>
      <c r="O788" s="39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9"/>
      <c r="O789" s="39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9"/>
      <c r="O790" s="39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9"/>
      <c r="O791" s="39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9"/>
      <c r="O792" s="39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9"/>
      <c r="O793" s="39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9"/>
      <c r="O794" s="39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9"/>
      <c r="O795" s="39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9"/>
      <c r="O796" s="39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9"/>
      <c r="O797" s="39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9"/>
      <c r="O798" s="39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9"/>
      <c r="O799" s="39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9"/>
      <c r="O800" s="39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9"/>
      <c r="O801" s="39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9"/>
      <c r="O802" s="39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9"/>
      <c r="O803" s="39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9"/>
      <c r="O804" s="39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9"/>
      <c r="O805" s="39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9"/>
      <c r="O806" s="39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9"/>
      <c r="O807" s="39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9"/>
      <c r="O808" s="39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9"/>
      <c r="O809" s="39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9"/>
      <c r="O810" s="39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9"/>
      <c r="O811" s="39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9"/>
      <c r="O812" s="39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9"/>
      <c r="O813" s="39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9"/>
      <c r="O814" s="39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9"/>
      <c r="O815" s="39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9"/>
      <c r="O816" s="39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9"/>
      <c r="O817" s="39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9"/>
      <c r="O818" s="39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9"/>
      <c r="O819" s="39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9"/>
      <c r="O820" s="39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9"/>
      <c r="O821" s="39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9"/>
      <c r="O822" s="39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9"/>
      <c r="O823" s="39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9"/>
      <c r="O824" s="39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9"/>
      <c r="O825" s="39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9"/>
      <c r="O826" s="39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9"/>
      <c r="O827" s="39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9"/>
      <c r="O828" s="39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9"/>
      <c r="O829" s="39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9"/>
      <c r="O830" s="39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9"/>
      <c r="O831" s="39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9"/>
      <c r="O832" s="39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9"/>
      <c r="O833" s="39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9"/>
      <c r="O834" s="39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9"/>
      <c r="O835" s="39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9"/>
      <c r="O836" s="39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9"/>
      <c r="O837" s="39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9"/>
      <c r="O838" s="39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9"/>
      <c r="O839" s="39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9"/>
      <c r="O840" s="39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9"/>
      <c r="O841" s="39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9"/>
      <c r="O842" s="39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9"/>
      <c r="O843" s="39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9"/>
      <c r="O844" s="39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9"/>
      <c r="O845" s="39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9"/>
      <c r="O846" s="39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9"/>
      <c r="O847" s="39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9"/>
      <c r="O848" s="39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9"/>
      <c r="O849" s="39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9"/>
      <c r="O850" s="39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9"/>
      <c r="O851" s="39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9"/>
      <c r="O852" s="39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9"/>
      <c r="O853" s="39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9"/>
      <c r="O854" s="39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9"/>
      <c r="O855" s="39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9"/>
      <c r="O856" s="39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9"/>
      <c r="O857" s="39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9"/>
      <c r="O858" s="39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9"/>
      <c r="O859" s="39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9"/>
      <c r="O860" s="39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9"/>
      <c r="O861" s="39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9"/>
      <c r="O862" s="39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9"/>
      <c r="O863" s="39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9"/>
      <c r="O864" s="39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9"/>
      <c r="O865" s="39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9"/>
      <c r="O866" s="39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9"/>
      <c r="O867" s="39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9"/>
      <c r="O868" s="39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9"/>
      <c r="O869" s="39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9"/>
      <c r="O870" s="39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9"/>
      <c r="O871" s="39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9"/>
      <c r="O872" s="39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9"/>
      <c r="O873" s="39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9"/>
      <c r="O874" s="39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9"/>
      <c r="O875" s="39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9"/>
      <c r="O876" s="39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9"/>
      <c r="O877" s="39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9"/>
      <c r="O878" s="39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9"/>
      <c r="O879" s="39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9"/>
      <c r="O880" s="39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9"/>
      <c r="O881" s="39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9"/>
      <c r="O882" s="39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9"/>
      <c r="O883" s="39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9"/>
      <c r="O884" s="39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9"/>
      <c r="O885" s="39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9"/>
      <c r="O886" s="39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9"/>
      <c r="O887" s="39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9"/>
      <c r="O888" s="39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9"/>
      <c r="O889" s="39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9"/>
      <c r="O890" s="39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9"/>
      <c r="O891" s="39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9"/>
      <c r="O892" s="39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9"/>
      <c r="O893" s="39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9"/>
      <c r="O894" s="39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9"/>
      <c r="O895" s="39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9"/>
      <c r="O896" s="39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9"/>
      <c r="O897" s="39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9"/>
      <c r="O898" s="39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9"/>
      <c r="O899" s="39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9"/>
      <c r="O900" s="39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9"/>
      <c r="O901" s="39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9"/>
      <c r="O902" s="39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9"/>
      <c r="O903" s="39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9"/>
      <c r="O904" s="39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9"/>
      <c r="O905" s="39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9"/>
      <c r="O906" s="39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9"/>
      <c r="O907" s="39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9"/>
      <c r="O908" s="39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9"/>
      <c r="O909" s="39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9"/>
      <c r="O910" s="39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9"/>
      <c r="O911" s="39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9"/>
      <c r="O912" s="39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9"/>
      <c r="O913" s="39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9"/>
      <c r="O914" s="39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9"/>
      <c r="O915" s="39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9"/>
      <c r="O916" s="39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9"/>
      <c r="O917" s="39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9"/>
      <c r="O918" s="39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9"/>
      <c r="O919" s="39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9"/>
      <c r="O920" s="39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9"/>
      <c r="O921" s="39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9"/>
      <c r="O922" s="39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9"/>
      <c r="O923" s="39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9"/>
      <c r="O924" s="39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9"/>
      <c r="O925" s="39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9"/>
      <c r="O926" s="39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9"/>
      <c r="O927" s="39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9"/>
      <c r="O928" s="39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9"/>
      <c r="O929" s="39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9"/>
      <c r="O930" s="39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9"/>
      <c r="O931" s="39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9"/>
      <c r="O932" s="39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9"/>
      <c r="O933" s="39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9"/>
      <c r="O934" s="39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9"/>
      <c r="O935" s="39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9"/>
      <c r="O936" s="39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9"/>
      <c r="O937" s="39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9"/>
      <c r="O938" s="39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9"/>
      <c r="O939" s="39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9"/>
      <c r="O940" s="39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9"/>
      <c r="O941" s="39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9"/>
      <c r="O942" s="39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9"/>
      <c r="O943" s="39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9"/>
      <c r="O944" s="39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9"/>
      <c r="O945" s="39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9"/>
      <c r="O946" s="39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9"/>
      <c r="O947" s="39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9"/>
      <c r="O948" s="39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9"/>
      <c r="O949" s="39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9"/>
      <c r="O950" s="39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9"/>
      <c r="O951" s="39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9"/>
      <c r="O952" s="39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9"/>
      <c r="O953" s="39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9"/>
      <c r="O954" s="39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9"/>
      <c r="O955" s="39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9"/>
      <c r="O956" s="39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9"/>
      <c r="O957" s="39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9"/>
      <c r="O958" s="39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9"/>
      <c r="O959" s="39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9"/>
      <c r="O960" s="39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9"/>
      <c r="O961" s="39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9"/>
      <c r="O962" s="39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9"/>
      <c r="O963" s="39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9"/>
      <c r="O964" s="39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9"/>
      <c r="O965" s="39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9"/>
      <c r="O966" s="39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9"/>
      <c r="O967" s="39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9"/>
      <c r="O968" s="39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9"/>
      <c r="O969" s="39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9"/>
      <c r="O970" s="39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9"/>
      <c r="O971" s="39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9"/>
      <c r="O972" s="39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9"/>
      <c r="O973" s="39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9"/>
      <c r="O974" s="39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9"/>
      <c r="O975" s="39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9"/>
      <c r="O976" s="39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9"/>
      <c r="O977" s="39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9"/>
      <c r="O978" s="39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9"/>
      <c r="O979" s="39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9"/>
      <c r="O980" s="39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9"/>
      <c r="O981" s="39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9"/>
      <c r="O982" s="39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9"/>
      <c r="O983" s="39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9"/>
      <c r="O984" s="39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9"/>
      <c r="O985" s="39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9"/>
      <c r="O986" s="39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9"/>
      <c r="O987" s="39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9"/>
      <c r="O988" s="39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9"/>
      <c r="O989" s="39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9"/>
      <c r="O990" s="39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9"/>
      <c r="O991" s="39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9"/>
      <c r="O992" s="39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9"/>
      <c r="O993" s="39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9"/>
      <c r="O994" s="39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9"/>
      <c r="O995" s="39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9"/>
      <c r="O996" s="39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9"/>
      <c r="O997" s="39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9"/>
      <c r="O998" s="39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9"/>
      <c r="O999" s="39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9"/>
      <c r="O1000" s="39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F1:I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3" width="39.57"/>
    <col customWidth="1" min="4" max="11" width="7.14"/>
    <col customWidth="1" min="12" max="12" width="12.14"/>
    <col customWidth="1" min="13" max="14" width="14.86"/>
    <col customWidth="1" min="15" max="15" width="18.57"/>
    <col customWidth="1" min="16" max="16" width="11.71"/>
    <col customWidth="1" min="17" max="17" width="12.0"/>
    <col customWidth="1" min="18" max="18" width="11.29"/>
    <col customWidth="1" min="19" max="19" width="11.86"/>
    <col customWidth="1" min="20" max="26" width="8.71"/>
  </cols>
  <sheetData>
    <row r="1" ht="12.75" customHeight="1">
      <c r="A1" s="4" t="s">
        <v>114</v>
      </c>
      <c r="B1" s="17" t="s">
        <v>115</v>
      </c>
      <c r="C1" s="17" t="s">
        <v>115</v>
      </c>
      <c r="D1" s="17" t="s">
        <v>913</v>
      </c>
      <c r="E1" s="17" t="s">
        <v>914</v>
      </c>
      <c r="F1" s="17" t="s">
        <v>915</v>
      </c>
      <c r="G1" s="17" t="s">
        <v>916</v>
      </c>
      <c r="H1" s="17" t="s">
        <v>917</v>
      </c>
      <c r="I1" s="17" t="s">
        <v>918</v>
      </c>
      <c r="J1" s="17" t="s">
        <v>919</v>
      </c>
      <c r="K1" s="17" t="s">
        <v>920</v>
      </c>
      <c r="L1" s="17" t="s">
        <v>117</v>
      </c>
      <c r="M1" s="18" t="s">
        <v>118</v>
      </c>
      <c r="N1" s="18" t="s">
        <v>119</v>
      </c>
      <c r="O1" s="18" t="s">
        <v>120</v>
      </c>
      <c r="P1" s="19" t="s">
        <v>121</v>
      </c>
      <c r="Q1" s="19" t="s">
        <v>122</v>
      </c>
      <c r="R1" s="19" t="s">
        <v>123</v>
      </c>
      <c r="S1" s="20" t="s">
        <v>124</v>
      </c>
      <c r="T1" s="6"/>
      <c r="U1" s="6"/>
      <c r="V1" s="6"/>
      <c r="W1" s="6"/>
      <c r="X1" s="6"/>
      <c r="Y1" s="6"/>
      <c r="Z1" s="6"/>
    </row>
    <row r="2" ht="12.75" customHeight="1">
      <c r="A2" s="22">
        <v>633.0</v>
      </c>
      <c r="B2" s="23" t="s">
        <v>282</v>
      </c>
      <c r="C2" s="24" t="s">
        <v>283</v>
      </c>
      <c r="D2" s="24" t="s">
        <v>39</v>
      </c>
      <c r="E2" s="24" t="s">
        <v>13</v>
      </c>
      <c r="F2" s="24"/>
      <c r="G2" s="24"/>
      <c r="H2" s="24">
        <v>0.8852117076749044</v>
      </c>
      <c r="I2" s="24">
        <v>0.11478829232509566</v>
      </c>
      <c r="J2" s="2"/>
      <c r="K2" s="24"/>
      <c r="L2" s="25">
        <v>134161.0</v>
      </c>
      <c r="M2" s="25">
        <v>108071.0</v>
      </c>
      <c r="N2" s="25">
        <v>11920.0</v>
      </c>
      <c r="O2" s="25">
        <v>1608.0</v>
      </c>
      <c r="P2" s="9">
        <f t="shared" ref="P2:P451" si="1">SUM(M2:O2)</f>
        <v>121599</v>
      </c>
      <c r="Q2" s="9" t="str">
        <f t="shared" ref="Q2:Q451" si="2">M2+(N2/#REF!)</f>
        <v>#REF!</v>
      </c>
      <c r="R2" s="9">
        <v>312936.0</v>
      </c>
      <c r="S2" s="25">
        <v>9.0</v>
      </c>
      <c r="T2" s="1"/>
      <c r="U2" s="1"/>
      <c r="V2" s="1"/>
      <c r="W2" s="1"/>
      <c r="X2" s="1"/>
      <c r="Y2" s="1"/>
      <c r="Z2" s="1"/>
    </row>
    <row r="3" ht="12.75" customHeight="1">
      <c r="A3" s="22">
        <v>1.0</v>
      </c>
      <c r="B3" s="23" t="s">
        <v>127</v>
      </c>
      <c r="C3" s="24" t="s">
        <v>128</v>
      </c>
      <c r="D3" s="24" t="s">
        <v>103</v>
      </c>
      <c r="E3" s="24"/>
      <c r="F3" s="24"/>
      <c r="G3" s="24"/>
      <c r="H3" s="24">
        <v>1.0</v>
      </c>
      <c r="I3" s="24"/>
      <c r="J3" s="24"/>
      <c r="K3" s="24"/>
      <c r="L3" s="25">
        <v>76453.0</v>
      </c>
      <c r="M3" s="25">
        <v>64055.0</v>
      </c>
      <c r="N3" s="25">
        <v>7888.0</v>
      </c>
      <c r="O3" s="26">
        <v>235.0</v>
      </c>
      <c r="P3" s="9">
        <f t="shared" si="1"/>
        <v>72178</v>
      </c>
      <c r="Q3" s="9" t="str">
        <f t="shared" si="2"/>
        <v>#REF!</v>
      </c>
      <c r="R3" s="9">
        <v>168922.0</v>
      </c>
      <c r="S3" s="2">
        <v>3.0</v>
      </c>
      <c r="T3" s="1"/>
      <c r="U3" s="1"/>
      <c r="V3" s="1"/>
      <c r="W3" s="1"/>
      <c r="X3" s="1"/>
      <c r="Y3" s="1"/>
      <c r="Z3" s="1"/>
    </row>
    <row r="4" ht="12.75" customHeight="1">
      <c r="A4" s="22">
        <v>9.0</v>
      </c>
      <c r="B4" s="23" t="s">
        <v>129</v>
      </c>
      <c r="C4" s="24" t="s">
        <v>130</v>
      </c>
      <c r="D4" s="24" t="s">
        <v>887</v>
      </c>
      <c r="E4" s="24"/>
      <c r="F4" s="24"/>
      <c r="G4" s="24"/>
      <c r="H4" s="24">
        <v>1.0</v>
      </c>
      <c r="I4" s="24"/>
      <c r="J4" s="24"/>
      <c r="K4" s="24"/>
      <c r="L4" s="25">
        <v>337334.0</v>
      </c>
      <c r="M4" s="25">
        <v>287795.0</v>
      </c>
      <c r="N4" s="25">
        <v>24669.0</v>
      </c>
      <c r="O4" s="25">
        <v>6526.0</v>
      </c>
      <c r="P4" s="9">
        <f t="shared" si="1"/>
        <v>318990</v>
      </c>
      <c r="Q4" s="9" t="str">
        <f t="shared" si="2"/>
        <v>#REF!</v>
      </c>
      <c r="R4" s="9">
        <v>704243.0</v>
      </c>
      <c r="S4" s="25">
        <v>10.0</v>
      </c>
      <c r="T4" s="1"/>
      <c r="U4" s="1"/>
      <c r="V4" s="1"/>
      <c r="W4" s="1"/>
      <c r="X4" s="1"/>
      <c r="Y4" s="1"/>
      <c r="Z4" s="1"/>
    </row>
    <row r="5" ht="12.75" customHeight="1">
      <c r="A5" s="22">
        <v>33.0</v>
      </c>
      <c r="B5" s="23" t="s">
        <v>134</v>
      </c>
      <c r="C5" s="24" t="s">
        <v>135</v>
      </c>
      <c r="D5" s="24" t="s">
        <v>90</v>
      </c>
      <c r="E5" s="24"/>
      <c r="F5" s="24"/>
      <c r="G5" s="24"/>
      <c r="H5" s="24">
        <v>1.0</v>
      </c>
      <c r="I5" s="24"/>
      <c r="J5" s="24"/>
      <c r="K5" s="24"/>
      <c r="L5" s="25">
        <v>437973.0</v>
      </c>
      <c r="M5" s="25">
        <v>347296.0</v>
      </c>
      <c r="N5" s="25">
        <v>36565.0</v>
      </c>
      <c r="O5" s="25">
        <v>16292.0</v>
      </c>
      <c r="P5" s="9">
        <f t="shared" si="1"/>
        <v>400153</v>
      </c>
      <c r="Q5" s="9" t="str">
        <f t="shared" si="2"/>
        <v>#REF!</v>
      </c>
      <c r="R5" s="9">
        <v>881830.0</v>
      </c>
      <c r="S5" s="25">
        <v>13.0</v>
      </c>
      <c r="T5" s="2"/>
      <c r="U5" s="2"/>
      <c r="V5" s="2"/>
      <c r="W5" s="2"/>
      <c r="X5" s="2"/>
      <c r="Y5" s="2"/>
      <c r="Z5" s="2"/>
    </row>
    <row r="6" ht="12.75" customHeight="1">
      <c r="A6" s="27">
        <v>17.0</v>
      </c>
      <c r="B6" s="28" t="s">
        <v>131</v>
      </c>
      <c r="C6" s="29" t="s">
        <v>132</v>
      </c>
      <c r="D6" s="29" t="s">
        <v>876</v>
      </c>
      <c r="E6" s="29"/>
      <c r="F6" s="29"/>
      <c r="G6" s="29"/>
      <c r="H6" s="29">
        <v>1.0</v>
      </c>
      <c r="I6" s="29"/>
      <c r="J6" s="29"/>
      <c r="K6" s="29"/>
      <c r="L6" s="30">
        <v>60053.0</v>
      </c>
      <c r="M6" s="30">
        <v>48719.0</v>
      </c>
      <c r="N6" s="30">
        <v>7330.0</v>
      </c>
      <c r="O6" s="30">
        <v>1171.0</v>
      </c>
      <c r="P6" s="31">
        <f t="shared" si="1"/>
        <v>57220</v>
      </c>
      <c r="Q6" s="31" t="str">
        <f t="shared" si="2"/>
        <v>#REF!</v>
      </c>
      <c r="R6" s="31">
        <v>156997.0</v>
      </c>
      <c r="S6" s="1"/>
      <c r="T6" s="2"/>
      <c r="U6" s="2"/>
      <c r="V6" s="2"/>
      <c r="W6" s="2"/>
      <c r="X6" s="2"/>
      <c r="Y6" s="2"/>
      <c r="Z6" s="2"/>
    </row>
    <row r="7" ht="12.75" customHeight="1">
      <c r="A7" s="27">
        <v>25.0</v>
      </c>
      <c r="B7" s="28" t="s">
        <v>133</v>
      </c>
      <c r="C7" s="29" t="s">
        <v>132</v>
      </c>
      <c r="D7" s="29" t="s">
        <v>94</v>
      </c>
      <c r="E7" s="29"/>
      <c r="F7" s="29"/>
      <c r="G7" s="29"/>
      <c r="H7" s="29">
        <v>1.0</v>
      </c>
      <c r="I7" s="29"/>
      <c r="J7" s="29"/>
      <c r="K7" s="29"/>
      <c r="L7" s="30">
        <v>48112.0</v>
      </c>
      <c r="M7" s="30">
        <v>37646.0</v>
      </c>
      <c r="N7" s="30">
        <v>5563.0</v>
      </c>
      <c r="O7" s="33">
        <v>174.0</v>
      </c>
      <c r="P7" s="31">
        <f t="shared" si="1"/>
        <v>43383</v>
      </c>
      <c r="Q7" s="31" t="str">
        <f t="shared" si="2"/>
        <v>#REF!</v>
      </c>
      <c r="R7" s="31">
        <v>120547.0</v>
      </c>
      <c r="S7" s="1"/>
      <c r="T7" s="2"/>
      <c r="U7" s="2"/>
      <c r="V7" s="2"/>
      <c r="W7" s="2"/>
      <c r="X7" s="2"/>
      <c r="Y7" s="2"/>
      <c r="Z7" s="2"/>
    </row>
    <row r="8" ht="12.75" customHeight="1">
      <c r="A8" s="22">
        <v>41.0</v>
      </c>
      <c r="B8" s="23" t="s">
        <v>136</v>
      </c>
      <c r="C8" s="24" t="s">
        <v>137</v>
      </c>
      <c r="D8" s="24" t="s">
        <v>46</v>
      </c>
      <c r="E8" s="24"/>
      <c r="F8" s="24"/>
      <c r="G8" s="24"/>
      <c r="H8" s="24">
        <v>1.0</v>
      </c>
      <c r="I8" s="24"/>
      <c r="J8" s="24"/>
      <c r="K8" s="24"/>
      <c r="L8" s="25">
        <v>402525.0</v>
      </c>
      <c r="M8" s="25">
        <v>331467.0</v>
      </c>
      <c r="N8" s="25">
        <v>31189.0</v>
      </c>
      <c r="O8" s="25">
        <v>5194.0</v>
      </c>
      <c r="P8" s="9">
        <f t="shared" si="1"/>
        <v>367850</v>
      </c>
      <c r="Q8" s="9" t="str">
        <f t="shared" si="2"/>
        <v>#REF!</v>
      </c>
      <c r="R8" s="9">
        <v>906209.0</v>
      </c>
      <c r="S8" s="25">
        <v>13.0</v>
      </c>
      <c r="T8" s="2"/>
      <c r="U8" s="2"/>
      <c r="V8" s="2"/>
      <c r="W8" s="2"/>
      <c r="X8" s="2"/>
      <c r="Y8" s="2"/>
      <c r="Z8" s="2"/>
    </row>
    <row r="9" ht="12.75" customHeight="1">
      <c r="A9" s="27">
        <v>49.0</v>
      </c>
      <c r="B9" s="28" t="s">
        <v>138</v>
      </c>
      <c r="C9" s="29" t="s">
        <v>139</v>
      </c>
      <c r="D9" s="29" t="s">
        <v>58</v>
      </c>
      <c r="E9" s="29"/>
      <c r="F9" s="29"/>
      <c r="G9" s="29"/>
      <c r="H9" s="29">
        <v>1.0</v>
      </c>
      <c r="I9" s="29"/>
      <c r="J9" s="29"/>
      <c r="K9" s="29"/>
      <c r="L9" s="30">
        <v>60891.0</v>
      </c>
      <c r="M9" s="30">
        <v>49761.0</v>
      </c>
      <c r="N9" s="30">
        <v>5969.0</v>
      </c>
      <c r="O9" s="33">
        <v>726.0</v>
      </c>
      <c r="P9" s="31">
        <f t="shared" si="1"/>
        <v>56456</v>
      </c>
      <c r="Q9" s="31" t="str">
        <f t="shared" si="2"/>
        <v>#REF!</v>
      </c>
      <c r="R9" s="31">
        <v>154484.0</v>
      </c>
      <c r="S9" s="1"/>
      <c r="T9" s="2"/>
      <c r="U9" s="2"/>
      <c r="V9" s="2"/>
      <c r="W9" s="2"/>
      <c r="X9" s="2"/>
      <c r="Y9" s="2"/>
      <c r="Z9" s="2"/>
    </row>
    <row r="10" ht="12.75" customHeight="1">
      <c r="A10" s="22">
        <v>57.0</v>
      </c>
      <c r="B10" s="23" t="s">
        <v>140</v>
      </c>
      <c r="C10" s="24" t="s">
        <v>141</v>
      </c>
      <c r="D10" s="24" t="s">
        <v>89</v>
      </c>
      <c r="E10" s="24" t="s">
        <v>897</v>
      </c>
      <c r="F10" s="24"/>
      <c r="G10" s="24"/>
      <c r="H10" s="24">
        <v>0.8772554324799134</v>
      </c>
      <c r="I10" s="24">
        <v>0.12274456752008647</v>
      </c>
      <c r="J10" s="2"/>
      <c r="K10" s="24"/>
      <c r="L10" s="25">
        <v>399635.0</v>
      </c>
      <c r="M10" s="25">
        <v>326011.0</v>
      </c>
      <c r="N10" s="25">
        <v>33360.0</v>
      </c>
      <c r="O10" s="25">
        <v>7376.0</v>
      </c>
      <c r="P10" s="9">
        <f t="shared" si="1"/>
        <v>366747</v>
      </c>
      <c r="Q10" s="9" t="str">
        <f t="shared" si="2"/>
        <v>#REF!</v>
      </c>
      <c r="R10" s="9">
        <v>832327.0</v>
      </c>
      <c r="S10" s="25">
        <v>13.0</v>
      </c>
      <c r="T10" s="2"/>
      <c r="U10" s="2"/>
      <c r="V10" s="2"/>
      <c r="W10" s="2"/>
      <c r="X10" s="2"/>
      <c r="Y10" s="2"/>
      <c r="Z10" s="2"/>
    </row>
    <row r="11" ht="12.75" customHeight="1">
      <c r="A11" s="22">
        <v>57.0</v>
      </c>
      <c r="B11" s="23" t="s">
        <v>140</v>
      </c>
      <c r="C11" s="24" t="s">
        <v>141</v>
      </c>
      <c r="D11" s="24" t="s">
        <v>897</v>
      </c>
      <c r="E11" s="24" t="s">
        <v>897</v>
      </c>
      <c r="F11" s="24"/>
      <c r="G11" s="24"/>
      <c r="H11" s="24">
        <v>0.12274456752008647</v>
      </c>
      <c r="I11" s="24">
        <v>0.12274456752008647</v>
      </c>
      <c r="J11" s="2"/>
      <c r="K11" s="24"/>
      <c r="L11" s="25">
        <v>399635.0</v>
      </c>
      <c r="M11" s="25">
        <v>326011.0</v>
      </c>
      <c r="N11" s="25">
        <v>33360.0</v>
      </c>
      <c r="O11" s="25">
        <v>7376.0</v>
      </c>
      <c r="P11" s="9">
        <f t="shared" si="1"/>
        <v>366747</v>
      </c>
      <c r="Q11" s="9" t="str">
        <f t="shared" si="2"/>
        <v>#REF!</v>
      </c>
      <c r="R11" s="9">
        <v>832327.0</v>
      </c>
      <c r="S11" s="25">
        <v>13.0</v>
      </c>
      <c r="T11" s="2"/>
      <c r="U11" s="2"/>
      <c r="V11" s="2"/>
      <c r="W11" s="2"/>
      <c r="X11" s="2"/>
      <c r="Y11" s="2"/>
      <c r="Z11" s="2"/>
    </row>
    <row r="12" ht="12.75" customHeight="1">
      <c r="A12" s="27">
        <v>65.0</v>
      </c>
      <c r="B12" s="28" t="s">
        <v>142</v>
      </c>
      <c r="C12" s="29" t="s">
        <v>143</v>
      </c>
      <c r="D12" s="29" t="s">
        <v>875</v>
      </c>
      <c r="E12" s="29"/>
      <c r="F12" s="29"/>
      <c r="G12" s="29"/>
      <c r="H12" s="29">
        <v>1.0</v>
      </c>
      <c r="I12" s="29"/>
      <c r="J12" s="29"/>
      <c r="K12" s="29"/>
      <c r="L12" s="30">
        <v>54886.0</v>
      </c>
      <c r="M12" s="30">
        <v>46907.0</v>
      </c>
      <c r="N12" s="30">
        <v>5184.0</v>
      </c>
      <c r="O12" s="33">
        <v>430.0</v>
      </c>
      <c r="P12" s="31">
        <f t="shared" si="1"/>
        <v>52521</v>
      </c>
      <c r="Q12" s="31" t="str">
        <f t="shared" si="2"/>
        <v>#REF!</v>
      </c>
      <c r="R12" s="31">
        <v>125593.0</v>
      </c>
      <c r="S12" s="1"/>
      <c r="T12" s="2"/>
      <c r="U12" s="2"/>
      <c r="V12" s="2"/>
      <c r="W12" s="2"/>
      <c r="X12" s="2"/>
      <c r="Y12" s="2"/>
      <c r="Z12" s="2"/>
    </row>
    <row r="13" ht="12.75" customHeight="1">
      <c r="A13" s="22">
        <v>73.0</v>
      </c>
      <c r="B13" s="23" t="s">
        <v>144</v>
      </c>
      <c r="C13" s="24" t="s">
        <v>145</v>
      </c>
      <c r="D13" s="24" t="s">
        <v>103</v>
      </c>
      <c r="E13" s="24"/>
      <c r="F13" s="24"/>
      <c r="G13" s="24"/>
      <c r="H13" s="24">
        <v>1.0</v>
      </c>
      <c r="I13" s="24"/>
      <c r="J13" s="24"/>
      <c r="K13" s="24"/>
      <c r="L13" s="25">
        <v>125455.0</v>
      </c>
      <c r="M13" s="25">
        <v>104137.0</v>
      </c>
      <c r="N13" s="25">
        <v>14653.0</v>
      </c>
      <c r="O13" s="26">
        <v>551.0</v>
      </c>
      <c r="P13" s="9">
        <f t="shared" si="1"/>
        <v>119341</v>
      </c>
      <c r="Q13" s="9" t="str">
        <f t="shared" si="2"/>
        <v>#REF!</v>
      </c>
      <c r="R13" s="9">
        <v>263258.0</v>
      </c>
      <c r="S13" s="2">
        <v>8.0</v>
      </c>
      <c r="T13" s="1"/>
      <c r="U13" s="1"/>
      <c r="V13" s="1"/>
      <c r="W13" s="1"/>
      <c r="X13" s="1"/>
      <c r="Y13" s="1"/>
      <c r="Z13" s="1"/>
    </row>
    <row r="14" ht="12.75" customHeight="1">
      <c r="A14" s="27">
        <v>81.0</v>
      </c>
      <c r="B14" s="28" t="s">
        <v>146</v>
      </c>
      <c r="C14" s="29" t="s">
        <v>147</v>
      </c>
      <c r="D14" s="29" t="s">
        <v>18</v>
      </c>
      <c r="E14" s="29"/>
      <c r="F14" s="29"/>
      <c r="G14" s="29"/>
      <c r="H14" s="29">
        <v>1.0</v>
      </c>
      <c r="I14" s="29"/>
      <c r="J14" s="29"/>
      <c r="K14" s="29"/>
      <c r="L14" s="30">
        <v>50220.0</v>
      </c>
      <c r="M14" s="30">
        <v>36594.0</v>
      </c>
      <c r="N14" s="30">
        <v>3224.0</v>
      </c>
      <c r="O14" s="30">
        <v>3146.0</v>
      </c>
      <c r="P14" s="31">
        <f t="shared" si="1"/>
        <v>42964</v>
      </c>
      <c r="Q14" s="31" t="str">
        <f t="shared" si="2"/>
        <v>#REF!</v>
      </c>
      <c r="R14" s="31">
        <v>96021.0</v>
      </c>
      <c r="S14" s="1"/>
      <c r="T14" s="2"/>
      <c r="U14" s="2"/>
      <c r="V14" s="2"/>
      <c r="W14" s="2"/>
      <c r="X14" s="2"/>
      <c r="Y14" s="2"/>
      <c r="Z14" s="2"/>
    </row>
    <row r="15" ht="12.75" customHeight="1">
      <c r="A15" s="27">
        <v>89.0</v>
      </c>
      <c r="B15" s="28" t="s">
        <v>148</v>
      </c>
      <c r="C15" s="29" t="s">
        <v>149</v>
      </c>
      <c r="D15" s="29" t="s">
        <v>10</v>
      </c>
      <c r="E15" s="29"/>
      <c r="F15" s="29"/>
      <c r="G15" s="29"/>
      <c r="H15" s="29">
        <v>1.0</v>
      </c>
      <c r="I15" s="29"/>
      <c r="J15" s="29"/>
      <c r="K15" s="29"/>
      <c r="L15" s="30">
        <v>199248.0</v>
      </c>
      <c r="M15" s="30">
        <v>148738.0</v>
      </c>
      <c r="N15" s="30">
        <v>24533.0</v>
      </c>
      <c r="O15" s="30">
        <v>3026.0</v>
      </c>
      <c r="P15" s="31">
        <f t="shared" si="1"/>
        <v>176297</v>
      </c>
      <c r="Q15" s="31" t="str">
        <f t="shared" si="2"/>
        <v>#REF!</v>
      </c>
      <c r="R15" s="31">
        <v>399790.0</v>
      </c>
      <c r="S15" s="1"/>
      <c r="T15" s="1"/>
      <c r="U15" s="1"/>
      <c r="V15" s="1"/>
      <c r="W15" s="1"/>
      <c r="X15" s="1"/>
      <c r="Y15" s="1"/>
      <c r="Z15" s="1"/>
    </row>
    <row r="16" ht="12.75" customHeight="1">
      <c r="A16" s="22">
        <v>97.0</v>
      </c>
      <c r="B16" s="23" t="s">
        <v>150</v>
      </c>
      <c r="C16" s="24" t="s">
        <v>151</v>
      </c>
      <c r="D16" s="24" t="s">
        <v>68</v>
      </c>
      <c r="E16" s="24"/>
      <c r="F16" s="24"/>
      <c r="G16" s="24"/>
      <c r="H16" s="24">
        <v>1.0</v>
      </c>
      <c r="I16" s="24"/>
      <c r="J16" s="24"/>
      <c r="K16" s="24"/>
      <c r="L16" s="25">
        <v>177215.0</v>
      </c>
      <c r="M16" s="25">
        <v>125833.0</v>
      </c>
      <c r="N16" s="25">
        <v>16268.0</v>
      </c>
      <c r="O16" s="25">
        <v>10620.0</v>
      </c>
      <c r="P16" s="9">
        <f t="shared" si="1"/>
        <v>152721</v>
      </c>
      <c r="Q16" s="9" t="str">
        <f t="shared" si="2"/>
        <v>#REF!</v>
      </c>
      <c r="R16" s="9">
        <v>358880.0</v>
      </c>
      <c r="S16" s="2">
        <v>24.0</v>
      </c>
      <c r="T16" s="2"/>
      <c r="U16" s="2"/>
      <c r="V16" s="2"/>
      <c r="W16" s="2"/>
      <c r="X16" s="2"/>
      <c r="Y16" s="2"/>
      <c r="Z16" s="2"/>
    </row>
    <row r="17" ht="12.75" customHeight="1">
      <c r="A17" s="27">
        <v>105.0</v>
      </c>
      <c r="B17" s="28" t="s">
        <v>152</v>
      </c>
      <c r="C17" s="29" t="s">
        <v>153</v>
      </c>
      <c r="D17" s="29" t="s">
        <v>13</v>
      </c>
      <c r="E17" s="29"/>
      <c r="F17" s="29"/>
      <c r="G17" s="29"/>
      <c r="H17" s="29">
        <v>1.0</v>
      </c>
      <c r="I17" s="29"/>
      <c r="J17" s="29"/>
      <c r="K17" s="29"/>
      <c r="L17" s="30">
        <v>45754.0</v>
      </c>
      <c r="M17" s="30">
        <v>39262.0</v>
      </c>
      <c r="N17" s="30">
        <v>4536.0</v>
      </c>
      <c r="O17" s="33">
        <v>0.0</v>
      </c>
      <c r="P17" s="31">
        <f t="shared" si="1"/>
        <v>43798</v>
      </c>
      <c r="Q17" s="31" t="str">
        <f t="shared" si="2"/>
        <v>#REF!</v>
      </c>
      <c r="R17" s="31">
        <v>115620.0</v>
      </c>
      <c r="S17" s="1"/>
      <c r="T17" s="2"/>
      <c r="U17" s="2"/>
      <c r="V17" s="2"/>
      <c r="W17" s="2"/>
      <c r="X17" s="2"/>
      <c r="Y17" s="2"/>
      <c r="Z17" s="2"/>
    </row>
    <row r="18" ht="12.75" customHeight="1">
      <c r="A18" s="22">
        <v>113.0</v>
      </c>
      <c r="B18" s="23" t="s">
        <v>154</v>
      </c>
      <c r="C18" s="24" t="s">
        <v>155</v>
      </c>
      <c r="D18" s="24" t="s">
        <v>65</v>
      </c>
      <c r="E18" s="24"/>
      <c r="F18" s="24"/>
      <c r="G18" s="24"/>
      <c r="H18" s="24">
        <v>1.0</v>
      </c>
      <c r="I18" s="24"/>
      <c r="J18" s="24"/>
      <c r="K18" s="24"/>
      <c r="L18" s="25">
        <v>125900.0</v>
      </c>
      <c r="M18" s="25">
        <v>108871.0</v>
      </c>
      <c r="N18" s="25">
        <v>7320.0</v>
      </c>
      <c r="O18" s="26">
        <v>580.0</v>
      </c>
      <c r="P18" s="9">
        <f t="shared" si="1"/>
        <v>116771</v>
      </c>
      <c r="Q18" s="9" t="str">
        <f t="shared" si="2"/>
        <v>#REF!</v>
      </c>
      <c r="R18" s="9">
        <v>233007.0</v>
      </c>
      <c r="S18" s="2">
        <v>6.0</v>
      </c>
      <c r="T18" s="1"/>
      <c r="U18" s="1"/>
      <c r="V18" s="1"/>
      <c r="W18" s="1"/>
      <c r="X18" s="1"/>
      <c r="Y18" s="1"/>
      <c r="Z18" s="1"/>
    </row>
    <row r="19" ht="12.75" customHeight="1">
      <c r="A19" s="27">
        <v>121.0</v>
      </c>
      <c r="B19" s="28" t="s">
        <v>156</v>
      </c>
      <c r="C19" s="29" t="s">
        <v>157</v>
      </c>
      <c r="D19" s="29" t="s">
        <v>67</v>
      </c>
      <c r="E19" s="29"/>
      <c r="F19" s="29"/>
      <c r="G19" s="29"/>
      <c r="H19" s="29">
        <v>1.0</v>
      </c>
      <c r="I19" s="29"/>
      <c r="J19" s="29"/>
      <c r="K19" s="29"/>
      <c r="L19" s="30">
        <v>195207.0</v>
      </c>
      <c r="M19" s="30">
        <v>158345.0</v>
      </c>
      <c r="N19" s="30">
        <v>17081.0</v>
      </c>
      <c r="O19" s="33">
        <v>807.0</v>
      </c>
      <c r="P19" s="31">
        <f t="shared" si="1"/>
        <v>176233</v>
      </c>
      <c r="Q19" s="31" t="str">
        <f t="shared" si="2"/>
        <v>#REF!</v>
      </c>
      <c r="R19" s="31">
        <v>446840.0</v>
      </c>
      <c r="S19" s="1"/>
      <c r="T19" s="2"/>
      <c r="U19" s="2"/>
      <c r="V19" s="2"/>
      <c r="W19" s="2"/>
      <c r="X19" s="2"/>
      <c r="Y19" s="2"/>
      <c r="Z19" s="2"/>
    </row>
    <row r="20" ht="12.75" customHeight="1">
      <c r="A20" s="27">
        <v>129.0</v>
      </c>
      <c r="B20" s="28" t="s">
        <v>158</v>
      </c>
      <c r="C20" s="29" t="s">
        <v>159</v>
      </c>
      <c r="D20" s="29" t="s">
        <v>876</v>
      </c>
      <c r="E20" s="29"/>
      <c r="F20" s="29"/>
      <c r="G20" s="29"/>
      <c r="H20" s="29">
        <v>1.0</v>
      </c>
      <c r="I20" s="29"/>
      <c r="J20" s="29"/>
      <c r="K20" s="29"/>
      <c r="L20" s="30">
        <v>91038.0</v>
      </c>
      <c r="M20" s="30">
        <v>68848.0</v>
      </c>
      <c r="N20" s="30">
        <v>10407.0</v>
      </c>
      <c r="O20" s="30">
        <v>3914.0</v>
      </c>
      <c r="P20" s="31">
        <f t="shared" si="1"/>
        <v>83169</v>
      </c>
      <c r="Q20" s="31" t="str">
        <f t="shared" si="2"/>
        <v>#REF!</v>
      </c>
      <c r="R20" s="31">
        <v>201813.0</v>
      </c>
      <c r="S20" s="1"/>
      <c r="T20" s="2"/>
      <c r="U20" s="2"/>
      <c r="V20" s="2"/>
      <c r="W20" s="2"/>
      <c r="X20" s="2"/>
      <c r="Y20" s="2"/>
      <c r="Z20" s="2"/>
    </row>
    <row r="21" ht="12.75" customHeight="1">
      <c r="A21" s="22">
        <v>137.0</v>
      </c>
      <c r="B21" s="23" t="s">
        <v>160</v>
      </c>
      <c r="C21" s="24" t="s">
        <v>161</v>
      </c>
      <c r="D21" s="24" t="s">
        <v>876</v>
      </c>
      <c r="E21" s="24"/>
      <c r="F21" s="24"/>
      <c r="G21" s="24"/>
      <c r="H21" s="24">
        <v>1.0</v>
      </c>
      <c r="I21" s="24"/>
      <c r="J21" s="24"/>
      <c r="K21" s="24"/>
      <c r="L21" s="25">
        <v>2707331.0</v>
      </c>
      <c r="M21" s="25">
        <v>2107957.0</v>
      </c>
      <c r="N21" s="25">
        <v>261073.0</v>
      </c>
      <c r="O21" s="25">
        <v>84725.0</v>
      </c>
      <c r="P21" s="9">
        <f t="shared" si="1"/>
        <v>2453755</v>
      </c>
      <c r="Q21" s="9" t="str">
        <f t="shared" si="2"/>
        <v>#REF!</v>
      </c>
      <c r="R21" s="9">
        <v>5709731.0</v>
      </c>
      <c r="S21" s="25">
        <v>71.0</v>
      </c>
      <c r="T21" s="2"/>
      <c r="U21" s="2"/>
      <c r="V21" s="2"/>
      <c r="W21" s="2"/>
      <c r="X21" s="2"/>
      <c r="Y21" s="2"/>
      <c r="Z21" s="2"/>
    </row>
    <row r="22" ht="12.75" customHeight="1">
      <c r="A22" s="27">
        <v>145.0</v>
      </c>
      <c r="B22" s="28" t="s">
        <v>162</v>
      </c>
      <c r="C22" s="29" t="s">
        <v>163</v>
      </c>
      <c r="D22" s="29" t="s">
        <v>897</v>
      </c>
      <c r="E22" s="29"/>
      <c r="F22" s="29"/>
      <c r="G22" s="29"/>
      <c r="H22" s="29">
        <v>1.0</v>
      </c>
      <c r="I22" s="29"/>
      <c r="J22" s="29"/>
      <c r="K22" s="29"/>
      <c r="L22" s="30">
        <v>126763.0</v>
      </c>
      <c r="M22" s="30">
        <v>97406.0</v>
      </c>
      <c r="N22" s="30">
        <v>8585.0</v>
      </c>
      <c r="O22" s="30">
        <v>9324.0</v>
      </c>
      <c r="P22" s="31">
        <f t="shared" si="1"/>
        <v>115315</v>
      </c>
      <c r="Q22" s="31" t="str">
        <f t="shared" si="2"/>
        <v>#REF!</v>
      </c>
      <c r="R22" s="31">
        <v>274219.0</v>
      </c>
      <c r="S22" s="1"/>
      <c r="T22" s="2"/>
      <c r="U22" s="2"/>
      <c r="V22" s="2"/>
      <c r="W22" s="2"/>
      <c r="X22" s="2"/>
      <c r="Y22" s="2"/>
      <c r="Z22" s="2"/>
    </row>
    <row r="23" ht="12.75" customHeight="1">
      <c r="A23" s="27">
        <v>153.0</v>
      </c>
      <c r="B23" s="28" t="s">
        <v>164</v>
      </c>
      <c r="C23" s="29" t="s">
        <v>165</v>
      </c>
      <c r="D23" s="29" t="s">
        <v>13</v>
      </c>
      <c r="E23" s="29"/>
      <c r="F23" s="29"/>
      <c r="G23" s="29"/>
      <c r="H23" s="29">
        <v>1.0</v>
      </c>
      <c r="I23" s="29"/>
      <c r="J23" s="29"/>
      <c r="K23" s="29"/>
      <c r="L23" s="30">
        <v>72710.0</v>
      </c>
      <c r="M23" s="30">
        <v>61357.0</v>
      </c>
      <c r="N23" s="30">
        <v>5883.0</v>
      </c>
      <c r="O23" s="33">
        <v>715.0</v>
      </c>
      <c r="P23" s="31">
        <f t="shared" si="1"/>
        <v>67955</v>
      </c>
      <c r="Q23" s="31" t="str">
        <f t="shared" si="2"/>
        <v>#REF!</v>
      </c>
      <c r="R23" s="31">
        <v>156993.0</v>
      </c>
      <c r="S23" s="1"/>
      <c r="T23" s="2"/>
      <c r="U23" s="2"/>
      <c r="V23" s="2"/>
      <c r="W23" s="2"/>
      <c r="X23" s="2"/>
      <c r="Y23" s="2"/>
      <c r="Z23" s="2"/>
    </row>
    <row r="24" ht="12.75" customHeight="1">
      <c r="A24" s="22">
        <v>161.0</v>
      </c>
      <c r="B24" s="23" t="s">
        <v>166</v>
      </c>
      <c r="C24" s="24" t="s">
        <v>167</v>
      </c>
      <c r="D24" s="24" t="s">
        <v>39</v>
      </c>
      <c r="E24" s="24" t="s">
        <v>54</v>
      </c>
      <c r="F24" s="24"/>
      <c r="G24" s="24"/>
      <c r="H24" s="24">
        <v>0.7493745813063057</v>
      </c>
      <c r="I24" s="24">
        <v>0.2506254186936943</v>
      </c>
      <c r="J24" s="24"/>
      <c r="K24" s="24"/>
      <c r="L24" s="25">
        <v>247787.0</v>
      </c>
      <c r="M24" s="25">
        <v>208170.0</v>
      </c>
      <c r="N24" s="25">
        <v>23438.0</v>
      </c>
      <c r="O24" s="25">
        <v>3381.0</v>
      </c>
      <c r="P24" s="9">
        <f t="shared" si="1"/>
        <v>234989</v>
      </c>
      <c r="Q24" s="9" t="str">
        <f t="shared" si="2"/>
        <v>#REF!</v>
      </c>
      <c r="R24" s="9">
        <v>590772.0</v>
      </c>
      <c r="S24" s="25">
        <v>7.0</v>
      </c>
      <c r="T24" s="1"/>
      <c r="U24" s="1"/>
      <c r="V24" s="1"/>
      <c r="W24" s="1"/>
      <c r="X24" s="1"/>
      <c r="Y24" s="1"/>
      <c r="Z24" s="1"/>
    </row>
    <row r="25" ht="12.75" customHeight="1">
      <c r="A25" s="22">
        <v>161.0</v>
      </c>
      <c r="B25" s="23" t="s">
        <v>166</v>
      </c>
      <c r="C25" s="24" t="s">
        <v>167</v>
      </c>
      <c r="D25" s="24" t="s">
        <v>54</v>
      </c>
      <c r="E25" s="24" t="s">
        <v>54</v>
      </c>
      <c r="F25" s="24"/>
      <c r="G25" s="24"/>
      <c r="H25" s="24">
        <v>0.2506254186936943</v>
      </c>
      <c r="I25" s="24">
        <v>0.2506254186936943</v>
      </c>
      <c r="J25" s="24"/>
      <c r="K25" s="24"/>
      <c r="L25" s="25">
        <v>247787.0</v>
      </c>
      <c r="M25" s="25">
        <v>208170.0</v>
      </c>
      <c r="N25" s="25">
        <v>23438.0</v>
      </c>
      <c r="O25" s="25">
        <v>3381.0</v>
      </c>
      <c r="P25" s="9">
        <f t="shared" si="1"/>
        <v>234989</v>
      </c>
      <c r="Q25" s="9" t="str">
        <f t="shared" si="2"/>
        <v>#REF!</v>
      </c>
      <c r="R25" s="9">
        <v>590772.0</v>
      </c>
      <c r="S25" s="25">
        <v>7.0</v>
      </c>
      <c r="T25" s="2"/>
      <c r="U25" s="2"/>
      <c r="V25" s="2"/>
      <c r="W25" s="2"/>
      <c r="X25" s="2"/>
      <c r="Y25" s="2"/>
      <c r="Z25" s="2"/>
    </row>
    <row r="26" ht="12.75" customHeight="1">
      <c r="A26" s="22">
        <v>169.0</v>
      </c>
      <c r="B26" s="23" t="s">
        <v>168</v>
      </c>
      <c r="C26" s="24" t="s">
        <v>169</v>
      </c>
      <c r="D26" s="24" t="s">
        <v>103</v>
      </c>
      <c r="E26" s="24"/>
      <c r="F26" s="24"/>
      <c r="G26" s="24"/>
      <c r="H26" s="24">
        <v>1.0</v>
      </c>
      <c r="I26" s="24"/>
      <c r="J26" s="24"/>
      <c r="K26" s="24"/>
      <c r="L26" s="25">
        <v>1034605.0</v>
      </c>
      <c r="M26" s="25">
        <v>795865.0</v>
      </c>
      <c r="N26" s="25">
        <v>96104.0</v>
      </c>
      <c r="O26" s="25">
        <v>24249.0</v>
      </c>
      <c r="P26" s="9">
        <f t="shared" si="1"/>
        <v>916218</v>
      </c>
      <c r="Q26" s="9" t="str">
        <f t="shared" si="2"/>
        <v>#REF!</v>
      </c>
      <c r="R26" s="9">
        <v>2000860.0</v>
      </c>
      <c r="S26" s="25">
        <v>47.0</v>
      </c>
      <c r="T26" s="2"/>
      <c r="U26" s="2"/>
      <c r="V26" s="2"/>
      <c r="W26" s="2"/>
      <c r="X26" s="2"/>
      <c r="Y26" s="2"/>
      <c r="Z26" s="2"/>
    </row>
    <row r="27" ht="12.75" customHeight="1">
      <c r="A27" s="22">
        <v>177.0</v>
      </c>
      <c r="B27" s="23" t="s">
        <v>170</v>
      </c>
      <c r="C27" s="24" t="s">
        <v>171</v>
      </c>
      <c r="D27" s="24" t="s">
        <v>22</v>
      </c>
      <c r="E27" s="24"/>
      <c r="F27" s="24"/>
      <c r="G27" s="24"/>
      <c r="H27" s="24">
        <v>1.0</v>
      </c>
      <c r="I27" s="24"/>
      <c r="J27" s="24"/>
      <c r="K27" s="24"/>
      <c r="L27" s="25">
        <v>340397.0</v>
      </c>
      <c r="M27" s="25">
        <v>270434.0</v>
      </c>
      <c r="N27" s="25">
        <v>39562.0</v>
      </c>
      <c r="O27" s="25">
        <v>2973.0</v>
      </c>
      <c r="P27" s="9">
        <f t="shared" si="1"/>
        <v>312969</v>
      </c>
      <c r="Q27" s="9" t="str">
        <f t="shared" si="2"/>
        <v>#REF!</v>
      </c>
      <c r="R27" s="9">
        <v>882176.0</v>
      </c>
      <c r="S27" s="25">
        <v>12.0</v>
      </c>
      <c r="T27" s="2"/>
      <c r="U27" s="2"/>
      <c r="V27" s="2"/>
      <c r="W27" s="2"/>
      <c r="X27" s="2"/>
      <c r="Y27" s="2"/>
      <c r="Z27" s="2"/>
    </row>
    <row r="28" ht="12.75" customHeight="1">
      <c r="A28" s="22">
        <v>185.0</v>
      </c>
      <c r="B28" s="23" t="s">
        <v>172</v>
      </c>
      <c r="C28" s="24" t="s">
        <v>173</v>
      </c>
      <c r="D28" s="24" t="s">
        <v>878</v>
      </c>
      <c r="E28" s="24"/>
      <c r="F28" s="24"/>
      <c r="G28" s="24"/>
      <c r="H28" s="2">
        <v>1.0</v>
      </c>
      <c r="I28" s="24"/>
      <c r="J28" s="24"/>
      <c r="K28" s="24"/>
      <c r="L28" s="25">
        <v>1376510.0</v>
      </c>
      <c r="M28" s="25">
        <v>1051762.0</v>
      </c>
      <c r="N28" s="25">
        <v>111155.0</v>
      </c>
      <c r="O28" s="25">
        <v>88935.0</v>
      </c>
      <c r="P28" s="9">
        <f t="shared" si="1"/>
        <v>1251852</v>
      </c>
      <c r="Q28" s="9" t="str">
        <f t="shared" si="2"/>
        <v>#REF!</v>
      </c>
      <c r="R28" s="9">
        <v>2797407.0</v>
      </c>
      <c r="S28" s="25">
        <v>26.0</v>
      </c>
      <c r="T28" s="2"/>
      <c r="U28" s="2"/>
      <c r="V28" s="2"/>
      <c r="W28" s="2"/>
      <c r="X28" s="2"/>
      <c r="Y28" s="2"/>
      <c r="Z28" s="2"/>
    </row>
    <row r="29" ht="12.75" customHeight="1">
      <c r="A29" s="22">
        <v>193.0</v>
      </c>
      <c r="B29" s="23" t="s">
        <v>174</v>
      </c>
      <c r="C29" s="24" t="s">
        <v>175</v>
      </c>
      <c r="D29" s="24" t="s">
        <v>43</v>
      </c>
      <c r="E29" s="24"/>
      <c r="F29" s="24"/>
      <c r="G29" s="24"/>
      <c r="H29" s="24">
        <v>1.0</v>
      </c>
      <c r="I29" s="24"/>
      <c r="J29" s="24"/>
      <c r="K29" s="24"/>
      <c r="L29" s="25">
        <v>66760.0</v>
      </c>
      <c r="M29" s="25">
        <v>52645.0</v>
      </c>
      <c r="N29" s="25">
        <v>6627.0</v>
      </c>
      <c r="O29" s="26">
        <v>318.0</v>
      </c>
      <c r="P29" s="9">
        <f t="shared" si="1"/>
        <v>59590</v>
      </c>
      <c r="Q29" s="9" t="str">
        <f t="shared" si="2"/>
        <v>#REF!</v>
      </c>
      <c r="R29" s="9">
        <v>152692.0</v>
      </c>
      <c r="S29" s="25">
        <v>4.0</v>
      </c>
      <c r="T29" s="1"/>
      <c r="U29" s="1"/>
      <c r="V29" s="1"/>
      <c r="W29" s="1"/>
      <c r="X29" s="1"/>
      <c r="Y29" s="1"/>
      <c r="Z29" s="1"/>
    </row>
    <row r="30" ht="12.75" customHeight="1">
      <c r="A30" s="27">
        <v>201.0</v>
      </c>
      <c r="B30" s="28" t="s">
        <v>176</v>
      </c>
      <c r="C30" s="29" t="s">
        <v>177</v>
      </c>
      <c r="D30" s="29" t="s">
        <v>890</v>
      </c>
      <c r="E30" s="29"/>
      <c r="F30" s="29"/>
      <c r="G30" s="29"/>
      <c r="H30" s="29">
        <v>1.0</v>
      </c>
      <c r="I30" s="29"/>
      <c r="J30" s="29"/>
      <c r="K30" s="29"/>
      <c r="L30" s="30">
        <v>102914.0</v>
      </c>
      <c r="M30" s="30">
        <v>83692.0</v>
      </c>
      <c r="N30" s="30">
        <v>6592.0</v>
      </c>
      <c r="O30" s="30">
        <v>1580.0</v>
      </c>
      <c r="P30" s="31">
        <f t="shared" si="1"/>
        <v>91864</v>
      </c>
      <c r="Q30" s="31" t="str">
        <f t="shared" si="2"/>
        <v>#REF!</v>
      </c>
      <c r="R30" s="31">
        <v>214333.0</v>
      </c>
      <c r="S30" s="1"/>
      <c r="T30" s="2"/>
      <c r="U30" s="2"/>
      <c r="V30" s="2"/>
      <c r="W30" s="2"/>
      <c r="X30" s="2"/>
      <c r="Y30" s="2"/>
      <c r="Z30" s="2"/>
    </row>
    <row r="31" ht="12.75" customHeight="1">
      <c r="A31" s="22">
        <v>209.0</v>
      </c>
      <c r="B31" s="23" t="s">
        <v>178</v>
      </c>
      <c r="C31" s="24" t="s">
        <v>179</v>
      </c>
      <c r="D31" s="24" t="s">
        <v>58</v>
      </c>
      <c r="E31" s="24"/>
      <c r="F31" s="24"/>
      <c r="G31" s="24"/>
      <c r="H31" s="24">
        <v>1.0</v>
      </c>
      <c r="I31" s="24"/>
      <c r="J31" s="24"/>
      <c r="K31" s="24"/>
      <c r="L31" s="25">
        <v>381054.0</v>
      </c>
      <c r="M31" s="25">
        <v>321882.0</v>
      </c>
      <c r="N31" s="25">
        <v>34631.0</v>
      </c>
      <c r="O31" s="25">
        <v>3618.0</v>
      </c>
      <c r="P31" s="9">
        <f t="shared" si="1"/>
        <v>360131</v>
      </c>
      <c r="Q31" s="9" t="str">
        <f t="shared" si="2"/>
        <v>#REF!</v>
      </c>
      <c r="R31" s="9">
        <v>830480.0</v>
      </c>
      <c r="S31" s="25">
        <v>36.0</v>
      </c>
      <c r="T31" s="2"/>
      <c r="U31" s="2"/>
      <c r="V31" s="2"/>
      <c r="W31" s="2"/>
      <c r="X31" s="2"/>
      <c r="Y31" s="2"/>
      <c r="Z31" s="2"/>
    </row>
    <row r="32" ht="12.75" customHeight="1">
      <c r="A32" s="27">
        <v>217.0</v>
      </c>
      <c r="B32" s="28" t="s">
        <v>180</v>
      </c>
      <c r="C32" s="29" t="s">
        <v>181</v>
      </c>
      <c r="D32" s="29" t="s">
        <v>68</v>
      </c>
      <c r="E32" s="29"/>
      <c r="F32" s="29"/>
      <c r="G32" s="29"/>
      <c r="H32" s="29">
        <v>1.0</v>
      </c>
      <c r="I32" s="29"/>
      <c r="J32" s="29"/>
      <c r="K32" s="29"/>
      <c r="L32" s="30">
        <v>55011.0</v>
      </c>
      <c r="M32" s="30">
        <v>43742.0</v>
      </c>
      <c r="N32" s="30">
        <v>5352.0</v>
      </c>
      <c r="O32" s="33">
        <v>353.0</v>
      </c>
      <c r="P32" s="31">
        <f t="shared" si="1"/>
        <v>49447</v>
      </c>
      <c r="Q32" s="31" t="str">
        <f t="shared" si="2"/>
        <v>#REF!</v>
      </c>
      <c r="R32" s="31">
        <v>134314.0</v>
      </c>
      <c r="S32" s="1"/>
      <c r="T32" s="1"/>
      <c r="U32" s="1"/>
      <c r="V32" s="1"/>
      <c r="W32" s="1"/>
      <c r="X32" s="1"/>
      <c r="Y32" s="1"/>
      <c r="Z32" s="1"/>
    </row>
    <row r="33" ht="12.75" customHeight="1">
      <c r="A33" s="27">
        <v>225.0</v>
      </c>
      <c r="B33" s="28" t="s">
        <v>182</v>
      </c>
      <c r="C33" s="29" t="s">
        <v>183</v>
      </c>
      <c r="D33" s="29" t="s">
        <v>68</v>
      </c>
      <c r="E33" s="29"/>
      <c r="F33" s="29"/>
      <c r="G33" s="29"/>
      <c r="H33" s="29">
        <v>1.0</v>
      </c>
      <c r="I33" s="29"/>
      <c r="J33" s="29"/>
      <c r="K33" s="29"/>
      <c r="L33" s="30">
        <v>47010.0</v>
      </c>
      <c r="M33" s="30">
        <v>41370.0</v>
      </c>
      <c r="N33" s="30">
        <v>3708.0</v>
      </c>
      <c r="O33" s="33">
        <v>430.0</v>
      </c>
      <c r="P33" s="31">
        <f t="shared" si="1"/>
        <v>45508</v>
      </c>
      <c r="Q33" s="31" t="str">
        <f t="shared" si="2"/>
        <v>#REF!</v>
      </c>
      <c r="R33" s="31">
        <v>105659.0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22">
        <v>233.0</v>
      </c>
      <c r="B34" s="23" t="s">
        <v>184</v>
      </c>
      <c r="C34" s="24" t="s">
        <v>185</v>
      </c>
      <c r="D34" s="24" t="s">
        <v>103</v>
      </c>
      <c r="E34" s="24"/>
      <c r="F34" s="24"/>
      <c r="G34" s="24"/>
      <c r="H34" s="24">
        <v>1.0</v>
      </c>
      <c r="I34" s="24"/>
      <c r="J34" s="24"/>
      <c r="K34" s="24"/>
      <c r="L34" s="25">
        <v>168198.0</v>
      </c>
      <c r="M34" s="25">
        <v>148798.0</v>
      </c>
      <c r="N34" s="25">
        <v>13217.0</v>
      </c>
      <c r="O34" s="26">
        <v>387.0</v>
      </c>
      <c r="P34" s="9">
        <f t="shared" si="1"/>
        <v>162402</v>
      </c>
      <c r="Q34" s="9" t="str">
        <f t="shared" si="2"/>
        <v>#REF!</v>
      </c>
      <c r="R34" s="9">
        <v>408216.0</v>
      </c>
      <c r="S34" s="2">
        <v>9.0</v>
      </c>
      <c r="T34" s="1"/>
      <c r="U34" s="1"/>
      <c r="V34" s="1"/>
      <c r="W34" s="1"/>
      <c r="X34" s="1"/>
      <c r="Y34" s="1"/>
      <c r="Z34" s="1"/>
    </row>
    <row r="35" ht="12.75" customHeight="1">
      <c r="A35" s="27">
        <v>241.0</v>
      </c>
      <c r="B35" s="28" t="s">
        <v>186</v>
      </c>
      <c r="C35" s="29" t="s">
        <v>187</v>
      </c>
      <c r="D35" s="29" t="s">
        <v>15</v>
      </c>
      <c r="E35" s="29"/>
      <c r="F35" s="29"/>
      <c r="G35" s="29"/>
      <c r="H35" s="29">
        <v>1.0</v>
      </c>
      <c r="I35" s="29"/>
      <c r="J35" s="29"/>
      <c r="K35" s="29"/>
      <c r="L35" s="30">
        <v>42811.0</v>
      </c>
      <c r="M35" s="30">
        <v>34555.0</v>
      </c>
      <c r="N35" s="30">
        <v>5389.0</v>
      </c>
      <c r="O35" s="33">
        <v>240.0</v>
      </c>
      <c r="P35" s="31">
        <f t="shared" si="1"/>
        <v>40184</v>
      </c>
      <c r="Q35" s="31" t="str">
        <f t="shared" si="2"/>
        <v>#REF!</v>
      </c>
      <c r="R35" s="31">
        <v>122507.0</v>
      </c>
      <c r="S35" s="1"/>
      <c r="T35" s="2"/>
      <c r="U35" s="2"/>
      <c r="V35" s="2"/>
      <c r="W35" s="2"/>
      <c r="X35" s="2"/>
      <c r="Y35" s="2"/>
      <c r="Z35" s="2"/>
    </row>
    <row r="36" ht="12.75" customHeight="1">
      <c r="A36" s="27">
        <v>249.0</v>
      </c>
      <c r="B36" s="28" t="s">
        <v>188</v>
      </c>
      <c r="C36" s="29" t="s">
        <v>189</v>
      </c>
      <c r="D36" s="29" t="s">
        <v>102</v>
      </c>
      <c r="E36" s="29"/>
      <c r="F36" s="29"/>
      <c r="G36" s="29"/>
      <c r="H36" s="29">
        <v>1.0</v>
      </c>
      <c r="I36" s="29"/>
      <c r="J36" s="29"/>
      <c r="K36" s="29"/>
      <c r="L36" s="30">
        <v>100765.0</v>
      </c>
      <c r="M36" s="30">
        <v>76683.0</v>
      </c>
      <c r="N36" s="30">
        <v>8306.0</v>
      </c>
      <c r="O36" s="30">
        <v>3386.0</v>
      </c>
      <c r="P36" s="31">
        <f t="shared" si="1"/>
        <v>88375</v>
      </c>
      <c r="Q36" s="31" t="str">
        <f t="shared" si="2"/>
        <v>#REF!</v>
      </c>
      <c r="R36" s="31">
        <v>212284.0</v>
      </c>
      <c r="S36" s="1"/>
      <c r="T36" s="2"/>
      <c r="U36" s="2"/>
      <c r="V36" s="2"/>
      <c r="W36" s="2"/>
      <c r="X36" s="2"/>
      <c r="Y36" s="2"/>
      <c r="Z36" s="2"/>
    </row>
    <row r="37" ht="12.75" customHeight="1">
      <c r="A37" s="27">
        <v>257.0</v>
      </c>
      <c r="B37" s="28" t="s">
        <v>190</v>
      </c>
      <c r="C37" s="29" t="s">
        <v>191</v>
      </c>
      <c r="D37" s="29" t="s">
        <v>94</v>
      </c>
      <c r="E37" s="29"/>
      <c r="F37" s="29"/>
      <c r="G37" s="29"/>
      <c r="H37" s="29">
        <v>1.0</v>
      </c>
      <c r="I37" s="29"/>
      <c r="J37" s="29"/>
      <c r="K37" s="29"/>
      <c r="L37" s="30">
        <v>79798.0</v>
      </c>
      <c r="M37" s="30">
        <v>60326.0</v>
      </c>
      <c r="N37" s="30">
        <v>5607.0</v>
      </c>
      <c r="O37" s="33">
        <v>62.0</v>
      </c>
      <c r="P37" s="31">
        <f t="shared" si="1"/>
        <v>65995</v>
      </c>
      <c r="Q37" s="31" t="str">
        <f t="shared" si="2"/>
        <v>#REF!</v>
      </c>
      <c r="R37" s="31">
        <v>175268.0</v>
      </c>
      <c r="S37" s="1"/>
      <c r="T37" s="1"/>
      <c r="U37" s="1"/>
      <c r="V37" s="1"/>
      <c r="W37" s="1"/>
      <c r="X37" s="1"/>
      <c r="Y37" s="1"/>
      <c r="Z37" s="1"/>
    </row>
    <row r="38" ht="12.75" customHeight="1">
      <c r="A38" s="22">
        <v>265.0</v>
      </c>
      <c r="B38" s="23" t="s">
        <v>192</v>
      </c>
      <c r="C38" s="24" t="s">
        <v>193</v>
      </c>
      <c r="D38" s="24" t="s">
        <v>35</v>
      </c>
      <c r="E38" s="24"/>
      <c r="F38" s="24"/>
      <c r="G38" s="24"/>
      <c r="H38" s="24">
        <v>1.0</v>
      </c>
      <c r="I38" s="24"/>
      <c r="J38" s="24"/>
      <c r="K38" s="24"/>
      <c r="L38" s="25">
        <v>84680.0</v>
      </c>
      <c r="M38" s="25">
        <v>68184.0</v>
      </c>
      <c r="N38" s="25">
        <v>8229.0</v>
      </c>
      <c r="O38" s="26">
        <v>611.0</v>
      </c>
      <c r="P38" s="9">
        <f t="shared" si="1"/>
        <v>77024</v>
      </c>
      <c r="Q38" s="9" t="str">
        <f t="shared" si="2"/>
        <v>#REF!</v>
      </c>
      <c r="R38" s="9">
        <v>169329.0</v>
      </c>
      <c r="S38" s="2">
        <v>9.0</v>
      </c>
      <c r="T38" s="2"/>
      <c r="U38" s="2"/>
      <c r="V38" s="2"/>
      <c r="W38" s="2"/>
      <c r="X38" s="2"/>
      <c r="Y38" s="2"/>
      <c r="Z38" s="2"/>
    </row>
    <row r="39" ht="12.75" customHeight="1">
      <c r="A39" s="22">
        <v>273.0</v>
      </c>
      <c r="B39" s="23" t="s">
        <v>194</v>
      </c>
      <c r="C39" s="24" t="s">
        <v>195</v>
      </c>
      <c r="D39" s="24" t="s">
        <v>90</v>
      </c>
      <c r="E39" s="24" t="s">
        <v>875</v>
      </c>
      <c r="F39" s="24"/>
      <c r="G39" s="24"/>
      <c r="H39" s="24">
        <v>0.982669979751338</v>
      </c>
      <c r="I39" s="24">
        <v>0.01733002024866208</v>
      </c>
      <c r="J39" s="24"/>
      <c r="K39" s="24"/>
      <c r="L39" s="25">
        <v>109476.0</v>
      </c>
      <c r="M39" s="25">
        <v>89431.0</v>
      </c>
      <c r="N39" s="25">
        <v>7900.0</v>
      </c>
      <c r="O39" s="25">
        <v>2853.0</v>
      </c>
      <c r="P39" s="9">
        <f t="shared" si="1"/>
        <v>100184</v>
      </c>
      <c r="Q39" s="9" t="str">
        <f t="shared" si="2"/>
        <v>#REF!</v>
      </c>
      <c r="R39" s="9">
        <v>246020.0</v>
      </c>
      <c r="S39" s="25">
        <v>7.0</v>
      </c>
      <c r="T39" s="1"/>
      <c r="U39" s="1"/>
      <c r="V39" s="1"/>
      <c r="W39" s="1"/>
      <c r="X39" s="1"/>
      <c r="Y39" s="1"/>
      <c r="Z39" s="1"/>
    </row>
    <row r="40" ht="12.75" customHeight="1">
      <c r="A40" s="22">
        <v>273.0</v>
      </c>
      <c r="B40" s="23" t="s">
        <v>194</v>
      </c>
      <c r="C40" s="24" t="s">
        <v>195</v>
      </c>
      <c r="D40" s="24" t="s">
        <v>875</v>
      </c>
      <c r="E40" s="24" t="s">
        <v>875</v>
      </c>
      <c r="F40" s="24"/>
      <c r="G40" s="24"/>
      <c r="H40" s="24">
        <v>0.01733002024866208</v>
      </c>
      <c r="I40" s="24">
        <v>0.01733002024866208</v>
      </c>
      <c r="J40" s="24"/>
      <c r="K40" s="24"/>
      <c r="L40" s="25">
        <v>109476.0</v>
      </c>
      <c r="M40" s="25">
        <v>89431.0</v>
      </c>
      <c r="N40" s="25">
        <v>7900.0</v>
      </c>
      <c r="O40" s="25">
        <v>2853.0</v>
      </c>
      <c r="P40" s="9">
        <f t="shared" si="1"/>
        <v>100184</v>
      </c>
      <c r="Q40" s="9" t="str">
        <f t="shared" si="2"/>
        <v>#REF!</v>
      </c>
      <c r="R40" s="9">
        <v>246020.0</v>
      </c>
      <c r="S40" s="25">
        <v>7.0</v>
      </c>
      <c r="T40" s="2"/>
      <c r="U40" s="2"/>
      <c r="V40" s="2"/>
      <c r="W40" s="2"/>
      <c r="X40" s="2"/>
      <c r="Y40" s="2"/>
      <c r="Z40" s="2"/>
    </row>
    <row r="41" ht="12.75" customHeight="1">
      <c r="A41" s="22">
        <v>281.0</v>
      </c>
      <c r="B41" s="23" t="s">
        <v>196</v>
      </c>
      <c r="C41" s="24" t="s">
        <v>197</v>
      </c>
      <c r="D41" s="24" t="s">
        <v>13</v>
      </c>
      <c r="E41" s="24"/>
      <c r="F41" s="24"/>
      <c r="G41" s="24"/>
      <c r="H41" s="24">
        <v>1.0</v>
      </c>
      <c r="I41" s="24"/>
      <c r="J41" s="24"/>
      <c r="K41" s="24"/>
      <c r="L41" s="25">
        <v>507310.0</v>
      </c>
      <c r="M41" s="25">
        <v>422196.0</v>
      </c>
      <c r="N41" s="25">
        <v>55392.0</v>
      </c>
      <c r="O41" s="25">
        <v>3435.0</v>
      </c>
      <c r="P41" s="9">
        <f t="shared" si="1"/>
        <v>481023</v>
      </c>
      <c r="Q41" s="9" t="str">
        <f t="shared" si="2"/>
        <v>#REF!</v>
      </c>
      <c r="R41" s="9">
        <v>1145647.0</v>
      </c>
      <c r="S41" s="25">
        <v>17.0</v>
      </c>
      <c r="T41" s="2"/>
      <c r="U41" s="2"/>
      <c r="V41" s="2"/>
      <c r="W41" s="2"/>
      <c r="X41" s="2"/>
      <c r="Y41" s="2"/>
      <c r="Z41" s="2"/>
    </row>
    <row r="42" ht="12.75" customHeight="1">
      <c r="A42" s="27">
        <v>289.0</v>
      </c>
      <c r="B42" s="28" t="s">
        <v>198</v>
      </c>
      <c r="C42" s="29" t="s">
        <v>199</v>
      </c>
      <c r="D42" s="29" t="s">
        <v>912</v>
      </c>
      <c r="E42" s="29"/>
      <c r="F42" s="29"/>
      <c r="G42" s="29"/>
      <c r="H42" s="29">
        <v>1.0</v>
      </c>
      <c r="I42" s="29"/>
      <c r="J42" s="29"/>
      <c r="K42" s="29"/>
      <c r="L42" s="30">
        <v>71080.0</v>
      </c>
      <c r="M42" s="30">
        <v>60414.0</v>
      </c>
      <c r="N42" s="30">
        <v>5253.0</v>
      </c>
      <c r="O42" s="33">
        <v>248.0</v>
      </c>
      <c r="P42" s="31">
        <f t="shared" si="1"/>
        <v>65915</v>
      </c>
      <c r="Q42" s="31" t="str">
        <f t="shared" si="2"/>
        <v>#REF!</v>
      </c>
      <c r="R42" s="31">
        <v>129640.0</v>
      </c>
      <c r="S42" s="1"/>
      <c r="T42" s="1"/>
      <c r="U42" s="1"/>
      <c r="V42" s="1"/>
      <c r="W42" s="1"/>
      <c r="X42" s="1"/>
      <c r="Y42" s="1"/>
      <c r="Z42" s="1"/>
    </row>
    <row r="43" ht="12.75" customHeight="1">
      <c r="A43" s="27">
        <v>297.0</v>
      </c>
      <c r="B43" s="28" t="s">
        <v>200</v>
      </c>
      <c r="C43" s="29" t="s">
        <v>201</v>
      </c>
      <c r="D43" s="29" t="s">
        <v>892</v>
      </c>
      <c r="E43" s="29"/>
      <c r="F43" s="29"/>
      <c r="G43" s="29"/>
      <c r="H43" s="29">
        <v>1.0</v>
      </c>
      <c r="I43" s="29"/>
      <c r="J43" s="29"/>
      <c r="K43" s="29"/>
      <c r="L43" s="30">
        <v>80965.0</v>
      </c>
      <c r="M43" s="30">
        <v>65860.0</v>
      </c>
      <c r="N43" s="30">
        <v>4590.0</v>
      </c>
      <c r="O43" s="30">
        <v>3271.0</v>
      </c>
      <c r="P43" s="31">
        <f t="shared" si="1"/>
        <v>73721</v>
      </c>
      <c r="Q43" s="31" t="str">
        <f t="shared" si="2"/>
        <v>#REF!</v>
      </c>
      <c r="R43" s="31">
        <v>179904.0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27">
        <v>305.0</v>
      </c>
      <c r="B44" s="28" t="s">
        <v>202</v>
      </c>
      <c r="C44" s="29" t="s">
        <v>203</v>
      </c>
      <c r="D44" s="29" t="s">
        <v>881</v>
      </c>
      <c r="E44" s="29"/>
      <c r="F44" s="29"/>
      <c r="G44" s="29"/>
      <c r="H44" s="29">
        <v>1.0</v>
      </c>
      <c r="I44" s="29"/>
      <c r="J44" s="1"/>
      <c r="K44" s="29"/>
      <c r="L44" s="30">
        <v>98557.0</v>
      </c>
      <c r="M44" s="30">
        <v>79691.0</v>
      </c>
      <c r="N44" s="30">
        <v>9439.0</v>
      </c>
      <c r="O44" s="30">
        <v>1082.0</v>
      </c>
      <c r="P44" s="31">
        <f t="shared" si="1"/>
        <v>90212</v>
      </c>
      <c r="Q44" s="31" t="str">
        <f t="shared" si="2"/>
        <v>#REF!</v>
      </c>
      <c r="R44" s="31">
        <v>188725.0</v>
      </c>
      <c r="S44" s="1"/>
      <c r="T44" s="2"/>
      <c r="U44" s="2"/>
      <c r="V44" s="2"/>
      <c r="W44" s="2"/>
      <c r="X44" s="2"/>
      <c r="Y44" s="2"/>
      <c r="Z44" s="2"/>
    </row>
    <row r="45" ht="12.75" customHeight="1">
      <c r="A45" s="27">
        <v>313.0</v>
      </c>
      <c r="B45" s="28" t="s">
        <v>204</v>
      </c>
      <c r="C45" s="29" t="s">
        <v>203</v>
      </c>
      <c r="D45" s="29" t="s">
        <v>885</v>
      </c>
      <c r="E45" s="29"/>
      <c r="F45" s="29"/>
      <c r="G45" s="29"/>
      <c r="H45" s="29">
        <v>1.0</v>
      </c>
      <c r="I45" s="29"/>
      <c r="J45" s="29"/>
      <c r="K45" s="29"/>
      <c r="L45" s="30">
        <v>79401.0</v>
      </c>
      <c r="M45" s="30">
        <v>58338.0</v>
      </c>
      <c r="N45" s="30">
        <v>7573.0</v>
      </c>
      <c r="O45" s="30">
        <v>3154.0</v>
      </c>
      <c r="P45" s="31">
        <f t="shared" si="1"/>
        <v>69065</v>
      </c>
      <c r="Q45" s="31" t="str">
        <f t="shared" si="2"/>
        <v>#REF!</v>
      </c>
      <c r="R45" s="31">
        <v>165577.0</v>
      </c>
      <c r="S45" s="1"/>
      <c r="T45" s="1"/>
      <c r="U45" s="1"/>
      <c r="V45" s="1"/>
      <c r="W45" s="1"/>
      <c r="X45" s="1"/>
      <c r="Y45" s="1"/>
      <c r="Z45" s="1"/>
    </row>
    <row r="46" ht="12.75" customHeight="1">
      <c r="A46" s="27">
        <v>321.0</v>
      </c>
      <c r="B46" s="28" t="s">
        <v>205</v>
      </c>
      <c r="C46" s="29" t="s">
        <v>206</v>
      </c>
      <c r="D46" s="29" t="s">
        <v>875</v>
      </c>
      <c r="E46" s="29"/>
      <c r="F46" s="29"/>
      <c r="G46" s="29"/>
      <c r="H46" s="29">
        <v>1.0</v>
      </c>
      <c r="I46" s="29"/>
      <c r="J46" s="29"/>
      <c r="K46" s="29"/>
      <c r="L46" s="30">
        <v>36807.0</v>
      </c>
      <c r="M46" s="30">
        <v>31200.0</v>
      </c>
      <c r="N46" s="30">
        <v>2840.0</v>
      </c>
      <c r="O46" s="33">
        <v>72.0</v>
      </c>
      <c r="P46" s="31">
        <f t="shared" si="1"/>
        <v>34112</v>
      </c>
      <c r="Q46" s="31" t="str">
        <f t="shared" si="2"/>
        <v>#REF!</v>
      </c>
      <c r="R46" s="31">
        <v>85229.0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22">
        <v>329.0</v>
      </c>
      <c r="B47" s="23" t="s">
        <v>207</v>
      </c>
      <c r="C47" s="24" t="s">
        <v>208</v>
      </c>
      <c r="D47" s="24" t="s">
        <v>30</v>
      </c>
      <c r="E47" s="24"/>
      <c r="F47" s="24"/>
      <c r="G47" s="24"/>
      <c r="H47" s="24">
        <v>1.0</v>
      </c>
      <c r="I47" s="24"/>
      <c r="J47" s="24"/>
      <c r="K47" s="24"/>
      <c r="L47" s="25">
        <v>307495.0</v>
      </c>
      <c r="M47" s="25">
        <v>241068.0</v>
      </c>
      <c r="N47" s="25">
        <v>29789.0</v>
      </c>
      <c r="O47" s="25">
        <v>2194.0</v>
      </c>
      <c r="P47" s="9">
        <f t="shared" si="1"/>
        <v>273051</v>
      </c>
      <c r="Q47" s="9" t="str">
        <f t="shared" si="2"/>
        <v>#REF!</v>
      </c>
      <c r="R47" s="9">
        <v>675800.0</v>
      </c>
      <c r="S47" s="25">
        <v>11.0</v>
      </c>
      <c r="T47" s="1"/>
      <c r="U47" s="1"/>
      <c r="V47" s="1"/>
      <c r="W47" s="1"/>
      <c r="X47" s="1"/>
      <c r="Y47" s="1"/>
      <c r="Z47" s="1"/>
    </row>
    <row r="48" ht="12.75" customHeight="1">
      <c r="A48" s="22">
        <v>337.0</v>
      </c>
      <c r="B48" s="23" t="s">
        <v>209</v>
      </c>
      <c r="C48" s="24" t="s">
        <v>210</v>
      </c>
      <c r="D48" s="24" t="s">
        <v>61</v>
      </c>
      <c r="E48" s="24" t="s">
        <v>82</v>
      </c>
      <c r="F48" s="24"/>
      <c r="G48" s="24"/>
      <c r="H48" s="34">
        <v>0.9699638881638337</v>
      </c>
      <c r="I48" s="34">
        <v>0.030036111836166335</v>
      </c>
      <c r="J48" s="24"/>
      <c r="K48" s="24"/>
      <c r="L48" s="25">
        <v>2501967.0</v>
      </c>
      <c r="M48" s="25">
        <v>1671144.0</v>
      </c>
      <c r="N48" s="25">
        <v>176374.0</v>
      </c>
      <c r="O48" s="25">
        <v>341031.0</v>
      </c>
      <c r="P48" s="9">
        <f t="shared" si="1"/>
        <v>2188549</v>
      </c>
      <c r="Q48" s="9" t="str">
        <f t="shared" si="2"/>
        <v>#REF!</v>
      </c>
      <c r="R48" s="9">
        <v>4774321.0</v>
      </c>
      <c r="S48" s="25">
        <v>58.0</v>
      </c>
      <c r="T48" s="1"/>
      <c r="U48" s="1"/>
      <c r="V48" s="1"/>
      <c r="W48" s="1"/>
      <c r="X48" s="1"/>
      <c r="Y48" s="1"/>
      <c r="Z48" s="1"/>
    </row>
    <row r="49" ht="12.75" customHeight="1">
      <c r="A49" s="22">
        <v>337.0</v>
      </c>
      <c r="B49" s="23" t="s">
        <v>209</v>
      </c>
      <c r="C49" s="24" t="s">
        <v>210</v>
      </c>
      <c r="D49" s="24" t="s">
        <v>82</v>
      </c>
      <c r="E49" s="24" t="s">
        <v>82</v>
      </c>
      <c r="F49" s="24"/>
      <c r="G49" s="24"/>
      <c r="H49" s="34">
        <v>0.030036111836166335</v>
      </c>
      <c r="I49" s="34">
        <v>0.030036111836166335</v>
      </c>
      <c r="J49" s="24"/>
      <c r="K49" s="24"/>
      <c r="L49" s="25">
        <v>2501967.0</v>
      </c>
      <c r="M49" s="25">
        <v>1671144.0</v>
      </c>
      <c r="N49" s="25">
        <v>176374.0</v>
      </c>
      <c r="O49" s="25">
        <v>341031.0</v>
      </c>
      <c r="P49" s="9">
        <f t="shared" si="1"/>
        <v>2188549</v>
      </c>
      <c r="Q49" s="9" t="str">
        <f t="shared" si="2"/>
        <v>#REF!</v>
      </c>
      <c r="R49" s="9">
        <v>4774321.0</v>
      </c>
      <c r="S49" s="25">
        <v>58.0</v>
      </c>
      <c r="T49" s="1"/>
      <c r="U49" s="1"/>
      <c r="V49" s="1"/>
      <c r="W49" s="1"/>
      <c r="X49" s="1"/>
      <c r="Y49" s="1"/>
      <c r="Z49" s="1"/>
    </row>
    <row r="50" ht="12.75" customHeight="1">
      <c r="A50" s="27">
        <v>345.0</v>
      </c>
      <c r="B50" s="28" t="s">
        <v>211</v>
      </c>
      <c r="C50" s="29" t="s">
        <v>212</v>
      </c>
      <c r="D50" s="29" t="s">
        <v>25</v>
      </c>
      <c r="E50" s="29"/>
      <c r="F50" s="29"/>
      <c r="G50" s="29"/>
      <c r="H50" s="29">
        <v>1.0</v>
      </c>
      <c r="I50" s="29"/>
      <c r="J50" s="29"/>
      <c r="K50" s="29"/>
      <c r="L50" s="30">
        <v>169015.0</v>
      </c>
      <c r="M50" s="30">
        <v>111040.0</v>
      </c>
      <c r="N50" s="30">
        <v>11082.0</v>
      </c>
      <c r="O50" s="30">
        <v>7018.0</v>
      </c>
      <c r="P50" s="31">
        <f t="shared" si="1"/>
        <v>129140</v>
      </c>
      <c r="Q50" s="31" t="str">
        <f t="shared" si="2"/>
        <v>#REF!</v>
      </c>
      <c r="R50" s="31">
        <v>319372.0</v>
      </c>
      <c r="S50" s="1"/>
      <c r="T50" s="1"/>
      <c r="U50" s="1"/>
      <c r="V50" s="1"/>
      <c r="W50" s="1"/>
      <c r="X50" s="1"/>
      <c r="Y50" s="1"/>
      <c r="Z50" s="1"/>
    </row>
    <row r="51" ht="12.75" customHeight="1">
      <c r="A51" s="27">
        <v>353.0</v>
      </c>
      <c r="B51" s="28" t="s">
        <v>213</v>
      </c>
      <c r="C51" s="29" t="s">
        <v>214</v>
      </c>
      <c r="D51" s="29" t="s">
        <v>901</v>
      </c>
      <c r="E51" s="29"/>
      <c r="F51" s="29"/>
      <c r="G51" s="29"/>
      <c r="H51" s="29">
        <v>1.0</v>
      </c>
      <c r="I51" s="29"/>
      <c r="J51" s="29"/>
      <c r="K51" s="29"/>
      <c r="L51" s="30">
        <v>72954.0</v>
      </c>
      <c r="M51" s="30">
        <v>57984.0</v>
      </c>
      <c r="N51" s="30">
        <v>8126.0</v>
      </c>
      <c r="O51" s="33">
        <v>166.0</v>
      </c>
      <c r="P51" s="31">
        <f t="shared" si="1"/>
        <v>66276</v>
      </c>
      <c r="Q51" s="31" t="str">
        <f t="shared" si="2"/>
        <v>#REF!</v>
      </c>
      <c r="R51" s="31">
        <v>166890.0</v>
      </c>
      <c r="S51" s="1"/>
      <c r="T51" s="2"/>
      <c r="U51" s="2"/>
      <c r="V51" s="2"/>
      <c r="W51" s="2"/>
      <c r="X51" s="2"/>
      <c r="Y51" s="2"/>
      <c r="Z51" s="2"/>
    </row>
    <row r="52" ht="12.75" customHeight="1">
      <c r="A52" s="27">
        <v>361.0</v>
      </c>
      <c r="B52" s="28" t="s">
        <v>215</v>
      </c>
      <c r="C52" s="29" t="s">
        <v>216</v>
      </c>
      <c r="D52" s="29" t="s">
        <v>102</v>
      </c>
      <c r="E52" s="29"/>
      <c r="F52" s="29"/>
      <c r="G52" s="29"/>
      <c r="H52" s="29">
        <v>1.0</v>
      </c>
      <c r="I52" s="29"/>
      <c r="J52" s="29"/>
      <c r="K52" s="29"/>
      <c r="L52" s="30">
        <v>119991.0</v>
      </c>
      <c r="M52" s="30">
        <v>82562.0</v>
      </c>
      <c r="N52" s="30">
        <v>7689.0</v>
      </c>
      <c r="O52" s="30">
        <v>12358.0</v>
      </c>
      <c r="P52" s="31">
        <f t="shared" si="1"/>
        <v>102609</v>
      </c>
      <c r="Q52" s="31" t="str">
        <f t="shared" si="2"/>
        <v>#REF!</v>
      </c>
      <c r="R52" s="31">
        <v>260131.0</v>
      </c>
      <c r="S52" s="1"/>
      <c r="T52" s="1"/>
      <c r="U52" s="1"/>
      <c r="V52" s="1"/>
      <c r="W52" s="1"/>
      <c r="X52" s="1"/>
      <c r="Y52" s="1"/>
      <c r="Z52" s="1"/>
    </row>
    <row r="53" ht="12.75" customHeight="1">
      <c r="A53" s="22">
        <v>369.0</v>
      </c>
      <c r="B53" s="23" t="s">
        <v>217</v>
      </c>
      <c r="C53" s="24" t="s">
        <v>218</v>
      </c>
      <c r="D53" s="24" t="s">
        <v>28</v>
      </c>
      <c r="E53" s="24"/>
      <c r="F53" s="24"/>
      <c r="G53" s="24"/>
      <c r="H53" s="24">
        <v>1.0</v>
      </c>
      <c r="I53" s="24"/>
      <c r="J53" s="24"/>
      <c r="K53" s="24"/>
      <c r="L53" s="25">
        <v>461100.0</v>
      </c>
      <c r="M53" s="25">
        <v>338183.0</v>
      </c>
      <c r="N53" s="25">
        <v>34891.0</v>
      </c>
      <c r="O53" s="25">
        <v>47868.0</v>
      </c>
      <c r="P53" s="9">
        <f t="shared" si="1"/>
        <v>420942</v>
      </c>
      <c r="Q53" s="9" t="str">
        <f t="shared" si="2"/>
        <v>#REF!</v>
      </c>
      <c r="R53" s="9">
        <v>948053.0</v>
      </c>
      <c r="S53" s="25">
        <v>23.0</v>
      </c>
      <c r="T53" s="1"/>
      <c r="U53" s="1"/>
      <c r="V53" s="1"/>
      <c r="W53" s="1"/>
      <c r="X53" s="1"/>
      <c r="Y53" s="1"/>
      <c r="Z53" s="1"/>
    </row>
    <row r="54" ht="12.75" customHeight="1">
      <c r="A54" s="22">
        <v>377.0</v>
      </c>
      <c r="B54" s="23" t="s">
        <v>219</v>
      </c>
      <c r="C54" s="24" t="s">
        <v>220</v>
      </c>
      <c r="D54" s="24" t="s">
        <v>103</v>
      </c>
      <c r="E54" s="24"/>
      <c r="F54" s="24"/>
      <c r="G54" s="24"/>
      <c r="H54" s="24">
        <v>1.0</v>
      </c>
      <c r="I54" s="24"/>
      <c r="J54" s="24"/>
      <c r="K54" s="24"/>
      <c r="L54" s="25">
        <v>152167.0</v>
      </c>
      <c r="M54" s="25">
        <v>130592.0</v>
      </c>
      <c r="N54" s="25">
        <v>14073.0</v>
      </c>
      <c r="O54" s="25">
        <v>1053.0</v>
      </c>
      <c r="P54" s="9">
        <f t="shared" si="1"/>
        <v>145718</v>
      </c>
      <c r="Q54" s="9" t="str">
        <f t="shared" si="2"/>
        <v>#REF!</v>
      </c>
      <c r="R54" s="9">
        <v>422156.0</v>
      </c>
      <c r="S54" s="25">
        <v>12.0</v>
      </c>
      <c r="T54" s="1"/>
      <c r="U54" s="1"/>
      <c r="V54" s="1"/>
      <c r="W54" s="1"/>
      <c r="X54" s="1"/>
      <c r="Y54" s="1"/>
      <c r="Z54" s="1"/>
    </row>
    <row r="55" ht="12.75" customHeight="1">
      <c r="A55" s="27">
        <v>385.0</v>
      </c>
      <c r="B55" s="28" t="s">
        <v>221</v>
      </c>
      <c r="C55" s="29" t="s">
        <v>222</v>
      </c>
      <c r="D55" s="29" t="s">
        <v>876</v>
      </c>
      <c r="E55" s="29"/>
      <c r="F55" s="29"/>
      <c r="G55" s="29"/>
      <c r="H55" s="29">
        <v>1.0</v>
      </c>
      <c r="I55" s="29"/>
      <c r="J55" s="29"/>
      <c r="K55" s="29"/>
      <c r="L55" s="30">
        <v>50348.0</v>
      </c>
      <c r="M55" s="30">
        <v>42183.0</v>
      </c>
      <c r="N55" s="30">
        <v>4147.0</v>
      </c>
      <c r="O55" s="33">
        <v>228.0</v>
      </c>
      <c r="P55" s="31">
        <f t="shared" si="1"/>
        <v>46558</v>
      </c>
      <c r="Q55" s="31" t="str">
        <f t="shared" si="2"/>
        <v>#REF!</v>
      </c>
      <c r="R55" s="31">
        <v>117771.0</v>
      </c>
      <c r="S55" s="1"/>
      <c r="T55" s="1"/>
      <c r="U55" s="1"/>
      <c r="V55" s="1"/>
      <c r="W55" s="1"/>
      <c r="X55" s="1"/>
      <c r="Y55" s="1"/>
      <c r="Z55" s="1"/>
    </row>
    <row r="56" ht="12.75" customHeight="1">
      <c r="A56" s="22">
        <v>393.0</v>
      </c>
      <c r="B56" s="23" t="s">
        <v>223</v>
      </c>
      <c r="C56" s="24" t="s">
        <v>224</v>
      </c>
      <c r="D56" s="24" t="s">
        <v>90</v>
      </c>
      <c r="E56" s="24"/>
      <c r="F56" s="24"/>
      <c r="G56" s="24"/>
      <c r="H56" s="24">
        <v>1.0</v>
      </c>
      <c r="I56" s="24"/>
      <c r="J56" s="24"/>
      <c r="K56" s="24"/>
      <c r="L56" s="25">
        <v>540380.0</v>
      </c>
      <c r="M56" s="25">
        <v>445367.0</v>
      </c>
      <c r="N56" s="25">
        <v>44793.0</v>
      </c>
      <c r="O56" s="25">
        <v>19128.0</v>
      </c>
      <c r="P56" s="9">
        <f t="shared" si="1"/>
        <v>509288</v>
      </c>
      <c r="Q56" s="9" t="str">
        <f t="shared" si="2"/>
        <v>#REF!</v>
      </c>
      <c r="R56" s="9">
        <v>1135230.0</v>
      </c>
      <c r="S56" s="25">
        <v>16.0</v>
      </c>
      <c r="T56" s="1"/>
      <c r="U56" s="1"/>
      <c r="V56" s="1"/>
      <c r="W56" s="1"/>
      <c r="X56" s="1"/>
      <c r="Y56" s="1"/>
      <c r="Z56" s="1"/>
    </row>
    <row r="57" ht="12.75" customHeight="1">
      <c r="A57" s="27">
        <v>409.0</v>
      </c>
      <c r="B57" s="28" t="s">
        <v>227</v>
      </c>
      <c r="C57" s="29" t="s">
        <v>228</v>
      </c>
      <c r="D57" s="29" t="s">
        <v>27</v>
      </c>
      <c r="E57" s="29"/>
      <c r="F57" s="29"/>
      <c r="G57" s="29"/>
      <c r="H57" s="29">
        <v>1.0</v>
      </c>
      <c r="I57" s="29"/>
      <c r="J57" s="29"/>
      <c r="K57" s="29"/>
      <c r="L57" s="30">
        <v>119075.0</v>
      </c>
      <c r="M57" s="30">
        <v>91119.0</v>
      </c>
      <c r="N57" s="30">
        <v>9361.0</v>
      </c>
      <c r="O57" s="30">
        <v>2479.0</v>
      </c>
      <c r="P57" s="31">
        <f t="shared" si="1"/>
        <v>102959</v>
      </c>
      <c r="Q57" s="31" t="str">
        <f t="shared" si="2"/>
        <v>#REF!</v>
      </c>
      <c r="R57" s="31">
        <v>216661.0</v>
      </c>
      <c r="S57" s="1"/>
      <c r="T57" s="1"/>
      <c r="U57" s="1"/>
      <c r="V57" s="1"/>
      <c r="W57" s="1"/>
      <c r="X57" s="1"/>
      <c r="Y57" s="1"/>
      <c r="Z57" s="1"/>
    </row>
    <row r="58" ht="12.75" customHeight="1">
      <c r="A58" s="27">
        <v>401.0</v>
      </c>
      <c r="B58" s="28" t="s">
        <v>225</v>
      </c>
      <c r="C58" s="29" t="s">
        <v>226</v>
      </c>
      <c r="D58" s="29" t="s">
        <v>67</v>
      </c>
      <c r="E58" s="29"/>
      <c r="F58" s="29"/>
      <c r="G58" s="29"/>
      <c r="H58" s="29">
        <v>1.0</v>
      </c>
      <c r="I58" s="29"/>
      <c r="J58" s="29"/>
      <c r="K58" s="29"/>
      <c r="L58" s="30">
        <v>71571.0</v>
      </c>
      <c r="M58" s="30">
        <v>59865.0</v>
      </c>
      <c r="N58" s="30">
        <v>7398.0</v>
      </c>
      <c r="O58" s="33">
        <v>53.0</v>
      </c>
      <c r="P58" s="31">
        <f t="shared" si="1"/>
        <v>67316</v>
      </c>
      <c r="Q58" s="31" t="str">
        <f t="shared" si="2"/>
        <v>#REF!</v>
      </c>
      <c r="R58" s="31">
        <v>158276.0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27">
        <v>417.0</v>
      </c>
      <c r="B59" s="28" t="s">
        <v>229</v>
      </c>
      <c r="C59" s="29" t="s">
        <v>230</v>
      </c>
      <c r="D59" s="29" t="s">
        <v>878</v>
      </c>
      <c r="E59" s="29"/>
      <c r="F59" s="29"/>
      <c r="G59" s="29"/>
      <c r="H59" s="29">
        <v>1.0</v>
      </c>
      <c r="I59" s="29"/>
      <c r="J59" s="29"/>
      <c r="K59" s="29"/>
      <c r="L59" s="30">
        <v>56332.0</v>
      </c>
      <c r="M59" s="30">
        <v>48346.0</v>
      </c>
      <c r="N59" s="30">
        <v>4354.0</v>
      </c>
      <c r="O59" s="30">
        <v>1373.0</v>
      </c>
      <c r="P59" s="31">
        <f t="shared" si="1"/>
        <v>54073</v>
      </c>
      <c r="Q59" s="31" t="str">
        <f t="shared" si="2"/>
        <v>#REF!</v>
      </c>
      <c r="R59" s="31">
        <v>111413.0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22">
        <v>425.0</v>
      </c>
      <c r="B60" s="23" t="s">
        <v>231</v>
      </c>
      <c r="C60" s="24" t="s">
        <v>232</v>
      </c>
      <c r="D60" s="24" t="s">
        <v>887</v>
      </c>
      <c r="E60" s="24"/>
      <c r="F60" s="24"/>
      <c r="G60" s="24"/>
      <c r="H60" s="24">
        <v>1.0</v>
      </c>
      <c r="I60" s="24"/>
      <c r="J60" s="24"/>
      <c r="K60" s="24"/>
      <c r="L60" s="25">
        <v>194105.0</v>
      </c>
      <c r="M60" s="25">
        <v>163590.0</v>
      </c>
      <c r="N60" s="25">
        <v>16293.0</v>
      </c>
      <c r="O60" s="25">
        <v>3486.0</v>
      </c>
      <c r="P60" s="9">
        <f t="shared" si="1"/>
        <v>183369</v>
      </c>
      <c r="Q60" s="9" t="str">
        <f t="shared" si="2"/>
        <v>#REF!</v>
      </c>
      <c r="R60" s="9">
        <v>402976.0</v>
      </c>
      <c r="S60" s="25">
        <v>6.0</v>
      </c>
      <c r="T60" s="1"/>
      <c r="U60" s="1"/>
      <c r="V60" s="1"/>
      <c r="W60" s="1"/>
      <c r="X60" s="1"/>
      <c r="Y60" s="1"/>
      <c r="Z60" s="1"/>
    </row>
    <row r="61" ht="12.75" customHeight="1">
      <c r="A61" s="22">
        <v>433.0</v>
      </c>
      <c r="B61" s="23" t="s">
        <v>233</v>
      </c>
      <c r="C61" s="24" t="s">
        <v>234</v>
      </c>
      <c r="D61" s="24" t="s">
        <v>36</v>
      </c>
      <c r="E61" s="24"/>
      <c r="F61" s="24"/>
      <c r="G61" s="24"/>
      <c r="H61" s="24">
        <v>1.0</v>
      </c>
      <c r="I61" s="24"/>
      <c r="J61" s="24"/>
      <c r="K61" s="24"/>
      <c r="L61" s="25">
        <v>272145.0</v>
      </c>
      <c r="M61" s="25">
        <v>214260.0</v>
      </c>
      <c r="N61" s="25">
        <v>30807.0</v>
      </c>
      <c r="O61" s="25">
        <v>2342.0</v>
      </c>
      <c r="P61" s="9">
        <f t="shared" si="1"/>
        <v>247409</v>
      </c>
      <c r="Q61" s="9" t="str">
        <f t="shared" si="2"/>
        <v>#REF!</v>
      </c>
      <c r="R61" s="9">
        <v>701982.0</v>
      </c>
      <c r="S61" s="25">
        <v>9.0</v>
      </c>
      <c r="T61" s="1"/>
      <c r="U61" s="1"/>
      <c r="V61" s="1"/>
      <c r="W61" s="1"/>
      <c r="X61" s="1"/>
      <c r="Y61" s="1"/>
      <c r="Z61" s="1"/>
    </row>
    <row r="62" ht="12.75" customHeight="1">
      <c r="A62" s="27">
        <v>441.0</v>
      </c>
      <c r="B62" s="28" t="s">
        <v>235</v>
      </c>
      <c r="C62" s="29" t="s">
        <v>236</v>
      </c>
      <c r="D62" s="29" t="s">
        <v>73</v>
      </c>
      <c r="E62" s="29" t="s">
        <v>881</v>
      </c>
      <c r="F62" s="29"/>
      <c r="G62" s="29"/>
      <c r="H62" s="29">
        <v>0.961478306362247</v>
      </c>
      <c r="I62" s="29">
        <v>0.038521693637753034</v>
      </c>
      <c r="J62" s="1"/>
      <c r="K62" s="29"/>
      <c r="L62" s="30">
        <v>45162.0</v>
      </c>
      <c r="M62" s="30">
        <v>36442.0</v>
      </c>
      <c r="N62" s="30">
        <v>3962.0</v>
      </c>
      <c r="O62" s="33">
        <v>436.0</v>
      </c>
      <c r="P62" s="31">
        <f t="shared" si="1"/>
        <v>40840</v>
      </c>
      <c r="Q62" s="31" t="str">
        <f t="shared" si="2"/>
        <v>#REF!</v>
      </c>
      <c r="R62" s="31">
        <v>96542.0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27">
        <v>441.0</v>
      </c>
      <c r="B63" s="28" t="s">
        <v>235</v>
      </c>
      <c r="C63" s="29" t="s">
        <v>236</v>
      </c>
      <c r="D63" s="29" t="s">
        <v>881</v>
      </c>
      <c r="E63" s="29" t="s">
        <v>881</v>
      </c>
      <c r="F63" s="29"/>
      <c r="G63" s="29"/>
      <c r="H63" s="29">
        <v>0.038521693637753034</v>
      </c>
      <c r="I63" s="29">
        <v>0.038521693637753034</v>
      </c>
      <c r="J63" s="1"/>
      <c r="K63" s="29"/>
      <c r="L63" s="30">
        <v>45162.0</v>
      </c>
      <c r="M63" s="30">
        <v>36442.0</v>
      </c>
      <c r="N63" s="30">
        <v>3962.0</v>
      </c>
      <c r="O63" s="33">
        <v>436.0</v>
      </c>
      <c r="P63" s="31">
        <f t="shared" si="1"/>
        <v>40840</v>
      </c>
      <c r="Q63" s="31" t="str">
        <f t="shared" si="2"/>
        <v>#REF!</v>
      </c>
      <c r="R63" s="31">
        <v>96542.0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27">
        <v>449.0</v>
      </c>
      <c r="B64" s="28" t="s">
        <v>237</v>
      </c>
      <c r="C64" s="29" t="s">
        <v>238</v>
      </c>
      <c r="D64" s="29" t="s">
        <v>881</v>
      </c>
      <c r="E64" s="29"/>
      <c r="F64" s="29"/>
      <c r="G64" s="29"/>
      <c r="H64" s="29">
        <v>1.0</v>
      </c>
      <c r="I64" s="29"/>
      <c r="J64" s="29"/>
      <c r="K64" s="29"/>
      <c r="L64" s="30">
        <v>54446.0</v>
      </c>
      <c r="M64" s="30">
        <v>45657.0</v>
      </c>
      <c r="N64" s="30">
        <v>4757.0</v>
      </c>
      <c r="O64" s="33">
        <v>389.0</v>
      </c>
      <c r="P64" s="31">
        <f t="shared" si="1"/>
        <v>50803</v>
      </c>
      <c r="Q64" s="31" t="str">
        <f t="shared" si="2"/>
        <v>#REF!</v>
      </c>
      <c r="R64" s="31">
        <v>126828.0</v>
      </c>
      <c r="S64" s="1"/>
      <c r="T64" s="2"/>
      <c r="U64" s="2"/>
      <c r="V64" s="2"/>
      <c r="W64" s="2"/>
      <c r="X64" s="2"/>
      <c r="Y64" s="2"/>
      <c r="Z64" s="2"/>
    </row>
    <row r="65" ht="12.75" customHeight="1">
      <c r="A65" s="27">
        <v>457.0</v>
      </c>
      <c r="B65" s="28" t="s">
        <v>239</v>
      </c>
      <c r="C65" s="29" t="s">
        <v>240</v>
      </c>
      <c r="D65" s="29" t="s">
        <v>78</v>
      </c>
      <c r="E65" s="29"/>
      <c r="F65" s="29"/>
      <c r="G65" s="29"/>
      <c r="H65" s="29">
        <v>1.0</v>
      </c>
      <c r="I65" s="29"/>
      <c r="J65" s="29"/>
      <c r="K65" s="29"/>
      <c r="L65" s="30">
        <v>24452.0</v>
      </c>
      <c r="M65" s="30">
        <v>19628.0</v>
      </c>
      <c r="N65" s="30">
        <v>2939.0</v>
      </c>
      <c r="O65" s="33">
        <v>158.0</v>
      </c>
      <c r="P65" s="31">
        <f t="shared" si="1"/>
        <v>22725</v>
      </c>
      <c r="Q65" s="31" t="str">
        <f t="shared" si="2"/>
        <v>#REF!</v>
      </c>
      <c r="R65" s="31">
        <v>54521.0</v>
      </c>
      <c r="S65" s="1"/>
      <c r="T65" s="1"/>
      <c r="U65" s="1"/>
      <c r="V65" s="1"/>
      <c r="W65" s="1"/>
      <c r="X65" s="1"/>
      <c r="Y65" s="1"/>
      <c r="Z65" s="1"/>
    </row>
    <row r="66" ht="12.75" customHeight="1">
      <c r="A66" s="27">
        <v>465.0</v>
      </c>
      <c r="B66" s="28" t="s">
        <v>241</v>
      </c>
      <c r="C66" s="29" t="s">
        <v>242</v>
      </c>
      <c r="D66" s="29" t="s">
        <v>12</v>
      </c>
      <c r="E66" s="29"/>
      <c r="F66" s="29"/>
      <c r="G66" s="29"/>
      <c r="H66" s="29">
        <v>1.0</v>
      </c>
      <c r="I66" s="29"/>
      <c r="J66" s="29"/>
      <c r="K66" s="29"/>
      <c r="L66" s="30">
        <v>39866.0</v>
      </c>
      <c r="M66" s="30">
        <v>34404.0</v>
      </c>
      <c r="N66" s="30">
        <v>3027.0</v>
      </c>
      <c r="O66" s="33">
        <v>177.0</v>
      </c>
      <c r="P66" s="31">
        <f t="shared" si="1"/>
        <v>37608</v>
      </c>
      <c r="Q66" s="31" t="str">
        <f t="shared" si="2"/>
        <v>#REF!</v>
      </c>
      <c r="R66" s="31">
        <v>82178.0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27">
        <v>473.0</v>
      </c>
      <c r="B67" s="28" t="s">
        <v>243</v>
      </c>
      <c r="C67" s="29" t="s">
        <v>244</v>
      </c>
      <c r="D67" s="29" t="s">
        <v>18</v>
      </c>
      <c r="E67" s="29"/>
      <c r="F67" s="29"/>
      <c r="G67" s="29"/>
      <c r="H67" s="29">
        <v>1.0</v>
      </c>
      <c r="I67" s="29"/>
      <c r="J67" s="29"/>
      <c r="K67" s="29"/>
      <c r="L67" s="30">
        <v>138671.0</v>
      </c>
      <c r="M67" s="30">
        <v>117350.0</v>
      </c>
      <c r="N67" s="30">
        <v>11447.0</v>
      </c>
      <c r="O67" s="30">
        <v>2235.0</v>
      </c>
      <c r="P67" s="31">
        <f t="shared" si="1"/>
        <v>131032</v>
      </c>
      <c r="Q67" s="31" t="str">
        <f t="shared" si="2"/>
        <v>#REF!</v>
      </c>
      <c r="R67" s="31">
        <v>266040.0</v>
      </c>
      <c r="S67" s="1"/>
      <c r="T67" s="1"/>
      <c r="U67" s="1"/>
      <c r="V67" s="1"/>
      <c r="W67" s="1"/>
      <c r="X67" s="1"/>
      <c r="Y67" s="1"/>
      <c r="Z67" s="1"/>
    </row>
    <row r="68" ht="12.75" customHeight="1">
      <c r="A68" s="27">
        <v>481.0</v>
      </c>
      <c r="B68" s="28" t="s">
        <v>245</v>
      </c>
      <c r="C68" s="29" t="s">
        <v>246</v>
      </c>
      <c r="D68" s="29" t="s">
        <v>875</v>
      </c>
      <c r="E68" s="29"/>
      <c r="F68" s="29"/>
      <c r="G68" s="29"/>
      <c r="H68" s="29">
        <v>1.0</v>
      </c>
      <c r="I68" s="29"/>
      <c r="J68" s="29"/>
      <c r="K68" s="29"/>
      <c r="L68" s="30">
        <v>71812.0</v>
      </c>
      <c r="M68" s="30">
        <v>60962.0</v>
      </c>
      <c r="N68" s="30">
        <v>6245.0</v>
      </c>
      <c r="O68" s="33">
        <v>249.0</v>
      </c>
      <c r="P68" s="31">
        <f t="shared" si="1"/>
        <v>67456</v>
      </c>
      <c r="Q68" s="31" t="str">
        <f t="shared" si="2"/>
        <v>#REF!</v>
      </c>
      <c r="R68" s="31">
        <v>153638.0</v>
      </c>
      <c r="S68" s="1"/>
      <c r="T68" s="1"/>
      <c r="U68" s="1"/>
      <c r="V68" s="1"/>
      <c r="W68" s="1"/>
      <c r="X68" s="1"/>
      <c r="Y68" s="1"/>
      <c r="Z68" s="1"/>
    </row>
    <row r="69" ht="12.75" customHeight="1">
      <c r="A69" s="27">
        <v>489.0</v>
      </c>
      <c r="B69" s="28" t="s">
        <v>247</v>
      </c>
      <c r="C69" s="29" t="s">
        <v>248</v>
      </c>
      <c r="D69" s="29" t="s">
        <v>881</v>
      </c>
      <c r="E69" s="29"/>
      <c r="F69" s="29"/>
      <c r="G69" s="29"/>
      <c r="H69" s="29">
        <v>1.0</v>
      </c>
      <c r="I69" s="29"/>
      <c r="J69" s="29"/>
      <c r="K69" s="29"/>
      <c r="L69" s="30">
        <v>115638.0</v>
      </c>
      <c r="M69" s="30">
        <v>83282.0</v>
      </c>
      <c r="N69" s="30">
        <v>10831.0</v>
      </c>
      <c r="O69" s="30">
        <v>4622.0</v>
      </c>
      <c r="P69" s="31">
        <f t="shared" si="1"/>
        <v>98735</v>
      </c>
      <c r="Q69" s="31" t="str">
        <f t="shared" si="2"/>
        <v>#REF!</v>
      </c>
      <c r="R69" s="31">
        <v>239672.0</v>
      </c>
      <c r="S69" s="1"/>
      <c r="T69" s="2"/>
      <c r="U69" s="2"/>
      <c r="V69" s="2"/>
      <c r="W69" s="2"/>
      <c r="X69" s="2"/>
      <c r="Y69" s="2"/>
      <c r="Z69" s="2"/>
    </row>
    <row r="70" ht="12.75" customHeight="1">
      <c r="A70" s="22">
        <v>505.0</v>
      </c>
      <c r="B70" s="23" t="s">
        <v>251</v>
      </c>
      <c r="C70" s="24" t="s">
        <v>252</v>
      </c>
      <c r="D70" s="24" t="s">
        <v>54</v>
      </c>
      <c r="E70" s="24"/>
      <c r="F70" s="24"/>
      <c r="G70" s="24"/>
      <c r="H70" s="24">
        <v>1.0</v>
      </c>
      <c r="I70" s="24"/>
      <c r="J70" s="24"/>
      <c r="K70" s="24"/>
      <c r="L70" s="25">
        <v>361405.0</v>
      </c>
      <c r="M70" s="25">
        <v>292000.0</v>
      </c>
      <c r="N70" s="25">
        <v>31543.0</v>
      </c>
      <c r="O70" s="25">
        <v>3223.0</v>
      </c>
      <c r="P70" s="9">
        <f t="shared" si="1"/>
        <v>326766</v>
      </c>
      <c r="Q70" s="9" t="str">
        <f t="shared" si="2"/>
        <v>#REF!</v>
      </c>
      <c r="R70" s="9">
        <v>744526.0</v>
      </c>
      <c r="S70" s="25">
        <v>20.0</v>
      </c>
      <c r="T70" s="1"/>
      <c r="U70" s="1"/>
      <c r="V70" s="1"/>
      <c r="W70" s="1"/>
      <c r="X70" s="1"/>
      <c r="Y70" s="1"/>
      <c r="Z70" s="1"/>
    </row>
    <row r="71" ht="12.75" customHeight="1">
      <c r="A71" s="27">
        <v>497.0</v>
      </c>
      <c r="B71" s="28" t="s">
        <v>249</v>
      </c>
      <c r="C71" s="29" t="s">
        <v>250</v>
      </c>
      <c r="D71" s="29" t="s">
        <v>15</v>
      </c>
      <c r="E71" s="29"/>
      <c r="F71" s="29"/>
      <c r="G71" s="29"/>
      <c r="H71" s="29">
        <v>1.0</v>
      </c>
      <c r="I71" s="29"/>
      <c r="J71" s="29"/>
      <c r="K71" s="29"/>
      <c r="L71" s="30">
        <v>87891.0</v>
      </c>
      <c r="M71" s="30">
        <v>73394.0</v>
      </c>
      <c r="N71" s="30">
        <v>7247.0</v>
      </c>
      <c r="O71" s="30">
        <v>1710.0</v>
      </c>
      <c r="P71" s="31">
        <f t="shared" si="1"/>
        <v>82351</v>
      </c>
      <c r="Q71" s="31" t="str">
        <f t="shared" si="2"/>
        <v>#REF!</v>
      </c>
      <c r="R71" s="31">
        <v>219236.0</v>
      </c>
      <c r="S71" s="1"/>
      <c r="T71" s="1"/>
      <c r="U71" s="1"/>
      <c r="V71" s="1"/>
      <c r="W71" s="1"/>
      <c r="X71" s="1"/>
      <c r="Y71" s="1"/>
      <c r="Z71" s="1"/>
    </row>
    <row r="72" ht="12.75" customHeight="1">
      <c r="A72" s="22">
        <v>513.0</v>
      </c>
      <c r="B72" s="23" t="s">
        <v>253</v>
      </c>
      <c r="C72" s="24" t="s">
        <v>254</v>
      </c>
      <c r="D72" s="24" t="s">
        <v>883</v>
      </c>
      <c r="E72" s="24" t="s">
        <v>54</v>
      </c>
      <c r="F72" s="24"/>
      <c r="G72" s="24"/>
      <c r="H72" s="24">
        <v>0.9426083733796412</v>
      </c>
      <c r="I72" s="24">
        <v>0.05739162662035874</v>
      </c>
      <c r="J72" s="24"/>
      <c r="K72" s="24"/>
      <c r="L72" s="25">
        <v>1157782.0</v>
      </c>
      <c r="M72" s="25">
        <v>944540.0</v>
      </c>
      <c r="N72" s="25">
        <v>103052.0</v>
      </c>
      <c r="O72" s="25">
        <v>21140.0</v>
      </c>
      <c r="P72" s="9">
        <f t="shared" si="1"/>
        <v>1068732</v>
      </c>
      <c r="Q72" s="9" t="str">
        <f t="shared" si="2"/>
        <v>#REF!</v>
      </c>
      <c r="R72" s="9">
        <v>2426363.0</v>
      </c>
      <c r="S72" s="25">
        <v>23.0</v>
      </c>
      <c r="T72" s="2"/>
      <c r="U72" s="2"/>
      <c r="V72" s="2"/>
      <c r="W72" s="2"/>
      <c r="X72" s="2"/>
      <c r="Y72" s="2"/>
      <c r="Z72" s="2"/>
    </row>
    <row r="73" ht="12.75" customHeight="1">
      <c r="A73" s="22">
        <v>513.0</v>
      </c>
      <c r="B73" s="23" t="s">
        <v>253</v>
      </c>
      <c r="C73" s="24" t="s">
        <v>254</v>
      </c>
      <c r="D73" s="24" t="s">
        <v>54</v>
      </c>
      <c r="E73" s="24" t="s">
        <v>54</v>
      </c>
      <c r="F73" s="24"/>
      <c r="G73" s="24"/>
      <c r="H73" s="24">
        <v>0.05739162662035874</v>
      </c>
      <c r="I73" s="24">
        <v>0.05739162662035874</v>
      </c>
      <c r="J73" s="24"/>
      <c r="K73" s="24"/>
      <c r="L73" s="25">
        <v>1157782.0</v>
      </c>
      <c r="M73" s="25">
        <v>944540.0</v>
      </c>
      <c r="N73" s="25">
        <v>103052.0</v>
      </c>
      <c r="O73" s="25">
        <v>21140.0</v>
      </c>
      <c r="P73" s="9">
        <f t="shared" si="1"/>
        <v>1068732</v>
      </c>
      <c r="Q73" s="9" t="str">
        <f t="shared" si="2"/>
        <v>#REF!</v>
      </c>
      <c r="R73" s="9">
        <v>2426363.0</v>
      </c>
      <c r="S73" s="25">
        <v>23.0</v>
      </c>
      <c r="T73" s="1"/>
      <c r="U73" s="1"/>
      <c r="V73" s="1"/>
      <c r="W73" s="1"/>
      <c r="X73" s="1"/>
      <c r="Y73" s="1"/>
      <c r="Z73" s="1"/>
    </row>
    <row r="74" ht="12.75" customHeight="1">
      <c r="A74" s="22">
        <v>521.0</v>
      </c>
      <c r="B74" s="23" t="s">
        <v>255</v>
      </c>
      <c r="C74" s="24" t="s">
        <v>256</v>
      </c>
      <c r="D74" s="24" t="s">
        <v>892</v>
      </c>
      <c r="E74" s="24"/>
      <c r="F74" s="24"/>
      <c r="G74" s="24"/>
      <c r="H74" s="24">
        <v>1.0</v>
      </c>
      <c r="I74" s="24"/>
      <c r="J74" s="24"/>
      <c r="K74" s="24"/>
      <c r="L74" s="25">
        <v>112907.0</v>
      </c>
      <c r="M74" s="25">
        <v>82105.0</v>
      </c>
      <c r="N74" s="25">
        <v>9802.0</v>
      </c>
      <c r="O74" s="25">
        <v>3910.0</v>
      </c>
      <c r="P74" s="9">
        <f t="shared" si="1"/>
        <v>95817</v>
      </c>
      <c r="Q74" s="9" t="str">
        <f t="shared" si="2"/>
        <v>#REF!</v>
      </c>
      <c r="R74" s="9">
        <v>230602.0</v>
      </c>
      <c r="S74" s="25">
        <v>10.0</v>
      </c>
      <c r="T74" s="1"/>
      <c r="U74" s="1"/>
      <c r="V74" s="1"/>
      <c r="W74" s="1"/>
      <c r="X74" s="1"/>
      <c r="Y74" s="1"/>
      <c r="Z74" s="1"/>
    </row>
    <row r="75" ht="12.75" customHeight="1">
      <c r="A75" s="22">
        <v>529.0</v>
      </c>
      <c r="B75" s="23" t="s">
        <v>257</v>
      </c>
      <c r="C75" s="24" t="s">
        <v>258</v>
      </c>
      <c r="D75" s="24" t="s">
        <v>86</v>
      </c>
      <c r="E75" s="24" t="s">
        <v>876</v>
      </c>
      <c r="F75" s="24"/>
      <c r="G75" s="24"/>
      <c r="H75" s="34">
        <v>0.7069853573731676</v>
      </c>
      <c r="I75" s="34">
        <v>0.29301464262683236</v>
      </c>
      <c r="J75" s="2"/>
      <c r="K75" s="24"/>
      <c r="L75" s="25">
        <v>246599.0</v>
      </c>
      <c r="M75" s="25">
        <v>207522.0</v>
      </c>
      <c r="N75" s="25">
        <v>18841.0</v>
      </c>
      <c r="O75" s="25">
        <v>2897.0</v>
      </c>
      <c r="P75" s="9">
        <f t="shared" si="1"/>
        <v>229260</v>
      </c>
      <c r="Q75" s="9" t="str">
        <f t="shared" si="2"/>
        <v>#REF!</v>
      </c>
      <c r="R75" s="9">
        <v>546351.0</v>
      </c>
      <c r="S75" s="25">
        <v>18.0</v>
      </c>
      <c r="T75" s="1"/>
      <c r="U75" s="1"/>
      <c r="V75" s="1"/>
      <c r="W75" s="1"/>
      <c r="X75" s="1"/>
      <c r="Y75" s="1"/>
      <c r="Z75" s="1"/>
    </row>
    <row r="76" ht="12.75" customHeight="1">
      <c r="A76" s="22">
        <v>529.0</v>
      </c>
      <c r="B76" s="23" t="s">
        <v>257</v>
      </c>
      <c r="C76" s="24" t="s">
        <v>258</v>
      </c>
      <c r="D76" s="24" t="s">
        <v>876</v>
      </c>
      <c r="E76" s="24" t="s">
        <v>876</v>
      </c>
      <c r="F76" s="24"/>
      <c r="G76" s="24"/>
      <c r="H76" s="34">
        <v>0.29301464262683236</v>
      </c>
      <c r="I76" s="34">
        <v>0.29301464262683236</v>
      </c>
      <c r="J76" s="2"/>
      <c r="K76" s="24"/>
      <c r="L76" s="25">
        <v>246599.0</v>
      </c>
      <c r="M76" s="25">
        <v>207522.0</v>
      </c>
      <c r="N76" s="25">
        <v>18841.0</v>
      </c>
      <c r="O76" s="25">
        <v>2897.0</v>
      </c>
      <c r="P76" s="9">
        <f t="shared" si="1"/>
        <v>229260</v>
      </c>
      <c r="Q76" s="9" t="str">
        <f t="shared" si="2"/>
        <v>#REF!</v>
      </c>
      <c r="R76" s="9">
        <v>546351.0</v>
      </c>
      <c r="S76" s="25">
        <v>18.0</v>
      </c>
      <c r="T76" s="1"/>
      <c r="U76" s="1"/>
      <c r="V76" s="1"/>
      <c r="W76" s="1"/>
      <c r="X76" s="1"/>
      <c r="Y76" s="1"/>
      <c r="Z76" s="1"/>
    </row>
    <row r="77" ht="12.75" customHeight="1">
      <c r="A77" s="27">
        <v>537.0</v>
      </c>
      <c r="B77" s="28" t="s">
        <v>259</v>
      </c>
      <c r="C77" s="29" t="s">
        <v>260</v>
      </c>
      <c r="D77" s="29" t="s">
        <v>12</v>
      </c>
      <c r="E77" s="29"/>
      <c r="F77" s="29"/>
      <c r="G77" s="29"/>
      <c r="H77" s="29">
        <v>1.0</v>
      </c>
      <c r="I77" s="29"/>
      <c r="J77" s="29"/>
      <c r="K77" s="29"/>
      <c r="L77" s="30">
        <v>46162.0</v>
      </c>
      <c r="M77" s="30">
        <v>38195.0</v>
      </c>
      <c r="N77" s="30">
        <v>4285.0</v>
      </c>
      <c r="O77" s="30">
        <v>1058.0</v>
      </c>
      <c r="P77" s="31">
        <f t="shared" si="1"/>
        <v>43538</v>
      </c>
      <c r="Q77" s="31" t="str">
        <f t="shared" si="2"/>
        <v>#REF!</v>
      </c>
      <c r="R77" s="31">
        <v>97121.0</v>
      </c>
      <c r="S77" s="1"/>
      <c r="T77" s="2"/>
      <c r="U77" s="2"/>
      <c r="V77" s="2"/>
      <c r="W77" s="2"/>
      <c r="X77" s="2"/>
      <c r="Y77" s="2"/>
      <c r="Z77" s="2"/>
    </row>
    <row r="78" ht="12.75" customHeight="1">
      <c r="A78" s="22">
        <v>545.0</v>
      </c>
      <c r="B78" s="23" t="s">
        <v>261</v>
      </c>
      <c r="C78" s="24" t="s">
        <v>262</v>
      </c>
      <c r="D78" s="24" t="s">
        <v>47</v>
      </c>
      <c r="E78" s="24" t="s">
        <v>50</v>
      </c>
      <c r="F78" s="24" t="s">
        <v>65</v>
      </c>
      <c r="G78" s="24"/>
      <c r="H78" s="24">
        <v>0.938634114652001</v>
      </c>
      <c r="I78" s="24">
        <v>0.06136588534799904</v>
      </c>
      <c r="J78" s="34">
        <v>0.0</v>
      </c>
      <c r="K78" s="24"/>
      <c r="L78" s="25">
        <v>4587625.0</v>
      </c>
      <c r="M78" s="25">
        <v>3246785.0</v>
      </c>
      <c r="N78" s="25">
        <v>350799.0</v>
      </c>
      <c r="O78" s="25">
        <v>550763.0</v>
      </c>
      <c r="P78" s="9">
        <f t="shared" si="1"/>
        <v>4148347</v>
      </c>
      <c r="Q78" s="9" t="str">
        <f t="shared" si="2"/>
        <v>#REF!</v>
      </c>
      <c r="R78" s="9">
        <v>9550108.0</v>
      </c>
      <c r="S78" s="25">
        <v>57.0</v>
      </c>
      <c r="T78" s="1"/>
      <c r="U78" s="1"/>
      <c r="V78" s="1"/>
      <c r="W78" s="1"/>
      <c r="X78" s="1"/>
      <c r="Y78" s="1"/>
      <c r="Z78" s="1"/>
    </row>
    <row r="79" ht="12.75" customHeight="1">
      <c r="A79" s="22">
        <v>545.0</v>
      </c>
      <c r="B79" s="23" t="s">
        <v>261</v>
      </c>
      <c r="C79" s="24" t="s">
        <v>262</v>
      </c>
      <c r="D79" s="24" t="s">
        <v>50</v>
      </c>
      <c r="E79" s="24" t="s">
        <v>50</v>
      </c>
      <c r="F79" s="24" t="s">
        <v>65</v>
      </c>
      <c r="G79" s="24"/>
      <c r="H79" s="24">
        <v>0.06136588534799904</v>
      </c>
      <c r="I79" s="24">
        <v>0.06136588534799904</v>
      </c>
      <c r="J79" s="34">
        <v>0.0</v>
      </c>
      <c r="K79" s="24"/>
      <c r="L79" s="25">
        <v>4587625.0</v>
      </c>
      <c r="M79" s="25">
        <v>3246785.0</v>
      </c>
      <c r="N79" s="25">
        <v>350799.0</v>
      </c>
      <c r="O79" s="25">
        <v>550763.0</v>
      </c>
      <c r="P79" s="9">
        <f t="shared" si="1"/>
        <v>4148347</v>
      </c>
      <c r="Q79" s="9" t="str">
        <f t="shared" si="2"/>
        <v>#REF!</v>
      </c>
      <c r="R79" s="9">
        <v>9550108.0</v>
      </c>
      <c r="S79" s="25">
        <v>57.0</v>
      </c>
      <c r="T79" s="1"/>
      <c r="U79" s="1"/>
      <c r="V79" s="1"/>
      <c r="W79" s="1"/>
      <c r="X79" s="1"/>
      <c r="Y79" s="1"/>
      <c r="Z79" s="1"/>
    </row>
    <row r="80" ht="12.75" customHeight="1">
      <c r="A80" s="22">
        <v>545.0</v>
      </c>
      <c r="B80" s="23" t="s">
        <v>261</v>
      </c>
      <c r="C80" s="24" t="s">
        <v>262</v>
      </c>
      <c r="D80" s="24" t="s">
        <v>65</v>
      </c>
      <c r="E80" s="24" t="s">
        <v>50</v>
      </c>
      <c r="F80" s="24" t="s">
        <v>65</v>
      </c>
      <c r="G80" s="24"/>
      <c r="H80" s="34">
        <v>0.0</v>
      </c>
      <c r="I80" s="24">
        <v>0.06136588534799904</v>
      </c>
      <c r="J80" s="34">
        <v>0.0</v>
      </c>
      <c r="K80" s="24"/>
      <c r="L80" s="25">
        <v>4587625.0</v>
      </c>
      <c r="M80" s="25">
        <v>3246785.0</v>
      </c>
      <c r="N80" s="25">
        <v>350799.0</v>
      </c>
      <c r="O80" s="25">
        <v>550763.0</v>
      </c>
      <c r="P80" s="9">
        <f t="shared" si="1"/>
        <v>4148347</v>
      </c>
      <c r="Q80" s="9" t="str">
        <f t="shared" si="2"/>
        <v>#REF!</v>
      </c>
      <c r="R80" s="9">
        <v>9550108.0</v>
      </c>
      <c r="S80" s="25">
        <v>57.0</v>
      </c>
      <c r="T80" s="1"/>
      <c r="U80" s="1"/>
      <c r="V80" s="1"/>
      <c r="W80" s="1"/>
      <c r="X80" s="1"/>
      <c r="Y80" s="1"/>
      <c r="Z80" s="1"/>
    </row>
    <row r="81" ht="12.75" customHeight="1">
      <c r="A81" s="27">
        <v>553.0</v>
      </c>
      <c r="B81" s="28" t="s">
        <v>263</v>
      </c>
      <c r="C81" s="29" t="s">
        <v>264</v>
      </c>
      <c r="D81" s="29" t="s">
        <v>22</v>
      </c>
      <c r="E81" s="29"/>
      <c r="F81" s="29"/>
      <c r="G81" s="29"/>
      <c r="H81" s="29">
        <v>1.0</v>
      </c>
      <c r="I81" s="29"/>
      <c r="J81" s="29"/>
      <c r="K81" s="29"/>
      <c r="L81" s="30">
        <v>89437.0</v>
      </c>
      <c r="M81" s="30">
        <v>68661.0</v>
      </c>
      <c r="N81" s="30">
        <v>9119.0</v>
      </c>
      <c r="O81" s="33">
        <v>864.0</v>
      </c>
      <c r="P81" s="31">
        <f t="shared" si="1"/>
        <v>78644</v>
      </c>
      <c r="Q81" s="31" t="str">
        <f t="shared" si="2"/>
        <v>#REF!</v>
      </c>
      <c r="R81" s="31">
        <v>225411.0</v>
      </c>
      <c r="S81" s="1"/>
      <c r="T81" s="1"/>
      <c r="U81" s="1"/>
      <c r="V81" s="1"/>
      <c r="W81" s="1"/>
      <c r="X81" s="1"/>
      <c r="Y81" s="1"/>
      <c r="Z81" s="1"/>
    </row>
    <row r="82" ht="12.75" customHeight="1">
      <c r="A82" s="22">
        <v>561.0</v>
      </c>
      <c r="B82" s="23" t="s">
        <v>265</v>
      </c>
      <c r="C82" s="24" t="s">
        <v>266</v>
      </c>
      <c r="D82" s="24" t="s">
        <v>70</v>
      </c>
      <c r="E82" s="24" t="s">
        <v>55</v>
      </c>
      <c r="F82" s="24" t="s">
        <v>885</v>
      </c>
      <c r="G82" s="24"/>
      <c r="H82" s="24">
        <v>0.5968803551177639</v>
      </c>
      <c r="I82" s="24">
        <v>0.40311964488223617</v>
      </c>
      <c r="J82" s="35">
        <v>0.0</v>
      </c>
      <c r="K82" s="24"/>
      <c r="L82" s="25">
        <v>1030186.0</v>
      </c>
      <c r="M82" s="25">
        <v>854312.0</v>
      </c>
      <c r="N82" s="25">
        <v>80579.0</v>
      </c>
      <c r="O82" s="25">
        <v>20828.0</v>
      </c>
      <c r="P82" s="9">
        <f t="shared" si="1"/>
        <v>955719</v>
      </c>
      <c r="Q82" s="9" t="str">
        <f t="shared" si="2"/>
        <v>#REF!</v>
      </c>
      <c r="R82" s="9">
        <v>2159329.0</v>
      </c>
      <c r="S82" s="25">
        <v>24.0</v>
      </c>
      <c r="T82" s="1"/>
      <c r="U82" s="1"/>
      <c r="V82" s="1"/>
      <c r="W82" s="1"/>
      <c r="X82" s="1"/>
      <c r="Y82" s="1"/>
      <c r="Z82" s="1"/>
    </row>
    <row r="83" ht="12.75" customHeight="1">
      <c r="A83" s="22">
        <v>561.0</v>
      </c>
      <c r="B83" s="23" t="s">
        <v>265</v>
      </c>
      <c r="C83" s="24" t="s">
        <v>266</v>
      </c>
      <c r="D83" s="24" t="s">
        <v>55</v>
      </c>
      <c r="E83" s="24" t="s">
        <v>55</v>
      </c>
      <c r="F83" s="24" t="s">
        <v>885</v>
      </c>
      <c r="G83" s="24"/>
      <c r="H83" s="24">
        <v>0.40311964488223617</v>
      </c>
      <c r="I83" s="24">
        <v>0.40311964488223617</v>
      </c>
      <c r="J83" s="35">
        <v>0.0</v>
      </c>
      <c r="K83" s="24"/>
      <c r="L83" s="25">
        <v>1030186.0</v>
      </c>
      <c r="M83" s="25">
        <v>854312.0</v>
      </c>
      <c r="N83" s="25">
        <v>80579.0</v>
      </c>
      <c r="O83" s="25">
        <v>20828.0</v>
      </c>
      <c r="P83" s="9">
        <f t="shared" si="1"/>
        <v>955719</v>
      </c>
      <c r="Q83" s="9" t="str">
        <f t="shared" si="2"/>
        <v>#REF!</v>
      </c>
      <c r="R83" s="9">
        <v>2159329.0</v>
      </c>
      <c r="S83" s="25">
        <v>24.0</v>
      </c>
      <c r="T83" s="1"/>
      <c r="U83" s="1"/>
      <c r="V83" s="1"/>
      <c r="W83" s="1"/>
      <c r="X83" s="1"/>
      <c r="Y83" s="1"/>
      <c r="Z83" s="1"/>
    </row>
    <row r="84" ht="12.75" customHeight="1">
      <c r="A84" s="22">
        <v>561.0</v>
      </c>
      <c r="B84" s="23" t="s">
        <v>265</v>
      </c>
      <c r="C84" s="24" t="s">
        <v>266</v>
      </c>
      <c r="D84" s="24" t="s">
        <v>885</v>
      </c>
      <c r="E84" s="24" t="s">
        <v>55</v>
      </c>
      <c r="F84" s="24" t="s">
        <v>885</v>
      </c>
      <c r="G84" s="24"/>
      <c r="H84" s="35">
        <v>0.0</v>
      </c>
      <c r="I84" s="24">
        <v>0.40311964488223617</v>
      </c>
      <c r="J84" s="35">
        <v>0.0</v>
      </c>
      <c r="K84" s="24"/>
      <c r="L84" s="25">
        <v>1030186.0</v>
      </c>
      <c r="M84" s="25">
        <v>854312.0</v>
      </c>
      <c r="N84" s="25">
        <v>80579.0</v>
      </c>
      <c r="O84" s="25">
        <v>20828.0</v>
      </c>
      <c r="P84" s="9">
        <f t="shared" si="1"/>
        <v>955719</v>
      </c>
      <c r="Q84" s="9" t="str">
        <f t="shared" si="2"/>
        <v>#REF!</v>
      </c>
      <c r="R84" s="9">
        <v>2159329.0</v>
      </c>
      <c r="S84" s="25">
        <v>24.0</v>
      </c>
      <c r="T84" s="1"/>
      <c r="U84" s="1"/>
      <c r="V84" s="1"/>
      <c r="W84" s="1"/>
      <c r="X84" s="1"/>
      <c r="Y84" s="1"/>
      <c r="Z84" s="1"/>
    </row>
    <row r="85" ht="12.75" customHeight="1">
      <c r="A85" s="27">
        <v>569.0</v>
      </c>
      <c r="B85" s="28" t="s">
        <v>267</v>
      </c>
      <c r="C85" s="29" t="s">
        <v>268</v>
      </c>
      <c r="D85" s="29" t="s">
        <v>86</v>
      </c>
      <c r="E85" s="29" t="s">
        <v>901</v>
      </c>
      <c r="F85" s="29"/>
      <c r="G85" s="29"/>
      <c r="H85" s="29">
        <v>0.9604348337810841</v>
      </c>
      <c r="I85" s="29">
        <v>0.03956516621891595</v>
      </c>
      <c r="J85" s="1"/>
      <c r="K85" s="29"/>
      <c r="L85" s="30">
        <v>125963.0</v>
      </c>
      <c r="M85" s="30">
        <v>106743.0</v>
      </c>
      <c r="N85" s="30">
        <v>9473.0</v>
      </c>
      <c r="O85" s="33">
        <v>645.0</v>
      </c>
      <c r="P85" s="31">
        <f t="shared" si="1"/>
        <v>116861</v>
      </c>
      <c r="Q85" s="31" t="str">
        <f t="shared" si="2"/>
        <v>#REF!</v>
      </c>
      <c r="R85" s="31">
        <v>279887.0</v>
      </c>
      <c r="S85" s="1"/>
      <c r="T85" s="1"/>
      <c r="U85" s="1"/>
      <c r="V85" s="1"/>
      <c r="W85" s="1"/>
      <c r="X85" s="1"/>
      <c r="Y85" s="1"/>
      <c r="Z85" s="1"/>
    </row>
    <row r="86" ht="12.75" customHeight="1">
      <c r="A86" s="27">
        <v>569.0</v>
      </c>
      <c r="B86" s="28" t="s">
        <v>267</v>
      </c>
      <c r="C86" s="29" t="s">
        <v>268</v>
      </c>
      <c r="D86" s="29" t="s">
        <v>901</v>
      </c>
      <c r="E86" s="29" t="s">
        <v>901</v>
      </c>
      <c r="F86" s="29"/>
      <c r="G86" s="29"/>
      <c r="H86" s="29">
        <v>0.03956516621891595</v>
      </c>
      <c r="I86" s="29">
        <v>0.03956516621891595</v>
      </c>
      <c r="J86" s="1"/>
      <c r="K86" s="29"/>
      <c r="L86" s="30">
        <v>125963.0</v>
      </c>
      <c r="M86" s="30">
        <v>106743.0</v>
      </c>
      <c r="N86" s="30">
        <v>9473.0</v>
      </c>
      <c r="O86" s="33">
        <v>645.0</v>
      </c>
      <c r="P86" s="31">
        <f t="shared" si="1"/>
        <v>116861</v>
      </c>
      <c r="Q86" s="31" t="str">
        <f t="shared" si="2"/>
        <v>#REF!</v>
      </c>
      <c r="R86" s="31">
        <v>279887.0</v>
      </c>
      <c r="S86" s="1"/>
      <c r="T86" s="1"/>
      <c r="U86" s="1"/>
      <c r="V86" s="1"/>
      <c r="W86" s="1"/>
      <c r="X86" s="1"/>
      <c r="Y86" s="1"/>
      <c r="Z86" s="1"/>
    </row>
    <row r="87" ht="12.75" customHeight="1">
      <c r="A87" s="22">
        <v>585.0</v>
      </c>
      <c r="B87" s="23" t="s">
        <v>271</v>
      </c>
      <c r="C87" s="24" t="s">
        <v>272</v>
      </c>
      <c r="D87" s="24" t="s">
        <v>887</v>
      </c>
      <c r="E87" s="24"/>
      <c r="F87" s="24"/>
      <c r="G87" s="24"/>
      <c r="H87" s="24">
        <v>1.0</v>
      </c>
      <c r="I87" s="24"/>
      <c r="J87" s="24"/>
      <c r="K87" s="24"/>
      <c r="L87" s="25">
        <v>960115.0</v>
      </c>
      <c r="M87" s="25">
        <v>789453.0</v>
      </c>
      <c r="N87" s="25">
        <v>68171.0</v>
      </c>
      <c r="O87" s="25">
        <v>31704.0</v>
      </c>
      <c r="P87" s="9">
        <f t="shared" si="1"/>
        <v>889328</v>
      </c>
      <c r="Q87" s="9" t="str">
        <f t="shared" si="2"/>
        <v>#REF!</v>
      </c>
      <c r="R87" s="9">
        <v>2060810.0</v>
      </c>
      <c r="S87" s="25">
        <v>19.0</v>
      </c>
      <c r="T87" s="1"/>
      <c r="U87" s="1"/>
      <c r="V87" s="1"/>
      <c r="W87" s="1"/>
      <c r="X87" s="1"/>
      <c r="Y87" s="1"/>
      <c r="Z87" s="1"/>
    </row>
    <row r="88" ht="12.75" customHeight="1">
      <c r="A88" s="22">
        <v>577.0</v>
      </c>
      <c r="B88" s="23" t="s">
        <v>269</v>
      </c>
      <c r="C88" s="24" t="s">
        <v>270</v>
      </c>
      <c r="D88" s="24" t="s">
        <v>889</v>
      </c>
      <c r="E88" s="24"/>
      <c r="F88" s="24"/>
      <c r="G88" s="24"/>
      <c r="H88" s="24">
        <v>1.0</v>
      </c>
      <c r="I88" s="24"/>
      <c r="J88" s="24"/>
      <c r="K88" s="24"/>
      <c r="L88" s="25">
        <v>52142.0</v>
      </c>
      <c r="M88" s="25">
        <v>42147.0</v>
      </c>
      <c r="N88" s="25">
        <v>5032.0</v>
      </c>
      <c r="O88" s="26">
        <v>139.0</v>
      </c>
      <c r="P88" s="9">
        <f t="shared" si="1"/>
        <v>47318</v>
      </c>
      <c r="Q88" s="9" t="str">
        <f t="shared" si="2"/>
        <v>#REF!</v>
      </c>
      <c r="R88" s="9">
        <v>121678.0</v>
      </c>
      <c r="S88" s="2">
        <v>7.0</v>
      </c>
      <c r="T88" s="1"/>
      <c r="U88" s="1"/>
      <c r="V88" s="1"/>
      <c r="W88" s="1"/>
      <c r="X88" s="1"/>
      <c r="Y88" s="1"/>
      <c r="Z88" s="1"/>
    </row>
    <row r="89" ht="12.75" customHeight="1">
      <c r="A89" s="27">
        <v>593.0</v>
      </c>
      <c r="B89" s="28" t="s">
        <v>273</v>
      </c>
      <c r="C89" s="29" t="s">
        <v>274</v>
      </c>
      <c r="D89" s="29" t="s">
        <v>30</v>
      </c>
      <c r="E89" s="29"/>
      <c r="F89" s="29"/>
      <c r="G89" s="29"/>
      <c r="H89" s="29">
        <v>1.0</v>
      </c>
      <c r="I89" s="29"/>
      <c r="J89" s="29"/>
      <c r="K89" s="29"/>
      <c r="L89" s="30">
        <v>68799.0</v>
      </c>
      <c r="M89" s="30">
        <v>53784.0</v>
      </c>
      <c r="N89" s="30">
        <v>7222.0</v>
      </c>
      <c r="O89" s="33">
        <v>99.0</v>
      </c>
      <c r="P89" s="31">
        <f t="shared" si="1"/>
        <v>61105</v>
      </c>
      <c r="Q89" s="31" t="str">
        <f t="shared" si="2"/>
        <v>#REF!</v>
      </c>
      <c r="R89" s="31">
        <v>150346.0</v>
      </c>
      <c r="S89" s="1"/>
      <c r="T89" s="1"/>
      <c r="U89" s="1"/>
      <c r="V89" s="1"/>
      <c r="W89" s="1"/>
      <c r="X89" s="1"/>
      <c r="Y89" s="1"/>
      <c r="Z89" s="1"/>
    </row>
    <row r="90" ht="12.75" customHeight="1">
      <c r="A90" s="27">
        <v>601.0</v>
      </c>
      <c r="B90" s="28" t="s">
        <v>275</v>
      </c>
      <c r="C90" s="29" t="s">
        <v>276</v>
      </c>
      <c r="D90" s="29" t="s">
        <v>103</v>
      </c>
      <c r="E90" s="29"/>
      <c r="F90" s="29"/>
      <c r="G90" s="29"/>
      <c r="H90" s="29">
        <v>1.0</v>
      </c>
      <c r="I90" s="29"/>
      <c r="J90" s="29"/>
      <c r="K90" s="29"/>
      <c r="L90" s="30">
        <v>119488.0</v>
      </c>
      <c r="M90" s="30">
        <v>94708.0</v>
      </c>
      <c r="N90" s="30">
        <v>14748.0</v>
      </c>
      <c r="O90" s="30">
        <v>2507.0</v>
      </c>
      <c r="P90" s="31">
        <f t="shared" si="1"/>
        <v>111963</v>
      </c>
      <c r="Q90" s="31" t="str">
        <f t="shared" si="2"/>
        <v>#REF!</v>
      </c>
      <c r="R90" s="31">
        <v>250145.0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22">
        <v>609.0</v>
      </c>
      <c r="B91" s="23" t="s">
        <v>277</v>
      </c>
      <c r="C91" s="24" t="s">
        <v>278</v>
      </c>
      <c r="D91" s="24" t="s">
        <v>25</v>
      </c>
      <c r="E91" s="24"/>
      <c r="F91" s="24"/>
      <c r="G91" s="24"/>
      <c r="H91" s="24">
        <v>1.0</v>
      </c>
      <c r="I91" s="24"/>
      <c r="J91" s="24"/>
      <c r="K91" s="24"/>
      <c r="L91" s="25">
        <v>341152.0</v>
      </c>
      <c r="M91" s="25">
        <v>268114.0</v>
      </c>
      <c r="N91" s="25">
        <v>34249.0</v>
      </c>
      <c r="O91" s="25">
        <v>3257.0</v>
      </c>
      <c r="P91" s="9">
        <f t="shared" si="1"/>
        <v>305620</v>
      </c>
      <c r="Q91" s="9" t="str">
        <f t="shared" si="2"/>
        <v>#REF!</v>
      </c>
      <c r="R91" s="9">
        <v>697856.0</v>
      </c>
      <c r="S91" s="25">
        <v>16.0</v>
      </c>
      <c r="T91" s="1"/>
      <c r="U91" s="1"/>
      <c r="V91" s="1"/>
      <c r="W91" s="1"/>
      <c r="X91" s="1"/>
      <c r="Y91" s="1"/>
      <c r="Z91" s="1"/>
    </row>
    <row r="92" ht="12.75" customHeight="1">
      <c r="A92" s="27">
        <v>617.0</v>
      </c>
      <c r="B92" s="28" t="s">
        <v>279</v>
      </c>
      <c r="C92" s="29" t="s">
        <v>280</v>
      </c>
      <c r="D92" s="29" t="s">
        <v>911</v>
      </c>
      <c r="E92" s="29"/>
      <c r="F92" s="29"/>
      <c r="G92" s="29"/>
      <c r="H92" s="29">
        <v>1.0</v>
      </c>
      <c r="I92" s="29"/>
      <c r="J92" s="29"/>
      <c r="K92" s="29"/>
      <c r="L92" s="30">
        <v>88785.0</v>
      </c>
      <c r="M92" s="30">
        <v>72424.0</v>
      </c>
      <c r="N92" s="30">
        <v>7088.0</v>
      </c>
      <c r="O92" s="30">
        <v>1348.0</v>
      </c>
      <c r="P92" s="31">
        <f t="shared" si="1"/>
        <v>80860</v>
      </c>
      <c r="Q92" s="31" t="str">
        <f t="shared" si="2"/>
        <v>#REF!</v>
      </c>
      <c r="R92" s="31">
        <v>174974.0</v>
      </c>
      <c r="S92" s="1"/>
      <c r="T92" s="2"/>
      <c r="U92" s="2"/>
      <c r="V92" s="2"/>
      <c r="W92" s="2"/>
      <c r="X92" s="2"/>
      <c r="Y92" s="2"/>
      <c r="Z92" s="2"/>
    </row>
    <row r="93" ht="12.75" customHeight="1">
      <c r="A93" s="22">
        <v>625.0</v>
      </c>
      <c r="B93" s="23" t="s">
        <v>281</v>
      </c>
      <c r="C93" s="24" t="s">
        <v>280</v>
      </c>
      <c r="D93" s="24" t="s">
        <v>54</v>
      </c>
      <c r="E93" s="24"/>
      <c r="F93" s="24"/>
      <c r="G93" s="24"/>
      <c r="H93" s="24">
        <v>1.0</v>
      </c>
      <c r="I93" s="24"/>
      <c r="J93" s="24"/>
      <c r="K93" s="24"/>
      <c r="L93" s="25">
        <v>381283.0</v>
      </c>
      <c r="M93" s="25">
        <v>310364.0</v>
      </c>
      <c r="N93" s="25">
        <v>30014.0</v>
      </c>
      <c r="O93" s="25">
        <v>2163.0</v>
      </c>
      <c r="P93" s="9">
        <f t="shared" si="1"/>
        <v>342541</v>
      </c>
      <c r="Q93" s="9" t="str">
        <f t="shared" si="2"/>
        <v>#REF!</v>
      </c>
      <c r="R93" s="9">
        <v>810574.0</v>
      </c>
      <c r="S93" s="25">
        <v>12.0</v>
      </c>
      <c r="T93" s="2"/>
      <c r="U93" s="2"/>
      <c r="V93" s="2"/>
      <c r="W93" s="2"/>
      <c r="X93" s="2"/>
      <c r="Y93" s="2"/>
      <c r="Z93" s="2"/>
    </row>
    <row r="94" ht="12.75" customHeight="1">
      <c r="A94" s="22">
        <v>633.0</v>
      </c>
      <c r="B94" s="23" t="s">
        <v>282</v>
      </c>
      <c r="C94" s="24" t="s">
        <v>283</v>
      </c>
      <c r="D94" s="24" t="s">
        <v>13</v>
      </c>
      <c r="E94" s="24" t="s">
        <v>13</v>
      </c>
      <c r="F94" s="24"/>
      <c r="G94" s="24"/>
      <c r="H94" s="24">
        <v>0.11478829232509566</v>
      </c>
      <c r="I94" s="24">
        <v>0.11478829232509566</v>
      </c>
      <c r="J94" s="2"/>
      <c r="K94" s="24"/>
      <c r="L94" s="25">
        <v>134161.0</v>
      </c>
      <c r="M94" s="25">
        <v>108071.0</v>
      </c>
      <c r="N94" s="25">
        <v>11920.0</v>
      </c>
      <c r="O94" s="25">
        <v>1608.0</v>
      </c>
      <c r="P94" s="9">
        <f t="shared" si="1"/>
        <v>121599</v>
      </c>
      <c r="Q94" s="9" t="str">
        <f t="shared" si="2"/>
        <v>#REF!</v>
      </c>
      <c r="R94" s="9">
        <v>312936.0</v>
      </c>
      <c r="S94" s="25">
        <v>9.0</v>
      </c>
      <c r="T94" s="2"/>
      <c r="U94" s="2"/>
      <c r="V94" s="2"/>
      <c r="W94" s="2"/>
      <c r="X94" s="2"/>
      <c r="Y94" s="2"/>
      <c r="Z94" s="2"/>
    </row>
    <row r="95" ht="12.75" customHeight="1">
      <c r="A95" s="27">
        <v>641.0</v>
      </c>
      <c r="B95" s="28" t="s">
        <v>284</v>
      </c>
      <c r="C95" s="29" t="s">
        <v>283</v>
      </c>
      <c r="D95" s="29" t="s">
        <v>885</v>
      </c>
      <c r="E95" s="29"/>
      <c r="F95" s="29"/>
      <c r="G95" s="29"/>
      <c r="H95" s="29">
        <v>1.0</v>
      </c>
      <c r="I95" s="29"/>
      <c r="J95" s="29"/>
      <c r="K95" s="29"/>
      <c r="L95" s="30">
        <v>39820.0</v>
      </c>
      <c r="M95" s="30">
        <v>34940.0</v>
      </c>
      <c r="N95" s="30">
        <v>2803.0</v>
      </c>
      <c r="O95" s="33">
        <v>45.0</v>
      </c>
      <c r="P95" s="31">
        <f t="shared" si="1"/>
        <v>37788</v>
      </c>
      <c r="Q95" s="31" t="str">
        <f t="shared" si="2"/>
        <v>#REF!</v>
      </c>
      <c r="R95" s="31">
        <v>81162.0</v>
      </c>
      <c r="S95" s="1"/>
      <c r="T95" s="2"/>
      <c r="U95" s="2"/>
      <c r="V95" s="2"/>
      <c r="W95" s="2"/>
      <c r="X95" s="2"/>
      <c r="Y95" s="2"/>
      <c r="Z95" s="2"/>
    </row>
    <row r="96" ht="12.75" customHeight="1">
      <c r="A96" s="22">
        <v>649.0</v>
      </c>
      <c r="B96" s="23" t="s">
        <v>285</v>
      </c>
      <c r="C96" s="24" t="s">
        <v>283</v>
      </c>
      <c r="D96" s="24" t="s">
        <v>887</v>
      </c>
      <c r="E96" s="24"/>
      <c r="F96" s="24"/>
      <c r="G96" s="24"/>
      <c r="H96" s="24">
        <v>1.0</v>
      </c>
      <c r="I96" s="24"/>
      <c r="J96" s="24"/>
      <c r="K96" s="24"/>
      <c r="L96" s="25">
        <v>989975.0</v>
      </c>
      <c r="M96" s="25">
        <v>816825.0</v>
      </c>
      <c r="N96" s="25">
        <v>76719.0</v>
      </c>
      <c r="O96" s="25">
        <v>19159.0</v>
      </c>
      <c r="P96" s="9">
        <f t="shared" si="1"/>
        <v>912703</v>
      </c>
      <c r="Q96" s="9" t="str">
        <f t="shared" si="2"/>
        <v>#REF!</v>
      </c>
      <c r="R96" s="9">
        <v>2021632.0</v>
      </c>
      <c r="S96" s="25">
        <v>22.0</v>
      </c>
      <c r="T96" s="2"/>
      <c r="U96" s="2"/>
      <c r="V96" s="2"/>
      <c r="W96" s="2"/>
      <c r="X96" s="2"/>
      <c r="Y96" s="2"/>
      <c r="Z96" s="2"/>
    </row>
    <row r="97" ht="12.75" customHeight="1">
      <c r="A97" s="22">
        <v>657.0</v>
      </c>
      <c r="B97" s="23" t="s">
        <v>286</v>
      </c>
      <c r="C97" s="24" t="s">
        <v>287</v>
      </c>
      <c r="D97" s="24" t="s">
        <v>103</v>
      </c>
      <c r="E97" s="24"/>
      <c r="F97" s="24"/>
      <c r="G97" s="24"/>
      <c r="H97" s="24">
        <v>1.0</v>
      </c>
      <c r="I97" s="24"/>
      <c r="J97" s="24"/>
      <c r="K97" s="24"/>
      <c r="L97" s="25">
        <v>200273.0</v>
      </c>
      <c r="M97" s="25">
        <v>165309.0</v>
      </c>
      <c r="N97" s="25">
        <v>20161.0</v>
      </c>
      <c r="O97" s="25">
        <v>1663.0</v>
      </c>
      <c r="P97" s="9">
        <f t="shared" si="1"/>
        <v>187133</v>
      </c>
      <c r="Q97" s="9" t="str">
        <f t="shared" si="2"/>
        <v>#REF!</v>
      </c>
      <c r="R97" s="9">
        <v>450436.0</v>
      </c>
      <c r="S97" s="25">
        <v>6.0</v>
      </c>
      <c r="T97" s="2"/>
      <c r="U97" s="2"/>
      <c r="V97" s="2"/>
      <c r="W97" s="2"/>
      <c r="X97" s="2"/>
      <c r="Y97" s="2"/>
      <c r="Z97" s="2"/>
    </row>
    <row r="98" ht="12.75" customHeight="1">
      <c r="A98" s="27">
        <v>665.0</v>
      </c>
      <c r="B98" s="28" t="s">
        <v>288</v>
      </c>
      <c r="C98" s="29" t="s">
        <v>289</v>
      </c>
      <c r="D98" s="29" t="s">
        <v>94</v>
      </c>
      <c r="E98" s="29"/>
      <c r="F98" s="29"/>
      <c r="G98" s="29"/>
      <c r="H98" s="29">
        <v>1.0</v>
      </c>
      <c r="I98" s="29"/>
      <c r="J98" s="29"/>
      <c r="K98" s="29"/>
      <c r="L98" s="30">
        <v>41153.0</v>
      </c>
      <c r="M98" s="30">
        <v>27523.0</v>
      </c>
      <c r="N98" s="30">
        <v>3057.0</v>
      </c>
      <c r="O98" s="33">
        <v>859.0</v>
      </c>
      <c r="P98" s="31">
        <f t="shared" si="1"/>
        <v>31439</v>
      </c>
      <c r="Q98" s="31" t="str">
        <f t="shared" si="2"/>
        <v>#REF!</v>
      </c>
      <c r="R98" s="31">
        <v>87572.0</v>
      </c>
      <c r="S98" s="1"/>
      <c r="T98" s="1"/>
      <c r="U98" s="1"/>
      <c r="V98" s="1"/>
      <c r="W98" s="1"/>
      <c r="X98" s="1"/>
      <c r="Y98" s="1"/>
      <c r="Z98" s="1"/>
    </row>
    <row r="99" ht="12.75" customHeight="1">
      <c r="A99" s="27">
        <v>673.0</v>
      </c>
      <c r="B99" s="28" t="s">
        <v>290</v>
      </c>
      <c r="C99" s="29" t="s">
        <v>291</v>
      </c>
      <c r="D99" s="29" t="s">
        <v>36</v>
      </c>
      <c r="E99" s="29"/>
      <c r="F99" s="29"/>
      <c r="G99" s="29"/>
      <c r="H99" s="29">
        <v>1.0</v>
      </c>
      <c r="I99" s="29"/>
      <c r="J99" s="29"/>
      <c r="K99" s="29"/>
      <c r="L99" s="30">
        <v>120845.0</v>
      </c>
      <c r="M99" s="30">
        <v>97265.0</v>
      </c>
      <c r="N99" s="30">
        <v>12309.0</v>
      </c>
      <c r="O99" s="33">
        <v>128.0</v>
      </c>
      <c r="P99" s="31">
        <f t="shared" si="1"/>
        <v>109702</v>
      </c>
      <c r="Q99" s="31" t="str">
        <f t="shared" si="2"/>
        <v>#REF!</v>
      </c>
      <c r="R99" s="31">
        <v>262172.0</v>
      </c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2">
        <v>681.0</v>
      </c>
      <c r="B100" s="23" t="s">
        <v>292</v>
      </c>
      <c r="C100" s="24" t="s">
        <v>293</v>
      </c>
      <c r="D100" s="24" t="s">
        <v>63</v>
      </c>
      <c r="E100" s="24" t="s">
        <v>15</v>
      </c>
      <c r="F100" s="24"/>
      <c r="G100" s="24"/>
      <c r="H100" s="34">
        <v>0.9469718908592819</v>
      </c>
      <c r="I100" s="34">
        <v>0.05302810914071803</v>
      </c>
      <c r="J100" s="24"/>
      <c r="K100" s="24"/>
      <c r="L100" s="25">
        <v>38362.0</v>
      </c>
      <c r="M100" s="25">
        <v>32280.0</v>
      </c>
      <c r="N100" s="25">
        <v>3325.0</v>
      </c>
      <c r="O100" s="26">
        <v>218.0</v>
      </c>
      <c r="P100" s="9">
        <f t="shared" si="1"/>
        <v>35823</v>
      </c>
      <c r="Q100" s="9" t="str">
        <f t="shared" si="2"/>
        <v>#REF!</v>
      </c>
      <c r="R100" s="9">
        <v>99979.0</v>
      </c>
      <c r="S100" s="25">
        <v>5.0</v>
      </c>
      <c r="T100" s="2"/>
      <c r="U100" s="2"/>
      <c r="V100" s="2"/>
      <c r="W100" s="2"/>
      <c r="X100" s="2"/>
      <c r="Y100" s="2"/>
      <c r="Z100" s="2"/>
    </row>
    <row r="101" ht="12.75" customHeight="1">
      <c r="A101" s="22">
        <v>681.0</v>
      </c>
      <c r="B101" s="23" t="s">
        <v>292</v>
      </c>
      <c r="C101" s="24" t="s">
        <v>293</v>
      </c>
      <c r="D101" s="24" t="s">
        <v>15</v>
      </c>
      <c r="E101" s="24" t="s">
        <v>15</v>
      </c>
      <c r="F101" s="24"/>
      <c r="G101" s="24"/>
      <c r="H101" s="34">
        <v>0.05302810914071803</v>
      </c>
      <c r="I101" s="34">
        <v>0.05302810914071803</v>
      </c>
      <c r="J101" s="24"/>
      <c r="K101" s="24"/>
      <c r="L101" s="25">
        <v>38362.0</v>
      </c>
      <c r="M101" s="25">
        <v>32280.0</v>
      </c>
      <c r="N101" s="25">
        <v>3325.0</v>
      </c>
      <c r="O101" s="26">
        <v>218.0</v>
      </c>
      <c r="P101" s="9">
        <f t="shared" si="1"/>
        <v>35823</v>
      </c>
      <c r="Q101" s="9" t="str">
        <f t="shared" si="2"/>
        <v>#REF!</v>
      </c>
      <c r="R101" s="9">
        <v>99979.0</v>
      </c>
      <c r="S101" s="25">
        <v>5.0</v>
      </c>
      <c r="T101" s="1"/>
      <c r="U101" s="1"/>
      <c r="V101" s="1"/>
      <c r="W101" s="1"/>
      <c r="X101" s="1"/>
      <c r="Y101" s="1"/>
      <c r="Z101" s="1"/>
    </row>
    <row r="102" ht="12.75" customHeight="1">
      <c r="A102" s="22">
        <v>689.0</v>
      </c>
      <c r="B102" s="23" t="s">
        <v>294</v>
      </c>
      <c r="C102" s="24" t="s">
        <v>295</v>
      </c>
      <c r="D102" s="24" t="s">
        <v>103</v>
      </c>
      <c r="E102" s="24"/>
      <c r="F102" s="24"/>
      <c r="G102" s="24"/>
      <c r="H102" s="24">
        <v>1.0</v>
      </c>
      <c r="I102" s="24"/>
      <c r="J102" s="24"/>
      <c r="K102" s="24"/>
      <c r="L102" s="25">
        <v>3456842.0</v>
      </c>
      <c r="M102" s="25">
        <v>2802638.0</v>
      </c>
      <c r="N102" s="25">
        <v>329025.0</v>
      </c>
      <c r="O102" s="25">
        <v>51926.0</v>
      </c>
      <c r="P102" s="9">
        <f t="shared" si="1"/>
        <v>3183589</v>
      </c>
      <c r="Q102" s="9" t="str">
        <f t="shared" si="2"/>
        <v>#REF!</v>
      </c>
      <c r="R102" s="9">
        <v>7102165.0</v>
      </c>
      <c r="S102" s="25">
        <v>59.0</v>
      </c>
      <c r="T102" s="1"/>
      <c r="U102" s="1"/>
      <c r="V102" s="1"/>
      <c r="W102" s="1"/>
      <c r="X102" s="1"/>
      <c r="Y102" s="1"/>
      <c r="Z102" s="1"/>
    </row>
    <row r="103" ht="12.75" customHeight="1">
      <c r="A103" s="27">
        <v>697.0</v>
      </c>
      <c r="B103" s="28" t="s">
        <v>296</v>
      </c>
      <c r="C103" s="29" t="s">
        <v>297</v>
      </c>
      <c r="D103" s="29" t="s">
        <v>876</v>
      </c>
      <c r="E103" s="29"/>
      <c r="F103" s="29"/>
      <c r="G103" s="29"/>
      <c r="H103" s="29">
        <v>1.0</v>
      </c>
      <c r="I103" s="29"/>
      <c r="J103" s="29"/>
      <c r="K103" s="29"/>
      <c r="L103" s="30">
        <v>64156.0</v>
      </c>
      <c r="M103" s="30">
        <v>56587.0</v>
      </c>
      <c r="N103" s="30">
        <v>5551.0</v>
      </c>
      <c r="O103" s="33">
        <v>151.0</v>
      </c>
      <c r="P103" s="31">
        <f t="shared" si="1"/>
        <v>62289</v>
      </c>
      <c r="Q103" s="31" t="str">
        <f t="shared" si="2"/>
        <v>#REF!</v>
      </c>
      <c r="R103" s="31">
        <v>143781.0</v>
      </c>
      <c r="S103" s="1"/>
      <c r="T103" s="2"/>
      <c r="U103" s="2"/>
      <c r="V103" s="2"/>
      <c r="W103" s="2"/>
      <c r="X103" s="2"/>
      <c r="Y103" s="2"/>
      <c r="Z103" s="2"/>
    </row>
    <row r="104" ht="12.75" customHeight="1">
      <c r="A104" s="27">
        <v>705.0</v>
      </c>
      <c r="B104" s="28" t="s">
        <v>298</v>
      </c>
      <c r="C104" s="29" t="s">
        <v>299</v>
      </c>
      <c r="D104" s="29" t="s">
        <v>881</v>
      </c>
      <c r="E104" s="29"/>
      <c r="F104" s="29"/>
      <c r="G104" s="29"/>
      <c r="H104" s="29">
        <v>1.0</v>
      </c>
      <c r="I104" s="29"/>
      <c r="J104" s="29"/>
      <c r="K104" s="29"/>
      <c r="L104" s="30">
        <v>31557.0</v>
      </c>
      <c r="M104" s="30">
        <v>26784.0</v>
      </c>
      <c r="N104" s="30">
        <v>2249.0</v>
      </c>
      <c r="O104" s="33">
        <v>192.0</v>
      </c>
      <c r="P104" s="31">
        <f t="shared" si="1"/>
        <v>29225</v>
      </c>
      <c r="Q104" s="31" t="str">
        <f t="shared" si="2"/>
        <v>#REF!</v>
      </c>
      <c r="R104" s="31">
        <v>79282.0</v>
      </c>
      <c r="S104" s="1"/>
      <c r="T104" s="2"/>
      <c r="U104" s="2"/>
      <c r="V104" s="2"/>
      <c r="W104" s="2"/>
      <c r="X104" s="2"/>
      <c r="Y104" s="2"/>
      <c r="Z104" s="2"/>
    </row>
    <row r="105" ht="12.75" customHeight="1">
      <c r="A105" s="27">
        <v>713.0</v>
      </c>
      <c r="B105" s="28" t="s">
        <v>300</v>
      </c>
      <c r="C105" s="29" t="s">
        <v>301</v>
      </c>
      <c r="D105" s="29" t="s">
        <v>13</v>
      </c>
      <c r="E105" s="29"/>
      <c r="F105" s="29"/>
      <c r="G105" s="29"/>
      <c r="H105" s="29">
        <v>1.0</v>
      </c>
      <c r="I105" s="29"/>
      <c r="J105" s="29"/>
      <c r="K105" s="29"/>
      <c r="L105" s="30">
        <v>86055.0</v>
      </c>
      <c r="M105" s="30">
        <v>73235.0</v>
      </c>
      <c r="N105" s="30">
        <v>5036.0</v>
      </c>
      <c r="O105" s="33">
        <v>0.0</v>
      </c>
      <c r="P105" s="31">
        <f t="shared" si="1"/>
        <v>78271</v>
      </c>
      <c r="Q105" s="31" t="str">
        <f t="shared" si="2"/>
        <v>#REF!</v>
      </c>
      <c r="R105" s="31">
        <v>203709.0</v>
      </c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27">
        <v>721.0</v>
      </c>
      <c r="B106" s="28" t="s">
        <v>302</v>
      </c>
      <c r="C106" s="29" t="s">
        <v>303</v>
      </c>
      <c r="D106" s="29" t="s">
        <v>921</v>
      </c>
      <c r="E106" s="29" t="s">
        <v>881</v>
      </c>
      <c r="F106" s="29"/>
      <c r="G106" s="29"/>
      <c r="H106" s="29">
        <v>0.4165094192151059</v>
      </c>
      <c r="I106" s="29">
        <v>0.583490580784894</v>
      </c>
      <c r="J106" s="1"/>
      <c r="K106" s="29"/>
      <c r="L106" s="30">
        <v>181930.0</v>
      </c>
      <c r="M106" s="30">
        <v>153866.0</v>
      </c>
      <c r="N106" s="30">
        <v>11973.0</v>
      </c>
      <c r="O106" s="30">
        <v>2480.0</v>
      </c>
      <c r="P106" s="31">
        <f t="shared" si="1"/>
        <v>168319</v>
      </c>
      <c r="Q106" s="31" t="str">
        <f t="shared" si="2"/>
        <v>#REF!</v>
      </c>
      <c r="R106" s="31">
        <v>384584.0</v>
      </c>
      <c r="S106" s="1"/>
      <c r="T106" s="2"/>
      <c r="U106" s="2"/>
      <c r="V106" s="2"/>
      <c r="W106" s="2"/>
      <c r="X106" s="2"/>
      <c r="Y106" s="2"/>
      <c r="Z106" s="2"/>
    </row>
    <row r="107" ht="12.75" customHeight="1">
      <c r="A107" s="27">
        <v>721.0</v>
      </c>
      <c r="B107" s="28" t="s">
        <v>302</v>
      </c>
      <c r="C107" s="29" t="s">
        <v>303</v>
      </c>
      <c r="D107" s="29" t="s">
        <v>881</v>
      </c>
      <c r="E107" s="29" t="s">
        <v>881</v>
      </c>
      <c r="F107" s="29"/>
      <c r="G107" s="29"/>
      <c r="H107" s="29">
        <v>0.583490580784894</v>
      </c>
      <c r="I107" s="29">
        <v>0.583490580784894</v>
      </c>
      <c r="J107" s="1"/>
      <c r="K107" s="29"/>
      <c r="L107" s="30">
        <v>181930.0</v>
      </c>
      <c r="M107" s="30">
        <v>153866.0</v>
      </c>
      <c r="N107" s="30">
        <v>11973.0</v>
      </c>
      <c r="O107" s="30">
        <v>2480.0</v>
      </c>
      <c r="P107" s="31">
        <f t="shared" si="1"/>
        <v>168319</v>
      </c>
      <c r="Q107" s="31" t="str">
        <f t="shared" si="2"/>
        <v>#REF!</v>
      </c>
      <c r="R107" s="31">
        <v>384584.0</v>
      </c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22">
        <v>729.0</v>
      </c>
      <c r="B108" s="23" t="s">
        <v>304</v>
      </c>
      <c r="C108" s="24" t="s">
        <v>305</v>
      </c>
      <c r="D108" s="24" t="s">
        <v>887</v>
      </c>
      <c r="E108" s="24"/>
      <c r="F108" s="24"/>
      <c r="G108" s="24"/>
      <c r="H108" s="24">
        <v>1.0</v>
      </c>
      <c r="I108" s="24"/>
      <c r="J108" s="24"/>
      <c r="K108" s="24"/>
      <c r="L108" s="25">
        <v>363894.0</v>
      </c>
      <c r="M108" s="25">
        <v>303385.0</v>
      </c>
      <c r="N108" s="25">
        <v>29646.0</v>
      </c>
      <c r="O108" s="25">
        <v>6158.0</v>
      </c>
      <c r="P108" s="9">
        <f t="shared" si="1"/>
        <v>339189</v>
      </c>
      <c r="Q108" s="9" t="str">
        <f t="shared" si="2"/>
        <v>#REF!</v>
      </c>
      <c r="R108" s="9">
        <v>800909.0</v>
      </c>
      <c r="S108" s="25">
        <v>11.0</v>
      </c>
      <c r="T108" s="2"/>
      <c r="U108" s="2"/>
      <c r="V108" s="2"/>
      <c r="W108" s="2"/>
      <c r="X108" s="2"/>
      <c r="Y108" s="2"/>
      <c r="Z108" s="2"/>
    </row>
    <row r="109" ht="12.75" customHeight="1">
      <c r="A109" s="27">
        <v>737.0</v>
      </c>
      <c r="B109" s="28" t="s">
        <v>306</v>
      </c>
      <c r="C109" s="29" t="s">
        <v>307</v>
      </c>
      <c r="D109" s="29" t="s">
        <v>13</v>
      </c>
      <c r="E109" s="29"/>
      <c r="F109" s="29"/>
      <c r="G109" s="29"/>
      <c r="H109" s="29">
        <v>1.0</v>
      </c>
      <c r="I109" s="29"/>
      <c r="J109" s="29"/>
      <c r="K109" s="29"/>
      <c r="L109" s="30">
        <v>62131.0</v>
      </c>
      <c r="M109" s="30">
        <v>53156.0</v>
      </c>
      <c r="N109" s="30">
        <v>7559.0</v>
      </c>
      <c r="O109" s="33">
        <v>21.0</v>
      </c>
      <c r="P109" s="31">
        <f t="shared" si="1"/>
        <v>60736</v>
      </c>
      <c r="Q109" s="31" t="str">
        <f t="shared" si="2"/>
        <v>#REF!</v>
      </c>
      <c r="R109" s="31">
        <v>152680.0</v>
      </c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27">
        <v>745.0</v>
      </c>
      <c r="B110" s="28" t="s">
        <v>308</v>
      </c>
      <c r="C110" s="29" t="s">
        <v>307</v>
      </c>
      <c r="D110" s="29" t="s">
        <v>881</v>
      </c>
      <c r="E110" s="29"/>
      <c r="F110" s="29"/>
      <c r="G110" s="29"/>
      <c r="H110" s="29">
        <v>1.0</v>
      </c>
      <c r="I110" s="29"/>
      <c r="J110" s="29"/>
      <c r="K110" s="29"/>
      <c r="L110" s="30">
        <v>46615.0</v>
      </c>
      <c r="M110" s="30">
        <v>38488.0</v>
      </c>
      <c r="N110" s="30">
        <v>4777.0</v>
      </c>
      <c r="O110" s="33">
        <v>592.0</v>
      </c>
      <c r="P110" s="31">
        <f t="shared" si="1"/>
        <v>43857</v>
      </c>
      <c r="Q110" s="31" t="str">
        <f t="shared" si="2"/>
        <v>#REF!</v>
      </c>
      <c r="R110" s="31">
        <v>107303.0</v>
      </c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22">
        <v>753.0</v>
      </c>
      <c r="B111" s="23" t="s">
        <v>309</v>
      </c>
      <c r="C111" s="24" t="s">
        <v>310</v>
      </c>
      <c r="D111" s="24" t="s">
        <v>36</v>
      </c>
      <c r="E111" s="24"/>
      <c r="F111" s="24"/>
      <c r="G111" s="24"/>
      <c r="H111" s="24">
        <v>1.0</v>
      </c>
      <c r="I111" s="24"/>
      <c r="J111" s="24"/>
      <c r="K111" s="24"/>
      <c r="L111" s="25">
        <v>244548.0</v>
      </c>
      <c r="M111" s="25">
        <v>200348.0</v>
      </c>
      <c r="N111" s="25">
        <v>18891.0</v>
      </c>
      <c r="O111" s="25">
        <v>2232.0</v>
      </c>
      <c r="P111" s="9">
        <f t="shared" si="1"/>
        <v>221471</v>
      </c>
      <c r="Q111" s="9" t="str">
        <f t="shared" si="2"/>
        <v>#REF!</v>
      </c>
      <c r="R111" s="9">
        <v>623279.0</v>
      </c>
      <c r="S111" s="25">
        <v>9.0</v>
      </c>
      <c r="T111" s="1"/>
      <c r="U111" s="1"/>
      <c r="V111" s="1"/>
      <c r="W111" s="1"/>
      <c r="X111" s="1"/>
      <c r="Y111" s="1"/>
      <c r="Z111" s="1"/>
    </row>
    <row r="112" ht="12.75" customHeight="1">
      <c r="A112" s="22">
        <v>761.0</v>
      </c>
      <c r="B112" s="23" t="s">
        <v>311</v>
      </c>
      <c r="C112" s="24" t="s">
        <v>312</v>
      </c>
      <c r="D112" s="24" t="s">
        <v>25</v>
      </c>
      <c r="E112" s="24"/>
      <c r="F112" s="24"/>
      <c r="G112" s="24"/>
      <c r="H112" s="24">
        <v>1.0</v>
      </c>
      <c r="I112" s="24"/>
      <c r="J112" s="24"/>
      <c r="K112" s="24"/>
      <c r="L112" s="25">
        <v>1473307.0</v>
      </c>
      <c r="M112" s="25">
        <v>1137866.0</v>
      </c>
      <c r="N112" s="25">
        <v>116080.0</v>
      </c>
      <c r="O112" s="25">
        <v>58705.0</v>
      </c>
      <c r="P112" s="9">
        <f t="shared" si="1"/>
        <v>1312651</v>
      </c>
      <c r="Q112" s="9" t="str">
        <f t="shared" si="2"/>
        <v>#REF!</v>
      </c>
      <c r="R112" s="9">
        <v>2814330.0</v>
      </c>
      <c r="S112" s="25">
        <v>36.0</v>
      </c>
      <c r="T112" s="1"/>
      <c r="U112" s="1"/>
      <c r="V112" s="1"/>
      <c r="W112" s="1"/>
      <c r="X112" s="1"/>
      <c r="Y112" s="1"/>
      <c r="Z112" s="1"/>
    </row>
    <row r="113" ht="12.75" customHeight="1">
      <c r="A113" s="22">
        <v>769.0</v>
      </c>
      <c r="B113" s="23" t="s">
        <v>313</v>
      </c>
      <c r="C113" s="24" t="s">
        <v>314</v>
      </c>
      <c r="D113" s="24" t="s">
        <v>18</v>
      </c>
      <c r="E113" s="24"/>
      <c r="F113" s="24"/>
      <c r="G113" s="24"/>
      <c r="H113" s="24">
        <v>1.0</v>
      </c>
      <c r="I113" s="24"/>
      <c r="J113" s="24"/>
      <c r="K113" s="24"/>
      <c r="L113" s="25">
        <v>324837.0</v>
      </c>
      <c r="M113" s="25">
        <v>275731.0</v>
      </c>
      <c r="N113" s="25">
        <v>25601.0</v>
      </c>
      <c r="O113" s="25">
        <v>4564.0</v>
      </c>
      <c r="P113" s="9">
        <f t="shared" si="1"/>
        <v>305896</v>
      </c>
      <c r="Q113" s="9" t="str">
        <f t="shared" si="2"/>
        <v>#REF!</v>
      </c>
      <c r="R113" s="9">
        <v>622899.0</v>
      </c>
      <c r="S113" s="25">
        <v>7.0</v>
      </c>
      <c r="T113" s="1"/>
      <c r="U113" s="1"/>
      <c r="V113" s="1"/>
      <c r="W113" s="1"/>
      <c r="X113" s="1"/>
      <c r="Y113" s="1"/>
      <c r="Z113" s="1"/>
    </row>
    <row r="114" ht="12.75" customHeight="1">
      <c r="A114" s="22">
        <v>777.0</v>
      </c>
      <c r="B114" s="23" t="s">
        <v>315</v>
      </c>
      <c r="C114" s="24" t="s">
        <v>316</v>
      </c>
      <c r="D114" s="24" t="s">
        <v>68</v>
      </c>
      <c r="E114" s="24"/>
      <c r="F114" s="24"/>
      <c r="G114" s="24"/>
      <c r="H114" s="24">
        <v>1.0</v>
      </c>
      <c r="I114" s="24"/>
      <c r="J114" s="24"/>
      <c r="K114" s="24"/>
      <c r="L114" s="25">
        <v>1921745.0</v>
      </c>
      <c r="M114" s="25">
        <v>1627392.0</v>
      </c>
      <c r="N114" s="25">
        <v>154250.0</v>
      </c>
      <c r="O114" s="25">
        <v>23759.0</v>
      </c>
      <c r="P114" s="9">
        <f t="shared" si="1"/>
        <v>1805401</v>
      </c>
      <c r="Q114" s="9" t="str">
        <f t="shared" si="2"/>
        <v>#REF!</v>
      </c>
      <c r="R114" s="9">
        <v>4302043.0</v>
      </c>
      <c r="S114" s="25">
        <v>33.0</v>
      </c>
      <c r="T114" s="2"/>
      <c r="U114" s="2"/>
      <c r="V114" s="2"/>
      <c r="W114" s="2"/>
      <c r="X114" s="2"/>
      <c r="Y114" s="2"/>
      <c r="Z114" s="2"/>
    </row>
    <row r="115" ht="12.75" customHeight="1">
      <c r="A115" s="27">
        <v>785.0</v>
      </c>
      <c r="B115" s="28" t="s">
        <v>317</v>
      </c>
      <c r="C115" s="29" t="s">
        <v>318</v>
      </c>
      <c r="D115" s="29" t="s">
        <v>13</v>
      </c>
      <c r="E115" s="29"/>
      <c r="F115" s="29"/>
      <c r="G115" s="29"/>
      <c r="H115" s="29">
        <v>1.0</v>
      </c>
      <c r="I115" s="29"/>
      <c r="J115" s="29"/>
      <c r="K115" s="29"/>
      <c r="L115" s="30">
        <v>59982.0</v>
      </c>
      <c r="M115" s="30">
        <v>52523.0</v>
      </c>
      <c r="N115" s="30">
        <v>4245.0</v>
      </c>
      <c r="O115" s="33">
        <v>0.0</v>
      </c>
      <c r="P115" s="31">
        <f t="shared" si="1"/>
        <v>56768</v>
      </c>
      <c r="Q115" s="31" t="str">
        <f t="shared" si="2"/>
        <v>#REF!</v>
      </c>
      <c r="R115" s="31">
        <v>148171.0</v>
      </c>
      <c r="S115" s="1"/>
      <c r="T115" s="2"/>
      <c r="U115" s="2"/>
      <c r="V115" s="2"/>
      <c r="W115" s="2"/>
      <c r="X115" s="2"/>
      <c r="Y115" s="2"/>
      <c r="Z115" s="2"/>
    </row>
    <row r="116" ht="12.75" customHeight="1">
      <c r="A116" s="27">
        <v>793.0</v>
      </c>
      <c r="B116" s="28" t="s">
        <v>319</v>
      </c>
      <c r="C116" s="29" t="s">
        <v>320</v>
      </c>
      <c r="D116" s="29" t="s">
        <v>33</v>
      </c>
      <c r="E116" s="29"/>
      <c r="F116" s="29"/>
      <c r="G116" s="29"/>
      <c r="H116" s="29">
        <v>1.0</v>
      </c>
      <c r="I116" s="29"/>
      <c r="J116" s="29"/>
      <c r="K116" s="29"/>
      <c r="L116" s="30">
        <v>77818.0</v>
      </c>
      <c r="M116" s="30">
        <v>65376.0</v>
      </c>
      <c r="N116" s="30">
        <v>6570.0</v>
      </c>
      <c r="O116" s="33">
        <v>657.0</v>
      </c>
      <c r="P116" s="31">
        <f t="shared" si="1"/>
        <v>72603</v>
      </c>
      <c r="Q116" s="31" t="str">
        <f t="shared" si="2"/>
        <v>#REF!</v>
      </c>
      <c r="R116" s="31">
        <v>173533.0</v>
      </c>
      <c r="S116" s="1"/>
      <c r="T116" s="2"/>
      <c r="U116" s="2"/>
      <c r="V116" s="2"/>
      <c r="W116" s="2"/>
      <c r="X116" s="2"/>
      <c r="Y116" s="2"/>
      <c r="Z116" s="2"/>
    </row>
    <row r="117" ht="12.75" customHeight="1">
      <c r="A117" s="27">
        <v>801.0</v>
      </c>
      <c r="B117" s="28" t="s">
        <v>321</v>
      </c>
      <c r="C117" s="29" t="s">
        <v>322</v>
      </c>
      <c r="D117" s="29" t="s">
        <v>18</v>
      </c>
      <c r="E117" s="29" t="s">
        <v>881</v>
      </c>
      <c r="F117" s="29"/>
      <c r="G117" s="29"/>
      <c r="H117" s="36">
        <v>0.9250103575239836</v>
      </c>
      <c r="I117" s="36">
        <v>0.07498964247601633</v>
      </c>
      <c r="J117" s="1"/>
      <c r="K117" s="29"/>
      <c r="L117" s="30">
        <v>49334.0</v>
      </c>
      <c r="M117" s="30">
        <v>41283.0</v>
      </c>
      <c r="N117" s="30">
        <v>3518.0</v>
      </c>
      <c r="O117" s="33">
        <v>685.0</v>
      </c>
      <c r="P117" s="31">
        <f t="shared" si="1"/>
        <v>45486</v>
      </c>
      <c r="Q117" s="31" t="str">
        <f t="shared" si="2"/>
        <v>#REF!</v>
      </c>
      <c r="R117" s="31">
        <v>97125.0</v>
      </c>
      <c r="S117" s="1"/>
      <c r="T117" s="2"/>
      <c r="U117" s="2"/>
      <c r="V117" s="2"/>
      <c r="W117" s="2"/>
      <c r="X117" s="2"/>
      <c r="Y117" s="2"/>
      <c r="Z117" s="2"/>
    </row>
    <row r="118" ht="12.75" customHeight="1">
      <c r="A118" s="27">
        <v>801.0</v>
      </c>
      <c r="B118" s="28" t="s">
        <v>321</v>
      </c>
      <c r="C118" s="29" t="s">
        <v>322</v>
      </c>
      <c r="D118" s="29" t="s">
        <v>881</v>
      </c>
      <c r="E118" s="29" t="s">
        <v>881</v>
      </c>
      <c r="F118" s="29"/>
      <c r="G118" s="29"/>
      <c r="H118" s="36">
        <v>0.07498964247601633</v>
      </c>
      <c r="I118" s="36">
        <v>0.07498964247601633</v>
      </c>
      <c r="J118" s="1"/>
      <c r="K118" s="29"/>
      <c r="L118" s="30">
        <v>49334.0</v>
      </c>
      <c r="M118" s="30">
        <v>41283.0</v>
      </c>
      <c r="N118" s="30">
        <v>3518.0</v>
      </c>
      <c r="O118" s="33">
        <v>685.0</v>
      </c>
      <c r="P118" s="31">
        <f t="shared" si="1"/>
        <v>45486</v>
      </c>
      <c r="Q118" s="31" t="str">
        <f t="shared" si="2"/>
        <v>#REF!</v>
      </c>
      <c r="R118" s="31">
        <v>97125.0</v>
      </c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27">
        <v>809.0</v>
      </c>
      <c r="B119" s="28" t="s">
        <v>323</v>
      </c>
      <c r="C119" s="29" t="s">
        <v>324</v>
      </c>
      <c r="D119" s="29" t="s">
        <v>880</v>
      </c>
      <c r="E119" s="29" t="s">
        <v>65</v>
      </c>
      <c r="F119" s="29"/>
      <c r="G119" s="29"/>
      <c r="H119" s="29">
        <v>0.8716541920735311</v>
      </c>
      <c r="I119" s="29">
        <v>0.12834580792646885</v>
      </c>
      <c r="J119" s="29"/>
      <c r="K119" s="29"/>
      <c r="L119" s="30">
        <v>134288.0</v>
      </c>
      <c r="M119" s="30">
        <v>106241.0</v>
      </c>
      <c r="N119" s="30">
        <v>11051.0</v>
      </c>
      <c r="O119" s="30">
        <v>2643.0</v>
      </c>
      <c r="P119" s="31">
        <f t="shared" si="1"/>
        <v>119935</v>
      </c>
      <c r="Q119" s="31" t="str">
        <f t="shared" si="2"/>
        <v>#REF!</v>
      </c>
      <c r="R119" s="31">
        <v>279601.0</v>
      </c>
      <c r="S119" s="1"/>
      <c r="T119" s="2"/>
      <c r="U119" s="2"/>
      <c r="V119" s="2"/>
      <c r="W119" s="2"/>
      <c r="X119" s="2"/>
      <c r="Y119" s="2"/>
      <c r="Z119" s="2"/>
    </row>
    <row r="120" ht="12.75" customHeight="1">
      <c r="A120" s="27">
        <v>809.0</v>
      </c>
      <c r="B120" s="28" t="s">
        <v>323</v>
      </c>
      <c r="C120" s="29" t="s">
        <v>324</v>
      </c>
      <c r="D120" s="29" t="s">
        <v>65</v>
      </c>
      <c r="E120" s="29" t="s">
        <v>65</v>
      </c>
      <c r="F120" s="29"/>
      <c r="G120" s="29"/>
      <c r="H120" s="29">
        <v>0.12834580792646885</v>
      </c>
      <c r="I120" s="29">
        <v>0.12834580792646885</v>
      </c>
      <c r="J120" s="29"/>
      <c r="K120" s="29"/>
      <c r="L120" s="30">
        <v>134288.0</v>
      </c>
      <c r="M120" s="30">
        <v>106241.0</v>
      </c>
      <c r="N120" s="30">
        <v>11051.0</v>
      </c>
      <c r="O120" s="30">
        <v>2643.0</v>
      </c>
      <c r="P120" s="31">
        <f t="shared" si="1"/>
        <v>119935</v>
      </c>
      <c r="Q120" s="31" t="str">
        <f t="shared" si="2"/>
        <v>#REF!</v>
      </c>
      <c r="R120" s="31">
        <v>279601.0</v>
      </c>
      <c r="S120" s="1"/>
      <c r="T120" s="2"/>
      <c r="U120" s="2"/>
      <c r="V120" s="2"/>
      <c r="W120" s="2"/>
      <c r="X120" s="2"/>
      <c r="Y120" s="2"/>
      <c r="Z120" s="2"/>
    </row>
    <row r="121" ht="12.75" customHeight="1">
      <c r="A121" s="22">
        <v>817.0</v>
      </c>
      <c r="B121" s="23" t="s">
        <v>325</v>
      </c>
      <c r="C121" s="24" t="s">
        <v>326</v>
      </c>
      <c r="D121" s="24" t="s">
        <v>67</v>
      </c>
      <c r="E121" s="24"/>
      <c r="F121" s="24"/>
      <c r="G121" s="24"/>
      <c r="H121" s="24">
        <v>1.0</v>
      </c>
      <c r="I121" s="24"/>
      <c r="J121" s="24"/>
      <c r="K121" s="24"/>
      <c r="L121" s="25">
        <v>275484.0</v>
      </c>
      <c r="M121" s="25">
        <v>202191.0</v>
      </c>
      <c r="N121" s="25">
        <v>29654.0</v>
      </c>
      <c r="O121" s="25">
        <v>12394.0</v>
      </c>
      <c r="P121" s="9">
        <f t="shared" si="1"/>
        <v>244239</v>
      </c>
      <c r="Q121" s="9" t="str">
        <f t="shared" si="2"/>
        <v>#REF!</v>
      </c>
      <c r="R121" s="9">
        <v>552493.0</v>
      </c>
      <c r="S121" s="25">
        <v>10.0</v>
      </c>
      <c r="T121" s="1"/>
      <c r="U121" s="1"/>
      <c r="V121" s="1"/>
      <c r="W121" s="1"/>
      <c r="X121" s="1"/>
      <c r="Y121" s="1"/>
      <c r="Z121" s="1"/>
    </row>
    <row r="122" ht="12.75" customHeight="1">
      <c r="A122" s="27">
        <v>825.0</v>
      </c>
      <c r="B122" s="28" t="s">
        <v>327</v>
      </c>
      <c r="C122" s="29" t="s">
        <v>328</v>
      </c>
      <c r="D122" s="29" t="s">
        <v>875</v>
      </c>
      <c r="E122" s="29"/>
      <c r="F122" s="29"/>
      <c r="G122" s="29"/>
      <c r="H122" s="29">
        <v>1.0</v>
      </c>
      <c r="I122" s="29"/>
      <c r="J122" s="29"/>
      <c r="K122" s="29"/>
      <c r="L122" s="30">
        <v>75543.0</v>
      </c>
      <c r="M122" s="30">
        <v>58845.0</v>
      </c>
      <c r="N122" s="30">
        <v>6336.0</v>
      </c>
      <c r="O122" s="30">
        <v>3766.0</v>
      </c>
      <c r="P122" s="31">
        <f t="shared" si="1"/>
        <v>68947</v>
      </c>
      <c r="Q122" s="31" t="str">
        <f t="shared" si="2"/>
        <v>#REF!</v>
      </c>
      <c r="R122" s="31">
        <v>166397.0</v>
      </c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27">
        <v>833.0</v>
      </c>
      <c r="B123" s="28" t="s">
        <v>329</v>
      </c>
      <c r="C123" s="29" t="s">
        <v>330</v>
      </c>
      <c r="D123" s="29" t="s">
        <v>65</v>
      </c>
      <c r="E123" s="29"/>
      <c r="F123" s="29"/>
      <c r="G123" s="29"/>
      <c r="H123" s="29">
        <v>1.0</v>
      </c>
      <c r="I123" s="29"/>
      <c r="J123" s="29"/>
      <c r="K123" s="29"/>
      <c r="L123" s="30">
        <v>85663.0</v>
      </c>
      <c r="M123" s="30">
        <v>70799.0</v>
      </c>
      <c r="N123" s="30">
        <v>6187.0</v>
      </c>
      <c r="O123" s="33">
        <v>400.0</v>
      </c>
      <c r="P123" s="31">
        <f t="shared" si="1"/>
        <v>77386</v>
      </c>
      <c r="Q123" s="31" t="str">
        <f t="shared" si="2"/>
        <v>#REF!</v>
      </c>
      <c r="R123" s="31">
        <v>165636.0</v>
      </c>
      <c r="S123" s="1"/>
      <c r="T123" s="2"/>
      <c r="U123" s="2"/>
      <c r="V123" s="2"/>
      <c r="W123" s="2"/>
      <c r="X123" s="2"/>
      <c r="Y123" s="2"/>
      <c r="Z123" s="2"/>
    </row>
    <row r="124" ht="12.75" customHeight="1">
      <c r="A124" s="27">
        <v>841.0</v>
      </c>
      <c r="B124" s="28" t="s">
        <v>331</v>
      </c>
      <c r="C124" s="29" t="s">
        <v>332</v>
      </c>
      <c r="D124" s="29" t="s">
        <v>22</v>
      </c>
      <c r="E124" s="29"/>
      <c r="F124" s="29"/>
      <c r="G124" s="29"/>
      <c r="H124" s="29">
        <v>1.0</v>
      </c>
      <c r="I124" s="29"/>
      <c r="J124" s="29"/>
      <c r="K124" s="29"/>
      <c r="L124" s="30">
        <v>59649.0</v>
      </c>
      <c r="M124" s="30">
        <v>49990.0</v>
      </c>
      <c r="N124" s="30">
        <v>4440.0</v>
      </c>
      <c r="O124" s="33">
        <v>425.0</v>
      </c>
      <c r="P124" s="31">
        <f t="shared" si="1"/>
        <v>54855</v>
      </c>
      <c r="Q124" s="31" t="str">
        <f t="shared" si="2"/>
        <v>#REF!</v>
      </c>
      <c r="R124" s="31">
        <v>180191.0</v>
      </c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22">
        <v>873.0</v>
      </c>
      <c r="B125" s="23" t="s">
        <v>333</v>
      </c>
      <c r="C125" s="24" t="s">
        <v>334</v>
      </c>
      <c r="D125" s="24" t="s">
        <v>103</v>
      </c>
      <c r="E125" s="24" t="s">
        <v>899</v>
      </c>
      <c r="F125" s="24"/>
      <c r="G125" s="24"/>
      <c r="H125" s="24">
        <v>0.9320658326266787</v>
      </c>
      <c r="I125" s="24">
        <v>0.06793416737332128</v>
      </c>
      <c r="J125" s="2"/>
      <c r="K125" s="24"/>
      <c r="L125" s="25">
        <v>353775.0</v>
      </c>
      <c r="M125" s="25">
        <v>280875.0</v>
      </c>
      <c r="N125" s="25">
        <v>41411.0</v>
      </c>
      <c r="O125" s="25">
        <v>4211.0</v>
      </c>
      <c r="P125" s="9">
        <f t="shared" si="1"/>
        <v>326497</v>
      </c>
      <c r="Q125" s="9" t="str">
        <f t="shared" si="2"/>
        <v>#REF!</v>
      </c>
      <c r="R125" s="9">
        <v>838019.0</v>
      </c>
      <c r="S125" s="25">
        <v>16.0</v>
      </c>
      <c r="T125" s="1"/>
      <c r="U125" s="1"/>
      <c r="V125" s="1"/>
      <c r="W125" s="1"/>
      <c r="X125" s="1"/>
      <c r="Y125" s="1"/>
      <c r="Z125" s="1"/>
    </row>
    <row r="126" ht="12.75" customHeight="1">
      <c r="A126" s="22">
        <v>873.0</v>
      </c>
      <c r="B126" s="23" t="s">
        <v>333</v>
      </c>
      <c r="C126" s="24" t="s">
        <v>334</v>
      </c>
      <c r="D126" s="24" t="s">
        <v>899</v>
      </c>
      <c r="E126" s="24" t="s">
        <v>899</v>
      </c>
      <c r="F126" s="24"/>
      <c r="G126" s="24"/>
      <c r="H126" s="24">
        <v>0.06793416737332128</v>
      </c>
      <c r="I126" s="24">
        <v>0.06793416737332128</v>
      </c>
      <c r="J126" s="2"/>
      <c r="K126" s="24"/>
      <c r="L126" s="25">
        <v>353775.0</v>
      </c>
      <c r="M126" s="25">
        <v>280875.0</v>
      </c>
      <c r="N126" s="25">
        <v>41411.0</v>
      </c>
      <c r="O126" s="25">
        <v>4211.0</v>
      </c>
      <c r="P126" s="9">
        <f t="shared" si="1"/>
        <v>326497</v>
      </c>
      <c r="Q126" s="9" t="str">
        <f t="shared" si="2"/>
        <v>#REF!</v>
      </c>
      <c r="R126" s="9">
        <v>838019.0</v>
      </c>
      <c r="S126" s="25">
        <v>16.0</v>
      </c>
      <c r="T126" s="2"/>
      <c r="U126" s="2"/>
      <c r="V126" s="2"/>
      <c r="W126" s="2"/>
      <c r="X126" s="2"/>
      <c r="Y126" s="2"/>
      <c r="Z126" s="2"/>
    </row>
    <row r="127" ht="12.75" customHeight="1">
      <c r="A127" s="27">
        <v>849.0</v>
      </c>
      <c r="B127" s="28" t="s">
        <v>335</v>
      </c>
      <c r="C127" s="29" t="s">
        <v>336</v>
      </c>
      <c r="D127" s="29" t="s">
        <v>901</v>
      </c>
      <c r="E127" s="29"/>
      <c r="F127" s="29"/>
      <c r="G127" s="29"/>
      <c r="H127" s="29">
        <v>1.0</v>
      </c>
      <c r="I127" s="29"/>
      <c r="J127" s="29"/>
      <c r="K127" s="29"/>
      <c r="L127" s="30">
        <v>66159.0</v>
      </c>
      <c r="M127" s="30">
        <v>54092.0</v>
      </c>
      <c r="N127" s="30">
        <v>7724.0</v>
      </c>
      <c r="O127" s="33">
        <v>176.0</v>
      </c>
      <c r="P127" s="31">
        <f t="shared" si="1"/>
        <v>61992</v>
      </c>
      <c r="Q127" s="31" t="str">
        <f t="shared" si="2"/>
        <v>#REF!</v>
      </c>
      <c r="R127" s="31">
        <v>147877.0</v>
      </c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27">
        <v>857.0</v>
      </c>
      <c r="B128" s="28" t="s">
        <v>337</v>
      </c>
      <c r="C128" s="29" t="s">
        <v>338</v>
      </c>
      <c r="D128" s="29" t="s">
        <v>885</v>
      </c>
      <c r="E128" s="29" t="s">
        <v>68</v>
      </c>
      <c r="F128" s="29"/>
      <c r="G128" s="29"/>
      <c r="H128" s="29">
        <v>0.986825359167262</v>
      </c>
      <c r="I128" s="29">
        <v>0.013174640832737991</v>
      </c>
      <c r="J128" s="29"/>
      <c r="K128" s="29"/>
      <c r="L128" s="30">
        <v>90787.0</v>
      </c>
      <c r="M128" s="30">
        <v>71625.0</v>
      </c>
      <c r="N128" s="30">
        <v>11254.0</v>
      </c>
      <c r="O128" s="33">
        <v>197.0</v>
      </c>
      <c r="P128" s="31">
        <f t="shared" si="1"/>
        <v>83076</v>
      </c>
      <c r="Q128" s="31" t="str">
        <f t="shared" si="2"/>
        <v>#REF!</v>
      </c>
      <c r="R128" s="31">
        <v>203474.0</v>
      </c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27">
        <v>857.0</v>
      </c>
      <c r="B129" s="28" t="s">
        <v>337</v>
      </c>
      <c r="C129" s="29" t="s">
        <v>338</v>
      </c>
      <c r="D129" s="29" t="s">
        <v>68</v>
      </c>
      <c r="E129" s="29" t="s">
        <v>68</v>
      </c>
      <c r="F129" s="29"/>
      <c r="G129" s="29"/>
      <c r="H129" s="29">
        <v>0.013174640832737991</v>
      </c>
      <c r="I129" s="29">
        <v>0.013174640832737991</v>
      </c>
      <c r="J129" s="29"/>
      <c r="K129" s="29"/>
      <c r="L129" s="30">
        <v>90787.0</v>
      </c>
      <c r="M129" s="30">
        <v>71625.0</v>
      </c>
      <c r="N129" s="30">
        <v>11254.0</v>
      </c>
      <c r="O129" s="33">
        <v>197.0</v>
      </c>
      <c r="P129" s="31">
        <f t="shared" si="1"/>
        <v>83076</v>
      </c>
      <c r="Q129" s="31" t="str">
        <f t="shared" si="2"/>
        <v>#REF!</v>
      </c>
      <c r="R129" s="31">
        <v>203474.0</v>
      </c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27">
        <v>865.0</v>
      </c>
      <c r="B130" s="28" t="s">
        <v>339</v>
      </c>
      <c r="C130" s="29" t="s">
        <v>340</v>
      </c>
      <c r="D130" s="29" t="s">
        <v>90</v>
      </c>
      <c r="E130" s="29"/>
      <c r="F130" s="29"/>
      <c r="G130" s="29"/>
      <c r="H130" s="29">
        <v>1.0</v>
      </c>
      <c r="I130" s="29"/>
      <c r="J130" s="29"/>
      <c r="K130" s="29"/>
      <c r="L130" s="30">
        <v>38470.0</v>
      </c>
      <c r="M130" s="30">
        <v>31353.0</v>
      </c>
      <c r="N130" s="30">
        <v>3523.0</v>
      </c>
      <c r="O130" s="30">
        <v>1036.0</v>
      </c>
      <c r="P130" s="31">
        <f t="shared" si="1"/>
        <v>35912</v>
      </c>
      <c r="Q130" s="31" t="str">
        <f t="shared" si="2"/>
        <v>#REF!</v>
      </c>
      <c r="R130" s="31">
        <v>87071.0</v>
      </c>
      <c r="S130" s="1"/>
      <c r="T130" s="2"/>
      <c r="U130" s="2"/>
      <c r="V130" s="2"/>
      <c r="W130" s="2"/>
      <c r="X130" s="2"/>
      <c r="Y130" s="2"/>
      <c r="Z130" s="2"/>
    </row>
    <row r="131" ht="12.75" customHeight="1">
      <c r="A131" s="22">
        <v>881.0</v>
      </c>
      <c r="B131" s="23" t="s">
        <v>341</v>
      </c>
      <c r="C131" s="24" t="s">
        <v>342</v>
      </c>
      <c r="D131" s="24" t="s">
        <v>875</v>
      </c>
      <c r="E131" s="24"/>
      <c r="F131" s="24"/>
      <c r="G131" s="24"/>
      <c r="H131" s="24">
        <v>1.0</v>
      </c>
      <c r="I131" s="24"/>
      <c r="J131" s="24"/>
      <c r="K131" s="24"/>
      <c r="L131" s="25">
        <v>124891.0</v>
      </c>
      <c r="M131" s="25">
        <v>98019.0</v>
      </c>
      <c r="N131" s="25">
        <v>12713.0</v>
      </c>
      <c r="O131" s="25">
        <v>2471.0</v>
      </c>
      <c r="P131" s="9">
        <f t="shared" si="1"/>
        <v>113203</v>
      </c>
      <c r="Q131" s="9" t="str">
        <f t="shared" si="2"/>
        <v>#REF!</v>
      </c>
      <c r="R131" s="9">
        <v>278045.0</v>
      </c>
      <c r="S131" s="25">
        <v>8.0</v>
      </c>
      <c r="T131" s="1"/>
      <c r="U131" s="1"/>
      <c r="V131" s="1"/>
      <c r="W131" s="1"/>
      <c r="X131" s="1"/>
      <c r="Y131" s="1"/>
      <c r="Z131" s="1"/>
    </row>
    <row r="132" ht="12.75" customHeight="1">
      <c r="A132" s="22">
        <v>889.0</v>
      </c>
      <c r="B132" s="23" t="s">
        <v>343</v>
      </c>
      <c r="C132" s="24" t="s">
        <v>344</v>
      </c>
      <c r="D132" s="24" t="s">
        <v>94</v>
      </c>
      <c r="E132" s="24"/>
      <c r="F132" s="24"/>
      <c r="G132" s="24"/>
      <c r="H132" s="24">
        <v>1.0</v>
      </c>
      <c r="I132" s="24"/>
      <c r="J132" s="24"/>
      <c r="K132" s="24"/>
      <c r="L132" s="25">
        <v>161994.0</v>
      </c>
      <c r="M132" s="25">
        <v>112277.0</v>
      </c>
      <c r="N132" s="25">
        <v>20486.0</v>
      </c>
      <c r="O132" s="25">
        <v>5417.0</v>
      </c>
      <c r="P132" s="9">
        <f t="shared" si="1"/>
        <v>138180</v>
      </c>
      <c r="Q132" s="9" t="str">
        <f t="shared" si="2"/>
        <v>#REF!</v>
      </c>
      <c r="R132" s="9">
        <v>362895.0</v>
      </c>
      <c r="S132" s="25">
        <v>8.0</v>
      </c>
      <c r="T132" s="1"/>
      <c r="U132" s="1"/>
      <c r="V132" s="1"/>
      <c r="W132" s="1"/>
      <c r="X132" s="1"/>
      <c r="Y132" s="1"/>
      <c r="Z132" s="1"/>
    </row>
    <row r="133" ht="12.75" customHeight="1">
      <c r="A133" s="22">
        <v>897.0</v>
      </c>
      <c r="B133" s="23" t="s">
        <v>345</v>
      </c>
      <c r="C133" s="24" t="s">
        <v>346</v>
      </c>
      <c r="D133" s="24" t="s">
        <v>50</v>
      </c>
      <c r="E133" s="24" t="s">
        <v>901</v>
      </c>
      <c r="F133" s="24"/>
      <c r="G133" s="24"/>
      <c r="H133" s="24">
        <v>0.7632994628673493</v>
      </c>
      <c r="I133" s="24">
        <v>0.23670053713265074</v>
      </c>
      <c r="J133" s="2"/>
      <c r="K133" s="24"/>
      <c r="L133" s="25">
        <v>149015.0</v>
      </c>
      <c r="M133" s="25">
        <v>130221.0</v>
      </c>
      <c r="N133" s="25">
        <v>9384.0</v>
      </c>
      <c r="O133" s="25">
        <v>1871.0</v>
      </c>
      <c r="P133" s="9">
        <f t="shared" si="1"/>
        <v>141476</v>
      </c>
      <c r="Q133" s="9" t="str">
        <f t="shared" si="2"/>
        <v>#REF!</v>
      </c>
      <c r="R133" s="9">
        <v>315693.0</v>
      </c>
      <c r="S133" s="25">
        <v>9.0</v>
      </c>
      <c r="T133" s="1"/>
      <c r="U133" s="1"/>
      <c r="V133" s="1"/>
      <c r="W133" s="1"/>
      <c r="X133" s="1"/>
      <c r="Y133" s="1"/>
      <c r="Z133" s="1"/>
    </row>
    <row r="134" ht="12.75" customHeight="1">
      <c r="A134" s="22">
        <v>897.0</v>
      </c>
      <c r="B134" s="23" t="s">
        <v>345</v>
      </c>
      <c r="C134" s="24" t="s">
        <v>346</v>
      </c>
      <c r="D134" s="24" t="s">
        <v>901</v>
      </c>
      <c r="E134" s="24" t="s">
        <v>901</v>
      </c>
      <c r="F134" s="24"/>
      <c r="G134" s="24"/>
      <c r="H134" s="24">
        <v>0.23670053713265074</v>
      </c>
      <c r="I134" s="24">
        <v>0.23670053713265074</v>
      </c>
      <c r="J134" s="2"/>
      <c r="K134" s="24"/>
      <c r="L134" s="25">
        <v>149015.0</v>
      </c>
      <c r="M134" s="25">
        <v>130221.0</v>
      </c>
      <c r="N134" s="25">
        <v>9384.0</v>
      </c>
      <c r="O134" s="25">
        <v>1871.0</v>
      </c>
      <c r="P134" s="9">
        <f t="shared" si="1"/>
        <v>141476</v>
      </c>
      <c r="Q134" s="9" t="str">
        <f t="shared" si="2"/>
        <v>#REF!</v>
      </c>
      <c r="R134" s="9">
        <v>315693.0</v>
      </c>
      <c r="S134" s="25">
        <v>9.0</v>
      </c>
      <c r="T134" s="2"/>
      <c r="U134" s="2"/>
      <c r="V134" s="2"/>
      <c r="W134" s="2"/>
      <c r="X134" s="2"/>
      <c r="Y134" s="2"/>
      <c r="Z134" s="2"/>
    </row>
    <row r="135" ht="12.75" customHeight="1">
      <c r="A135" s="27">
        <v>905.0</v>
      </c>
      <c r="B135" s="28" t="s">
        <v>347</v>
      </c>
      <c r="C135" s="29" t="s">
        <v>348</v>
      </c>
      <c r="D135" s="29" t="s">
        <v>10</v>
      </c>
      <c r="E135" s="29"/>
      <c r="F135" s="29"/>
      <c r="G135" s="29"/>
      <c r="H135" s="29">
        <v>1.0</v>
      </c>
      <c r="I135" s="29"/>
      <c r="J135" s="29"/>
      <c r="K135" s="29"/>
      <c r="L135" s="30">
        <v>52429.0</v>
      </c>
      <c r="M135" s="30">
        <v>39109.0</v>
      </c>
      <c r="N135" s="30">
        <v>6544.0</v>
      </c>
      <c r="O135" s="33">
        <v>570.0</v>
      </c>
      <c r="P135" s="31">
        <f t="shared" si="1"/>
        <v>46223</v>
      </c>
      <c r="Q135" s="31" t="str">
        <f t="shared" si="2"/>
        <v>#REF!</v>
      </c>
      <c r="R135" s="31">
        <v>99631.0</v>
      </c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22">
        <v>913.0</v>
      </c>
      <c r="B136" s="23" t="s">
        <v>349</v>
      </c>
      <c r="C136" s="24" t="s">
        <v>350</v>
      </c>
      <c r="D136" s="24" t="s">
        <v>21</v>
      </c>
      <c r="E136" s="24" t="s">
        <v>71</v>
      </c>
      <c r="F136" s="24"/>
      <c r="G136" s="24"/>
      <c r="H136" s="24">
        <v>0.697713864145279</v>
      </c>
      <c r="I136" s="24">
        <v>0.3022861358547209</v>
      </c>
      <c r="J136" s="2"/>
      <c r="K136" s="24"/>
      <c r="L136" s="25">
        <v>129863.0</v>
      </c>
      <c r="M136" s="25">
        <v>106839.0</v>
      </c>
      <c r="N136" s="25">
        <v>11833.0</v>
      </c>
      <c r="O136" s="26">
        <v>312.0</v>
      </c>
      <c r="P136" s="9">
        <f t="shared" si="1"/>
        <v>118984</v>
      </c>
      <c r="Q136" s="9" t="str">
        <f t="shared" si="2"/>
        <v>#REF!</v>
      </c>
      <c r="R136" s="9">
        <v>233836.0</v>
      </c>
      <c r="S136" s="2">
        <v>9.0</v>
      </c>
      <c r="T136" s="2"/>
      <c r="U136" s="2"/>
      <c r="V136" s="2"/>
      <c r="W136" s="2"/>
      <c r="X136" s="2"/>
      <c r="Y136" s="2"/>
      <c r="Z136" s="2"/>
    </row>
    <row r="137" ht="12.75" customHeight="1">
      <c r="A137" s="22">
        <v>913.0</v>
      </c>
      <c r="B137" s="23" t="s">
        <v>349</v>
      </c>
      <c r="C137" s="24" t="s">
        <v>350</v>
      </c>
      <c r="D137" s="24" t="s">
        <v>71</v>
      </c>
      <c r="E137" s="24" t="s">
        <v>71</v>
      </c>
      <c r="F137" s="24"/>
      <c r="G137" s="24"/>
      <c r="H137" s="24">
        <v>0.3022861358547209</v>
      </c>
      <c r="I137" s="24">
        <v>0.3022861358547209</v>
      </c>
      <c r="J137" s="2"/>
      <c r="K137" s="24"/>
      <c r="L137" s="25">
        <v>129863.0</v>
      </c>
      <c r="M137" s="25">
        <v>106839.0</v>
      </c>
      <c r="N137" s="25">
        <v>11833.0</v>
      </c>
      <c r="O137" s="26">
        <v>312.0</v>
      </c>
      <c r="P137" s="9">
        <f t="shared" si="1"/>
        <v>118984</v>
      </c>
      <c r="Q137" s="9" t="str">
        <f t="shared" si="2"/>
        <v>#REF!</v>
      </c>
      <c r="R137" s="9">
        <v>233836.0</v>
      </c>
      <c r="S137" s="2">
        <v>9.0</v>
      </c>
      <c r="T137" s="1"/>
      <c r="U137" s="1"/>
      <c r="V137" s="1"/>
      <c r="W137" s="1"/>
      <c r="X137" s="1"/>
      <c r="Y137" s="1"/>
      <c r="Z137" s="1"/>
    </row>
    <row r="138" ht="12.75" customHeight="1">
      <c r="A138" s="27">
        <v>921.0</v>
      </c>
      <c r="B138" s="28" t="s">
        <v>351</v>
      </c>
      <c r="C138" s="29" t="s">
        <v>352</v>
      </c>
      <c r="D138" s="29" t="s">
        <v>46</v>
      </c>
      <c r="E138" s="29"/>
      <c r="F138" s="29"/>
      <c r="G138" s="29"/>
      <c r="H138" s="29">
        <v>1.0</v>
      </c>
      <c r="I138" s="29"/>
      <c r="J138" s="29"/>
      <c r="K138" s="29"/>
      <c r="L138" s="30">
        <v>49775.0</v>
      </c>
      <c r="M138" s="30">
        <v>42205.0</v>
      </c>
      <c r="N138" s="30">
        <v>4263.0</v>
      </c>
      <c r="O138" s="33">
        <v>136.0</v>
      </c>
      <c r="P138" s="31">
        <f t="shared" si="1"/>
        <v>46604</v>
      </c>
      <c r="Q138" s="31" t="str">
        <f t="shared" si="2"/>
        <v>#REF!</v>
      </c>
      <c r="R138" s="31">
        <v>118737.0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27">
        <v>937.0</v>
      </c>
      <c r="B139" s="28" t="s">
        <v>355</v>
      </c>
      <c r="C139" s="29" t="s">
        <v>356</v>
      </c>
      <c r="D139" s="29" t="s">
        <v>922</v>
      </c>
      <c r="E139" s="29" t="s">
        <v>911</v>
      </c>
      <c r="F139" s="29"/>
      <c r="G139" s="29"/>
      <c r="H139" s="29">
        <v>0.9980584175705359</v>
      </c>
      <c r="I139" s="29">
        <v>0.0019415824294640018</v>
      </c>
      <c r="J139" s="29"/>
      <c r="K139" s="29"/>
      <c r="L139" s="30">
        <v>239553.0</v>
      </c>
      <c r="M139" s="30">
        <v>197830.0</v>
      </c>
      <c r="N139" s="30">
        <v>25443.0</v>
      </c>
      <c r="O139" s="33">
        <v>859.0</v>
      </c>
      <c r="P139" s="31">
        <f t="shared" si="1"/>
        <v>224132</v>
      </c>
      <c r="Q139" s="31" t="str">
        <f t="shared" si="2"/>
        <v>#REF!</v>
      </c>
      <c r="R139" s="31">
        <v>515403.0</v>
      </c>
      <c r="S139" s="1"/>
      <c r="T139" s="2"/>
      <c r="U139" s="2"/>
      <c r="V139" s="2"/>
      <c r="W139" s="2"/>
      <c r="X139" s="2"/>
      <c r="Y139" s="2"/>
      <c r="Z139" s="2"/>
    </row>
    <row r="140" ht="12.75" customHeight="1">
      <c r="A140" s="27">
        <v>937.0</v>
      </c>
      <c r="B140" s="28" t="s">
        <v>355</v>
      </c>
      <c r="C140" s="29" t="s">
        <v>356</v>
      </c>
      <c r="D140" s="29" t="s">
        <v>911</v>
      </c>
      <c r="E140" s="29" t="s">
        <v>911</v>
      </c>
      <c r="F140" s="29"/>
      <c r="G140" s="29"/>
      <c r="H140" s="29">
        <v>0.0019415824294640018</v>
      </c>
      <c r="I140" s="29">
        <v>0.0019415824294640018</v>
      </c>
      <c r="J140" s="29"/>
      <c r="K140" s="29"/>
      <c r="L140" s="30">
        <v>239553.0</v>
      </c>
      <c r="M140" s="30">
        <v>197830.0</v>
      </c>
      <c r="N140" s="30">
        <v>25443.0</v>
      </c>
      <c r="O140" s="33">
        <v>859.0</v>
      </c>
      <c r="P140" s="31">
        <f t="shared" si="1"/>
        <v>224132</v>
      </c>
      <c r="Q140" s="31" t="str">
        <f t="shared" si="2"/>
        <v>#REF!</v>
      </c>
      <c r="R140" s="31">
        <v>515403.0</v>
      </c>
      <c r="S140" s="1"/>
      <c r="T140" s="2"/>
      <c r="U140" s="2"/>
      <c r="V140" s="2"/>
      <c r="W140" s="2"/>
      <c r="X140" s="2"/>
      <c r="Y140" s="2"/>
      <c r="Z140" s="2"/>
    </row>
    <row r="141" ht="12.75" customHeight="1">
      <c r="A141" s="22">
        <v>929.0</v>
      </c>
      <c r="B141" s="23" t="s">
        <v>353</v>
      </c>
      <c r="C141" s="24" t="s">
        <v>354</v>
      </c>
      <c r="D141" s="24" t="s">
        <v>67</v>
      </c>
      <c r="E141" s="24"/>
      <c r="F141" s="24"/>
      <c r="G141" s="24"/>
      <c r="H141" s="24">
        <v>1.0</v>
      </c>
      <c r="I141" s="24"/>
      <c r="J141" s="24"/>
      <c r="K141" s="24"/>
      <c r="L141" s="25">
        <v>162632.0</v>
      </c>
      <c r="M141" s="25">
        <v>132074.0</v>
      </c>
      <c r="N141" s="25">
        <v>17802.0</v>
      </c>
      <c r="O141" s="26">
        <v>526.0</v>
      </c>
      <c r="P141" s="9">
        <f t="shared" si="1"/>
        <v>150402</v>
      </c>
      <c r="Q141" s="9" t="str">
        <f t="shared" si="2"/>
        <v>#REF!</v>
      </c>
      <c r="R141" s="9">
        <v>376509.0</v>
      </c>
      <c r="S141" s="25">
        <v>7.0</v>
      </c>
      <c r="T141" s="1"/>
      <c r="U141" s="1"/>
      <c r="V141" s="1"/>
      <c r="W141" s="1"/>
      <c r="X141" s="1"/>
      <c r="Y141" s="1"/>
      <c r="Z141" s="1"/>
    </row>
    <row r="142" ht="12.75" customHeight="1">
      <c r="A142" s="27">
        <v>945.0</v>
      </c>
      <c r="B142" s="28" t="s">
        <v>357</v>
      </c>
      <c r="C142" s="29" t="s">
        <v>358</v>
      </c>
      <c r="D142" s="29" t="s">
        <v>19</v>
      </c>
      <c r="E142" s="29"/>
      <c r="F142" s="29"/>
      <c r="G142" s="29"/>
      <c r="H142" s="29">
        <v>1.0</v>
      </c>
      <c r="I142" s="29"/>
      <c r="J142" s="29"/>
      <c r="K142" s="29"/>
      <c r="L142" s="30">
        <v>64974.0</v>
      </c>
      <c r="M142" s="30">
        <v>44938.0</v>
      </c>
      <c r="N142" s="30">
        <v>7138.0</v>
      </c>
      <c r="O142" s="33">
        <v>890.0</v>
      </c>
      <c r="P142" s="31">
        <f t="shared" si="1"/>
        <v>52966</v>
      </c>
      <c r="Q142" s="31" t="str">
        <f t="shared" si="2"/>
        <v>#REF!</v>
      </c>
      <c r="R142" s="31">
        <v>139097.0</v>
      </c>
      <c r="S142" s="1"/>
      <c r="T142" s="2"/>
      <c r="U142" s="2"/>
      <c r="V142" s="2"/>
      <c r="W142" s="2"/>
      <c r="X142" s="2"/>
      <c r="Y142" s="2"/>
      <c r="Z142" s="2"/>
    </row>
    <row r="143" ht="12.75" customHeight="1">
      <c r="A143" s="22">
        <v>953.0</v>
      </c>
      <c r="B143" s="23" t="s">
        <v>359</v>
      </c>
      <c r="C143" s="24" t="s">
        <v>360</v>
      </c>
      <c r="D143" s="24" t="s">
        <v>68</v>
      </c>
      <c r="E143" s="24"/>
      <c r="F143" s="24"/>
      <c r="G143" s="24"/>
      <c r="H143" s="24">
        <v>1.0</v>
      </c>
      <c r="I143" s="24"/>
      <c r="J143" s="24"/>
      <c r="K143" s="24"/>
      <c r="L143" s="25">
        <v>165169.0</v>
      </c>
      <c r="M143" s="25">
        <v>140638.0</v>
      </c>
      <c r="N143" s="25">
        <v>13840.0</v>
      </c>
      <c r="O143" s="25">
        <v>2594.0</v>
      </c>
      <c r="P143" s="9">
        <f t="shared" si="1"/>
        <v>157072</v>
      </c>
      <c r="Q143" s="9" t="str">
        <f t="shared" si="2"/>
        <v>#REF!</v>
      </c>
      <c r="R143" s="9">
        <v>410849.0</v>
      </c>
      <c r="S143" s="2">
        <v>9.0</v>
      </c>
      <c r="T143" s="2"/>
      <c r="U143" s="2"/>
      <c r="V143" s="2"/>
      <c r="W143" s="2"/>
      <c r="X143" s="2"/>
      <c r="Y143" s="2"/>
      <c r="Z143" s="2"/>
    </row>
    <row r="144" ht="12.75" customHeight="1">
      <c r="A144" s="27">
        <v>969.0</v>
      </c>
      <c r="B144" s="28" t="s">
        <v>363</v>
      </c>
      <c r="C144" s="29" t="s">
        <v>364</v>
      </c>
      <c r="D144" s="29" t="s">
        <v>13</v>
      </c>
      <c r="E144" s="29"/>
      <c r="F144" s="29"/>
      <c r="G144" s="29"/>
      <c r="H144" s="29">
        <v>1.0</v>
      </c>
      <c r="I144" s="29"/>
      <c r="J144" s="29"/>
      <c r="K144" s="29"/>
      <c r="L144" s="30">
        <v>58868.0</v>
      </c>
      <c r="M144" s="30">
        <v>51096.0</v>
      </c>
      <c r="N144" s="30">
        <v>4704.0</v>
      </c>
      <c r="O144" s="33">
        <v>12.0</v>
      </c>
      <c r="P144" s="31">
        <f t="shared" si="1"/>
        <v>55812</v>
      </c>
      <c r="Q144" s="31" t="str">
        <f t="shared" si="2"/>
        <v>#REF!</v>
      </c>
      <c r="R144" s="31">
        <v>146950.0</v>
      </c>
      <c r="S144" s="1"/>
      <c r="T144" s="2"/>
      <c r="U144" s="2"/>
      <c r="V144" s="2"/>
      <c r="W144" s="2"/>
      <c r="X144" s="2"/>
      <c r="Y144" s="2"/>
      <c r="Z144" s="2"/>
    </row>
    <row r="145" ht="12.75" customHeight="1">
      <c r="A145" s="27">
        <v>961.0</v>
      </c>
      <c r="B145" s="28" t="s">
        <v>361</v>
      </c>
      <c r="C145" s="29" t="s">
        <v>362</v>
      </c>
      <c r="D145" s="29" t="s">
        <v>54</v>
      </c>
      <c r="E145" s="29"/>
      <c r="F145" s="29"/>
      <c r="G145" s="29"/>
      <c r="H145" s="29">
        <v>1.0</v>
      </c>
      <c r="I145" s="29"/>
      <c r="J145" s="29"/>
      <c r="K145" s="29"/>
      <c r="L145" s="30">
        <v>83532.0</v>
      </c>
      <c r="M145" s="30">
        <v>70262.0</v>
      </c>
      <c r="N145" s="30">
        <v>7059.0</v>
      </c>
      <c r="O145" s="33">
        <v>225.0</v>
      </c>
      <c r="P145" s="31">
        <f t="shared" si="1"/>
        <v>77546</v>
      </c>
      <c r="Q145" s="31" t="str">
        <f t="shared" si="2"/>
        <v>#REF!</v>
      </c>
      <c r="R145" s="31">
        <v>206448.0</v>
      </c>
      <c r="S145" s="1"/>
      <c r="T145" s="2"/>
      <c r="U145" s="2"/>
      <c r="V145" s="2"/>
      <c r="W145" s="2"/>
      <c r="X145" s="2"/>
      <c r="Y145" s="2"/>
      <c r="Z145" s="2"/>
    </row>
    <row r="146" ht="12.75" customHeight="1">
      <c r="A146" s="27">
        <v>977.0</v>
      </c>
      <c r="B146" s="28" t="s">
        <v>365</v>
      </c>
      <c r="C146" s="29" t="s">
        <v>366</v>
      </c>
      <c r="D146" s="29" t="s">
        <v>65</v>
      </c>
      <c r="E146" s="29"/>
      <c r="F146" s="29"/>
      <c r="G146" s="29"/>
      <c r="H146" s="29">
        <v>1.0</v>
      </c>
      <c r="I146" s="29"/>
      <c r="J146" s="29"/>
      <c r="K146" s="29"/>
      <c r="L146" s="30">
        <v>52509.0</v>
      </c>
      <c r="M146" s="30">
        <v>43070.0</v>
      </c>
      <c r="N146" s="30">
        <v>4184.0</v>
      </c>
      <c r="O146" s="33">
        <v>201.0</v>
      </c>
      <c r="P146" s="31">
        <f t="shared" si="1"/>
        <v>47455</v>
      </c>
      <c r="Q146" s="31" t="str">
        <f t="shared" si="2"/>
        <v>#REF!</v>
      </c>
      <c r="R146" s="31">
        <v>101973.0</v>
      </c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27">
        <v>985.0</v>
      </c>
      <c r="B147" s="28" t="s">
        <v>367</v>
      </c>
      <c r="C147" s="29" t="s">
        <v>368</v>
      </c>
      <c r="D147" s="29" t="s">
        <v>25</v>
      </c>
      <c r="E147" s="29"/>
      <c r="F147" s="29"/>
      <c r="G147" s="29"/>
      <c r="H147" s="29">
        <v>1.0</v>
      </c>
      <c r="I147" s="29"/>
      <c r="J147" s="29"/>
      <c r="K147" s="29"/>
      <c r="L147" s="30">
        <v>170510.0</v>
      </c>
      <c r="M147" s="30">
        <v>129368.0</v>
      </c>
      <c r="N147" s="30">
        <v>13926.0</v>
      </c>
      <c r="O147" s="30">
        <v>3369.0</v>
      </c>
      <c r="P147" s="31">
        <f t="shared" si="1"/>
        <v>146663</v>
      </c>
      <c r="Q147" s="31" t="str">
        <f t="shared" si="2"/>
        <v>#REF!</v>
      </c>
      <c r="R147" s="31">
        <v>333577.0</v>
      </c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27">
        <v>993.0</v>
      </c>
      <c r="B148" s="28" t="s">
        <v>369</v>
      </c>
      <c r="C148" s="29" t="s">
        <v>370</v>
      </c>
      <c r="D148" s="29" t="s">
        <v>922</v>
      </c>
      <c r="E148" s="29" t="s">
        <v>57</v>
      </c>
      <c r="F148" s="29"/>
      <c r="G148" s="29"/>
      <c r="H148" s="29">
        <v>0.9382263713389124</v>
      </c>
      <c r="I148" s="29">
        <v>0.0617736286610876</v>
      </c>
      <c r="J148" s="29"/>
      <c r="K148" s="29"/>
      <c r="L148" s="30">
        <v>111894.0</v>
      </c>
      <c r="M148" s="30">
        <v>94683.0</v>
      </c>
      <c r="N148" s="30">
        <v>11183.0</v>
      </c>
      <c r="O148" s="33">
        <v>614.0</v>
      </c>
      <c r="P148" s="31">
        <f t="shared" si="1"/>
        <v>106480</v>
      </c>
      <c r="Q148" s="31" t="str">
        <f t="shared" si="2"/>
        <v>#REF!</v>
      </c>
      <c r="R148" s="31">
        <v>280241.0</v>
      </c>
      <c r="S148" s="1"/>
      <c r="T148" s="2"/>
      <c r="U148" s="2"/>
      <c r="V148" s="2"/>
      <c r="W148" s="2"/>
      <c r="X148" s="2"/>
      <c r="Y148" s="2"/>
      <c r="Z148" s="2"/>
    </row>
    <row r="149" ht="12.75" customHeight="1">
      <c r="A149" s="27">
        <v>993.0</v>
      </c>
      <c r="B149" s="28" t="s">
        <v>369</v>
      </c>
      <c r="C149" s="29" t="s">
        <v>370</v>
      </c>
      <c r="D149" s="29" t="s">
        <v>57</v>
      </c>
      <c r="E149" s="29" t="s">
        <v>57</v>
      </c>
      <c r="F149" s="29"/>
      <c r="G149" s="29"/>
      <c r="H149" s="29">
        <v>0.0617736286610876</v>
      </c>
      <c r="I149" s="29">
        <v>0.0617736286610876</v>
      </c>
      <c r="J149" s="29"/>
      <c r="K149" s="29"/>
      <c r="L149" s="30">
        <v>111894.0</v>
      </c>
      <c r="M149" s="30">
        <v>94683.0</v>
      </c>
      <c r="N149" s="30">
        <v>11183.0</v>
      </c>
      <c r="O149" s="33">
        <v>614.0</v>
      </c>
      <c r="P149" s="31">
        <f t="shared" si="1"/>
        <v>106480</v>
      </c>
      <c r="Q149" s="31" t="str">
        <f t="shared" si="2"/>
        <v>#REF!</v>
      </c>
      <c r="R149" s="31">
        <v>280241.0</v>
      </c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22">
        <v>1001.0</v>
      </c>
      <c r="B150" s="23" t="s">
        <v>371</v>
      </c>
      <c r="C150" s="24" t="s">
        <v>372</v>
      </c>
      <c r="D150" s="24" t="s">
        <v>885</v>
      </c>
      <c r="E150" s="24"/>
      <c r="F150" s="24"/>
      <c r="G150" s="24"/>
      <c r="H150" s="24">
        <v>1.0</v>
      </c>
      <c r="I150" s="24"/>
      <c r="J150" s="24"/>
      <c r="K150" s="24"/>
      <c r="L150" s="25">
        <v>203411.0</v>
      </c>
      <c r="M150" s="25">
        <v>172141.0</v>
      </c>
      <c r="N150" s="25">
        <v>17760.0</v>
      </c>
      <c r="O150" s="25">
        <v>1317.0</v>
      </c>
      <c r="P150" s="9">
        <f t="shared" si="1"/>
        <v>191218</v>
      </c>
      <c r="Q150" s="9" t="str">
        <f t="shared" si="2"/>
        <v>#REF!</v>
      </c>
      <c r="R150" s="9">
        <v>429820.0</v>
      </c>
      <c r="S150" s="25">
        <v>8.0</v>
      </c>
      <c r="T150" s="2"/>
      <c r="U150" s="2"/>
      <c r="V150" s="2"/>
      <c r="W150" s="2"/>
      <c r="X150" s="2"/>
      <c r="Y150" s="2"/>
      <c r="Z150" s="2"/>
    </row>
    <row r="151" ht="12.75" customHeight="1">
      <c r="A151" s="22">
        <v>1009.0</v>
      </c>
      <c r="B151" s="23" t="s">
        <v>373</v>
      </c>
      <c r="C151" s="24" t="s">
        <v>374</v>
      </c>
      <c r="D151" s="24" t="s">
        <v>22</v>
      </c>
      <c r="E151" s="24"/>
      <c r="F151" s="24"/>
      <c r="G151" s="24"/>
      <c r="H151" s="24">
        <v>1.0</v>
      </c>
      <c r="I151" s="24"/>
      <c r="J151" s="24"/>
      <c r="K151" s="24"/>
      <c r="L151" s="25">
        <v>382735.0</v>
      </c>
      <c r="M151" s="25">
        <v>293907.0</v>
      </c>
      <c r="N151" s="25">
        <v>46188.0</v>
      </c>
      <c r="O151" s="25">
        <v>5459.0</v>
      </c>
      <c r="P151" s="9">
        <f t="shared" si="1"/>
        <v>345554</v>
      </c>
      <c r="Q151" s="9" t="str">
        <f t="shared" si="2"/>
        <v>#REF!</v>
      </c>
      <c r="R151" s="9">
        <v>974861.0</v>
      </c>
      <c r="S151" s="25">
        <v>9.0</v>
      </c>
      <c r="T151" s="2"/>
      <c r="U151" s="2"/>
      <c r="V151" s="2"/>
      <c r="W151" s="2"/>
      <c r="X151" s="2"/>
      <c r="Y151" s="2"/>
      <c r="Z151" s="2"/>
    </row>
    <row r="152" ht="12.75" customHeight="1">
      <c r="A152" s="27">
        <v>1017.0</v>
      </c>
      <c r="B152" s="28" t="s">
        <v>375</v>
      </c>
      <c r="C152" s="29" t="s">
        <v>376</v>
      </c>
      <c r="D152" s="29" t="s">
        <v>13</v>
      </c>
      <c r="E152" s="29"/>
      <c r="F152" s="29"/>
      <c r="G152" s="29"/>
      <c r="H152" s="29">
        <v>1.0</v>
      </c>
      <c r="I152" s="29"/>
      <c r="J152" s="29"/>
      <c r="K152" s="29"/>
      <c r="L152" s="30">
        <v>42656.0</v>
      </c>
      <c r="M152" s="30">
        <v>36321.0</v>
      </c>
      <c r="N152" s="30">
        <v>3722.0</v>
      </c>
      <c r="O152" s="33">
        <v>92.0</v>
      </c>
      <c r="P152" s="31">
        <f t="shared" si="1"/>
        <v>40135</v>
      </c>
      <c r="Q152" s="31" t="str">
        <f t="shared" si="2"/>
        <v>#REF!</v>
      </c>
      <c r="R152" s="31">
        <v>103057.0</v>
      </c>
      <c r="S152" s="1"/>
      <c r="T152" s="2"/>
      <c r="U152" s="2"/>
      <c r="V152" s="2"/>
      <c r="W152" s="2"/>
      <c r="X152" s="2"/>
      <c r="Y152" s="2"/>
      <c r="Z152" s="2"/>
    </row>
    <row r="153" ht="12.75" customHeight="1">
      <c r="A153" s="22">
        <v>1025.0</v>
      </c>
      <c r="B153" s="23" t="s">
        <v>377</v>
      </c>
      <c r="C153" s="24" t="s">
        <v>378</v>
      </c>
      <c r="D153" s="24" t="s">
        <v>36</v>
      </c>
      <c r="E153" s="24"/>
      <c r="F153" s="24"/>
      <c r="G153" s="24"/>
      <c r="H153" s="24">
        <v>1.0</v>
      </c>
      <c r="I153" s="24"/>
      <c r="J153" s="24"/>
      <c r="K153" s="24"/>
      <c r="L153" s="25">
        <v>125127.0</v>
      </c>
      <c r="M153" s="25">
        <v>94224.0</v>
      </c>
      <c r="N153" s="25">
        <v>11638.0</v>
      </c>
      <c r="O153" s="25">
        <v>5510.0</v>
      </c>
      <c r="P153" s="9">
        <f t="shared" si="1"/>
        <v>111372</v>
      </c>
      <c r="Q153" s="9" t="str">
        <f t="shared" si="2"/>
        <v>#REF!</v>
      </c>
      <c r="R153" s="9">
        <v>276881.0</v>
      </c>
      <c r="S153" s="2">
        <v>12.0</v>
      </c>
      <c r="T153" s="1"/>
      <c r="U153" s="1"/>
      <c r="V153" s="1"/>
      <c r="W153" s="1"/>
      <c r="X153" s="1"/>
      <c r="Y153" s="1"/>
      <c r="Z153" s="1"/>
    </row>
    <row r="154" ht="12.75" customHeight="1">
      <c r="A154" s="27">
        <v>1033.0</v>
      </c>
      <c r="B154" s="28" t="s">
        <v>379</v>
      </c>
      <c r="C154" s="29" t="s">
        <v>378</v>
      </c>
      <c r="D154" s="29" t="s">
        <v>876</v>
      </c>
      <c r="E154" s="29" t="s">
        <v>923</v>
      </c>
      <c r="F154" s="29"/>
      <c r="G154" s="29"/>
      <c r="H154" s="29">
        <v>0.579596406471345</v>
      </c>
      <c r="I154" s="29">
        <v>0.4204035935286551</v>
      </c>
      <c r="J154" s="1"/>
      <c r="K154" s="29"/>
      <c r="L154" s="30">
        <v>84303.0</v>
      </c>
      <c r="M154" s="30">
        <v>68775.0</v>
      </c>
      <c r="N154" s="30">
        <v>9505.0</v>
      </c>
      <c r="O154" s="33">
        <v>213.0</v>
      </c>
      <c r="P154" s="31">
        <f t="shared" si="1"/>
        <v>78493</v>
      </c>
      <c r="Q154" s="31" t="str">
        <f t="shared" si="2"/>
        <v>#REF!</v>
      </c>
      <c r="R154" s="31">
        <v>193535.0</v>
      </c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27">
        <v>1033.0</v>
      </c>
      <c r="B155" s="28" t="s">
        <v>379</v>
      </c>
      <c r="C155" s="29" t="s">
        <v>378</v>
      </c>
      <c r="D155" s="29" t="s">
        <v>923</v>
      </c>
      <c r="E155" s="29" t="s">
        <v>923</v>
      </c>
      <c r="F155" s="29"/>
      <c r="G155" s="29"/>
      <c r="H155" s="29">
        <v>0.4204035935286551</v>
      </c>
      <c r="I155" s="29">
        <v>0.4204035935286551</v>
      </c>
      <c r="J155" s="1"/>
      <c r="K155" s="29"/>
      <c r="L155" s="30">
        <v>84303.0</v>
      </c>
      <c r="M155" s="30">
        <v>68775.0</v>
      </c>
      <c r="N155" s="30">
        <v>9505.0</v>
      </c>
      <c r="O155" s="33">
        <v>213.0</v>
      </c>
      <c r="P155" s="31">
        <f t="shared" si="1"/>
        <v>78493</v>
      </c>
      <c r="Q155" s="31" t="str">
        <f t="shared" si="2"/>
        <v>#REF!</v>
      </c>
      <c r="R155" s="31">
        <v>193535.0</v>
      </c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27">
        <v>1041.0</v>
      </c>
      <c r="B156" s="28" t="s">
        <v>380</v>
      </c>
      <c r="C156" s="29" t="s">
        <v>381</v>
      </c>
      <c r="D156" s="29" t="s">
        <v>875</v>
      </c>
      <c r="E156" s="29"/>
      <c r="F156" s="29"/>
      <c r="G156" s="29"/>
      <c r="H156" s="29">
        <v>1.0</v>
      </c>
      <c r="I156" s="29"/>
      <c r="J156" s="29"/>
      <c r="K156" s="29"/>
      <c r="L156" s="30">
        <v>49915.0</v>
      </c>
      <c r="M156" s="30">
        <v>40900.0</v>
      </c>
      <c r="N156" s="30">
        <v>4571.0</v>
      </c>
      <c r="O156" s="33">
        <v>159.0</v>
      </c>
      <c r="P156" s="31">
        <f t="shared" si="1"/>
        <v>45630</v>
      </c>
      <c r="Q156" s="31" t="str">
        <f t="shared" si="2"/>
        <v>#REF!</v>
      </c>
      <c r="R156" s="31">
        <v>102295.0</v>
      </c>
      <c r="S156" s="1"/>
      <c r="T156" s="2"/>
      <c r="U156" s="2"/>
      <c r="V156" s="2"/>
      <c r="W156" s="2"/>
      <c r="X156" s="2"/>
      <c r="Y156" s="2"/>
      <c r="Z156" s="2"/>
    </row>
    <row r="157" ht="12.75" customHeight="1">
      <c r="A157" s="27">
        <v>1049.0</v>
      </c>
      <c r="B157" s="28" t="s">
        <v>382</v>
      </c>
      <c r="C157" s="29" t="s">
        <v>383</v>
      </c>
      <c r="D157" s="29" t="s">
        <v>90</v>
      </c>
      <c r="E157" s="29"/>
      <c r="F157" s="29"/>
      <c r="G157" s="29"/>
      <c r="H157" s="29">
        <v>1.0</v>
      </c>
      <c r="I157" s="29"/>
      <c r="J157" s="29"/>
      <c r="K157" s="29"/>
      <c r="L157" s="30">
        <v>60919.0</v>
      </c>
      <c r="M157" s="30">
        <v>47671.0</v>
      </c>
      <c r="N157" s="30">
        <v>6565.0</v>
      </c>
      <c r="O157" s="30">
        <v>1555.0</v>
      </c>
      <c r="P157" s="31">
        <f t="shared" si="1"/>
        <v>55791</v>
      </c>
      <c r="Q157" s="31" t="str">
        <f t="shared" si="2"/>
        <v>#REF!</v>
      </c>
      <c r="R157" s="31">
        <v>126918.0</v>
      </c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27">
        <v>1057.0</v>
      </c>
      <c r="B158" s="28" t="s">
        <v>384</v>
      </c>
      <c r="C158" s="29" t="s">
        <v>385</v>
      </c>
      <c r="D158" s="29" t="s">
        <v>67</v>
      </c>
      <c r="E158" s="29"/>
      <c r="F158" s="29"/>
      <c r="G158" s="29"/>
      <c r="H158" s="29">
        <v>1.0</v>
      </c>
      <c r="I158" s="29"/>
      <c r="J158" s="29"/>
      <c r="K158" s="29"/>
      <c r="L158" s="30">
        <v>53113.0</v>
      </c>
      <c r="M158" s="30">
        <v>44147.0</v>
      </c>
      <c r="N158" s="30">
        <v>6308.0</v>
      </c>
      <c r="O158" s="33">
        <v>411.0</v>
      </c>
      <c r="P158" s="31">
        <f t="shared" si="1"/>
        <v>50866</v>
      </c>
      <c r="Q158" s="31" t="str">
        <f t="shared" si="2"/>
        <v>#REF!</v>
      </c>
      <c r="R158" s="31">
        <v>124132.0</v>
      </c>
      <c r="S158" s="1"/>
      <c r="T158" s="2"/>
      <c r="U158" s="2"/>
      <c r="V158" s="2"/>
      <c r="W158" s="2"/>
      <c r="X158" s="2"/>
      <c r="Y158" s="2"/>
      <c r="Z158" s="2"/>
    </row>
    <row r="159" ht="12.75" customHeight="1">
      <c r="A159" s="27">
        <v>1065.0</v>
      </c>
      <c r="B159" s="28" t="s">
        <v>386</v>
      </c>
      <c r="C159" s="29" t="s">
        <v>387</v>
      </c>
      <c r="D159" s="29" t="s">
        <v>21</v>
      </c>
      <c r="E159" s="29" t="s">
        <v>71</v>
      </c>
      <c r="F159" s="29"/>
      <c r="G159" s="29"/>
      <c r="H159" s="29">
        <v>0.8405543449145851</v>
      </c>
      <c r="I159" s="29">
        <v>0.1594456550854148</v>
      </c>
      <c r="J159" s="1"/>
      <c r="K159" s="29"/>
      <c r="L159" s="30">
        <v>56183.0</v>
      </c>
      <c r="M159" s="30">
        <v>46602.0</v>
      </c>
      <c r="N159" s="30">
        <v>4168.0</v>
      </c>
      <c r="O159" s="33">
        <v>741.0</v>
      </c>
      <c r="P159" s="31">
        <f t="shared" si="1"/>
        <v>51511</v>
      </c>
      <c r="Q159" s="31" t="str">
        <f t="shared" si="2"/>
        <v>#REF!</v>
      </c>
      <c r="R159" s="31">
        <v>102449.0</v>
      </c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27">
        <v>1065.0</v>
      </c>
      <c r="B160" s="28" t="s">
        <v>386</v>
      </c>
      <c r="C160" s="29" t="s">
        <v>387</v>
      </c>
      <c r="D160" s="29" t="s">
        <v>71</v>
      </c>
      <c r="E160" s="29" t="s">
        <v>71</v>
      </c>
      <c r="F160" s="29"/>
      <c r="G160" s="29"/>
      <c r="H160" s="29">
        <v>0.1594456550854148</v>
      </c>
      <c r="I160" s="29">
        <v>0.1594456550854148</v>
      </c>
      <c r="J160" s="1"/>
      <c r="K160" s="29"/>
      <c r="L160" s="30">
        <v>56183.0</v>
      </c>
      <c r="M160" s="30">
        <v>46602.0</v>
      </c>
      <c r="N160" s="30">
        <v>4168.0</v>
      </c>
      <c r="O160" s="33">
        <v>741.0</v>
      </c>
      <c r="P160" s="31">
        <f t="shared" si="1"/>
        <v>51511</v>
      </c>
      <c r="Q160" s="31" t="str">
        <f t="shared" si="2"/>
        <v>#REF!</v>
      </c>
      <c r="R160" s="31">
        <v>102449.0</v>
      </c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27">
        <v>1073.0</v>
      </c>
      <c r="B161" s="28" t="s">
        <v>388</v>
      </c>
      <c r="C161" s="29" t="s">
        <v>389</v>
      </c>
      <c r="D161" s="29" t="s">
        <v>38</v>
      </c>
      <c r="E161" s="29"/>
      <c r="F161" s="29"/>
      <c r="G161" s="29"/>
      <c r="H161" s="29">
        <v>1.0</v>
      </c>
      <c r="I161" s="29"/>
      <c r="J161" s="29"/>
      <c r="K161" s="29"/>
      <c r="L161" s="30">
        <v>45079.0</v>
      </c>
      <c r="M161" s="30">
        <v>35770.0</v>
      </c>
      <c r="N161" s="30">
        <v>5243.0</v>
      </c>
      <c r="O161" s="33">
        <v>287.0</v>
      </c>
      <c r="P161" s="31">
        <f t="shared" si="1"/>
        <v>41300</v>
      </c>
      <c r="Q161" s="31" t="str">
        <f t="shared" si="2"/>
        <v>#REF!</v>
      </c>
      <c r="R161" s="31">
        <v>84942.0</v>
      </c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27">
        <v>1081.0</v>
      </c>
      <c r="B162" s="28" t="s">
        <v>390</v>
      </c>
      <c r="C162" s="29" t="s">
        <v>391</v>
      </c>
      <c r="D162" s="29" t="s">
        <v>25</v>
      </c>
      <c r="E162" s="29"/>
      <c r="F162" s="29"/>
      <c r="G162" s="29"/>
      <c r="H162" s="29">
        <v>1.0</v>
      </c>
      <c r="I162" s="29"/>
      <c r="J162" s="29"/>
      <c r="K162" s="29"/>
      <c r="L162" s="30">
        <v>68367.0</v>
      </c>
      <c r="M162" s="30">
        <v>53877.0</v>
      </c>
      <c r="N162" s="30">
        <v>7448.0</v>
      </c>
      <c r="O162" s="33">
        <v>619.0</v>
      </c>
      <c r="P162" s="31">
        <f t="shared" si="1"/>
        <v>61944</v>
      </c>
      <c r="Q162" s="31" t="str">
        <f t="shared" si="2"/>
        <v>#REF!</v>
      </c>
      <c r="R162" s="31">
        <v>148513.0</v>
      </c>
      <c r="S162" s="1"/>
      <c r="T162" s="2"/>
      <c r="U162" s="2"/>
      <c r="V162" s="2"/>
      <c r="W162" s="2"/>
      <c r="X162" s="2"/>
      <c r="Y162" s="2"/>
      <c r="Z162" s="2"/>
    </row>
    <row r="163" ht="12.75" customHeight="1">
      <c r="A163" s="22">
        <v>1089.0</v>
      </c>
      <c r="B163" s="23" t="s">
        <v>392</v>
      </c>
      <c r="C163" s="24" t="s">
        <v>393</v>
      </c>
      <c r="D163" s="24" t="s">
        <v>68</v>
      </c>
      <c r="E163" s="24"/>
      <c r="F163" s="24"/>
      <c r="G163" s="24"/>
      <c r="H163" s="24">
        <v>1.0</v>
      </c>
      <c r="I163" s="24"/>
      <c r="J163" s="24"/>
      <c r="K163" s="24"/>
      <c r="L163" s="25">
        <v>508746.0</v>
      </c>
      <c r="M163" s="25">
        <v>419942.0</v>
      </c>
      <c r="N163" s="25">
        <v>44307.0</v>
      </c>
      <c r="O163" s="25">
        <v>7796.0</v>
      </c>
      <c r="P163" s="9">
        <f t="shared" si="1"/>
        <v>472045</v>
      </c>
      <c r="Q163" s="9" t="str">
        <f t="shared" si="2"/>
        <v>#REF!</v>
      </c>
      <c r="R163" s="9">
        <v>1038583.0</v>
      </c>
      <c r="S163" s="25">
        <v>13.0</v>
      </c>
      <c r="T163" s="2"/>
      <c r="U163" s="2"/>
      <c r="V163" s="2"/>
      <c r="W163" s="2"/>
      <c r="X163" s="2"/>
      <c r="Y163" s="2"/>
      <c r="Z163" s="2"/>
    </row>
    <row r="164" ht="12.75" customHeight="1">
      <c r="A164" s="27">
        <v>1097.0</v>
      </c>
      <c r="B164" s="28" t="s">
        <v>394</v>
      </c>
      <c r="C164" s="29" t="s">
        <v>395</v>
      </c>
      <c r="D164" s="29" t="s">
        <v>94</v>
      </c>
      <c r="E164" s="29"/>
      <c r="F164" s="29"/>
      <c r="G164" s="29"/>
      <c r="H164" s="29">
        <v>1.0</v>
      </c>
      <c r="I164" s="29"/>
      <c r="J164" s="29"/>
      <c r="K164" s="29"/>
      <c r="L164" s="30">
        <v>30741.0</v>
      </c>
      <c r="M164" s="30">
        <v>25574.0</v>
      </c>
      <c r="N164" s="30">
        <v>1966.0</v>
      </c>
      <c r="O164" s="33">
        <v>104.0</v>
      </c>
      <c r="P164" s="31">
        <f t="shared" si="1"/>
        <v>27644</v>
      </c>
      <c r="Q164" s="31" t="str">
        <f t="shared" si="2"/>
        <v>#REF!</v>
      </c>
      <c r="R164" s="31">
        <v>84745.0</v>
      </c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27">
        <v>1105.0</v>
      </c>
      <c r="B165" s="28" t="s">
        <v>396</v>
      </c>
      <c r="C165" s="29" t="s">
        <v>397</v>
      </c>
      <c r="D165" s="29" t="s">
        <v>35</v>
      </c>
      <c r="E165" s="29"/>
      <c r="F165" s="29"/>
      <c r="G165" s="29"/>
      <c r="H165" s="29">
        <v>1.0</v>
      </c>
      <c r="I165" s="29"/>
      <c r="J165" s="29"/>
      <c r="K165" s="29"/>
      <c r="L165" s="30">
        <v>39213.0</v>
      </c>
      <c r="M165" s="30">
        <v>29931.0</v>
      </c>
      <c r="N165" s="30">
        <v>5241.0</v>
      </c>
      <c r="O165" s="33">
        <v>287.0</v>
      </c>
      <c r="P165" s="31">
        <f t="shared" si="1"/>
        <v>35459</v>
      </c>
      <c r="Q165" s="31" t="str">
        <f t="shared" si="2"/>
        <v>#REF!</v>
      </c>
      <c r="R165" s="31">
        <v>82278.0</v>
      </c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27">
        <v>1113.0</v>
      </c>
      <c r="B166" s="28" t="s">
        <v>398</v>
      </c>
      <c r="C166" s="29" t="s">
        <v>399</v>
      </c>
      <c r="D166" s="29" t="s">
        <v>25</v>
      </c>
      <c r="E166" s="29"/>
      <c r="F166" s="29"/>
      <c r="G166" s="29"/>
      <c r="H166" s="29">
        <v>1.0</v>
      </c>
      <c r="I166" s="29"/>
      <c r="J166" s="29"/>
      <c r="K166" s="29"/>
      <c r="L166" s="30">
        <v>136342.0</v>
      </c>
      <c r="M166" s="30">
        <v>111216.0</v>
      </c>
      <c r="N166" s="30">
        <v>12086.0</v>
      </c>
      <c r="O166" s="33">
        <v>692.0</v>
      </c>
      <c r="P166" s="31">
        <f t="shared" si="1"/>
        <v>123994</v>
      </c>
      <c r="Q166" s="31" t="str">
        <f t="shared" si="2"/>
        <v>#REF!</v>
      </c>
      <c r="R166" s="31">
        <v>285174.0</v>
      </c>
      <c r="S166" s="1"/>
      <c r="T166" s="2"/>
      <c r="U166" s="2"/>
      <c r="V166" s="2"/>
      <c r="W166" s="2"/>
      <c r="X166" s="2"/>
      <c r="Y166" s="2"/>
      <c r="Z166" s="2"/>
    </row>
    <row r="167" ht="12.75" customHeight="1">
      <c r="A167" s="22">
        <v>1121.0</v>
      </c>
      <c r="B167" s="23" t="s">
        <v>400</v>
      </c>
      <c r="C167" s="24" t="s">
        <v>401</v>
      </c>
      <c r="D167" s="24" t="s">
        <v>65</v>
      </c>
      <c r="E167" s="24"/>
      <c r="F167" s="24"/>
      <c r="G167" s="24"/>
      <c r="H167" s="24">
        <v>1.0</v>
      </c>
      <c r="I167" s="24"/>
      <c r="J167" s="24"/>
      <c r="K167" s="24"/>
      <c r="L167" s="25">
        <v>163558.0</v>
      </c>
      <c r="M167" s="25">
        <v>139547.0</v>
      </c>
      <c r="N167" s="25">
        <v>11422.0</v>
      </c>
      <c r="O167" s="25">
        <v>1188.0</v>
      </c>
      <c r="P167" s="9">
        <f t="shared" si="1"/>
        <v>152157</v>
      </c>
      <c r="Q167" s="9" t="str">
        <f t="shared" si="2"/>
        <v>#REF!</v>
      </c>
      <c r="R167" s="9">
        <v>316519.0</v>
      </c>
      <c r="S167" s="25">
        <v>6.0</v>
      </c>
      <c r="T167" s="2"/>
      <c r="U167" s="2"/>
      <c r="V167" s="2"/>
      <c r="W167" s="2"/>
      <c r="X167" s="2"/>
      <c r="Y167" s="2"/>
      <c r="Z167" s="2"/>
    </row>
    <row r="168" ht="12.75" customHeight="1">
      <c r="A168" s="22">
        <v>1129.0</v>
      </c>
      <c r="B168" s="23" t="s">
        <v>402</v>
      </c>
      <c r="C168" s="24" t="s">
        <v>403</v>
      </c>
      <c r="D168" s="24" t="s">
        <v>67</v>
      </c>
      <c r="E168" s="24"/>
      <c r="F168" s="24"/>
      <c r="G168" s="24"/>
      <c r="H168" s="24">
        <v>1.0</v>
      </c>
      <c r="I168" s="24"/>
      <c r="J168" s="24"/>
      <c r="K168" s="24"/>
      <c r="L168" s="25">
        <v>343707.0</v>
      </c>
      <c r="M168" s="25">
        <v>288172.0</v>
      </c>
      <c r="N168" s="25">
        <v>29628.0</v>
      </c>
      <c r="O168" s="25">
        <v>2888.0</v>
      </c>
      <c r="P168" s="9">
        <f t="shared" si="1"/>
        <v>320688</v>
      </c>
      <c r="Q168" s="9" t="str">
        <f t="shared" si="2"/>
        <v>#REF!</v>
      </c>
      <c r="R168" s="9">
        <v>752157.0</v>
      </c>
      <c r="S168" s="25">
        <v>4.0</v>
      </c>
      <c r="T168" s="2"/>
      <c r="U168" s="2"/>
      <c r="V168" s="2"/>
      <c r="W168" s="2"/>
      <c r="X168" s="2"/>
      <c r="Y168" s="2"/>
      <c r="Z168" s="2"/>
    </row>
    <row r="169" ht="12.75" customHeight="1">
      <c r="A169" s="22">
        <v>1145.0</v>
      </c>
      <c r="B169" s="23" t="s">
        <v>406</v>
      </c>
      <c r="C169" s="24" t="s">
        <v>407</v>
      </c>
      <c r="D169" s="24" t="s">
        <v>54</v>
      </c>
      <c r="E169" s="24"/>
      <c r="F169" s="24"/>
      <c r="G169" s="24"/>
      <c r="H169" s="24">
        <v>1.0</v>
      </c>
      <c r="I169" s="24"/>
      <c r="J169" s="24"/>
      <c r="K169" s="24"/>
      <c r="L169" s="25">
        <v>389023.0</v>
      </c>
      <c r="M169" s="25">
        <v>325767.0</v>
      </c>
      <c r="N169" s="25">
        <v>38484.0</v>
      </c>
      <c r="O169" s="25">
        <v>2275.0</v>
      </c>
      <c r="P169" s="9">
        <f t="shared" si="1"/>
        <v>366526</v>
      </c>
      <c r="Q169" s="9" t="str">
        <f t="shared" si="2"/>
        <v>#REF!</v>
      </c>
      <c r="R169" s="9">
        <v>874869.0</v>
      </c>
      <c r="S169" s="25">
        <v>12.0</v>
      </c>
      <c r="T169" s="2"/>
      <c r="U169" s="2"/>
      <c r="V169" s="2"/>
      <c r="W169" s="2"/>
      <c r="X169" s="2"/>
      <c r="Y169" s="2"/>
      <c r="Z169" s="2"/>
    </row>
    <row r="170" ht="12.75" customHeight="1">
      <c r="A170" s="27">
        <v>1137.0</v>
      </c>
      <c r="B170" s="28" t="s">
        <v>404</v>
      </c>
      <c r="C170" s="29" t="s">
        <v>405</v>
      </c>
      <c r="D170" s="29" t="s">
        <v>67</v>
      </c>
      <c r="E170" s="29"/>
      <c r="F170" s="29"/>
      <c r="G170" s="29"/>
      <c r="H170" s="29">
        <v>1.0</v>
      </c>
      <c r="I170" s="29"/>
      <c r="J170" s="29"/>
      <c r="K170" s="29"/>
      <c r="L170" s="30">
        <v>80993.0</v>
      </c>
      <c r="M170" s="30">
        <v>69016.0</v>
      </c>
      <c r="N170" s="30">
        <v>6046.0</v>
      </c>
      <c r="O170" s="33">
        <v>986.0</v>
      </c>
      <c r="P170" s="31">
        <f t="shared" si="1"/>
        <v>76048</v>
      </c>
      <c r="Q170" s="31" t="str">
        <f t="shared" si="2"/>
        <v>#REF!</v>
      </c>
      <c r="R170" s="31">
        <v>175842.0</v>
      </c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27">
        <v>1153.0</v>
      </c>
      <c r="B171" s="28" t="s">
        <v>408</v>
      </c>
      <c r="C171" s="29" t="s">
        <v>409</v>
      </c>
      <c r="D171" s="29" t="s">
        <v>52</v>
      </c>
      <c r="E171" s="29"/>
      <c r="F171" s="29"/>
      <c r="G171" s="29"/>
      <c r="H171" s="29">
        <v>1.0</v>
      </c>
      <c r="I171" s="29"/>
      <c r="J171" s="29"/>
      <c r="K171" s="29"/>
      <c r="L171" s="30">
        <v>161759.0</v>
      </c>
      <c r="M171" s="30">
        <v>137981.0</v>
      </c>
      <c r="N171" s="30">
        <v>13326.0</v>
      </c>
      <c r="O171" s="33">
        <v>807.0</v>
      </c>
      <c r="P171" s="31">
        <f t="shared" si="1"/>
        <v>152114</v>
      </c>
      <c r="Q171" s="31" t="str">
        <f t="shared" si="2"/>
        <v>#REF!</v>
      </c>
      <c r="R171" s="31">
        <v>389255.0</v>
      </c>
      <c r="S171" s="1"/>
      <c r="T171" s="2"/>
      <c r="U171" s="2"/>
      <c r="V171" s="2"/>
      <c r="W171" s="2"/>
      <c r="X171" s="2"/>
      <c r="Y171" s="2"/>
      <c r="Z171" s="2"/>
    </row>
    <row r="172" ht="12.75" customHeight="1">
      <c r="A172" s="22">
        <v>1161.0</v>
      </c>
      <c r="B172" s="23" t="s">
        <v>410</v>
      </c>
      <c r="C172" s="24" t="s">
        <v>411</v>
      </c>
      <c r="D172" s="24" t="s">
        <v>63</v>
      </c>
      <c r="E172" s="24" t="s">
        <v>15</v>
      </c>
      <c r="F172" s="24" t="s">
        <v>875</v>
      </c>
      <c r="G172" s="24"/>
      <c r="H172" s="34">
        <v>0.49004377353530537</v>
      </c>
      <c r="I172" s="24">
        <v>0.4256050047209709</v>
      </c>
      <c r="J172" s="24">
        <v>0.08435122174372375</v>
      </c>
      <c r="K172" s="24"/>
      <c r="L172" s="25">
        <v>116674.0</v>
      </c>
      <c r="M172" s="25">
        <v>95059.0</v>
      </c>
      <c r="N172" s="25">
        <v>12940.0</v>
      </c>
      <c r="O172" s="25">
        <v>1077.0</v>
      </c>
      <c r="P172" s="9">
        <f t="shared" si="1"/>
        <v>109076</v>
      </c>
      <c r="Q172" s="9" t="str">
        <f t="shared" si="2"/>
        <v>#REF!</v>
      </c>
      <c r="R172" s="9">
        <v>261486.0</v>
      </c>
      <c r="S172" s="25">
        <v>9.0</v>
      </c>
      <c r="T172" s="1"/>
      <c r="U172" s="1"/>
      <c r="V172" s="1"/>
      <c r="W172" s="1"/>
      <c r="X172" s="1"/>
      <c r="Y172" s="1"/>
      <c r="Z172" s="1"/>
    </row>
    <row r="173" ht="12.75" customHeight="1">
      <c r="A173" s="22">
        <v>1161.0</v>
      </c>
      <c r="B173" s="23" t="s">
        <v>410</v>
      </c>
      <c r="C173" s="24" t="s">
        <v>411</v>
      </c>
      <c r="D173" s="24" t="s">
        <v>15</v>
      </c>
      <c r="E173" s="24" t="s">
        <v>15</v>
      </c>
      <c r="F173" s="24" t="s">
        <v>875</v>
      </c>
      <c r="G173" s="24"/>
      <c r="H173" s="24">
        <v>0.4256050047209709</v>
      </c>
      <c r="I173" s="24">
        <v>0.4256050047209709</v>
      </c>
      <c r="J173" s="24">
        <v>0.08435122174372375</v>
      </c>
      <c r="K173" s="24"/>
      <c r="L173" s="25">
        <v>116674.0</v>
      </c>
      <c r="M173" s="25">
        <v>95059.0</v>
      </c>
      <c r="N173" s="25">
        <v>12940.0</v>
      </c>
      <c r="O173" s="25">
        <v>1077.0</v>
      </c>
      <c r="P173" s="9">
        <f t="shared" si="1"/>
        <v>109076</v>
      </c>
      <c r="Q173" s="9" t="str">
        <f t="shared" si="2"/>
        <v>#REF!</v>
      </c>
      <c r="R173" s="9">
        <v>261486.0</v>
      </c>
      <c r="S173" s="25">
        <v>9.0</v>
      </c>
      <c r="T173" s="1"/>
      <c r="U173" s="1"/>
      <c r="V173" s="1"/>
      <c r="W173" s="1"/>
      <c r="X173" s="1"/>
      <c r="Y173" s="1"/>
      <c r="Z173" s="1"/>
    </row>
    <row r="174" ht="12.75" customHeight="1">
      <c r="A174" s="22">
        <v>1161.0</v>
      </c>
      <c r="B174" s="23" t="s">
        <v>410</v>
      </c>
      <c r="C174" s="24" t="s">
        <v>411</v>
      </c>
      <c r="D174" s="24" t="s">
        <v>875</v>
      </c>
      <c r="E174" s="24" t="s">
        <v>15</v>
      </c>
      <c r="F174" s="24" t="s">
        <v>875</v>
      </c>
      <c r="G174" s="24"/>
      <c r="H174" s="24">
        <v>0.08435122174372375</v>
      </c>
      <c r="I174" s="24">
        <v>0.4256050047209709</v>
      </c>
      <c r="J174" s="24">
        <v>0.08435122174372375</v>
      </c>
      <c r="K174" s="24"/>
      <c r="L174" s="25">
        <v>116674.0</v>
      </c>
      <c r="M174" s="25">
        <v>95059.0</v>
      </c>
      <c r="N174" s="25">
        <v>12940.0</v>
      </c>
      <c r="O174" s="25">
        <v>1077.0</v>
      </c>
      <c r="P174" s="9">
        <f t="shared" si="1"/>
        <v>109076</v>
      </c>
      <c r="Q174" s="9" t="str">
        <f t="shared" si="2"/>
        <v>#REF!</v>
      </c>
      <c r="R174" s="9">
        <v>261486.0</v>
      </c>
      <c r="S174" s="25">
        <v>9.0</v>
      </c>
      <c r="T174" s="1"/>
      <c r="U174" s="1"/>
      <c r="V174" s="1"/>
      <c r="W174" s="1"/>
      <c r="X174" s="1"/>
      <c r="Y174" s="1"/>
      <c r="Z174" s="1"/>
    </row>
    <row r="175" ht="12.75" customHeight="1">
      <c r="A175" s="27">
        <v>1169.0</v>
      </c>
      <c r="B175" s="28" t="s">
        <v>412</v>
      </c>
      <c r="C175" s="29" t="s">
        <v>413</v>
      </c>
      <c r="D175" s="29" t="s">
        <v>58</v>
      </c>
      <c r="E175" s="29"/>
      <c r="F175" s="29"/>
      <c r="G175" s="29"/>
      <c r="H175" s="29">
        <v>1.0</v>
      </c>
      <c r="I175" s="29"/>
      <c r="J175" s="29"/>
      <c r="K175" s="29"/>
      <c r="L175" s="30">
        <v>57098.0</v>
      </c>
      <c r="M175" s="30">
        <v>44643.0</v>
      </c>
      <c r="N175" s="30">
        <v>9110.0</v>
      </c>
      <c r="O175" s="33">
        <v>349.0</v>
      </c>
      <c r="P175" s="31">
        <f t="shared" si="1"/>
        <v>54102</v>
      </c>
      <c r="Q175" s="31" t="str">
        <f t="shared" si="2"/>
        <v>#REF!</v>
      </c>
      <c r="R175" s="31">
        <v>128755.0</v>
      </c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27">
        <v>1177.0</v>
      </c>
      <c r="B176" s="28" t="s">
        <v>414</v>
      </c>
      <c r="C176" s="29" t="s">
        <v>415</v>
      </c>
      <c r="D176" s="29" t="s">
        <v>22</v>
      </c>
      <c r="E176" s="29"/>
      <c r="F176" s="29"/>
      <c r="G176" s="29"/>
      <c r="H176" s="29">
        <v>1.0</v>
      </c>
      <c r="I176" s="29"/>
      <c r="J176" s="29"/>
      <c r="K176" s="29"/>
      <c r="L176" s="30">
        <v>55516.0</v>
      </c>
      <c r="M176" s="30">
        <v>44283.0</v>
      </c>
      <c r="N176" s="30">
        <v>7506.0</v>
      </c>
      <c r="O176" s="33">
        <v>123.0</v>
      </c>
      <c r="P176" s="31">
        <f t="shared" si="1"/>
        <v>51912</v>
      </c>
      <c r="Q176" s="31" t="str">
        <f t="shared" si="2"/>
        <v>#REF!</v>
      </c>
      <c r="R176" s="31">
        <v>150965.0</v>
      </c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22">
        <v>1185.0</v>
      </c>
      <c r="B177" s="23" t="s">
        <v>416</v>
      </c>
      <c r="C177" s="24" t="s">
        <v>417</v>
      </c>
      <c r="D177" s="24" t="s">
        <v>875</v>
      </c>
      <c r="E177" s="24"/>
      <c r="F177" s="24"/>
      <c r="G177" s="24"/>
      <c r="H177" s="24">
        <v>1.0</v>
      </c>
      <c r="I177" s="24"/>
      <c r="J177" s="24"/>
      <c r="K177" s="24"/>
      <c r="L177" s="25">
        <v>277257.0</v>
      </c>
      <c r="M177" s="25">
        <v>223260.0</v>
      </c>
      <c r="N177" s="25">
        <v>27857.0</v>
      </c>
      <c r="O177" s="25">
        <v>4118.0</v>
      </c>
      <c r="P177" s="9">
        <f t="shared" si="1"/>
        <v>255235</v>
      </c>
      <c r="Q177" s="9" t="str">
        <f t="shared" si="2"/>
        <v>#REF!</v>
      </c>
      <c r="R177" s="9">
        <v>565006.0</v>
      </c>
      <c r="S177" s="25">
        <v>11.0</v>
      </c>
      <c r="T177" s="1"/>
      <c r="U177" s="1"/>
      <c r="V177" s="1"/>
      <c r="W177" s="1"/>
      <c r="X177" s="1"/>
      <c r="Y177" s="1"/>
      <c r="Z177" s="1"/>
    </row>
    <row r="178" ht="12.75" customHeight="1">
      <c r="A178" s="27">
        <v>1193.0</v>
      </c>
      <c r="B178" s="28" t="s">
        <v>418</v>
      </c>
      <c r="C178" s="29" t="s">
        <v>419</v>
      </c>
      <c r="D178" s="29" t="s">
        <v>892</v>
      </c>
      <c r="E178" s="29"/>
      <c r="F178" s="29"/>
      <c r="G178" s="29"/>
      <c r="H178" s="29">
        <v>1.0</v>
      </c>
      <c r="I178" s="29"/>
      <c r="J178" s="29"/>
      <c r="K178" s="29"/>
      <c r="L178" s="30">
        <v>60502.0</v>
      </c>
      <c r="M178" s="30">
        <v>44529.0</v>
      </c>
      <c r="N178" s="30">
        <v>7088.0</v>
      </c>
      <c r="O178" s="33">
        <v>418.0</v>
      </c>
      <c r="P178" s="31">
        <f t="shared" si="1"/>
        <v>52035</v>
      </c>
      <c r="Q178" s="31" t="str">
        <f t="shared" si="2"/>
        <v>#REF!</v>
      </c>
      <c r="R178" s="31">
        <v>131131.0</v>
      </c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22">
        <v>1201.0</v>
      </c>
      <c r="B179" s="23" t="s">
        <v>420</v>
      </c>
      <c r="C179" s="24" t="s">
        <v>421</v>
      </c>
      <c r="D179" s="24" t="s">
        <v>28</v>
      </c>
      <c r="E179" s="24"/>
      <c r="F179" s="24"/>
      <c r="G179" s="24"/>
      <c r="H179" s="24">
        <v>1.0</v>
      </c>
      <c r="I179" s="24"/>
      <c r="J179" s="24"/>
      <c r="K179" s="24"/>
      <c r="L179" s="25">
        <v>601124.0</v>
      </c>
      <c r="M179" s="25">
        <v>489099.0</v>
      </c>
      <c r="N179" s="25">
        <v>48055.0</v>
      </c>
      <c r="O179" s="25">
        <v>17055.0</v>
      </c>
      <c r="P179" s="9">
        <f t="shared" si="1"/>
        <v>554209</v>
      </c>
      <c r="Q179" s="9" t="str">
        <f t="shared" si="2"/>
        <v>#REF!</v>
      </c>
      <c r="R179" s="9">
        <v>1211324.0</v>
      </c>
      <c r="S179" s="25">
        <v>19.0</v>
      </c>
      <c r="T179" s="2"/>
      <c r="U179" s="2"/>
      <c r="V179" s="2"/>
      <c r="W179" s="2"/>
      <c r="X179" s="2"/>
      <c r="Y179" s="2"/>
      <c r="Z179" s="2"/>
    </row>
    <row r="180" ht="12.75" customHeight="1">
      <c r="A180" s="27">
        <v>1209.0</v>
      </c>
      <c r="B180" s="28" t="s">
        <v>422</v>
      </c>
      <c r="C180" s="29" t="s">
        <v>423</v>
      </c>
      <c r="D180" s="29" t="s">
        <v>52</v>
      </c>
      <c r="E180" s="29"/>
      <c r="F180" s="29"/>
      <c r="G180" s="29"/>
      <c r="H180" s="29">
        <v>1.0</v>
      </c>
      <c r="I180" s="29"/>
      <c r="J180" s="29"/>
      <c r="K180" s="29"/>
      <c r="L180" s="30">
        <v>63335.0</v>
      </c>
      <c r="M180" s="30">
        <v>51380.0</v>
      </c>
      <c r="N180" s="30">
        <v>4883.0</v>
      </c>
      <c r="O180" s="33">
        <v>312.0</v>
      </c>
      <c r="P180" s="31">
        <f t="shared" si="1"/>
        <v>56575</v>
      </c>
      <c r="Q180" s="31" t="str">
        <f t="shared" si="2"/>
        <v>#REF!</v>
      </c>
      <c r="R180" s="31">
        <v>148610.0</v>
      </c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27">
        <v>1217.0</v>
      </c>
      <c r="B181" s="28" t="s">
        <v>424</v>
      </c>
      <c r="C181" s="29" t="s">
        <v>425</v>
      </c>
      <c r="D181" s="29" t="s">
        <v>67</v>
      </c>
      <c r="E181" s="29"/>
      <c r="F181" s="29"/>
      <c r="G181" s="29"/>
      <c r="H181" s="29">
        <v>1.0</v>
      </c>
      <c r="I181" s="29"/>
      <c r="J181" s="29"/>
      <c r="K181" s="29"/>
      <c r="L181" s="30">
        <v>152856.0</v>
      </c>
      <c r="M181" s="30">
        <v>132925.0</v>
      </c>
      <c r="N181" s="30">
        <v>13235.0</v>
      </c>
      <c r="O181" s="33">
        <v>72.0</v>
      </c>
      <c r="P181" s="31">
        <f t="shared" si="1"/>
        <v>146232</v>
      </c>
      <c r="Q181" s="31" t="str">
        <f t="shared" si="2"/>
        <v>#REF!</v>
      </c>
      <c r="R181" s="31">
        <v>362510.0</v>
      </c>
      <c r="S181" s="1"/>
      <c r="T181" s="2"/>
      <c r="U181" s="2"/>
      <c r="V181" s="2"/>
      <c r="W181" s="2"/>
      <c r="X181" s="2"/>
      <c r="Y181" s="2"/>
      <c r="Z181" s="2"/>
    </row>
    <row r="182" ht="12.75" customHeight="1">
      <c r="A182" s="27">
        <v>1225.0</v>
      </c>
      <c r="B182" s="28" t="s">
        <v>426</v>
      </c>
      <c r="C182" s="29" t="s">
        <v>427</v>
      </c>
      <c r="D182" s="29" t="s">
        <v>54</v>
      </c>
      <c r="E182" s="29"/>
      <c r="F182" s="29"/>
      <c r="G182" s="29"/>
      <c r="H182" s="29">
        <v>1.0</v>
      </c>
      <c r="I182" s="29"/>
      <c r="J182" s="29"/>
      <c r="K182" s="29"/>
      <c r="L182" s="30">
        <v>87401.0</v>
      </c>
      <c r="M182" s="30">
        <v>67238.0</v>
      </c>
      <c r="N182" s="30">
        <v>9541.0</v>
      </c>
      <c r="O182" s="33">
        <v>136.0</v>
      </c>
      <c r="P182" s="31">
        <f t="shared" si="1"/>
        <v>76915</v>
      </c>
      <c r="Q182" s="31" t="str">
        <f t="shared" si="2"/>
        <v>#REF!</v>
      </c>
      <c r="R182" s="31">
        <v>207413.0</v>
      </c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27">
        <v>1233.0</v>
      </c>
      <c r="B183" s="28" t="s">
        <v>428</v>
      </c>
      <c r="C183" s="29" t="s">
        <v>429</v>
      </c>
      <c r="D183" s="29" t="s">
        <v>876</v>
      </c>
      <c r="E183" s="29"/>
      <c r="F183" s="29"/>
      <c r="G183" s="29"/>
      <c r="H183" s="29">
        <v>1.0</v>
      </c>
      <c r="I183" s="29"/>
      <c r="J183" s="29"/>
      <c r="K183" s="29"/>
      <c r="L183" s="30">
        <v>32765.0</v>
      </c>
      <c r="M183" s="30">
        <v>26251.0</v>
      </c>
      <c r="N183" s="30">
        <v>4737.0</v>
      </c>
      <c r="O183" s="33">
        <v>71.0</v>
      </c>
      <c r="P183" s="31">
        <f t="shared" si="1"/>
        <v>31059</v>
      </c>
      <c r="Q183" s="31" t="str">
        <f t="shared" si="2"/>
        <v>#REF!</v>
      </c>
      <c r="R183" s="31">
        <v>78811.0</v>
      </c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27">
        <v>1241.0</v>
      </c>
      <c r="B184" s="28" t="s">
        <v>430</v>
      </c>
      <c r="C184" s="29" t="s">
        <v>431</v>
      </c>
      <c r="D184" s="29" t="s">
        <v>36</v>
      </c>
      <c r="E184" s="29"/>
      <c r="F184" s="29"/>
      <c r="G184" s="29"/>
      <c r="H184" s="29">
        <v>1.0</v>
      </c>
      <c r="I184" s="29"/>
      <c r="J184" s="29"/>
      <c r="K184" s="29"/>
      <c r="L184" s="30">
        <v>42565.0</v>
      </c>
      <c r="M184" s="30">
        <v>33716.0</v>
      </c>
      <c r="N184" s="30">
        <v>3672.0</v>
      </c>
      <c r="O184" s="33">
        <v>295.0</v>
      </c>
      <c r="P184" s="31">
        <f t="shared" si="1"/>
        <v>37683</v>
      </c>
      <c r="Q184" s="31" t="str">
        <f t="shared" si="2"/>
        <v>#REF!</v>
      </c>
      <c r="R184" s="31">
        <v>141058.0</v>
      </c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27">
        <v>1249.0</v>
      </c>
      <c r="B185" s="28" t="s">
        <v>432</v>
      </c>
      <c r="C185" s="29" t="s">
        <v>433</v>
      </c>
      <c r="D185" s="29" t="s">
        <v>16</v>
      </c>
      <c r="E185" s="29"/>
      <c r="F185" s="29"/>
      <c r="G185" s="29"/>
      <c r="H185" s="29">
        <v>1.0</v>
      </c>
      <c r="I185" s="29"/>
      <c r="J185" s="29"/>
      <c r="K185" s="29"/>
      <c r="L185" s="30">
        <v>40035.0</v>
      </c>
      <c r="M185" s="30">
        <v>32292.0</v>
      </c>
      <c r="N185" s="30">
        <v>4944.0</v>
      </c>
      <c r="O185" s="33">
        <v>544.0</v>
      </c>
      <c r="P185" s="31">
        <f t="shared" si="1"/>
        <v>37780</v>
      </c>
      <c r="Q185" s="31" t="str">
        <f t="shared" si="2"/>
        <v>#REF!</v>
      </c>
      <c r="R185" s="31">
        <v>97177.0</v>
      </c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27">
        <v>1257.0</v>
      </c>
      <c r="B186" s="28" t="s">
        <v>434</v>
      </c>
      <c r="C186" s="29" t="s">
        <v>435</v>
      </c>
      <c r="D186" s="29" t="s">
        <v>58</v>
      </c>
      <c r="E186" s="29"/>
      <c r="F186" s="29"/>
      <c r="G186" s="29"/>
      <c r="H186" s="29">
        <v>1.0</v>
      </c>
      <c r="I186" s="29"/>
      <c r="J186" s="29"/>
      <c r="K186" s="29"/>
      <c r="L186" s="30">
        <v>90209.0</v>
      </c>
      <c r="M186" s="30">
        <v>75346.0</v>
      </c>
      <c r="N186" s="30">
        <v>8060.0</v>
      </c>
      <c r="O186" s="33">
        <v>340.0</v>
      </c>
      <c r="P186" s="31">
        <f t="shared" si="1"/>
        <v>83746</v>
      </c>
      <c r="Q186" s="31" t="str">
        <f t="shared" si="2"/>
        <v>#REF!</v>
      </c>
      <c r="R186" s="31">
        <v>212297.0</v>
      </c>
      <c r="S186" s="1"/>
      <c r="T186" s="2"/>
      <c r="U186" s="2"/>
      <c r="V186" s="2"/>
      <c r="W186" s="2"/>
      <c r="X186" s="2"/>
      <c r="Y186" s="2"/>
      <c r="Z186" s="2"/>
    </row>
    <row r="187" ht="12.75" customHeight="1">
      <c r="A187" s="22">
        <v>1265.0</v>
      </c>
      <c r="B187" s="23" t="s">
        <v>436</v>
      </c>
      <c r="C187" s="24" t="s">
        <v>437</v>
      </c>
      <c r="D187" s="24" t="s">
        <v>103</v>
      </c>
      <c r="E187" s="24"/>
      <c r="F187" s="24"/>
      <c r="G187" s="24"/>
      <c r="H187" s="24">
        <v>1.0</v>
      </c>
      <c r="I187" s="24"/>
      <c r="J187" s="24"/>
      <c r="K187" s="24"/>
      <c r="L187" s="25">
        <v>3130828.0</v>
      </c>
      <c r="M187" s="25">
        <v>2527652.0</v>
      </c>
      <c r="N187" s="25">
        <v>315616.0</v>
      </c>
      <c r="O187" s="25">
        <v>70385.0</v>
      </c>
      <c r="P187" s="9">
        <f t="shared" si="1"/>
        <v>2913653</v>
      </c>
      <c r="Q187" s="9" t="str">
        <f t="shared" si="2"/>
        <v>#REF!</v>
      </c>
      <c r="R187" s="9">
        <v>6656946.0</v>
      </c>
      <c r="S187" s="25">
        <v>52.0</v>
      </c>
      <c r="T187" s="1"/>
      <c r="U187" s="1"/>
      <c r="V187" s="1"/>
      <c r="W187" s="1"/>
      <c r="X187" s="1"/>
      <c r="Y187" s="1"/>
      <c r="Z187" s="1"/>
    </row>
    <row r="188" ht="12.75" customHeight="1">
      <c r="A188" s="27">
        <v>1273.0</v>
      </c>
      <c r="B188" s="28" t="s">
        <v>438</v>
      </c>
      <c r="C188" s="29" t="s">
        <v>439</v>
      </c>
      <c r="D188" s="29" t="s">
        <v>908</v>
      </c>
      <c r="E188" s="29" t="s">
        <v>55</v>
      </c>
      <c r="F188" s="29" t="s">
        <v>887</v>
      </c>
      <c r="G188" s="29"/>
      <c r="H188" s="29">
        <v>0.6894730290023746</v>
      </c>
      <c r="I188" s="29">
        <v>0.1668536922913831</v>
      </c>
      <c r="J188" s="29">
        <v>0.1436732787062422</v>
      </c>
      <c r="K188" s="29"/>
      <c r="L188" s="30">
        <v>139860.0</v>
      </c>
      <c r="M188" s="30">
        <v>116722.0</v>
      </c>
      <c r="N188" s="30">
        <v>10785.0</v>
      </c>
      <c r="O188" s="30">
        <v>1097.0</v>
      </c>
      <c r="P188" s="31">
        <f t="shared" si="1"/>
        <v>128604</v>
      </c>
      <c r="Q188" s="31" t="str">
        <f t="shared" si="2"/>
        <v>#REF!</v>
      </c>
      <c r="R188" s="31">
        <v>361580.0</v>
      </c>
      <c r="S188" s="1"/>
      <c r="T188" s="2"/>
      <c r="U188" s="2"/>
      <c r="V188" s="2"/>
      <c r="W188" s="2"/>
      <c r="X188" s="2"/>
      <c r="Y188" s="2"/>
      <c r="Z188" s="2"/>
    </row>
    <row r="189" ht="12.75" customHeight="1">
      <c r="A189" s="27">
        <v>1273.0</v>
      </c>
      <c r="B189" s="28" t="s">
        <v>438</v>
      </c>
      <c r="C189" s="29" t="s">
        <v>439</v>
      </c>
      <c r="D189" s="29" t="s">
        <v>55</v>
      </c>
      <c r="E189" s="29" t="s">
        <v>55</v>
      </c>
      <c r="F189" s="29" t="s">
        <v>887</v>
      </c>
      <c r="G189" s="29"/>
      <c r="H189" s="29">
        <v>0.1668536922913831</v>
      </c>
      <c r="I189" s="29">
        <v>0.1668536922913831</v>
      </c>
      <c r="J189" s="29">
        <v>0.1436732787062422</v>
      </c>
      <c r="K189" s="29"/>
      <c r="L189" s="30">
        <v>139860.0</v>
      </c>
      <c r="M189" s="30">
        <v>116722.0</v>
      </c>
      <c r="N189" s="30">
        <v>10785.0</v>
      </c>
      <c r="O189" s="30">
        <v>1097.0</v>
      </c>
      <c r="P189" s="31">
        <f t="shared" si="1"/>
        <v>128604</v>
      </c>
      <c r="Q189" s="31" t="str">
        <f t="shared" si="2"/>
        <v>#REF!</v>
      </c>
      <c r="R189" s="31">
        <v>361580.0</v>
      </c>
      <c r="S189" s="1"/>
      <c r="T189" s="2"/>
      <c r="U189" s="2"/>
      <c r="V189" s="2"/>
      <c r="W189" s="2"/>
      <c r="X189" s="2"/>
      <c r="Y189" s="2"/>
      <c r="Z189" s="2"/>
    </row>
    <row r="190" ht="12.75" customHeight="1">
      <c r="A190" s="27">
        <v>1273.0</v>
      </c>
      <c r="B190" s="28" t="s">
        <v>438</v>
      </c>
      <c r="C190" s="29" t="s">
        <v>439</v>
      </c>
      <c r="D190" s="29" t="s">
        <v>887</v>
      </c>
      <c r="E190" s="29" t="s">
        <v>55</v>
      </c>
      <c r="F190" s="29" t="s">
        <v>887</v>
      </c>
      <c r="G190" s="29"/>
      <c r="H190" s="29">
        <v>0.1436732787062422</v>
      </c>
      <c r="I190" s="29">
        <v>0.1668536922913831</v>
      </c>
      <c r="J190" s="29">
        <v>0.1436732787062422</v>
      </c>
      <c r="K190" s="29"/>
      <c r="L190" s="30">
        <v>139860.0</v>
      </c>
      <c r="M190" s="30">
        <v>116722.0</v>
      </c>
      <c r="N190" s="30">
        <v>10785.0</v>
      </c>
      <c r="O190" s="30">
        <v>1097.0</v>
      </c>
      <c r="P190" s="31">
        <f t="shared" si="1"/>
        <v>128604</v>
      </c>
      <c r="Q190" s="31" t="str">
        <f t="shared" si="2"/>
        <v>#REF!</v>
      </c>
      <c r="R190" s="31">
        <v>361580.0</v>
      </c>
      <c r="S190" s="1"/>
      <c r="T190" s="2"/>
      <c r="U190" s="2"/>
      <c r="V190" s="2"/>
      <c r="W190" s="2"/>
      <c r="X190" s="2"/>
      <c r="Y190" s="2"/>
      <c r="Z190" s="2"/>
    </row>
    <row r="191" ht="12.75" customHeight="1">
      <c r="A191" s="22">
        <v>1281.0</v>
      </c>
      <c r="B191" s="23" t="s">
        <v>440</v>
      </c>
      <c r="C191" s="24" t="s">
        <v>441</v>
      </c>
      <c r="D191" s="24" t="s">
        <v>13</v>
      </c>
      <c r="E191" s="24"/>
      <c r="F191" s="24"/>
      <c r="G191" s="24"/>
      <c r="H191" s="24">
        <v>1.0</v>
      </c>
      <c r="I191" s="24"/>
      <c r="J191" s="24"/>
      <c r="K191" s="24"/>
      <c r="L191" s="25">
        <v>200947.0</v>
      </c>
      <c r="M191" s="25">
        <v>178837.0</v>
      </c>
      <c r="N191" s="25">
        <v>13163.0</v>
      </c>
      <c r="O191" s="26">
        <v>317.0</v>
      </c>
      <c r="P191" s="9">
        <f t="shared" si="1"/>
        <v>192317</v>
      </c>
      <c r="Q191" s="9" t="str">
        <f t="shared" si="2"/>
        <v>#REF!</v>
      </c>
      <c r="R191" s="9">
        <v>444752.0</v>
      </c>
      <c r="S191" s="2">
        <v>4.0</v>
      </c>
      <c r="T191" s="2"/>
      <c r="U191" s="2"/>
      <c r="V191" s="2"/>
      <c r="W191" s="2"/>
      <c r="X191" s="2"/>
      <c r="Y191" s="2"/>
      <c r="Z191" s="2"/>
    </row>
    <row r="192" ht="12.75" customHeight="1">
      <c r="A192" s="27">
        <v>1289.0</v>
      </c>
      <c r="B192" s="28" t="s">
        <v>442</v>
      </c>
      <c r="C192" s="29" t="s">
        <v>443</v>
      </c>
      <c r="D192" s="29" t="s">
        <v>30</v>
      </c>
      <c r="E192" s="29"/>
      <c r="F192" s="29"/>
      <c r="G192" s="29"/>
      <c r="H192" s="29">
        <v>1.0</v>
      </c>
      <c r="I192" s="29"/>
      <c r="J192" s="29"/>
      <c r="K192" s="29"/>
      <c r="L192" s="30">
        <v>59750.0</v>
      </c>
      <c r="M192" s="30">
        <v>45767.0</v>
      </c>
      <c r="N192" s="30">
        <v>7623.0</v>
      </c>
      <c r="O192" s="30">
        <v>1381.0</v>
      </c>
      <c r="P192" s="31">
        <f t="shared" si="1"/>
        <v>54771</v>
      </c>
      <c r="Q192" s="31" t="str">
        <f t="shared" si="2"/>
        <v>#REF!</v>
      </c>
      <c r="R192" s="31">
        <v>139849.0</v>
      </c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22">
        <v>1297.0</v>
      </c>
      <c r="B193" s="23" t="s">
        <v>444</v>
      </c>
      <c r="C193" s="24" t="s">
        <v>445</v>
      </c>
      <c r="D193" s="24" t="s">
        <v>885</v>
      </c>
      <c r="E193" s="24"/>
      <c r="F193" s="24"/>
      <c r="G193" s="24"/>
      <c r="H193" s="24">
        <v>1.0</v>
      </c>
      <c r="I193" s="24"/>
      <c r="J193" s="24"/>
      <c r="K193" s="24"/>
      <c r="L193" s="25">
        <v>963131.0</v>
      </c>
      <c r="M193" s="25">
        <v>812580.0</v>
      </c>
      <c r="N193" s="25">
        <v>75561.0</v>
      </c>
      <c r="O193" s="25">
        <v>8662.0</v>
      </c>
      <c r="P193" s="9">
        <f t="shared" si="1"/>
        <v>896803</v>
      </c>
      <c r="Q193" s="9" t="str">
        <f t="shared" si="2"/>
        <v>#REF!</v>
      </c>
      <c r="R193" s="9">
        <v>1988152.0</v>
      </c>
      <c r="S193" s="25">
        <v>18.0</v>
      </c>
      <c r="T193" s="1"/>
      <c r="U193" s="1"/>
      <c r="V193" s="1"/>
      <c r="W193" s="1"/>
      <c r="X193" s="1"/>
      <c r="Y193" s="1"/>
      <c r="Z193" s="1"/>
    </row>
    <row r="194" ht="12.75" customHeight="1">
      <c r="A194" s="27">
        <v>1305.0</v>
      </c>
      <c r="B194" s="28" t="s">
        <v>446</v>
      </c>
      <c r="C194" s="29" t="s">
        <v>447</v>
      </c>
      <c r="D194" s="29" t="s">
        <v>18</v>
      </c>
      <c r="E194" s="29"/>
      <c r="F194" s="29"/>
      <c r="G194" s="29"/>
      <c r="H194" s="29">
        <v>1.0</v>
      </c>
      <c r="I194" s="29"/>
      <c r="J194" s="29"/>
      <c r="K194" s="29"/>
      <c r="L194" s="30">
        <v>92220.0</v>
      </c>
      <c r="M194" s="30">
        <v>64233.0</v>
      </c>
      <c r="N194" s="30">
        <v>8777.0</v>
      </c>
      <c r="O194" s="30">
        <v>6083.0</v>
      </c>
      <c r="P194" s="31">
        <f t="shared" si="1"/>
        <v>79093</v>
      </c>
      <c r="Q194" s="31" t="str">
        <f t="shared" si="2"/>
        <v>#REF!</v>
      </c>
      <c r="R194" s="31">
        <v>166498.0</v>
      </c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27">
        <v>1313.0</v>
      </c>
      <c r="B195" s="28" t="s">
        <v>448</v>
      </c>
      <c r="C195" s="29" t="s">
        <v>449</v>
      </c>
      <c r="D195" s="29" t="s">
        <v>90</v>
      </c>
      <c r="E195" s="29"/>
      <c r="F195" s="29"/>
      <c r="G195" s="29"/>
      <c r="H195" s="29">
        <v>1.0</v>
      </c>
      <c r="I195" s="29"/>
      <c r="J195" s="29"/>
      <c r="K195" s="29"/>
      <c r="L195" s="30">
        <v>48532.0</v>
      </c>
      <c r="M195" s="30">
        <v>29310.0</v>
      </c>
      <c r="N195" s="30">
        <v>4934.0</v>
      </c>
      <c r="O195" s="30">
        <v>2873.0</v>
      </c>
      <c r="P195" s="31">
        <f t="shared" si="1"/>
        <v>37117</v>
      </c>
      <c r="Q195" s="31" t="str">
        <f t="shared" si="2"/>
        <v>#REF!</v>
      </c>
      <c r="R195" s="31">
        <v>104926.0</v>
      </c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27">
        <v>1321.0</v>
      </c>
      <c r="B196" s="28" t="s">
        <v>450</v>
      </c>
      <c r="C196" s="29" t="s">
        <v>451</v>
      </c>
      <c r="D196" s="29" t="s">
        <v>68</v>
      </c>
      <c r="E196" s="29"/>
      <c r="F196" s="29"/>
      <c r="G196" s="29"/>
      <c r="H196" s="29">
        <v>1.0</v>
      </c>
      <c r="I196" s="29"/>
      <c r="J196" s="29"/>
      <c r="K196" s="29"/>
      <c r="L196" s="30">
        <v>64125.0</v>
      </c>
      <c r="M196" s="30">
        <v>53149.0</v>
      </c>
      <c r="N196" s="30">
        <v>6653.0</v>
      </c>
      <c r="O196" s="33">
        <v>286.0</v>
      </c>
      <c r="P196" s="31">
        <f t="shared" si="1"/>
        <v>60088</v>
      </c>
      <c r="Q196" s="31" t="str">
        <f t="shared" si="2"/>
        <v>#REF!</v>
      </c>
      <c r="R196" s="31">
        <v>159494.0</v>
      </c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22">
        <v>1329.0</v>
      </c>
      <c r="B197" s="23" t="s">
        <v>452</v>
      </c>
      <c r="C197" s="24" t="s">
        <v>451</v>
      </c>
      <c r="D197" s="24" t="s">
        <v>52</v>
      </c>
      <c r="E197" s="24"/>
      <c r="F197" s="24"/>
      <c r="G197" s="24"/>
      <c r="H197" s="24">
        <v>1.0</v>
      </c>
      <c r="I197" s="24"/>
      <c r="J197" s="24"/>
      <c r="K197" s="24"/>
      <c r="L197" s="25">
        <v>251713.0</v>
      </c>
      <c r="M197" s="25">
        <v>221037.0</v>
      </c>
      <c r="N197" s="25">
        <v>20036.0</v>
      </c>
      <c r="O197" s="25">
        <v>1121.0</v>
      </c>
      <c r="P197" s="9">
        <f t="shared" si="1"/>
        <v>242194</v>
      </c>
      <c r="Q197" s="9" t="str">
        <f t="shared" si="2"/>
        <v>#REF!</v>
      </c>
      <c r="R197" s="9">
        <v>578561.0</v>
      </c>
      <c r="S197" s="25">
        <v>9.0</v>
      </c>
      <c r="T197" s="1"/>
      <c r="U197" s="1"/>
      <c r="V197" s="1"/>
      <c r="W197" s="1"/>
      <c r="X197" s="1"/>
      <c r="Y197" s="1"/>
      <c r="Z197" s="1"/>
    </row>
    <row r="198" ht="12.75" customHeight="1">
      <c r="A198" s="27">
        <v>1337.0</v>
      </c>
      <c r="B198" s="28" t="s">
        <v>453</v>
      </c>
      <c r="C198" s="29" t="s">
        <v>451</v>
      </c>
      <c r="D198" s="29" t="s">
        <v>889</v>
      </c>
      <c r="E198" s="29"/>
      <c r="F198" s="29"/>
      <c r="G198" s="29"/>
      <c r="H198" s="29">
        <v>1.0</v>
      </c>
      <c r="I198" s="29"/>
      <c r="J198" s="29"/>
      <c r="K198" s="29"/>
      <c r="L198" s="30">
        <v>58982.0</v>
      </c>
      <c r="M198" s="30">
        <v>51072.0</v>
      </c>
      <c r="N198" s="30">
        <v>4091.0</v>
      </c>
      <c r="O198" s="33">
        <v>332.0</v>
      </c>
      <c r="P198" s="31">
        <f t="shared" si="1"/>
        <v>55495</v>
      </c>
      <c r="Q198" s="31" t="str">
        <f t="shared" si="2"/>
        <v>#REF!</v>
      </c>
      <c r="R198" s="31">
        <v>129682.0</v>
      </c>
      <c r="S198" s="1"/>
      <c r="T198" s="2"/>
      <c r="U198" s="2"/>
      <c r="V198" s="2"/>
      <c r="W198" s="2"/>
      <c r="X198" s="2"/>
      <c r="Y198" s="2"/>
      <c r="Z198" s="2"/>
    </row>
    <row r="199" ht="12.75" customHeight="1">
      <c r="A199" s="22">
        <v>1345.0</v>
      </c>
      <c r="B199" s="23" t="s">
        <v>454</v>
      </c>
      <c r="C199" s="24" t="s">
        <v>455</v>
      </c>
      <c r="D199" s="24" t="s">
        <v>36</v>
      </c>
      <c r="E199" s="24"/>
      <c r="F199" s="24"/>
      <c r="G199" s="24"/>
      <c r="H199" s="24">
        <v>1.0</v>
      </c>
      <c r="I199" s="24"/>
      <c r="J199" s="24"/>
      <c r="K199" s="24"/>
      <c r="L199" s="25">
        <v>667316.0</v>
      </c>
      <c r="M199" s="25">
        <v>549772.0</v>
      </c>
      <c r="N199" s="25">
        <v>58029.0</v>
      </c>
      <c r="O199" s="25">
        <v>9370.0</v>
      </c>
      <c r="P199" s="9">
        <f t="shared" si="1"/>
        <v>617171</v>
      </c>
      <c r="Q199" s="9" t="str">
        <f t="shared" si="2"/>
        <v>#REF!</v>
      </c>
      <c r="R199" s="9">
        <v>1449481.0</v>
      </c>
      <c r="S199" s="25">
        <v>21.0</v>
      </c>
      <c r="T199" s="2"/>
      <c r="U199" s="2"/>
      <c r="V199" s="2"/>
      <c r="W199" s="2"/>
      <c r="X199" s="2"/>
      <c r="Y199" s="2"/>
      <c r="Z199" s="2"/>
    </row>
    <row r="200" ht="12.75" customHeight="1">
      <c r="A200" s="27">
        <v>1353.0</v>
      </c>
      <c r="B200" s="28" t="s">
        <v>456</v>
      </c>
      <c r="C200" s="29" t="s">
        <v>455</v>
      </c>
      <c r="D200" s="29" t="s">
        <v>67</v>
      </c>
      <c r="E200" s="29"/>
      <c r="F200" s="29"/>
      <c r="G200" s="29"/>
      <c r="H200" s="29">
        <v>1.0</v>
      </c>
      <c r="I200" s="29"/>
      <c r="J200" s="29"/>
      <c r="K200" s="29"/>
      <c r="L200" s="30">
        <v>90240.0</v>
      </c>
      <c r="M200" s="30">
        <v>66769.0</v>
      </c>
      <c r="N200" s="30">
        <v>10598.0</v>
      </c>
      <c r="O200" s="33">
        <v>28.0</v>
      </c>
      <c r="P200" s="31">
        <f t="shared" si="1"/>
        <v>77395</v>
      </c>
      <c r="Q200" s="31" t="str">
        <f t="shared" si="2"/>
        <v>#REF!</v>
      </c>
      <c r="R200" s="31">
        <v>186311.0</v>
      </c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22">
        <v>1361.0</v>
      </c>
      <c r="B201" s="23" t="s">
        <v>457</v>
      </c>
      <c r="C201" s="24" t="s">
        <v>458</v>
      </c>
      <c r="D201" s="24" t="s">
        <v>65</v>
      </c>
      <c r="E201" s="24" t="s">
        <v>881</v>
      </c>
      <c r="F201" s="24"/>
      <c r="G201" s="24"/>
      <c r="H201" s="24">
        <v>0.5476795980476175</v>
      </c>
      <c r="I201" s="24">
        <v>0.45232040195238266</v>
      </c>
      <c r="J201" s="2"/>
      <c r="K201" s="24"/>
      <c r="L201" s="25">
        <v>77303.0</v>
      </c>
      <c r="M201" s="25">
        <v>64523.0</v>
      </c>
      <c r="N201" s="25">
        <v>7405.0</v>
      </c>
      <c r="O201" s="26">
        <v>407.0</v>
      </c>
      <c r="P201" s="9">
        <f t="shared" si="1"/>
        <v>72335</v>
      </c>
      <c r="Q201" s="9" t="str">
        <f t="shared" si="2"/>
        <v>#REF!</v>
      </c>
      <c r="R201" s="9">
        <v>161448.0</v>
      </c>
      <c r="S201" s="2">
        <v>6.0</v>
      </c>
      <c r="T201" s="2"/>
      <c r="U201" s="2"/>
      <c r="V201" s="2"/>
      <c r="W201" s="2"/>
      <c r="X201" s="2"/>
      <c r="Y201" s="2"/>
      <c r="Z201" s="2"/>
    </row>
    <row r="202" ht="12.75" customHeight="1">
      <c r="A202" s="22">
        <v>1361.0</v>
      </c>
      <c r="B202" s="23" t="s">
        <v>457</v>
      </c>
      <c r="C202" s="24" t="s">
        <v>458</v>
      </c>
      <c r="D202" s="24" t="s">
        <v>881</v>
      </c>
      <c r="E202" s="24" t="s">
        <v>881</v>
      </c>
      <c r="F202" s="24"/>
      <c r="G202" s="24"/>
      <c r="H202" s="24">
        <v>0.45232040195238266</v>
      </c>
      <c r="I202" s="24">
        <v>0.45232040195238266</v>
      </c>
      <c r="J202" s="2"/>
      <c r="K202" s="24"/>
      <c r="L202" s="25">
        <v>77303.0</v>
      </c>
      <c r="M202" s="25">
        <v>64523.0</v>
      </c>
      <c r="N202" s="25">
        <v>7405.0</v>
      </c>
      <c r="O202" s="26">
        <v>407.0</v>
      </c>
      <c r="P202" s="9">
        <f t="shared" si="1"/>
        <v>72335</v>
      </c>
      <c r="Q202" s="9" t="str">
        <f t="shared" si="2"/>
        <v>#REF!</v>
      </c>
      <c r="R202" s="9">
        <v>161448.0</v>
      </c>
      <c r="S202" s="2">
        <v>6.0</v>
      </c>
      <c r="T202" s="2"/>
      <c r="U202" s="2"/>
      <c r="V202" s="2"/>
      <c r="W202" s="2"/>
      <c r="X202" s="2"/>
      <c r="Y202" s="2"/>
      <c r="Z202" s="2"/>
    </row>
    <row r="203" ht="12.75" customHeight="1">
      <c r="A203" s="27">
        <v>1369.0</v>
      </c>
      <c r="B203" s="28" t="s">
        <v>459</v>
      </c>
      <c r="C203" s="29" t="s">
        <v>460</v>
      </c>
      <c r="D203" s="29" t="s">
        <v>911</v>
      </c>
      <c r="E203" s="29"/>
      <c r="F203" s="29"/>
      <c r="G203" s="29"/>
      <c r="H203" s="29">
        <v>1.0</v>
      </c>
      <c r="I203" s="29"/>
      <c r="J203" s="29"/>
      <c r="K203" s="29"/>
      <c r="L203" s="30">
        <v>70364.0</v>
      </c>
      <c r="M203" s="30">
        <v>59148.0</v>
      </c>
      <c r="N203" s="30">
        <v>7055.0</v>
      </c>
      <c r="O203" s="33">
        <v>286.0</v>
      </c>
      <c r="P203" s="31">
        <f t="shared" si="1"/>
        <v>66489</v>
      </c>
      <c r="Q203" s="31" t="str">
        <f t="shared" si="2"/>
        <v>#REF!</v>
      </c>
      <c r="R203" s="31">
        <v>151357.0</v>
      </c>
      <c r="S203" s="1"/>
      <c r="T203" s="2"/>
      <c r="U203" s="2"/>
      <c r="V203" s="2"/>
      <c r="W203" s="2"/>
      <c r="X203" s="2"/>
      <c r="Y203" s="2"/>
      <c r="Z203" s="2"/>
    </row>
    <row r="204" ht="12.75" customHeight="1">
      <c r="A204" s="27">
        <v>1377.0</v>
      </c>
      <c r="B204" s="28" t="s">
        <v>461</v>
      </c>
      <c r="C204" s="29" t="s">
        <v>462</v>
      </c>
      <c r="D204" s="29" t="s">
        <v>889</v>
      </c>
      <c r="E204" s="29"/>
      <c r="F204" s="29"/>
      <c r="G204" s="29"/>
      <c r="H204" s="29">
        <v>1.0</v>
      </c>
      <c r="I204" s="29"/>
      <c r="J204" s="29"/>
      <c r="K204" s="29"/>
      <c r="L204" s="30">
        <v>83862.0</v>
      </c>
      <c r="M204" s="30">
        <v>73181.0</v>
      </c>
      <c r="N204" s="30">
        <v>4633.0</v>
      </c>
      <c r="O204" s="33">
        <v>396.0</v>
      </c>
      <c r="P204" s="31">
        <f t="shared" si="1"/>
        <v>78210</v>
      </c>
      <c r="Q204" s="31" t="str">
        <f t="shared" si="2"/>
        <v>#REF!</v>
      </c>
      <c r="R204" s="31">
        <v>200264.0</v>
      </c>
      <c r="S204" s="1"/>
      <c r="T204" s="2"/>
      <c r="U204" s="2"/>
      <c r="V204" s="2"/>
      <c r="W204" s="2"/>
      <c r="X204" s="2"/>
      <c r="Y204" s="2"/>
      <c r="Z204" s="2"/>
    </row>
    <row r="205" ht="12.75" customHeight="1">
      <c r="A205" s="27">
        <v>1385.0</v>
      </c>
      <c r="B205" s="28" t="s">
        <v>463</v>
      </c>
      <c r="C205" s="29" t="s">
        <v>464</v>
      </c>
      <c r="D205" s="29" t="s">
        <v>875</v>
      </c>
      <c r="E205" s="29"/>
      <c r="F205" s="29"/>
      <c r="G205" s="29"/>
      <c r="H205" s="29">
        <v>1.0</v>
      </c>
      <c r="I205" s="29"/>
      <c r="J205" s="29"/>
      <c r="K205" s="29"/>
      <c r="L205" s="30">
        <v>56629.0</v>
      </c>
      <c r="M205" s="30">
        <v>46649.0</v>
      </c>
      <c r="N205" s="30">
        <v>5741.0</v>
      </c>
      <c r="O205" s="33">
        <v>797.0</v>
      </c>
      <c r="P205" s="31">
        <f t="shared" si="1"/>
        <v>53187</v>
      </c>
      <c r="Q205" s="31" t="str">
        <f t="shared" si="2"/>
        <v>#REF!</v>
      </c>
      <c r="R205" s="31">
        <v>136411.0</v>
      </c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27">
        <v>1393.0</v>
      </c>
      <c r="B206" s="28" t="s">
        <v>465</v>
      </c>
      <c r="C206" s="29" t="s">
        <v>466</v>
      </c>
      <c r="D206" s="29" t="s">
        <v>16</v>
      </c>
      <c r="E206" s="29"/>
      <c r="F206" s="29"/>
      <c r="G206" s="29"/>
      <c r="H206" s="29">
        <v>1.0</v>
      </c>
      <c r="I206" s="29"/>
      <c r="J206" s="29"/>
      <c r="K206" s="29"/>
      <c r="L206" s="30">
        <v>55730.0</v>
      </c>
      <c r="M206" s="30">
        <v>45727.0</v>
      </c>
      <c r="N206" s="30">
        <v>7005.0</v>
      </c>
      <c r="O206" s="33">
        <v>229.0</v>
      </c>
      <c r="P206" s="31">
        <f t="shared" si="1"/>
        <v>52961</v>
      </c>
      <c r="Q206" s="31" t="str">
        <f t="shared" si="2"/>
        <v>#REF!</v>
      </c>
      <c r="R206" s="31">
        <v>128394.0</v>
      </c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27">
        <v>1401.0</v>
      </c>
      <c r="B207" s="28" t="s">
        <v>467</v>
      </c>
      <c r="C207" s="29" t="s">
        <v>468</v>
      </c>
      <c r="D207" s="29" t="s">
        <v>911</v>
      </c>
      <c r="E207" s="29"/>
      <c r="F207" s="29"/>
      <c r="G207" s="29"/>
      <c r="H207" s="29">
        <v>1.0</v>
      </c>
      <c r="I207" s="29"/>
      <c r="J207" s="29"/>
      <c r="K207" s="29"/>
      <c r="L207" s="30">
        <v>84484.0</v>
      </c>
      <c r="M207" s="30">
        <v>70500.0</v>
      </c>
      <c r="N207" s="30">
        <v>8055.0</v>
      </c>
      <c r="O207" s="33">
        <v>478.0</v>
      </c>
      <c r="P207" s="31">
        <f t="shared" si="1"/>
        <v>79033</v>
      </c>
      <c r="Q207" s="31" t="str">
        <f t="shared" si="2"/>
        <v>#REF!</v>
      </c>
      <c r="R207" s="31">
        <v>177211.0</v>
      </c>
      <c r="S207" s="1"/>
      <c r="T207" s="2"/>
      <c r="U207" s="2"/>
      <c r="V207" s="2"/>
      <c r="W207" s="2"/>
      <c r="X207" s="2"/>
      <c r="Y207" s="2"/>
      <c r="Z207" s="2"/>
    </row>
    <row r="208" ht="12.75" customHeight="1">
      <c r="A208" s="27">
        <v>1409.0</v>
      </c>
      <c r="B208" s="28" t="s">
        <v>469</v>
      </c>
      <c r="C208" s="29" t="s">
        <v>470</v>
      </c>
      <c r="D208" s="29" t="s">
        <v>41</v>
      </c>
      <c r="E208" s="29"/>
      <c r="F208" s="29"/>
      <c r="G208" s="29"/>
      <c r="H208" s="29">
        <v>1.0</v>
      </c>
      <c r="I208" s="29"/>
      <c r="J208" s="29"/>
      <c r="K208" s="29"/>
      <c r="L208" s="30">
        <v>81472.0</v>
      </c>
      <c r="M208" s="30">
        <v>60225.0</v>
      </c>
      <c r="N208" s="30">
        <v>9773.0</v>
      </c>
      <c r="O208" s="30">
        <v>1751.0</v>
      </c>
      <c r="P208" s="31">
        <f t="shared" si="1"/>
        <v>71749</v>
      </c>
      <c r="Q208" s="31" t="str">
        <f t="shared" si="2"/>
        <v>#REF!</v>
      </c>
      <c r="R208" s="31">
        <v>164726.0</v>
      </c>
      <c r="S208" s="1"/>
      <c r="T208" s="2"/>
      <c r="U208" s="2"/>
      <c r="V208" s="2"/>
      <c r="W208" s="2"/>
      <c r="X208" s="2"/>
      <c r="Y208" s="2"/>
      <c r="Z208" s="2"/>
    </row>
    <row r="209" ht="12.75" customHeight="1">
      <c r="A209" s="22">
        <v>1417.0</v>
      </c>
      <c r="B209" s="23" t="s">
        <v>471</v>
      </c>
      <c r="C209" s="24" t="s">
        <v>472</v>
      </c>
      <c r="D209" s="24" t="s">
        <v>68</v>
      </c>
      <c r="E209" s="24"/>
      <c r="F209" s="24"/>
      <c r="G209" s="24"/>
      <c r="H209" s="24">
        <v>1.0</v>
      </c>
      <c r="I209" s="24"/>
      <c r="J209" s="24"/>
      <c r="K209" s="24"/>
      <c r="L209" s="25">
        <v>160884.0</v>
      </c>
      <c r="M209" s="25">
        <v>133404.0</v>
      </c>
      <c r="N209" s="25">
        <v>12934.0</v>
      </c>
      <c r="O209" s="25">
        <v>1849.0</v>
      </c>
      <c r="P209" s="9">
        <f t="shared" si="1"/>
        <v>148187</v>
      </c>
      <c r="Q209" s="9" t="str">
        <f t="shared" si="2"/>
        <v>#REF!</v>
      </c>
      <c r="R209" s="9">
        <v>335340.0</v>
      </c>
      <c r="S209" s="25">
        <v>5.0</v>
      </c>
      <c r="T209" s="1"/>
      <c r="U209" s="1"/>
      <c r="V209" s="1"/>
      <c r="W209" s="1"/>
      <c r="X209" s="1"/>
      <c r="Y209" s="1"/>
      <c r="Z209" s="1"/>
    </row>
    <row r="210" ht="12.75" customHeight="1">
      <c r="A210" s="27">
        <v>1425.0</v>
      </c>
      <c r="B210" s="28" t="s">
        <v>473</v>
      </c>
      <c r="C210" s="29" t="s">
        <v>474</v>
      </c>
      <c r="D210" s="29" t="s">
        <v>881</v>
      </c>
      <c r="E210" s="29"/>
      <c r="F210" s="29"/>
      <c r="G210" s="29"/>
      <c r="H210" s="29">
        <v>1.0</v>
      </c>
      <c r="I210" s="29"/>
      <c r="J210" s="29"/>
      <c r="K210" s="29"/>
      <c r="L210" s="30">
        <v>47617.0</v>
      </c>
      <c r="M210" s="30">
        <v>38946.0</v>
      </c>
      <c r="N210" s="30">
        <v>3969.0</v>
      </c>
      <c r="O210" s="33">
        <v>859.0</v>
      </c>
      <c r="P210" s="31">
        <f t="shared" si="1"/>
        <v>43774</v>
      </c>
      <c r="Q210" s="31" t="str">
        <f t="shared" si="2"/>
        <v>#REF!</v>
      </c>
      <c r="R210" s="31">
        <v>110879.0</v>
      </c>
      <c r="S210" s="1"/>
      <c r="T210" s="2"/>
      <c r="U210" s="2"/>
      <c r="V210" s="2"/>
      <c r="W210" s="2"/>
      <c r="X210" s="2"/>
      <c r="Y210" s="2"/>
      <c r="Z210" s="2"/>
    </row>
    <row r="211" ht="12.75" customHeight="1">
      <c r="A211" s="22">
        <v>1433.0</v>
      </c>
      <c r="B211" s="23" t="s">
        <v>475</v>
      </c>
      <c r="C211" s="24" t="s">
        <v>476</v>
      </c>
      <c r="D211" s="24" t="s">
        <v>73</v>
      </c>
      <c r="E211" s="24" t="s">
        <v>49</v>
      </c>
      <c r="F211" s="24"/>
      <c r="G211" s="24"/>
      <c r="H211" s="34">
        <v>0.5919902322873811</v>
      </c>
      <c r="I211" s="34">
        <v>0.40800976771261893</v>
      </c>
      <c r="J211" s="2"/>
      <c r="K211" s="24"/>
      <c r="L211" s="25">
        <v>1034502.0</v>
      </c>
      <c r="M211" s="25">
        <v>861668.0</v>
      </c>
      <c r="N211" s="25">
        <v>86198.0</v>
      </c>
      <c r="O211" s="25">
        <v>11406.0</v>
      </c>
      <c r="P211" s="9">
        <f t="shared" si="1"/>
        <v>959272</v>
      </c>
      <c r="Q211" s="9" t="str">
        <f t="shared" si="2"/>
        <v>#REF!</v>
      </c>
      <c r="R211" s="9">
        <v>2088269.0</v>
      </c>
      <c r="S211" s="25">
        <v>19.0</v>
      </c>
      <c r="T211" s="1"/>
      <c r="U211" s="1"/>
      <c r="V211" s="1"/>
      <c r="W211" s="1"/>
      <c r="X211" s="1"/>
      <c r="Y211" s="1"/>
      <c r="Z211" s="1"/>
    </row>
    <row r="212" ht="12.75" customHeight="1">
      <c r="A212" s="22">
        <v>1433.0</v>
      </c>
      <c r="B212" s="23" t="s">
        <v>475</v>
      </c>
      <c r="C212" s="24" t="s">
        <v>476</v>
      </c>
      <c r="D212" s="24" t="s">
        <v>49</v>
      </c>
      <c r="E212" s="24" t="s">
        <v>49</v>
      </c>
      <c r="F212" s="24"/>
      <c r="G212" s="24"/>
      <c r="H212" s="34">
        <v>0.40800976771261893</v>
      </c>
      <c r="I212" s="34">
        <v>0.40800976771261893</v>
      </c>
      <c r="J212" s="2"/>
      <c r="K212" s="24"/>
      <c r="L212" s="25">
        <v>1034502.0</v>
      </c>
      <c r="M212" s="25">
        <v>861668.0</v>
      </c>
      <c r="N212" s="25">
        <v>86198.0</v>
      </c>
      <c r="O212" s="25">
        <v>11406.0</v>
      </c>
      <c r="P212" s="9">
        <f t="shared" si="1"/>
        <v>959272</v>
      </c>
      <c r="Q212" s="9" t="str">
        <f t="shared" si="2"/>
        <v>#REF!</v>
      </c>
      <c r="R212" s="9">
        <v>2088269.0</v>
      </c>
      <c r="S212" s="25">
        <v>19.0</v>
      </c>
      <c r="T212" s="1"/>
      <c r="U212" s="1"/>
      <c r="V212" s="1"/>
      <c r="W212" s="1"/>
      <c r="X212" s="1"/>
      <c r="Y212" s="1"/>
      <c r="Z212" s="1"/>
    </row>
    <row r="213" ht="12.75" customHeight="1">
      <c r="A213" s="22">
        <v>1441.0</v>
      </c>
      <c r="B213" s="23" t="s">
        <v>477</v>
      </c>
      <c r="C213" s="24" t="s">
        <v>478</v>
      </c>
      <c r="D213" s="24" t="s">
        <v>102</v>
      </c>
      <c r="E213" s="24"/>
      <c r="F213" s="24"/>
      <c r="G213" s="24"/>
      <c r="H213" s="24">
        <v>1.0</v>
      </c>
      <c r="I213" s="24"/>
      <c r="J213" s="24"/>
      <c r="K213" s="24"/>
      <c r="L213" s="25">
        <v>121936.0</v>
      </c>
      <c r="M213" s="25">
        <v>97242.0</v>
      </c>
      <c r="N213" s="25">
        <v>14783.0</v>
      </c>
      <c r="O213" s="26">
        <v>785.0</v>
      </c>
      <c r="P213" s="9">
        <f t="shared" si="1"/>
        <v>112810</v>
      </c>
      <c r="Q213" s="9" t="str">
        <f t="shared" si="2"/>
        <v>#REF!</v>
      </c>
      <c r="R213" s="9">
        <v>279116.0</v>
      </c>
      <c r="S213" s="2">
        <v>4.0</v>
      </c>
      <c r="T213" s="1"/>
      <c r="U213" s="1"/>
      <c r="V213" s="1"/>
      <c r="W213" s="1"/>
      <c r="X213" s="1"/>
      <c r="Y213" s="1"/>
      <c r="Z213" s="1"/>
    </row>
    <row r="214" ht="12.75" customHeight="1">
      <c r="A214" s="27">
        <v>1449.0</v>
      </c>
      <c r="B214" s="28" t="s">
        <v>479</v>
      </c>
      <c r="C214" s="29" t="s">
        <v>480</v>
      </c>
      <c r="D214" s="29" t="s">
        <v>103</v>
      </c>
      <c r="E214" s="29"/>
      <c r="F214" s="29"/>
      <c r="G214" s="29"/>
      <c r="H214" s="29">
        <v>1.0</v>
      </c>
      <c r="I214" s="29"/>
      <c r="J214" s="29"/>
      <c r="K214" s="29"/>
      <c r="L214" s="30">
        <v>188310.0</v>
      </c>
      <c r="M214" s="30">
        <v>149919.0</v>
      </c>
      <c r="N214" s="30">
        <v>22653.0</v>
      </c>
      <c r="O214" s="33">
        <v>545.0</v>
      </c>
      <c r="P214" s="31">
        <f t="shared" si="1"/>
        <v>173117</v>
      </c>
      <c r="Q214" s="31" t="str">
        <f t="shared" si="2"/>
        <v>#REF!</v>
      </c>
      <c r="R214" s="31">
        <v>430642.0</v>
      </c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22">
        <v>1457.0</v>
      </c>
      <c r="B215" s="23" t="s">
        <v>481</v>
      </c>
      <c r="C215" s="24" t="s">
        <v>482</v>
      </c>
      <c r="D215" s="24" t="s">
        <v>86</v>
      </c>
      <c r="E215" s="24" t="s">
        <v>892</v>
      </c>
      <c r="F215" s="24"/>
      <c r="G215" s="24"/>
      <c r="H215" s="24">
        <v>0.8361115987169699</v>
      </c>
      <c r="I215" s="24">
        <v>0.16388840128303006</v>
      </c>
      <c r="J215" s="24"/>
      <c r="K215" s="24"/>
      <c r="L215" s="25">
        <v>126230.0</v>
      </c>
      <c r="M215" s="25">
        <v>109548.0</v>
      </c>
      <c r="N215" s="25">
        <v>10721.0</v>
      </c>
      <c r="O215" s="26">
        <v>258.0</v>
      </c>
      <c r="P215" s="9">
        <f t="shared" si="1"/>
        <v>120527</v>
      </c>
      <c r="Q215" s="9" t="str">
        <f t="shared" si="2"/>
        <v>#REF!</v>
      </c>
      <c r="R215" s="9">
        <v>305929.0</v>
      </c>
      <c r="S215" s="2">
        <v>4.0</v>
      </c>
      <c r="T215" s="1"/>
      <c r="U215" s="1"/>
      <c r="V215" s="1"/>
      <c r="W215" s="1"/>
      <c r="X215" s="1"/>
      <c r="Y215" s="1"/>
      <c r="Z215" s="1"/>
    </row>
    <row r="216" ht="12.75" customHeight="1">
      <c r="A216" s="22">
        <v>1457.0</v>
      </c>
      <c r="B216" s="23" t="s">
        <v>481</v>
      </c>
      <c r="C216" s="24" t="s">
        <v>482</v>
      </c>
      <c r="D216" s="24" t="s">
        <v>892</v>
      </c>
      <c r="E216" s="24" t="s">
        <v>892</v>
      </c>
      <c r="F216" s="24"/>
      <c r="G216" s="24"/>
      <c r="H216" s="24">
        <v>0.16388840128303006</v>
      </c>
      <c r="I216" s="24">
        <v>0.16388840128303006</v>
      </c>
      <c r="J216" s="24"/>
      <c r="K216" s="24"/>
      <c r="L216" s="25">
        <v>126230.0</v>
      </c>
      <c r="M216" s="25">
        <v>109548.0</v>
      </c>
      <c r="N216" s="25">
        <v>10721.0</v>
      </c>
      <c r="O216" s="26">
        <v>258.0</v>
      </c>
      <c r="P216" s="9">
        <f t="shared" si="1"/>
        <v>120527</v>
      </c>
      <c r="Q216" s="9" t="str">
        <f t="shared" si="2"/>
        <v>#REF!</v>
      </c>
      <c r="R216" s="9">
        <v>305929.0</v>
      </c>
      <c r="S216" s="2">
        <v>4.0</v>
      </c>
      <c r="T216" s="1"/>
      <c r="U216" s="1"/>
      <c r="V216" s="1"/>
      <c r="W216" s="1"/>
      <c r="X216" s="1"/>
      <c r="Y216" s="1"/>
      <c r="Z216" s="1"/>
    </row>
    <row r="217" ht="12.75" customHeight="1">
      <c r="A217" s="27">
        <v>1465.0</v>
      </c>
      <c r="B217" s="28" t="s">
        <v>483</v>
      </c>
      <c r="C217" s="29" t="s">
        <v>484</v>
      </c>
      <c r="D217" s="29" t="s">
        <v>90</v>
      </c>
      <c r="E217" s="29"/>
      <c r="F217" s="29"/>
      <c r="G217" s="29"/>
      <c r="H217" s="29">
        <v>1.0</v>
      </c>
      <c r="I217" s="29"/>
      <c r="J217" s="29"/>
      <c r="K217" s="29"/>
      <c r="L217" s="30">
        <v>84214.0</v>
      </c>
      <c r="M217" s="30">
        <v>66433.0</v>
      </c>
      <c r="N217" s="30">
        <v>5925.0</v>
      </c>
      <c r="O217" s="30">
        <v>1848.0</v>
      </c>
      <c r="P217" s="31">
        <f t="shared" si="1"/>
        <v>74206</v>
      </c>
      <c r="Q217" s="31" t="str">
        <f t="shared" si="2"/>
        <v>#REF!</v>
      </c>
      <c r="R217" s="31">
        <v>180143.0</v>
      </c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22">
        <v>1473.0</v>
      </c>
      <c r="B218" s="23" t="s">
        <v>485</v>
      </c>
      <c r="C218" s="24" t="s">
        <v>486</v>
      </c>
      <c r="D218" s="24" t="s">
        <v>889</v>
      </c>
      <c r="E218" s="24"/>
      <c r="F218" s="24"/>
      <c r="G218" s="24"/>
      <c r="H218" s="24">
        <v>1.0</v>
      </c>
      <c r="I218" s="24"/>
      <c r="J218" s="24"/>
      <c r="K218" s="24"/>
      <c r="L218" s="25">
        <v>388751.0</v>
      </c>
      <c r="M218" s="25">
        <v>330481.0</v>
      </c>
      <c r="N218" s="25">
        <v>33143.0</v>
      </c>
      <c r="O218" s="25">
        <v>1546.0</v>
      </c>
      <c r="P218" s="9">
        <f t="shared" si="1"/>
        <v>365170</v>
      </c>
      <c r="Q218" s="9" t="str">
        <f t="shared" si="2"/>
        <v>#REF!</v>
      </c>
      <c r="R218" s="9">
        <v>861679.0</v>
      </c>
      <c r="S218" s="25">
        <v>11.0</v>
      </c>
      <c r="T218" s="1"/>
      <c r="U218" s="1"/>
      <c r="V218" s="1"/>
      <c r="W218" s="1"/>
      <c r="X218" s="1"/>
      <c r="Y218" s="1"/>
      <c r="Z218" s="1"/>
    </row>
    <row r="219" ht="12.75" customHeight="1">
      <c r="A219" s="27">
        <v>1481.0</v>
      </c>
      <c r="B219" s="28" t="s">
        <v>487</v>
      </c>
      <c r="C219" s="29" t="s">
        <v>488</v>
      </c>
      <c r="D219" s="29" t="s">
        <v>885</v>
      </c>
      <c r="E219" s="29"/>
      <c r="F219" s="29"/>
      <c r="G219" s="29"/>
      <c r="H219" s="29">
        <v>1.0</v>
      </c>
      <c r="I219" s="29"/>
      <c r="J219" s="29"/>
      <c r="K219" s="29"/>
      <c r="L219" s="30">
        <v>35085.0</v>
      </c>
      <c r="M219" s="30">
        <v>29754.0</v>
      </c>
      <c r="N219" s="30">
        <v>3415.0</v>
      </c>
      <c r="O219" s="33">
        <v>396.0</v>
      </c>
      <c r="P219" s="31">
        <f t="shared" si="1"/>
        <v>33565</v>
      </c>
      <c r="Q219" s="31" t="str">
        <f t="shared" si="2"/>
        <v>#REF!</v>
      </c>
      <c r="R219" s="31">
        <v>82556.0</v>
      </c>
      <c r="S219" s="1"/>
      <c r="T219" s="2"/>
      <c r="U219" s="2"/>
      <c r="V219" s="2"/>
      <c r="W219" s="2"/>
      <c r="X219" s="2"/>
      <c r="Y219" s="2"/>
      <c r="Z219" s="2"/>
    </row>
    <row r="220" ht="12.75" customHeight="1">
      <c r="A220" s="27">
        <v>1489.0</v>
      </c>
      <c r="B220" s="28" t="s">
        <v>489</v>
      </c>
      <c r="C220" s="29" t="s">
        <v>490</v>
      </c>
      <c r="D220" s="29" t="s">
        <v>924</v>
      </c>
      <c r="E220" s="29" t="s">
        <v>71</v>
      </c>
      <c r="F220" s="29"/>
      <c r="G220" s="29"/>
      <c r="H220" s="29">
        <v>0.9348110263318955</v>
      </c>
      <c r="I220" s="29">
        <v>0.06518897366810446</v>
      </c>
      <c r="J220" s="1"/>
      <c r="K220" s="29"/>
      <c r="L220" s="30">
        <v>72148.0</v>
      </c>
      <c r="M220" s="30">
        <v>57956.0</v>
      </c>
      <c r="N220" s="30">
        <v>5245.0</v>
      </c>
      <c r="O220" s="33">
        <v>732.0</v>
      </c>
      <c r="P220" s="31">
        <f t="shared" si="1"/>
        <v>63933</v>
      </c>
      <c r="Q220" s="31" t="str">
        <f t="shared" si="2"/>
        <v>#REF!</v>
      </c>
      <c r="R220" s="31">
        <v>136985.0</v>
      </c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27">
        <v>1489.0</v>
      </c>
      <c r="B221" s="28" t="s">
        <v>489</v>
      </c>
      <c r="C221" s="29" t="s">
        <v>490</v>
      </c>
      <c r="D221" s="29" t="s">
        <v>71</v>
      </c>
      <c r="E221" s="29" t="s">
        <v>71</v>
      </c>
      <c r="F221" s="29"/>
      <c r="G221" s="29"/>
      <c r="H221" s="29">
        <v>0.06518897366810446</v>
      </c>
      <c r="I221" s="29">
        <v>0.06518897366810446</v>
      </c>
      <c r="J221" s="1"/>
      <c r="K221" s="29"/>
      <c r="L221" s="30">
        <v>72148.0</v>
      </c>
      <c r="M221" s="30">
        <v>57956.0</v>
      </c>
      <c r="N221" s="30">
        <v>5245.0</v>
      </c>
      <c r="O221" s="33">
        <v>732.0</v>
      </c>
      <c r="P221" s="31">
        <f t="shared" si="1"/>
        <v>63933</v>
      </c>
      <c r="Q221" s="31" t="str">
        <f t="shared" si="2"/>
        <v>#REF!</v>
      </c>
      <c r="R221" s="31">
        <v>136985.0</v>
      </c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22">
        <v>1505.0</v>
      </c>
      <c r="B222" s="23" t="s">
        <v>493</v>
      </c>
      <c r="C222" s="24" t="s">
        <v>494</v>
      </c>
      <c r="D222" s="24" t="s">
        <v>885</v>
      </c>
      <c r="E222" s="24"/>
      <c r="F222" s="24"/>
      <c r="G222" s="24"/>
      <c r="H222" s="24">
        <v>1.0</v>
      </c>
      <c r="I222" s="24"/>
      <c r="J222" s="24"/>
      <c r="K222" s="24"/>
      <c r="L222" s="25">
        <v>106719.0</v>
      </c>
      <c r="M222" s="25">
        <v>79645.0</v>
      </c>
      <c r="N222" s="25">
        <v>12031.0</v>
      </c>
      <c r="O222" s="25">
        <v>2481.0</v>
      </c>
      <c r="P222" s="9">
        <f t="shared" si="1"/>
        <v>94157</v>
      </c>
      <c r="Q222" s="9" t="str">
        <f t="shared" si="2"/>
        <v>#REF!</v>
      </c>
      <c r="R222" s="9">
        <v>214997.0</v>
      </c>
      <c r="S222" s="25">
        <v>11.0</v>
      </c>
      <c r="T222" s="2"/>
      <c r="U222" s="2"/>
      <c r="V222" s="2"/>
      <c r="W222" s="2"/>
      <c r="X222" s="2"/>
      <c r="Y222" s="2"/>
      <c r="Z222" s="2"/>
    </row>
    <row r="223" ht="12.75" customHeight="1">
      <c r="A223" s="27">
        <v>1497.0</v>
      </c>
      <c r="B223" s="28" t="s">
        <v>491</v>
      </c>
      <c r="C223" s="29" t="s">
        <v>492</v>
      </c>
      <c r="D223" s="29" t="s">
        <v>58</v>
      </c>
      <c r="E223" s="29"/>
      <c r="F223" s="29"/>
      <c r="G223" s="29"/>
      <c r="H223" s="29">
        <v>1.0</v>
      </c>
      <c r="I223" s="29"/>
      <c r="J223" s="29"/>
      <c r="K223" s="29"/>
      <c r="L223" s="30">
        <v>220527.0</v>
      </c>
      <c r="M223" s="30">
        <v>185809.0</v>
      </c>
      <c r="N223" s="30">
        <v>18189.0</v>
      </c>
      <c r="O223" s="33">
        <v>940.0</v>
      </c>
      <c r="P223" s="31">
        <f t="shared" si="1"/>
        <v>204938</v>
      </c>
      <c r="Q223" s="31" t="str">
        <f t="shared" si="2"/>
        <v>#REF!</v>
      </c>
      <c r="R223" s="31">
        <v>490488.0</v>
      </c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27">
        <v>1513.0</v>
      </c>
      <c r="B224" s="28" t="s">
        <v>495</v>
      </c>
      <c r="C224" s="29" t="s">
        <v>496</v>
      </c>
      <c r="D224" s="29" t="s">
        <v>58</v>
      </c>
      <c r="E224" s="29"/>
      <c r="F224" s="29"/>
      <c r="G224" s="29"/>
      <c r="H224" s="29">
        <v>1.0</v>
      </c>
      <c r="I224" s="29"/>
      <c r="J224" s="29"/>
      <c r="K224" s="29"/>
      <c r="L224" s="30">
        <v>91940.0</v>
      </c>
      <c r="M224" s="30">
        <v>79531.0</v>
      </c>
      <c r="N224" s="30">
        <v>6790.0</v>
      </c>
      <c r="O224" s="33">
        <v>603.0</v>
      </c>
      <c r="P224" s="31">
        <f t="shared" si="1"/>
        <v>86924</v>
      </c>
      <c r="Q224" s="31" t="str">
        <f t="shared" si="2"/>
        <v>#REF!</v>
      </c>
      <c r="R224" s="31">
        <v>205493.0</v>
      </c>
      <c r="S224" s="1"/>
      <c r="T224" s="2"/>
      <c r="U224" s="2"/>
      <c r="V224" s="2"/>
      <c r="W224" s="2"/>
      <c r="X224" s="2"/>
      <c r="Y224" s="2"/>
      <c r="Z224" s="2"/>
    </row>
    <row r="225" ht="12.75" customHeight="1">
      <c r="A225" s="27">
        <v>1521.0</v>
      </c>
      <c r="B225" s="28" t="s">
        <v>497</v>
      </c>
      <c r="C225" s="29" t="s">
        <v>498</v>
      </c>
      <c r="D225" s="29" t="s">
        <v>19</v>
      </c>
      <c r="E225" s="29"/>
      <c r="F225" s="29"/>
      <c r="G225" s="29"/>
      <c r="H225" s="29">
        <v>1.0</v>
      </c>
      <c r="I225" s="29"/>
      <c r="J225" s="29"/>
      <c r="K225" s="29"/>
      <c r="L225" s="30">
        <v>69109.0</v>
      </c>
      <c r="M225" s="30">
        <v>57917.0</v>
      </c>
      <c r="N225" s="30">
        <v>6996.0</v>
      </c>
      <c r="O225" s="33">
        <v>341.0</v>
      </c>
      <c r="P225" s="31">
        <f t="shared" si="1"/>
        <v>65254</v>
      </c>
      <c r="Q225" s="31" t="str">
        <f t="shared" si="2"/>
        <v>#REF!</v>
      </c>
      <c r="R225" s="31">
        <v>204737.0</v>
      </c>
      <c r="S225" s="1"/>
      <c r="T225" s="2"/>
      <c r="U225" s="2"/>
      <c r="V225" s="2"/>
      <c r="W225" s="2"/>
      <c r="X225" s="2"/>
      <c r="Y225" s="2"/>
      <c r="Z225" s="2"/>
    </row>
    <row r="226" ht="12.75" customHeight="1">
      <c r="A226" s="22">
        <v>1529.0</v>
      </c>
      <c r="B226" s="23" t="s">
        <v>499</v>
      </c>
      <c r="C226" s="24" t="s">
        <v>500</v>
      </c>
      <c r="D226" s="24" t="s">
        <v>36</v>
      </c>
      <c r="E226" s="24"/>
      <c r="F226" s="24"/>
      <c r="G226" s="24"/>
      <c r="H226" s="24">
        <v>1.0</v>
      </c>
      <c r="I226" s="24"/>
      <c r="J226" s="24"/>
      <c r="K226" s="24"/>
      <c r="L226" s="25">
        <v>254968.0</v>
      </c>
      <c r="M226" s="25">
        <v>211831.0</v>
      </c>
      <c r="N226" s="25">
        <v>22046.0</v>
      </c>
      <c r="O226" s="25">
        <v>2442.0</v>
      </c>
      <c r="P226" s="9">
        <f t="shared" si="1"/>
        <v>236319</v>
      </c>
      <c r="Q226" s="9" t="str">
        <f t="shared" si="2"/>
        <v>#REF!</v>
      </c>
      <c r="R226" s="9">
        <v>650092.0</v>
      </c>
      <c r="S226" s="25">
        <v>7.0</v>
      </c>
      <c r="T226" s="1"/>
      <c r="U226" s="1"/>
      <c r="V226" s="1"/>
      <c r="W226" s="1"/>
      <c r="X226" s="1"/>
      <c r="Y226" s="1"/>
      <c r="Z226" s="1"/>
    </row>
    <row r="227" ht="12.75" customHeight="1">
      <c r="A227" s="27">
        <v>1537.0</v>
      </c>
      <c r="B227" s="28" t="s">
        <v>501</v>
      </c>
      <c r="C227" s="29" t="s">
        <v>502</v>
      </c>
      <c r="D227" s="29" t="s">
        <v>875</v>
      </c>
      <c r="E227" s="29"/>
      <c r="F227" s="29"/>
      <c r="G227" s="29"/>
      <c r="H227" s="29">
        <v>1.0</v>
      </c>
      <c r="I227" s="29"/>
      <c r="J227" s="29"/>
      <c r="K227" s="29"/>
      <c r="L227" s="30">
        <v>261001.0</v>
      </c>
      <c r="M227" s="30">
        <v>205514.0</v>
      </c>
      <c r="N227" s="30">
        <v>22822.0</v>
      </c>
      <c r="O227" s="30">
        <v>3379.0</v>
      </c>
      <c r="P227" s="31">
        <f t="shared" si="1"/>
        <v>231715</v>
      </c>
      <c r="Q227" s="31" t="str">
        <f t="shared" si="2"/>
        <v>#REF!</v>
      </c>
      <c r="R227" s="31">
        <v>536624.0</v>
      </c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22">
        <v>1545.0</v>
      </c>
      <c r="B228" s="23" t="s">
        <v>503</v>
      </c>
      <c r="C228" s="24" t="s">
        <v>504</v>
      </c>
      <c r="D228" s="24" t="s">
        <v>68</v>
      </c>
      <c r="E228" s="24"/>
      <c r="F228" s="24"/>
      <c r="G228" s="24"/>
      <c r="H228" s="24">
        <v>1.0</v>
      </c>
      <c r="I228" s="24"/>
      <c r="J228" s="24"/>
      <c r="K228" s="24"/>
      <c r="L228" s="25">
        <v>222334.0</v>
      </c>
      <c r="M228" s="25">
        <v>179355.0</v>
      </c>
      <c r="N228" s="25">
        <v>18887.0</v>
      </c>
      <c r="O228" s="25">
        <v>5328.0</v>
      </c>
      <c r="P228" s="9">
        <f t="shared" si="1"/>
        <v>203570</v>
      </c>
      <c r="Q228" s="9" t="str">
        <f t="shared" si="2"/>
        <v>#REF!</v>
      </c>
      <c r="R228" s="9">
        <v>472276.0</v>
      </c>
      <c r="S228" s="25">
        <v>9.0</v>
      </c>
      <c r="T228" s="2"/>
      <c r="U228" s="2"/>
      <c r="V228" s="2"/>
      <c r="W228" s="2"/>
      <c r="X228" s="2"/>
      <c r="Y228" s="2"/>
      <c r="Z228" s="2"/>
    </row>
    <row r="229" ht="12.75" customHeight="1">
      <c r="A229" s="27">
        <v>1553.0</v>
      </c>
      <c r="B229" s="28" t="s">
        <v>505</v>
      </c>
      <c r="C229" s="29" t="s">
        <v>506</v>
      </c>
      <c r="D229" s="29" t="s">
        <v>103</v>
      </c>
      <c r="E229" s="29"/>
      <c r="F229" s="29"/>
      <c r="G229" s="29"/>
      <c r="H229" s="29">
        <v>1.0</v>
      </c>
      <c r="I229" s="29"/>
      <c r="J229" s="29"/>
      <c r="K229" s="29"/>
      <c r="L229" s="30">
        <v>103994.0</v>
      </c>
      <c r="M229" s="30">
        <v>86418.0</v>
      </c>
      <c r="N229" s="30">
        <v>12192.0</v>
      </c>
      <c r="O229" s="30">
        <v>1309.0</v>
      </c>
      <c r="P229" s="31">
        <f t="shared" si="1"/>
        <v>99919</v>
      </c>
      <c r="Q229" s="31" t="str">
        <f t="shared" si="2"/>
        <v>#REF!</v>
      </c>
      <c r="R229" s="31">
        <v>269721.0</v>
      </c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22">
        <v>1561.0</v>
      </c>
      <c r="B230" s="23" t="s">
        <v>507</v>
      </c>
      <c r="C230" s="24" t="s">
        <v>508</v>
      </c>
      <c r="D230" s="24" t="s">
        <v>46</v>
      </c>
      <c r="E230" s="24"/>
      <c r="F230" s="24"/>
      <c r="G230" s="24"/>
      <c r="H230" s="24">
        <v>1.0</v>
      </c>
      <c r="I230" s="24"/>
      <c r="J230" s="24"/>
      <c r="K230" s="24"/>
      <c r="L230" s="25">
        <v>89019.0</v>
      </c>
      <c r="M230" s="25">
        <v>72548.0</v>
      </c>
      <c r="N230" s="25">
        <v>9260.0</v>
      </c>
      <c r="O230" s="26">
        <v>239.0</v>
      </c>
      <c r="P230" s="9">
        <f t="shared" si="1"/>
        <v>82047</v>
      </c>
      <c r="Q230" s="9" t="str">
        <f t="shared" si="2"/>
        <v>#REF!</v>
      </c>
      <c r="R230" s="9">
        <v>214295.0</v>
      </c>
      <c r="S230" s="2">
        <v>7.0</v>
      </c>
      <c r="T230" s="2"/>
      <c r="U230" s="2"/>
      <c r="V230" s="2"/>
      <c r="W230" s="2"/>
      <c r="X230" s="2"/>
      <c r="Y230" s="2"/>
      <c r="Z230" s="2"/>
    </row>
    <row r="231" ht="12.75" customHeight="1">
      <c r="A231" s="22">
        <v>1569.0</v>
      </c>
      <c r="B231" s="23" t="s">
        <v>509</v>
      </c>
      <c r="C231" s="24" t="s">
        <v>510</v>
      </c>
      <c r="D231" s="24" t="s">
        <v>78</v>
      </c>
      <c r="E231" s="24"/>
      <c r="F231" s="24"/>
      <c r="G231" s="24"/>
      <c r="H231" s="24">
        <v>1.0</v>
      </c>
      <c r="I231" s="24"/>
      <c r="J231" s="24"/>
      <c r="K231" s="24"/>
      <c r="L231" s="25">
        <v>962647.0</v>
      </c>
      <c r="M231" s="25">
        <v>757770.0</v>
      </c>
      <c r="N231" s="25">
        <v>91880.0</v>
      </c>
      <c r="O231" s="25">
        <v>40724.0</v>
      </c>
      <c r="P231" s="9">
        <f t="shared" si="1"/>
        <v>890374</v>
      </c>
      <c r="Q231" s="9" t="str">
        <f t="shared" si="2"/>
        <v>#REF!</v>
      </c>
      <c r="R231" s="9">
        <v>2114801.0</v>
      </c>
      <c r="S231" s="25">
        <v>22.0</v>
      </c>
      <c r="T231" s="2"/>
      <c r="U231" s="2"/>
      <c r="V231" s="2"/>
      <c r="W231" s="2"/>
      <c r="X231" s="2"/>
      <c r="Y231" s="2"/>
      <c r="Z231" s="2"/>
    </row>
    <row r="232" ht="12.75" customHeight="1">
      <c r="A232" s="27">
        <v>1577.0</v>
      </c>
      <c r="B232" s="28" t="s">
        <v>511</v>
      </c>
      <c r="C232" s="29" t="s">
        <v>512</v>
      </c>
      <c r="D232" s="29" t="s">
        <v>49</v>
      </c>
      <c r="E232" s="29"/>
      <c r="F232" s="29"/>
      <c r="G232" s="29"/>
      <c r="H232" s="29">
        <v>1.0</v>
      </c>
      <c r="I232" s="29"/>
      <c r="J232" s="29"/>
      <c r="K232" s="29"/>
      <c r="L232" s="30">
        <v>62891.0</v>
      </c>
      <c r="M232" s="30">
        <v>48784.0</v>
      </c>
      <c r="N232" s="30">
        <v>5606.0</v>
      </c>
      <c r="O232" s="30">
        <v>1767.0</v>
      </c>
      <c r="P232" s="31">
        <f t="shared" si="1"/>
        <v>56157</v>
      </c>
      <c r="Q232" s="31" t="str">
        <f t="shared" si="2"/>
        <v>#REF!</v>
      </c>
      <c r="R232" s="31">
        <v>118053.0</v>
      </c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27">
        <v>1585.0</v>
      </c>
      <c r="B233" s="28" t="s">
        <v>513</v>
      </c>
      <c r="C233" s="29" t="s">
        <v>514</v>
      </c>
      <c r="D233" s="29" t="s">
        <v>57</v>
      </c>
      <c r="E233" s="29"/>
      <c r="F233" s="29"/>
      <c r="G233" s="29"/>
      <c r="H233" s="29">
        <v>1.0</v>
      </c>
      <c r="I233" s="29"/>
      <c r="J233" s="29"/>
      <c r="K233" s="29"/>
      <c r="L233" s="30">
        <v>62143.0</v>
      </c>
      <c r="M233" s="30">
        <v>43711.0</v>
      </c>
      <c r="N233" s="30">
        <v>9254.0</v>
      </c>
      <c r="O233" s="33">
        <v>67.0</v>
      </c>
      <c r="P233" s="31">
        <f t="shared" si="1"/>
        <v>53032</v>
      </c>
      <c r="Q233" s="31" t="str">
        <f t="shared" si="2"/>
        <v>#REF!</v>
      </c>
      <c r="R233" s="31">
        <v>130581.0</v>
      </c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27">
        <v>1593.0</v>
      </c>
      <c r="B234" s="28" t="s">
        <v>515</v>
      </c>
      <c r="C234" s="29" t="s">
        <v>516</v>
      </c>
      <c r="D234" s="29" t="s">
        <v>875</v>
      </c>
      <c r="E234" s="29"/>
      <c r="F234" s="29"/>
      <c r="G234" s="29"/>
      <c r="H234" s="29">
        <v>1.0</v>
      </c>
      <c r="I234" s="29"/>
      <c r="J234" s="29"/>
      <c r="K234" s="29"/>
      <c r="L234" s="30">
        <v>65002.0</v>
      </c>
      <c r="M234" s="30">
        <v>52734.0</v>
      </c>
      <c r="N234" s="30">
        <v>5943.0</v>
      </c>
      <c r="O234" s="33">
        <v>721.0</v>
      </c>
      <c r="P234" s="31">
        <f t="shared" si="1"/>
        <v>59398</v>
      </c>
      <c r="Q234" s="31" t="str">
        <f t="shared" si="2"/>
        <v>#REF!</v>
      </c>
      <c r="R234" s="31">
        <v>137067.0</v>
      </c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27">
        <v>1609.0</v>
      </c>
      <c r="B235" s="28" t="s">
        <v>519</v>
      </c>
      <c r="C235" s="29" t="s">
        <v>520</v>
      </c>
      <c r="D235" s="29" t="s">
        <v>43</v>
      </c>
      <c r="E235" s="29"/>
      <c r="F235" s="29"/>
      <c r="G235" s="29"/>
      <c r="H235" s="29">
        <v>1.0</v>
      </c>
      <c r="I235" s="29"/>
      <c r="J235" s="29"/>
      <c r="K235" s="29"/>
      <c r="L235" s="30">
        <v>53062.0</v>
      </c>
      <c r="M235" s="30">
        <v>43074.0</v>
      </c>
      <c r="N235" s="30">
        <v>5275.0</v>
      </c>
      <c r="O235" s="33">
        <v>143.0</v>
      </c>
      <c r="P235" s="31">
        <f t="shared" si="1"/>
        <v>48492</v>
      </c>
      <c r="Q235" s="31" t="str">
        <f t="shared" si="2"/>
        <v>#REF!</v>
      </c>
      <c r="R235" s="31">
        <v>107233.0</v>
      </c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27">
        <v>1601.0</v>
      </c>
      <c r="B236" s="28" t="s">
        <v>517</v>
      </c>
      <c r="C236" s="29" t="s">
        <v>518</v>
      </c>
      <c r="D236" s="29" t="s">
        <v>925</v>
      </c>
      <c r="E236" s="29" t="s">
        <v>102</v>
      </c>
      <c r="F236" s="29"/>
      <c r="G236" s="29"/>
      <c r="H236" s="36">
        <v>0.7810332320174707</v>
      </c>
      <c r="I236" s="36">
        <v>0.2189667679825294</v>
      </c>
      <c r="J236" s="29"/>
      <c r="K236" s="29"/>
      <c r="L236" s="30">
        <v>28016.0</v>
      </c>
      <c r="M236" s="30">
        <v>21979.0</v>
      </c>
      <c r="N236" s="30">
        <v>2601.0</v>
      </c>
      <c r="O236" s="33">
        <v>16.0</v>
      </c>
      <c r="P236" s="31">
        <f t="shared" si="1"/>
        <v>24596</v>
      </c>
      <c r="Q236" s="31" t="str">
        <f t="shared" si="2"/>
        <v>#REF!</v>
      </c>
      <c r="R236" s="31">
        <v>62153.0</v>
      </c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27">
        <v>1601.0</v>
      </c>
      <c r="B237" s="28" t="s">
        <v>517</v>
      </c>
      <c r="C237" s="29" t="s">
        <v>518</v>
      </c>
      <c r="D237" s="29" t="s">
        <v>102</v>
      </c>
      <c r="E237" s="29" t="s">
        <v>102</v>
      </c>
      <c r="F237" s="29"/>
      <c r="G237" s="29"/>
      <c r="H237" s="36">
        <v>0.2189667679825294</v>
      </c>
      <c r="I237" s="36">
        <v>0.2189667679825294</v>
      </c>
      <c r="J237" s="29"/>
      <c r="K237" s="29"/>
      <c r="L237" s="30">
        <v>28016.0</v>
      </c>
      <c r="M237" s="30">
        <v>21979.0</v>
      </c>
      <c r="N237" s="30">
        <v>2601.0</v>
      </c>
      <c r="O237" s="33">
        <v>16.0</v>
      </c>
      <c r="P237" s="31">
        <f t="shared" si="1"/>
        <v>24596</v>
      </c>
      <c r="Q237" s="31" t="str">
        <f t="shared" si="2"/>
        <v>#REF!</v>
      </c>
      <c r="R237" s="31">
        <v>62153.0</v>
      </c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22">
        <v>1617.0</v>
      </c>
      <c r="B238" s="23" t="s">
        <v>521</v>
      </c>
      <c r="C238" s="24" t="s">
        <v>522</v>
      </c>
      <c r="D238" s="24" t="s">
        <v>901</v>
      </c>
      <c r="E238" s="24"/>
      <c r="F238" s="24"/>
      <c r="G238" s="24"/>
      <c r="H238" s="24">
        <v>1.0</v>
      </c>
      <c r="I238" s="24"/>
      <c r="J238" s="24"/>
      <c r="K238" s="24"/>
      <c r="L238" s="25">
        <v>245538.0</v>
      </c>
      <c r="M238" s="25">
        <v>195388.0</v>
      </c>
      <c r="N238" s="25">
        <v>23505.0</v>
      </c>
      <c r="O238" s="25">
        <v>3649.0</v>
      </c>
      <c r="P238" s="9">
        <f t="shared" si="1"/>
        <v>222542</v>
      </c>
      <c r="Q238" s="9" t="str">
        <f t="shared" si="2"/>
        <v>#REF!</v>
      </c>
      <c r="R238" s="9">
        <v>500535.0</v>
      </c>
      <c r="S238" s="25">
        <v>15.0</v>
      </c>
      <c r="T238" s="2"/>
      <c r="U238" s="2"/>
      <c r="V238" s="2"/>
      <c r="W238" s="2"/>
      <c r="X238" s="2"/>
      <c r="Y238" s="2"/>
      <c r="Z238" s="2"/>
    </row>
    <row r="239" ht="12.75" customHeight="1">
      <c r="A239" s="27">
        <v>1625.0</v>
      </c>
      <c r="B239" s="28" t="s">
        <v>523</v>
      </c>
      <c r="C239" s="29" t="s">
        <v>524</v>
      </c>
      <c r="D239" s="29" t="s">
        <v>887</v>
      </c>
      <c r="E239" s="29"/>
      <c r="F239" s="29"/>
      <c r="G239" s="29"/>
      <c r="H239" s="29">
        <v>1.0</v>
      </c>
      <c r="I239" s="29"/>
      <c r="J239" s="29"/>
      <c r="K239" s="29"/>
      <c r="L239" s="30">
        <v>48884.0</v>
      </c>
      <c r="M239" s="30">
        <v>42841.0</v>
      </c>
      <c r="N239" s="30">
        <v>4045.0</v>
      </c>
      <c r="O239" s="33">
        <v>306.0</v>
      </c>
      <c r="P239" s="31">
        <f t="shared" si="1"/>
        <v>47192</v>
      </c>
      <c r="Q239" s="31" t="str">
        <f t="shared" si="2"/>
        <v>#REF!</v>
      </c>
      <c r="R239" s="31">
        <v>104425.0</v>
      </c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22">
        <v>1633.0</v>
      </c>
      <c r="B240" s="23" t="s">
        <v>525</v>
      </c>
      <c r="C240" s="24" t="s">
        <v>526</v>
      </c>
      <c r="D240" s="24" t="s">
        <v>38</v>
      </c>
      <c r="E240" s="24"/>
      <c r="F240" s="24"/>
      <c r="G240" s="24"/>
      <c r="H240" s="24">
        <v>1.0</v>
      </c>
      <c r="I240" s="24"/>
      <c r="J240" s="24"/>
      <c r="K240" s="24"/>
      <c r="L240" s="25">
        <v>173902.0</v>
      </c>
      <c r="M240" s="25">
        <v>143493.0</v>
      </c>
      <c r="N240" s="25">
        <v>14233.0</v>
      </c>
      <c r="O240" s="25">
        <v>2298.0</v>
      </c>
      <c r="P240" s="9">
        <f t="shared" si="1"/>
        <v>160024</v>
      </c>
      <c r="Q240" s="9" t="str">
        <f t="shared" si="2"/>
        <v>#REF!</v>
      </c>
      <c r="R240" s="9">
        <v>323557.0</v>
      </c>
      <c r="S240" s="25">
        <v>8.0</v>
      </c>
      <c r="T240" s="2"/>
      <c r="U240" s="2"/>
      <c r="V240" s="2"/>
      <c r="W240" s="2"/>
      <c r="X240" s="2"/>
      <c r="Y240" s="2"/>
      <c r="Z240" s="2"/>
    </row>
    <row r="241" ht="12.75" customHeight="1">
      <c r="A241" s="22">
        <v>1641.0</v>
      </c>
      <c r="B241" s="23" t="s">
        <v>527</v>
      </c>
      <c r="C241" s="24" t="s">
        <v>528</v>
      </c>
      <c r="D241" s="24" t="s">
        <v>16</v>
      </c>
      <c r="E241" s="24"/>
      <c r="F241" s="24"/>
      <c r="G241" s="24"/>
      <c r="H241" s="24">
        <v>1.0</v>
      </c>
      <c r="I241" s="24"/>
      <c r="J241" s="24"/>
      <c r="K241" s="24"/>
      <c r="L241" s="25">
        <v>333506.0</v>
      </c>
      <c r="M241" s="25">
        <v>281379.0</v>
      </c>
      <c r="N241" s="25">
        <v>31893.0</v>
      </c>
      <c r="O241" s="25">
        <v>2212.0</v>
      </c>
      <c r="P241" s="9">
        <f t="shared" si="1"/>
        <v>315484</v>
      </c>
      <c r="Q241" s="9" t="str">
        <f t="shared" si="2"/>
        <v>#REF!</v>
      </c>
      <c r="R241" s="9">
        <v>730250.0</v>
      </c>
      <c r="S241" s="25">
        <v>10.0</v>
      </c>
      <c r="T241" s="2"/>
      <c r="U241" s="2"/>
      <c r="V241" s="2"/>
      <c r="W241" s="2"/>
      <c r="X241" s="2"/>
      <c r="Y241" s="2"/>
      <c r="Z241" s="2"/>
    </row>
    <row r="242" ht="12.75" customHeight="1">
      <c r="A242" s="27">
        <v>1649.0</v>
      </c>
      <c r="B242" s="28" t="s">
        <v>529</v>
      </c>
      <c r="C242" s="29" t="s">
        <v>530</v>
      </c>
      <c r="D242" s="29" t="s">
        <v>926</v>
      </c>
      <c r="E242" s="29"/>
      <c r="F242" s="29"/>
      <c r="G242" s="29"/>
      <c r="H242" s="29">
        <v>1.0</v>
      </c>
      <c r="I242" s="29"/>
      <c r="J242" s="29"/>
      <c r="K242" s="29"/>
      <c r="L242" s="30">
        <v>62497.0</v>
      </c>
      <c r="M242" s="30">
        <v>45673.0</v>
      </c>
      <c r="N242" s="30">
        <v>6378.0</v>
      </c>
      <c r="O242" s="30">
        <v>2102.0</v>
      </c>
      <c r="P242" s="31">
        <f t="shared" si="1"/>
        <v>54153</v>
      </c>
      <c r="Q242" s="31" t="str">
        <f t="shared" si="2"/>
        <v>#REF!</v>
      </c>
      <c r="R242" s="31">
        <v>133821.0</v>
      </c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27">
        <v>1657.0</v>
      </c>
      <c r="B243" s="28" t="s">
        <v>533</v>
      </c>
      <c r="C243" s="29" t="s">
        <v>532</v>
      </c>
      <c r="D243" s="29" t="s">
        <v>103</v>
      </c>
      <c r="E243" s="29"/>
      <c r="F243" s="29"/>
      <c r="G243" s="29"/>
      <c r="H243" s="29">
        <v>1.0</v>
      </c>
      <c r="I243" s="29"/>
      <c r="J243" s="29"/>
      <c r="K243" s="29"/>
      <c r="L243" s="30">
        <v>90341.0</v>
      </c>
      <c r="M243" s="30">
        <v>78287.0</v>
      </c>
      <c r="N243" s="30">
        <v>7568.0</v>
      </c>
      <c r="O243" s="33">
        <v>35.0</v>
      </c>
      <c r="P243" s="31">
        <f t="shared" si="1"/>
        <v>85890</v>
      </c>
      <c r="Q243" s="31" t="str">
        <f t="shared" si="2"/>
        <v>#REF!</v>
      </c>
      <c r="R243" s="31">
        <v>217781.0</v>
      </c>
      <c r="S243" s="1"/>
      <c r="T243" s="2"/>
      <c r="U243" s="2"/>
      <c r="V243" s="2"/>
      <c r="W243" s="2"/>
      <c r="X243" s="2"/>
      <c r="Y243" s="2"/>
      <c r="Z243" s="2"/>
    </row>
    <row r="244" ht="12.75" customHeight="1">
      <c r="A244" s="27">
        <v>1665.0</v>
      </c>
      <c r="B244" s="28" t="s">
        <v>531</v>
      </c>
      <c r="C244" s="29" t="s">
        <v>532</v>
      </c>
      <c r="D244" s="29" t="s">
        <v>102</v>
      </c>
      <c r="E244" s="29" t="s">
        <v>886</v>
      </c>
      <c r="F244" s="29"/>
      <c r="G244" s="29"/>
      <c r="H244" s="29">
        <v>0.9393614769392692</v>
      </c>
      <c r="I244" s="29">
        <v>0.06063852306073082</v>
      </c>
      <c r="J244" s="1"/>
      <c r="K244" s="29"/>
      <c r="L244" s="30">
        <v>43294.0</v>
      </c>
      <c r="M244" s="30">
        <v>34347.0</v>
      </c>
      <c r="N244" s="30">
        <v>5320.0</v>
      </c>
      <c r="O244" s="33">
        <v>65.0</v>
      </c>
      <c r="P244" s="31">
        <f t="shared" si="1"/>
        <v>39732</v>
      </c>
      <c r="Q244" s="31" t="str">
        <f t="shared" si="2"/>
        <v>#REF!</v>
      </c>
      <c r="R244" s="31">
        <v>103468.0</v>
      </c>
      <c r="S244" s="1"/>
      <c r="T244" s="2"/>
      <c r="U244" s="2"/>
      <c r="V244" s="2"/>
      <c r="W244" s="2"/>
      <c r="X244" s="2"/>
      <c r="Y244" s="2"/>
      <c r="Z244" s="2"/>
    </row>
    <row r="245" ht="12.75" customHeight="1">
      <c r="A245" s="27">
        <v>1665.0</v>
      </c>
      <c r="B245" s="28" t="s">
        <v>531</v>
      </c>
      <c r="C245" s="29" t="s">
        <v>532</v>
      </c>
      <c r="D245" s="29" t="s">
        <v>886</v>
      </c>
      <c r="E245" s="29" t="s">
        <v>886</v>
      </c>
      <c r="F245" s="29"/>
      <c r="G245" s="29"/>
      <c r="H245" s="29">
        <v>0.06063852306073082</v>
      </c>
      <c r="I245" s="29">
        <v>0.06063852306073082</v>
      </c>
      <c r="J245" s="1"/>
      <c r="K245" s="29"/>
      <c r="L245" s="30">
        <v>43294.0</v>
      </c>
      <c r="M245" s="30">
        <v>34347.0</v>
      </c>
      <c r="N245" s="30">
        <v>5320.0</v>
      </c>
      <c r="O245" s="33">
        <v>65.0</v>
      </c>
      <c r="P245" s="31">
        <f t="shared" si="1"/>
        <v>39732</v>
      </c>
      <c r="Q245" s="31" t="str">
        <f t="shared" si="2"/>
        <v>#REF!</v>
      </c>
      <c r="R245" s="31">
        <v>103468.0</v>
      </c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22">
        <v>1673.0</v>
      </c>
      <c r="B246" s="23" t="s">
        <v>534</v>
      </c>
      <c r="C246" s="24" t="s">
        <v>535</v>
      </c>
      <c r="D246" s="24" t="s">
        <v>22</v>
      </c>
      <c r="E246" s="24"/>
      <c r="F246" s="24"/>
      <c r="G246" s="24"/>
      <c r="H246" s="24">
        <v>1.0</v>
      </c>
      <c r="I246" s="24"/>
      <c r="J246" s="24"/>
      <c r="K246" s="24"/>
      <c r="L246" s="25">
        <v>6239543.0</v>
      </c>
      <c r="M246" s="25">
        <v>4700681.0</v>
      </c>
      <c r="N246" s="25">
        <v>567715.0</v>
      </c>
      <c r="O246" s="25">
        <v>320128.0</v>
      </c>
      <c r="P246" s="9">
        <f t="shared" si="1"/>
        <v>5588524</v>
      </c>
      <c r="Q246" s="9" t="str">
        <f t="shared" si="2"/>
        <v>#REF!</v>
      </c>
      <c r="R246" s="9">
        <v>1.3340068E7</v>
      </c>
      <c r="S246" s="25">
        <v>104.0</v>
      </c>
      <c r="T246" s="2"/>
      <c r="U246" s="2"/>
      <c r="V246" s="2"/>
      <c r="W246" s="2"/>
      <c r="X246" s="2"/>
      <c r="Y246" s="2"/>
      <c r="Z246" s="2"/>
    </row>
    <row r="247" ht="12.75" customHeight="1">
      <c r="A247" s="22">
        <v>1681.0</v>
      </c>
      <c r="B247" s="23" t="s">
        <v>536</v>
      </c>
      <c r="C247" s="24" t="s">
        <v>537</v>
      </c>
      <c r="D247" s="24" t="s">
        <v>55</v>
      </c>
      <c r="E247" s="24"/>
      <c r="F247" s="24"/>
      <c r="G247" s="24"/>
      <c r="H247" s="24">
        <v>1.0</v>
      </c>
      <c r="I247" s="24"/>
      <c r="J247" s="24"/>
      <c r="K247" s="24"/>
      <c r="L247" s="25">
        <v>608657.0</v>
      </c>
      <c r="M247" s="25">
        <v>501020.0</v>
      </c>
      <c r="N247" s="25">
        <v>53519.0</v>
      </c>
      <c r="O247" s="25">
        <v>11502.0</v>
      </c>
      <c r="P247" s="9">
        <f t="shared" si="1"/>
        <v>566041</v>
      </c>
      <c r="Q247" s="9" t="str">
        <f t="shared" si="2"/>
        <v>#REF!</v>
      </c>
      <c r="R247" s="9">
        <v>1279335.0</v>
      </c>
      <c r="S247" s="25">
        <v>23.0</v>
      </c>
      <c r="T247" s="2"/>
      <c r="U247" s="2"/>
      <c r="V247" s="2"/>
      <c r="W247" s="2"/>
      <c r="X247" s="2"/>
      <c r="Y247" s="2"/>
      <c r="Z247" s="2"/>
    </row>
    <row r="248" ht="12.75" customHeight="1">
      <c r="A248" s="27">
        <v>1689.0</v>
      </c>
      <c r="B248" s="28" t="s">
        <v>538</v>
      </c>
      <c r="C248" s="29" t="s">
        <v>539</v>
      </c>
      <c r="D248" s="29" t="s">
        <v>103</v>
      </c>
      <c r="E248" s="29"/>
      <c r="F248" s="29"/>
      <c r="G248" s="29"/>
      <c r="H248" s="29">
        <v>1.0</v>
      </c>
      <c r="I248" s="29"/>
      <c r="J248" s="29"/>
      <c r="K248" s="29"/>
      <c r="L248" s="30">
        <v>145836.0</v>
      </c>
      <c r="M248" s="30">
        <v>116393.0</v>
      </c>
      <c r="N248" s="30">
        <v>20003.0</v>
      </c>
      <c r="O248" s="30">
        <v>1661.0</v>
      </c>
      <c r="P248" s="31">
        <f t="shared" si="1"/>
        <v>138057</v>
      </c>
      <c r="Q248" s="31" t="str">
        <f t="shared" si="2"/>
        <v>#REF!</v>
      </c>
      <c r="R248" s="31">
        <v>312433.0</v>
      </c>
      <c r="S248" s="1"/>
      <c r="T248" s="2"/>
      <c r="U248" s="2"/>
      <c r="V248" s="2"/>
      <c r="W248" s="2"/>
      <c r="X248" s="2"/>
      <c r="Y248" s="2"/>
      <c r="Z248" s="2"/>
    </row>
    <row r="249" ht="12.75" customHeight="1">
      <c r="A249" s="27">
        <v>1697.0</v>
      </c>
      <c r="B249" s="28" t="s">
        <v>540</v>
      </c>
      <c r="C249" s="29" t="s">
        <v>541</v>
      </c>
      <c r="D249" s="29" t="s">
        <v>892</v>
      </c>
      <c r="E249" s="29"/>
      <c r="F249" s="29"/>
      <c r="G249" s="29"/>
      <c r="H249" s="29">
        <v>1.0</v>
      </c>
      <c r="I249" s="29"/>
      <c r="J249" s="29"/>
      <c r="K249" s="29"/>
      <c r="L249" s="30">
        <v>117824.0</v>
      </c>
      <c r="M249" s="30">
        <v>94392.0</v>
      </c>
      <c r="N249" s="30">
        <v>12134.0</v>
      </c>
      <c r="O249" s="30">
        <v>1088.0</v>
      </c>
      <c r="P249" s="31">
        <f t="shared" si="1"/>
        <v>107614</v>
      </c>
      <c r="Q249" s="31" t="str">
        <f t="shared" si="2"/>
        <v>#REF!</v>
      </c>
      <c r="R249" s="31">
        <v>260504.0</v>
      </c>
      <c r="S249" s="1"/>
      <c r="T249" s="2"/>
      <c r="U249" s="2"/>
      <c r="V249" s="2"/>
      <c r="W249" s="2"/>
      <c r="X249" s="2"/>
      <c r="Y249" s="2"/>
      <c r="Z249" s="2"/>
    </row>
    <row r="250" ht="12.75" customHeight="1">
      <c r="A250" s="22">
        <v>1705.0</v>
      </c>
      <c r="B250" s="23" t="s">
        <v>542</v>
      </c>
      <c r="C250" s="24" t="s">
        <v>543</v>
      </c>
      <c r="D250" s="24" t="s">
        <v>876</v>
      </c>
      <c r="E250" s="24"/>
      <c r="F250" s="24"/>
      <c r="G250" s="24"/>
      <c r="H250" s="24">
        <v>1.0</v>
      </c>
      <c r="I250" s="24"/>
      <c r="J250" s="24"/>
      <c r="K250" s="24"/>
      <c r="L250" s="25">
        <v>90154.0</v>
      </c>
      <c r="M250" s="25">
        <v>76342.0</v>
      </c>
      <c r="N250" s="25">
        <v>7312.0</v>
      </c>
      <c r="O250" s="26">
        <v>929.0</v>
      </c>
      <c r="P250" s="9">
        <f t="shared" si="1"/>
        <v>84583</v>
      </c>
      <c r="Q250" s="9" t="str">
        <f t="shared" si="2"/>
        <v>#REF!</v>
      </c>
      <c r="R250" s="9">
        <v>231448.0</v>
      </c>
      <c r="S250" s="2">
        <v>8.0</v>
      </c>
      <c r="T250" s="2"/>
      <c r="U250" s="2"/>
      <c r="V250" s="2"/>
      <c r="W250" s="2"/>
      <c r="X250" s="2"/>
      <c r="Y250" s="2"/>
      <c r="Z250" s="2"/>
    </row>
    <row r="251" ht="12.75" customHeight="1">
      <c r="A251" s="27">
        <v>1713.0</v>
      </c>
      <c r="B251" s="28" t="s">
        <v>544</v>
      </c>
      <c r="C251" s="29" t="s">
        <v>545</v>
      </c>
      <c r="D251" s="29" t="s">
        <v>22</v>
      </c>
      <c r="E251" s="29"/>
      <c r="F251" s="29"/>
      <c r="G251" s="29"/>
      <c r="H251" s="29">
        <v>1.0</v>
      </c>
      <c r="I251" s="29"/>
      <c r="J251" s="29"/>
      <c r="K251" s="29"/>
      <c r="L251" s="30">
        <v>52093.0</v>
      </c>
      <c r="M251" s="30">
        <v>40836.0</v>
      </c>
      <c r="N251" s="30">
        <v>7454.0</v>
      </c>
      <c r="O251" s="33">
        <v>317.0</v>
      </c>
      <c r="P251" s="31">
        <f t="shared" si="1"/>
        <v>48607</v>
      </c>
      <c r="Q251" s="31" t="str">
        <f t="shared" si="2"/>
        <v>#REF!</v>
      </c>
      <c r="R251" s="31">
        <v>154998.0</v>
      </c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22">
        <v>1721.0</v>
      </c>
      <c r="B252" s="23" t="s">
        <v>546</v>
      </c>
      <c r="C252" s="24" t="s">
        <v>547</v>
      </c>
      <c r="D252" s="24" t="s">
        <v>65</v>
      </c>
      <c r="E252" s="24"/>
      <c r="F252" s="24"/>
      <c r="G252" s="24"/>
      <c r="H252" s="24">
        <v>1.0</v>
      </c>
      <c r="I252" s="24"/>
      <c r="J252" s="24"/>
      <c r="K252" s="24"/>
      <c r="L252" s="25">
        <v>356007.0</v>
      </c>
      <c r="M252" s="25">
        <v>269992.0</v>
      </c>
      <c r="N252" s="25">
        <v>25601.0</v>
      </c>
      <c r="O252" s="25">
        <v>16160.0</v>
      </c>
      <c r="P252" s="9">
        <f t="shared" si="1"/>
        <v>311753</v>
      </c>
      <c r="Q252" s="9" t="str">
        <f t="shared" si="2"/>
        <v>#REF!</v>
      </c>
      <c r="R252" s="9">
        <v>641385.0</v>
      </c>
      <c r="S252" s="25">
        <v>9.0</v>
      </c>
      <c r="T252" s="1"/>
      <c r="U252" s="1"/>
      <c r="V252" s="1"/>
      <c r="W252" s="1"/>
      <c r="X252" s="1"/>
      <c r="Y252" s="1"/>
      <c r="Z252" s="1"/>
    </row>
    <row r="253" ht="12.75" customHeight="1">
      <c r="A253" s="22">
        <v>1729.0</v>
      </c>
      <c r="B253" s="23" t="s">
        <v>548</v>
      </c>
      <c r="C253" s="24" t="s">
        <v>549</v>
      </c>
      <c r="D253" s="24" t="s">
        <v>82</v>
      </c>
      <c r="E253" s="24" t="s">
        <v>890</v>
      </c>
      <c r="F253" s="24"/>
      <c r="G253" s="24"/>
      <c r="H253" s="24">
        <v>0.9994269338129776</v>
      </c>
      <c r="I253" s="24">
        <v>5.73066187022284E-4</v>
      </c>
      <c r="J253" s="2"/>
      <c r="K253" s="24"/>
      <c r="L253" s="25">
        <v>216303.0</v>
      </c>
      <c r="M253" s="25">
        <v>175121.0</v>
      </c>
      <c r="N253" s="25">
        <v>18169.0</v>
      </c>
      <c r="O253" s="25">
        <v>2262.0</v>
      </c>
      <c r="P253" s="9">
        <f t="shared" si="1"/>
        <v>195552</v>
      </c>
      <c r="Q253" s="9" t="str">
        <f t="shared" si="2"/>
        <v>#REF!</v>
      </c>
      <c r="R253" s="9">
        <v>406678.0</v>
      </c>
      <c r="S253" s="25">
        <v>9.0</v>
      </c>
      <c r="T253" s="1"/>
      <c r="U253" s="1"/>
      <c r="V253" s="1"/>
      <c r="W253" s="1"/>
      <c r="X253" s="1"/>
      <c r="Y253" s="1"/>
      <c r="Z253" s="1"/>
    </row>
    <row r="254" ht="12.75" customHeight="1">
      <c r="A254" s="22">
        <v>1729.0</v>
      </c>
      <c r="B254" s="23" t="s">
        <v>548</v>
      </c>
      <c r="C254" s="24" t="s">
        <v>549</v>
      </c>
      <c r="D254" s="24" t="s">
        <v>890</v>
      </c>
      <c r="E254" s="24" t="s">
        <v>890</v>
      </c>
      <c r="F254" s="24"/>
      <c r="G254" s="24"/>
      <c r="H254" s="24">
        <v>5.73066187022284E-4</v>
      </c>
      <c r="I254" s="24">
        <v>5.73066187022284E-4</v>
      </c>
      <c r="J254" s="2"/>
      <c r="K254" s="24"/>
      <c r="L254" s="25">
        <v>216303.0</v>
      </c>
      <c r="M254" s="25">
        <v>175121.0</v>
      </c>
      <c r="N254" s="25">
        <v>18169.0</v>
      </c>
      <c r="O254" s="25">
        <v>2262.0</v>
      </c>
      <c r="P254" s="9">
        <f t="shared" si="1"/>
        <v>195552</v>
      </c>
      <c r="Q254" s="9" t="str">
        <f t="shared" si="2"/>
        <v>#REF!</v>
      </c>
      <c r="R254" s="9">
        <v>406678.0</v>
      </c>
      <c r="S254" s="25">
        <v>9.0</v>
      </c>
      <c r="T254" s="1"/>
      <c r="U254" s="1"/>
      <c r="V254" s="1"/>
      <c r="W254" s="1"/>
      <c r="X254" s="1"/>
      <c r="Y254" s="1"/>
      <c r="Z254" s="1"/>
    </row>
    <row r="255" ht="12.75" customHeight="1">
      <c r="A255" s="27">
        <v>1737.0</v>
      </c>
      <c r="B255" s="28" t="s">
        <v>550</v>
      </c>
      <c r="C255" s="29" t="s">
        <v>551</v>
      </c>
      <c r="D255" s="29" t="s">
        <v>49</v>
      </c>
      <c r="E255" s="29"/>
      <c r="F255" s="29"/>
      <c r="G255" s="29"/>
      <c r="H255" s="29">
        <v>1.0</v>
      </c>
      <c r="I255" s="29"/>
      <c r="J255" s="29"/>
      <c r="K255" s="29"/>
      <c r="L255" s="30">
        <v>50685.0</v>
      </c>
      <c r="M255" s="30">
        <v>38992.0</v>
      </c>
      <c r="N255" s="30">
        <v>3828.0</v>
      </c>
      <c r="O255" s="33">
        <v>447.0</v>
      </c>
      <c r="P255" s="31">
        <f t="shared" si="1"/>
        <v>43267</v>
      </c>
      <c r="Q255" s="31" t="str">
        <f t="shared" si="2"/>
        <v>#REF!</v>
      </c>
      <c r="R255" s="31">
        <v>98545.0</v>
      </c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27">
        <v>1745.0</v>
      </c>
      <c r="B256" s="28" t="s">
        <v>552</v>
      </c>
      <c r="C256" s="29" t="s">
        <v>553</v>
      </c>
      <c r="D256" s="29" t="s">
        <v>71</v>
      </c>
      <c r="E256" s="29"/>
      <c r="F256" s="29"/>
      <c r="G256" s="29"/>
      <c r="H256" s="29">
        <v>1.0</v>
      </c>
      <c r="I256" s="29"/>
      <c r="J256" s="29"/>
      <c r="K256" s="29"/>
      <c r="L256" s="30">
        <v>55175.0</v>
      </c>
      <c r="M256" s="30">
        <v>43307.0</v>
      </c>
      <c r="N256" s="30">
        <v>4304.0</v>
      </c>
      <c r="O256" s="33">
        <v>942.0</v>
      </c>
      <c r="P256" s="31">
        <f t="shared" si="1"/>
        <v>48553</v>
      </c>
      <c r="Q256" s="31" t="str">
        <f t="shared" si="2"/>
        <v>#REF!</v>
      </c>
      <c r="R256" s="31">
        <v>99134.0</v>
      </c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27">
        <v>1753.0</v>
      </c>
      <c r="B257" s="28" t="s">
        <v>554</v>
      </c>
      <c r="C257" s="29" t="s">
        <v>555</v>
      </c>
      <c r="D257" s="29" t="s">
        <v>887</v>
      </c>
      <c r="E257" s="29"/>
      <c r="F257" s="29"/>
      <c r="G257" s="29"/>
      <c r="H257" s="29">
        <v>1.0</v>
      </c>
      <c r="I257" s="29"/>
      <c r="J257" s="29"/>
      <c r="K257" s="29"/>
      <c r="L257" s="30">
        <v>51286.0</v>
      </c>
      <c r="M257" s="30">
        <v>43344.0</v>
      </c>
      <c r="N257" s="30">
        <v>4734.0</v>
      </c>
      <c r="O257" s="33">
        <v>431.0</v>
      </c>
      <c r="P257" s="31">
        <f t="shared" si="1"/>
        <v>48509</v>
      </c>
      <c r="Q257" s="31" t="str">
        <f t="shared" si="2"/>
        <v>#REF!</v>
      </c>
      <c r="R257" s="31">
        <v>121707.0</v>
      </c>
      <c r="S257" s="1"/>
      <c r="T257" s="2"/>
      <c r="U257" s="2"/>
      <c r="V257" s="2"/>
      <c r="W257" s="2"/>
      <c r="X257" s="2"/>
      <c r="Y257" s="2"/>
      <c r="Z257" s="2"/>
    </row>
    <row r="258" ht="12.75" customHeight="1">
      <c r="A258" s="22">
        <v>1761.0</v>
      </c>
      <c r="B258" s="23" t="s">
        <v>556</v>
      </c>
      <c r="C258" s="24" t="s">
        <v>557</v>
      </c>
      <c r="D258" s="24" t="s">
        <v>103</v>
      </c>
      <c r="E258" s="24"/>
      <c r="F258" s="24"/>
      <c r="G258" s="24"/>
      <c r="H258" s="24">
        <v>1.0</v>
      </c>
      <c r="I258" s="24"/>
      <c r="J258" s="24"/>
      <c r="K258" s="24"/>
      <c r="L258" s="25">
        <v>304436.0</v>
      </c>
      <c r="M258" s="25">
        <v>239812.0</v>
      </c>
      <c r="N258" s="25">
        <v>28844.0</v>
      </c>
      <c r="O258" s="25">
        <v>1602.0</v>
      </c>
      <c r="P258" s="9">
        <f t="shared" si="1"/>
        <v>270258</v>
      </c>
      <c r="Q258" s="9" t="str">
        <f t="shared" si="2"/>
        <v>#REF!</v>
      </c>
      <c r="R258" s="9">
        <v>842304.0</v>
      </c>
      <c r="S258" s="25">
        <v>13.0</v>
      </c>
      <c r="T258" s="2"/>
      <c r="U258" s="2"/>
      <c r="V258" s="2"/>
      <c r="W258" s="2"/>
      <c r="X258" s="2"/>
      <c r="Y258" s="2"/>
      <c r="Z258" s="2"/>
    </row>
    <row r="259" ht="12.75" customHeight="1">
      <c r="A259" s="27">
        <v>1769.0</v>
      </c>
      <c r="B259" s="28" t="s">
        <v>558</v>
      </c>
      <c r="C259" s="29" t="s">
        <v>559</v>
      </c>
      <c r="D259" s="29" t="s">
        <v>94</v>
      </c>
      <c r="E259" s="29"/>
      <c r="F259" s="29"/>
      <c r="G259" s="29"/>
      <c r="H259" s="29">
        <v>1.0</v>
      </c>
      <c r="I259" s="29"/>
      <c r="J259" s="29"/>
      <c r="K259" s="29"/>
      <c r="L259" s="30">
        <v>88332.0</v>
      </c>
      <c r="M259" s="30">
        <v>65136.0</v>
      </c>
      <c r="N259" s="30">
        <v>9261.0</v>
      </c>
      <c r="O259" s="30">
        <v>1300.0</v>
      </c>
      <c r="P259" s="31">
        <f t="shared" si="1"/>
        <v>75697</v>
      </c>
      <c r="Q259" s="31" t="str">
        <f t="shared" si="2"/>
        <v>#REF!</v>
      </c>
      <c r="R259" s="31">
        <v>212567.0</v>
      </c>
      <c r="S259" s="1"/>
      <c r="T259" s="2"/>
      <c r="U259" s="2"/>
      <c r="V259" s="2"/>
      <c r="W259" s="2"/>
      <c r="X259" s="2"/>
      <c r="Y259" s="2"/>
      <c r="Z259" s="2"/>
    </row>
    <row r="260" ht="12.75" customHeight="1">
      <c r="A260" s="22">
        <v>1777.0</v>
      </c>
      <c r="B260" s="23" t="s">
        <v>560</v>
      </c>
      <c r="C260" s="24" t="s">
        <v>561</v>
      </c>
      <c r="D260" s="24" t="s">
        <v>86</v>
      </c>
      <c r="E260" s="24" t="s">
        <v>893</v>
      </c>
      <c r="F260" s="24" t="s">
        <v>16</v>
      </c>
      <c r="G260" s="24"/>
      <c r="H260" s="34">
        <v>0.6413474178811642</v>
      </c>
      <c r="I260" s="34">
        <v>0.2950492684272956</v>
      </c>
      <c r="J260" s="34">
        <v>0.06360331369154017</v>
      </c>
      <c r="K260" s="24"/>
      <c r="L260" s="25">
        <v>607516.0</v>
      </c>
      <c r="M260" s="25">
        <v>512666.0</v>
      </c>
      <c r="N260" s="25">
        <v>53685.0</v>
      </c>
      <c r="O260" s="25">
        <v>6483.0</v>
      </c>
      <c r="P260" s="9">
        <f t="shared" si="1"/>
        <v>572834</v>
      </c>
      <c r="Q260" s="9" t="str">
        <f t="shared" si="2"/>
        <v>#REF!</v>
      </c>
      <c r="R260" s="9">
        <v>1343572.0</v>
      </c>
      <c r="S260" s="25">
        <v>21.0</v>
      </c>
      <c r="T260" s="1"/>
      <c r="U260" s="1"/>
      <c r="V260" s="1"/>
      <c r="W260" s="1"/>
      <c r="X260" s="1"/>
      <c r="Y260" s="1"/>
      <c r="Z260" s="1"/>
    </row>
    <row r="261" ht="12.75" customHeight="1">
      <c r="A261" s="22">
        <v>1777.0</v>
      </c>
      <c r="B261" s="23" t="s">
        <v>560</v>
      </c>
      <c r="C261" s="24" t="s">
        <v>561</v>
      </c>
      <c r="D261" s="24" t="s">
        <v>893</v>
      </c>
      <c r="E261" s="24" t="s">
        <v>893</v>
      </c>
      <c r="F261" s="24" t="s">
        <v>16</v>
      </c>
      <c r="G261" s="24"/>
      <c r="H261" s="34">
        <v>0.2950492684272956</v>
      </c>
      <c r="I261" s="34">
        <v>0.2950492684272956</v>
      </c>
      <c r="J261" s="34">
        <v>0.06360331369154017</v>
      </c>
      <c r="K261" s="24"/>
      <c r="L261" s="25">
        <v>607516.0</v>
      </c>
      <c r="M261" s="25">
        <v>512666.0</v>
      </c>
      <c r="N261" s="25">
        <v>53685.0</v>
      </c>
      <c r="O261" s="25">
        <v>6483.0</v>
      </c>
      <c r="P261" s="9">
        <f t="shared" si="1"/>
        <v>572834</v>
      </c>
      <c r="Q261" s="9" t="str">
        <f t="shared" si="2"/>
        <v>#REF!</v>
      </c>
      <c r="R261" s="9">
        <v>1343572.0</v>
      </c>
      <c r="S261" s="25">
        <v>21.0</v>
      </c>
      <c r="T261" s="1"/>
      <c r="U261" s="1"/>
      <c r="V261" s="1"/>
      <c r="W261" s="1"/>
      <c r="X261" s="1"/>
      <c r="Y261" s="1"/>
      <c r="Z261" s="1"/>
    </row>
    <row r="262" ht="12.75" customHeight="1">
      <c r="A262" s="22">
        <v>1777.0</v>
      </c>
      <c r="B262" s="23" t="s">
        <v>560</v>
      </c>
      <c r="C262" s="24" t="s">
        <v>561</v>
      </c>
      <c r="D262" s="24" t="s">
        <v>16</v>
      </c>
      <c r="E262" s="24" t="s">
        <v>893</v>
      </c>
      <c r="F262" s="24" t="s">
        <v>16</v>
      </c>
      <c r="G262" s="24"/>
      <c r="H262" s="34">
        <v>0.06360331369154017</v>
      </c>
      <c r="I262" s="34">
        <v>0.2950492684272956</v>
      </c>
      <c r="J262" s="34">
        <v>0.06360331369154017</v>
      </c>
      <c r="K262" s="24"/>
      <c r="L262" s="25">
        <v>607516.0</v>
      </c>
      <c r="M262" s="25">
        <v>512666.0</v>
      </c>
      <c r="N262" s="25">
        <v>53685.0</v>
      </c>
      <c r="O262" s="25">
        <v>6483.0</v>
      </c>
      <c r="P262" s="9">
        <f t="shared" si="1"/>
        <v>572834</v>
      </c>
      <c r="Q262" s="9" t="str">
        <f t="shared" si="2"/>
        <v>#REF!</v>
      </c>
      <c r="R262" s="9">
        <v>1343572.0</v>
      </c>
      <c r="S262" s="25">
        <v>21.0</v>
      </c>
      <c r="T262" s="1"/>
      <c r="U262" s="1"/>
      <c r="V262" s="1"/>
      <c r="W262" s="1"/>
      <c r="X262" s="1"/>
      <c r="Y262" s="1"/>
      <c r="Z262" s="1"/>
    </row>
    <row r="263" ht="12.75" customHeight="1">
      <c r="A263" s="27">
        <v>1785.0</v>
      </c>
      <c r="B263" s="28" t="s">
        <v>562</v>
      </c>
      <c r="C263" s="29" t="s">
        <v>563</v>
      </c>
      <c r="D263" s="29" t="s">
        <v>22</v>
      </c>
      <c r="E263" s="29"/>
      <c r="F263" s="29"/>
      <c r="G263" s="29"/>
      <c r="H263" s="29">
        <v>1.0</v>
      </c>
      <c r="I263" s="29"/>
      <c r="J263" s="29"/>
      <c r="K263" s="29"/>
      <c r="L263" s="30">
        <v>93591.0</v>
      </c>
      <c r="M263" s="30">
        <v>70356.0</v>
      </c>
      <c r="N263" s="30">
        <v>12723.0</v>
      </c>
      <c r="O263" s="30">
        <v>1630.0</v>
      </c>
      <c r="P263" s="31">
        <f t="shared" si="1"/>
        <v>84709</v>
      </c>
      <c r="Q263" s="31" t="str">
        <f t="shared" si="2"/>
        <v>#REF!</v>
      </c>
      <c r="R263" s="31">
        <v>268455.0</v>
      </c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22">
        <v>1793.0</v>
      </c>
      <c r="B264" s="23" t="s">
        <v>564</v>
      </c>
      <c r="C264" s="24" t="s">
        <v>565</v>
      </c>
      <c r="D264" s="24" t="s">
        <v>36</v>
      </c>
      <c r="E264" s="24"/>
      <c r="F264" s="24"/>
      <c r="G264" s="24"/>
      <c r="H264" s="24">
        <v>1.0</v>
      </c>
      <c r="I264" s="24"/>
      <c r="J264" s="24"/>
      <c r="K264" s="24"/>
      <c r="L264" s="25">
        <v>2805060.0</v>
      </c>
      <c r="M264" s="25">
        <v>2199580.0</v>
      </c>
      <c r="N264" s="25">
        <v>246096.0</v>
      </c>
      <c r="O264" s="25">
        <v>106792.0</v>
      </c>
      <c r="P264" s="9">
        <f t="shared" si="1"/>
        <v>2552468</v>
      </c>
      <c r="Q264" s="9" t="str">
        <f t="shared" si="2"/>
        <v>#REF!</v>
      </c>
      <c r="R264" s="9">
        <v>6012331.0</v>
      </c>
      <c r="S264" s="25">
        <v>65.0</v>
      </c>
      <c r="T264" s="2"/>
      <c r="U264" s="2"/>
      <c r="V264" s="2"/>
      <c r="W264" s="2"/>
      <c r="X264" s="2"/>
      <c r="Y264" s="2"/>
      <c r="Z264" s="2"/>
    </row>
    <row r="265" ht="12.75" customHeight="1">
      <c r="A265" s="27">
        <v>1801.0</v>
      </c>
      <c r="B265" s="28" t="s">
        <v>566</v>
      </c>
      <c r="C265" s="29" t="s">
        <v>567</v>
      </c>
      <c r="D265" s="29" t="s">
        <v>885</v>
      </c>
      <c r="E265" s="29" t="s">
        <v>68</v>
      </c>
      <c r="F265" s="29"/>
      <c r="G265" s="29"/>
      <c r="H265" s="29">
        <v>0.9783418768266857</v>
      </c>
      <c r="I265" s="29">
        <v>0.021658123173314284</v>
      </c>
      <c r="J265" s="1"/>
      <c r="K265" s="29"/>
      <c r="L265" s="30">
        <v>45919.0</v>
      </c>
      <c r="M265" s="30">
        <v>37178.0</v>
      </c>
      <c r="N265" s="30">
        <v>4066.0</v>
      </c>
      <c r="O265" s="33">
        <v>716.0</v>
      </c>
      <c r="P265" s="31">
        <f t="shared" si="1"/>
        <v>41960</v>
      </c>
      <c r="Q265" s="31" t="str">
        <f t="shared" si="2"/>
        <v>#REF!</v>
      </c>
      <c r="R265" s="31">
        <v>110884.0</v>
      </c>
      <c r="S265" s="1"/>
      <c r="T265" s="2"/>
      <c r="U265" s="2"/>
      <c r="V265" s="2"/>
      <c r="W265" s="2"/>
      <c r="X265" s="2"/>
      <c r="Y265" s="2"/>
      <c r="Z265" s="2"/>
    </row>
    <row r="266" ht="12.75" customHeight="1">
      <c r="A266" s="27">
        <v>1801.0</v>
      </c>
      <c r="B266" s="28" t="s">
        <v>566</v>
      </c>
      <c r="C266" s="29" t="s">
        <v>567</v>
      </c>
      <c r="D266" s="29" t="s">
        <v>68</v>
      </c>
      <c r="E266" s="29" t="s">
        <v>68</v>
      </c>
      <c r="F266" s="29"/>
      <c r="G266" s="29"/>
      <c r="H266" s="29">
        <v>0.021658123173314284</v>
      </c>
      <c r="I266" s="29">
        <v>0.021658123173314284</v>
      </c>
      <c r="J266" s="1"/>
      <c r="K266" s="29"/>
      <c r="L266" s="30">
        <v>45919.0</v>
      </c>
      <c r="M266" s="30">
        <v>37178.0</v>
      </c>
      <c r="N266" s="30">
        <v>4066.0</v>
      </c>
      <c r="O266" s="33">
        <v>716.0</v>
      </c>
      <c r="P266" s="31">
        <f t="shared" si="1"/>
        <v>41960</v>
      </c>
      <c r="Q266" s="31" t="str">
        <f t="shared" si="2"/>
        <v>#REF!</v>
      </c>
      <c r="R266" s="31">
        <v>110884.0</v>
      </c>
      <c r="S266" s="1"/>
      <c r="T266" s="2"/>
      <c r="U266" s="2"/>
      <c r="V266" s="2"/>
      <c r="W266" s="2"/>
      <c r="X266" s="2"/>
      <c r="Y266" s="2"/>
      <c r="Z266" s="2"/>
    </row>
    <row r="267" ht="12.75" customHeight="1">
      <c r="A267" s="27">
        <v>1809.0</v>
      </c>
      <c r="B267" s="28" t="s">
        <v>568</v>
      </c>
      <c r="C267" s="29" t="s">
        <v>569</v>
      </c>
      <c r="D267" s="29" t="s">
        <v>68</v>
      </c>
      <c r="E267" s="29"/>
      <c r="F267" s="29"/>
      <c r="G267" s="29"/>
      <c r="H267" s="29">
        <v>1.0</v>
      </c>
      <c r="I267" s="29"/>
      <c r="J267" s="29"/>
      <c r="K267" s="29"/>
      <c r="L267" s="30">
        <v>37577.0</v>
      </c>
      <c r="M267" s="30">
        <v>32227.0</v>
      </c>
      <c r="N267" s="30">
        <v>2736.0</v>
      </c>
      <c r="O267" s="33">
        <v>236.0</v>
      </c>
      <c r="P267" s="31">
        <f t="shared" si="1"/>
        <v>35199</v>
      </c>
      <c r="Q267" s="31" t="str">
        <f t="shared" si="2"/>
        <v>#REF!</v>
      </c>
      <c r="R267" s="31">
        <v>83632.0</v>
      </c>
      <c r="S267" s="1"/>
      <c r="T267" s="2"/>
      <c r="U267" s="2"/>
      <c r="V267" s="2"/>
      <c r="W267" s="2"/>
      <c r="X267" s="2"/>
      <c r="Y267" s="2"/>
      <c r="Z267" s="2"/>
    </row>
    <row r="268" ht="12.75" customHeight="1">
      <c r="A268" s="27">
        <v>1817.0</v>
      </c>
      <c r="B268" s="28" t="s">
        <v>570</v>
      </c>
      <c r="C268" s="29" t="s">
        <v>569</v>
      </c>
      <c r="D268" s="29" t="s">
        <v>103</v>
      </c>
      <c r="E268" s="29"/>
      <c r="F268" s="29"/>
      <c r="G268" s="29"/>
      <c r="H268" s="29">
        <v>1.0</v>
      </c>
      <c r="I268" s="29"/>
      <c r="J268" s="29"/>
      <c r="K268" s="29"/>
      <c r="L268" s="30">
        <v>83511.0</v>
      </c>
      <c r="M268" s="30">
        <v>72918.0</v>
      </c>
      <c r="N268" s="30">
        <v>8636.0</v>
      </c>
      <c r="O268" s="33">
        <v>49.0</v>
      </c>
      <c r="P268" s="31">
        <f t="shared" si="1"/>
        <v>81603</v>
      </c>
      <c r="Q268" s="31" t="str">
        <f t="shared" si="2"/>
        <v>#REF!</v>
      </c>
      <c r="R268" s="31">
        <v>165427.0</v>
      </c>
      <c r="S268" s="1"/>
      <c r="T268" s="2"/>
      <c r="U268" s="2"/>
      <c r="V268" s="2"/>
      <c r="W268" s="2"/>
      <c r="X268" s="2"/>
      <c r="Y268" s="2"/>
      <c r="Z268" s="2"/>
    </row>
    <row r="269" ht="12.75" customHeight="1">
      <c r="A269" s="22">
        <v>1825.0</v>
      </c>
      <c r="B269" s="23" t="s">
        <v>571</v>
      </c>
      <c r="C269" s="24" t="s">
        <v>572</v>
      </c>
      <c r="D269" s="24" t="s">
        <v>65</v>
      </c>
      <c r="E269" s="24"/>
      <c r="F269" s="24"/>
      <c r="G269" s="24"/>
      <c r="H269" s="24">
        <v>1.0</v>
      </c>
      <c r="I269" s="24"/>
      <c r="J269" s="24"/>
      <c r="K269" s="24"/>
      <c r="L269" s="25">
        <v>781144.0</v>
      </c>
      <c r="M269" s="25">
        <v>628188.0</v>
      </c>
      <c r="N269" s="25">
        <v>61768.0</v>
      </c>
      <c r="O269" s="25">
        <v>30062.0</v>
      </c>
      <c r="P269" s="9">
        <f t="shared" si="1"/>
        <v>720018</v>
      </c>
      <c r="Q269" s="9" t="str">
        <f t="shared" si="2"/>
        <v>#REF!</v>
      </c>
      <c r="R269" s="9">
        <v>1575747.0</v>
      </c>
      <c r="S269" s="25">
        <v>23.0</v>
      </c>
      <c r="T269" s="2"/>
      <c r="U269" s="2"/>
      <c r="V269" s="2"/>
      <c r="W269" s="2"/>
      <c r="X269" s="2"/>
      <c r="Y269" s="2"/>
      <c r="Z269" s="2"/>
    </row>
    <row r="270" ht="12.75" customHeight="1">
      <c r="A270" s="22">
        <v>1833.0</v>
      </c>
      <c r="B270" s="23" t="s">
        <v>573</v>
      </c>
      <c r="C270" s="24" t="s">
        <v>574</v>
      </c>
      <c r="D270" s="24" t="s">
        <v>880</v>
      </c>
      <c r="E270" s="24"/>
      <c r="F270" s="24"/>
      <c r="G270" s="24"/>
      <c r="H270" s="24">
        <v>1.0</v>
      </c>
      <c r="I270" s="24"/>
      <c r="J270" s="24"/>
      <c r="K270" s="24"/>
      <c r="L270" s="25">
        <v>1880934.0</v>
      </c>
      <c r="M270" s="25">
        <v>1462184.0</v>
      </c>
      <c r="N270" s="25">
        <v>149567.0</v>
      </c>
      <c r="O270" s="25">
        <v>89241.0</v>
      </c>
      <c r="P270" s="9">
        <f t="shared" si="1"/>
        <v>1700992</v>
      </c>
      <c r="Q270" s="9" t="str">
        <f t="shared" si="2"/>
        <v>#REF!</v>
      </c>
      <c r="R270" s="9">
        <v>3524583.0</v>
      </c>
      <c r="S270" s="25">
        <v>40.0</v>
      </c>
      <c r="T270" s="2"/>
      <c r="U270" s="2"/>
      <c r="V270" s="2"/>
      <c r="W270" s="2"/>
      <c r="X270" s="2"/>
      <c r="Y270" s="2"/>
      <c r="Z270" s="2"/>
    </row>
    <row r="271" ht="12.75" customHeight="1">
      <c r="A271" s="22">
        <v>1841.0</v>
      </c>
      <c r="B271" s="23" t="s">
        <v>575</v>
      </c>
      <c r="C271" s="24" t="s">
        <v>576</v>
      </c>
      <c r="D271" s="24" t="s">
        <v>35</v>
      </c>
      <c r="E271" s="24"/>
      <c r="F271" s="24"/>
      <c r="G271" s="24"/>
      <c r="H271" s="24">
        <v>1.0</v>
      </c>
      <c r="I271" s="24"/>
      <c r="J271" s="24"/>
      <c r="K271" s="24"/>
      <c r="L271" s="25">
        <v>59512.0</v>
      </c>
      <c r="M271" s="25">
        <v>42735.0</v>
      </c>
      <c r="N271" s="25">
        <v>5471.0</v>
      </c>
      <c r="O271" s="25">
        <v>1168.0</v>
      </c>
      <c r="P271" s="9">
        <f t="shared" si="1"/>
        <v>49374</v>
      </c>
      <c r="Q271" s="9" t="str">
        <f t="shared" si="2"/>
        <v>#REF!</v>
      </c>
      <c r="R271" s="9">
        <v>114181.0</v>
      </c>
      <c r="S271" s="25">
        <v>13.0</v>
      </c>
      <c r="T271" s="2"/>
      <c r="U271" s="2"/>
      <c r="V271" s="2"/>
      <c r="W271" s="2"/>
      <c r="X271" s="2"/>
      <c r="Y271" s="2"/>
      <c r="Z271" s="2"/>
    </row>
    <row r="272" ht="12.75" customHeight="1">
      <c r="A272" s="22">
        <v>1849.0</v>
      </c>
      <c r="B272" s="23" t="s">
        <v>577</v>
      </c>
      <c r="C272" s="24" t="s">
        <v>578</v>
      </c>
      <c r="D272" s="24" t="s">
        <v>13</v>
      </c>
      <c r="E272" s="24"/>
      <c r="F272" s="24"/>
      <c r="G272" s="24"/>
      <c r="H272" s="24">
        <v>1.0</v>
      </c>
      <c r="I272" s="24"/>
      <c r="J272" s="24"/>
      <c r="K272" s="24"/>
      <c r="L272" s="25">
        <v>171912.0</v>
      </c>
      <c r="M272" s="25">
        <v>147443.0</v>
      </c>
      <c r="N272" s="25">
        <v>12924.0</v>
      </c>
      <c r="O272" s="26">
        <v>469.0</v>
      </c>
      <c r="P272" s="9">
        <f t="shared" si="1"/>
        <v>160836</v>
      </c>
      <c r="Q272" s="9" t="str">
        <f t="shared" si="2"/>
        <v>#REF!</v>
      </c>
      <c r="R272" s="9">
        <v>415395.0</v>
      </c>
      <c r="S272" s="2">
        <v>10.0</v>
      </c>
      <c r="T272" s="2"/>
      <c r="U272" s="2"/>
      <c r="V272" s="2"/>
      <c r="W272" s="2"/>
      <c r="X272" s="2"/>
      <c r="Y272" s="2"/>
      <c r="Z272" s="2"/>
    </row>
    <row r="273" ht="12.75" customHeight="1">
      <c r="A273" s="27">
        <v>1857.0</v>
      </c>
      <c r="B273" s="28" t="s">
        <v>579</v>
      </c>
      <c r="C273" s="29" t="s">
        <v>580</v>
      </c>
      <c r="D273" s="29" t="s">
        <v>22</v>
      </c>
      <c r="E273" s="29"/>
      <c r="F273" s="29"/>
      <c r="G273" s="29"/>
      <c r="H273" s="29">
        <v>1.0</v>
      </c>
      <c r="I273" s="29"/>
      <c r="J273" s="29"/>
      <c r="K273" s="29"/>
      <c r="L273" s="30">
        <v>209056.0</v>
      </c>
      <c r="M273" s="30">
        <v>171057.0</v>
      </c>
      <c r="N273" s="30">
        <v>20895.0</v>
      </c>
      <c r="O273" s="30">
        <v>2463.0</v>
      </c>
      <c r="P273" s="31">
        <f t="shared" si="1"/>
        <v>194415</v>
      </c>
      <c r="Q273" s="31" t="str">
        <f t="shared" si="2"/>
        <v>#REF!</v>
      </c>
      <c r="R273" s="31">
        <v>538388.0</v>
      </c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27">
        <v>1865.0</v>
      </c>
      <c r="B274" s="28" t="s">
        <v>581</v>
      </c>
      <c r="C274" s="29" t="s">
        <v>582</v>
      </c>
      <c r="D274" s="29" t="s">
        <v>58</v>
      </c>
      <c r="E274" s="29"/>
      <c r="F274" s="29"/>
      <c r="G274" s="29"/>
      <c r="H274" s="29">
        <v>1.0</v>
      </c>
      <c r="I274" s="29"/>
      <c r="J274" s="29"/>
      <c r="K274" s="29"/>
      <c r="L274" s="30">
        <v>70921.0</v>
      </c>
      <c r="M274" s="30">
        <v>61762.0</v>
      </c>
      <c r="N274" s="30">
        <v>5812.0</v>
      </c>
      <c r="O274" s="33">
        <v>523.0</v>
      </c>
      <c r="P274" s="31">
        <f t="shared" si="1"/>
        <v>68097</v>
      </c>
      <c r="Q274" s="31" t="str">
        <f t="shared" si="2"/>
        <v>#REF!</v>
      </c>
      <c r="R274" s="31">
        <v>179238.0</v>
      </c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27">
        <v>1873.0</v>
      </c>
      <c r="B275" s="28" t="s">
        <v>583</v>
      </c>
      <c r="C275" s="29" t="s">
        <v>582</v>
      </c>
      <c r="D275" s="29" t="s">
        <v>68</v>
      </c>
      <c r="E275" s="29"/>
      <c r="F275" s="29"/>
      <c r="G275" s="29"/>
      <c r="H275" s="29">
        <v>1.0</v>
      </c>
      <c r="I275" s="29"/>
      <c r="J275" s="29"/>
      <c r="K275" s="29"/>
      <c r="L275" s="30">
        <v>67837.0</v>
      </c>
      <c r="M275" s="30">
        <v>57414.0</v>
      </c>
      <c r="N275" s="30">
        <v>5665.0</v>
      </c>
      <c r="O275" s="33">
        <v>132.0</v>
      </c>
      <c r="P275" s="31">
        <f t="shared" si="1"/>
        <v>63211</v>
      </c>
      <c r="Q275" s="31" t="str">
        <f t="shared" si="2"/>
        <v>#REF!</v>
      </c>
      <c r="R275" s="31">
        <v>149568.0</v>
      </c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22">
        <v>1881.0</v>
      </c>
      <c r="B276" s="23" t="s">
        <v>584</v>
      </c>
      <c r="C276" s="24" t="s">
        <v>585</v>
      </c>
      <c r="D276" s="24" t="s">
        <v>13</v>
      </c>
      <c r="E276" s="24"/>
      <c r="F276" s="24"/>
      <c r="G276" s="24"/>
      <c r="H276" s="24">
        <v>1.0</v>
      </c>
      <c r="I276" s="24"/>
      <c r="J276" s="24"/>
      <c r="K276" s="24"/>
      <c r="L276" s="25">
        <v>157482.0</v>
      </c>
      <c r="M276" s="25">
        <v>135403.0</v>
      </c>
      <c r="N276" s="25">
        <v>14822.0</v>
      </c>
      <c r="O276" s="26">
        <v>619.0</v>
      </c>
      <c r="P276" s="9">
        <f t="shared" si="1"/>
        <v>150844</v>
      </c>
      <c r="Q276" s="9" t="str">
        <f t="shared" si="2"/>
        <v>#REF!</v>
      </c>
      <c r="R276" s="9">
        <v>375435.0</v>
      </c>
      <c r="S276" s="2">
        <v>9.0</v>
      </c>
      <c r="T276" s="2"/>
      <c r="U276" s="2"/>
      <c r="V276" s="2"/>
      <c r="W276" s="2"/>
      <c r="X276" s="2"/>
      <c r="Y276" s="2"/>
      <c r="Z276" s="2"/>
    </row>
    <row r="277" ht="12.75" customHeight="1">
      <c r="A277" s="27">
        <v>1889.0</v>
      </c>
      <c r="B277" s="28" t="s">
        <v>586</v>
      </c>
      <c r="C277" s="29" t="s">
        <v>587</v>
      </c>
      <c r="D277" s="29" t="s">
        <v>15</v>
      </c>
      <c r="E277" s="29"/>
      <c r="F277" s="29"/>
      <c r="G277" s="29"/>
      <c r="H277" s="29">
        <v>1.0</v>
      </c>
      <c r="I277" s="29"/>
      <c r="J277" s="29"/>
      <c r="K277" s="29"/>
      <c r="L277" s="30">
        <v>59787.0</v>
      </c>
      <c r="M277" s="30">
        <v>46659.0</v>
      </c>
      <c r="N277" s="30">
        <v>5298.0</v>
      </c>
      <c r="O277" s="30">
        <v>1644.0</v>
      </c>
      <c r="P277" s="31">
        <f t="shared" si="1"/>
        <v>53601</v>
      </c>
      <c r="Q277" s="31" t="str">
        <f t="shared" si="2"/>
        <v>#REF!</v>
      </c>
      <c r="R277" s="31">
        <v>138176.0</v>
      </c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27">
        <v>1897.0</v>
      </c>
      <c r="B278" s="28" t="s">
        <v>588</v>
      </c>
      <c r="C278" s="29" t="s">
        <v>589</v>
      </c>
      <c r="D278" s="29" t="s">
        <v>889</v>
      </c>
      <c r="E278" s="29"/>
      <c r="F278" s="29"/>
      <c r="G278" s="29"/>
      <c r="H278" s="29">
        <v>1.0</v>
      </c>
      <c r="I278" s="29"/>
      <c r="J278" s="29"/>
      <c r="K278" s="29"/>
      <c r="L278" s="30">
        <v>48004.0</v>
      </c>
      <c r="M278" s="30">
        <v>38824.0</v>
      </c>
      <c r="N278" s="30">
        <v>6216.0</v>
      </c>
      <c r="O278" s="33">
        <v>97.0</v>
      </c>
      <c r="P278" s="31">
        <f t="shared" si="1"/>
        <v>45137</v>
      </c>
      <c r="Q278" s="31" t="str">
        <f t="shared" si="2"/>
        <v>#REF!</v>
      </c>
      <c r="R278" s="31">
        <v>116642.0</v>
      </c>
      <c r="S278" s="1"/>
      <c r="T278" s="2"/>
      <c r="U278" s="2"/>
      <c r="V278" s="2"/>
      <c r="W278" s="2"/>
      <c r="X278" s="2"/>
      <c r="Y278" s="2"/>
      <c r="Z278" s="2"/>
    </row>
    <row r="279" ht="12.75" customHeight="1">
      <c r="A279" s="27">
        <v>1905.0</v>
      </c>
      <c r="B279" s="28" t="s">
        <v>590</v>
      </c>
      <c r="C279" s="29" t="s">
        <v>591</v>
      </c>
      <c r="D279" s="29" t="s">
        <v>102</v>
      </c>
      <c r="E279" s="29"/>
      <c r="F279" s="29"/>
      <c r="G279" s="29"/>
      <c r="H279" s="29">
        <v>1.0</v>
      </c>
      <c r="I279" s="29"/>
      <c r="J279" s="29"/>
      <c r="K279" s="29"/>
      <c r="L279" s="30">
        <v>54164.0</v>
      </c>
      <c r="M279" s="30">
        <v>42500.0</v>
      </c>
      <c r="N279" s="30">
        <v>5845.0</v>
      </c>
      <c r="O279" s="33">
        <v>460.0</v>
      </c>
      <c r="P279" s="31">
        <f t="shared" si="1"/>
        <v>48805</v>
      </c>
      <c r="Q279" s="31" t="str">
        <f t="shared" si="2"/>
        <v>#REF!</v>
      </c>
      <c r="R279" s="31">
        <v>121846.0</v>
      </c>
      <c r="S279" s="1"/>
      <c r="T279" s="2"/>
      <c r="U279" s="2"/>
      <c r="V279" s="2"/>
      <c r="W279" s="2"/>
      <c r="X279" s="2"/>
      <c r="Y279" s="2"/>
      <c r="Z279" s="2"/>
    </row>
    <row r="280" ht="12.75" customHeight="1">
      <c r="A280" s="27">
        <v>1913.0</v>
      </c>
      <c r="B280" s="28" t="s">
        <v>592</v>
      </c>
      <c r="C280" s="29" t="s">
        <v>593</v>
      </c>
      <c r="D280" s="29" t="s">
        <v>885</v>
      </c>
      <c r="E280" s="29"/>
      <c r="F280" s="29"/>
      <c r="G280" s="29"/>
      <c r="H280" s="29">
        <v>1.0</v>
      </c>
      <c r="I280" s="29"/>
      <c r="J280" s="29"/>
      <c r="K280" s="29"/>
      <c r="L280" s="30">
        <v>51600.0</v>
      </c>
      <c r="M280" s="30">
        <v>40931.0</v>
      </c>
      <c r="N280" s="30">
        <v>4210.0</v>
      </c>
      <c r="O280" s="30">
        <v>1150.0</v>
      </c>
      <c r="P280" s="31">
        <f t="shared" si="1"/>
        <v>46291</v>
      </c>
      <c r="Q280" s="31" t="str">
        <f t="shared" si="2"/>
        <v>#REF!</v>
      </c>
      <c r="R280" s="31">
        <v>116852.0</v>
      </c>
      <c r="S280" s="1"/>
      <c r="T280" s="2"/>
      <c r="U280" s="2"/>
      <c r="V280" s="2"/>
      <c r="W280" s="2"/>
      <c r="X280" s="2"/>
      <c r="Y280" s="2"/>
      <c r="Z280" s="2"/>
    </row>
    <row r="281" ht="12.75" customHeight="1">
      <c r="A281" s="27">
        <v>1921.0</v>
      </c>
      <c r="B281" s="28" t="s">
        <v>594</v>
      </c>
      <c r="C281" s="29" t="s">
        <v>595</v>
      </c>
      <c r="D281" s="29" t="s">
        <v>68</v>
      </c>
      <c r="E281" s="29"/>
      <c r="F281" s="29"/>
      <c r="G281" s="29"/>
      <c r="H281" s="29">
        <v>1.0</v>
      </c>
      <c r="I281" s="29"/>
      <c r="J281" s="29"/>
      <c r="K281" s="29"/>
      <c r="L281" s="30">
        <v>71906.0</v>
      </c>
      <c r="M281" s="30">
        <v>60503.0</v>
      </c>
      <c r="N281" s="30">
        <v>7616.0</v>
      </c>
      <c r="O281" s="33">
        <v>541.0</v>
      </c>
      <c r="P281" s="31">
        <f t="shared" si="1"/>
        <v>68660</v>
      </c>
      <c r="Q281" s="31" t="str">
        <f t="shared" si="2"/>
        <v>#REF!</v>
      </c>
      <c r="R281" s="31">
        <v>172790.0</v>
      </c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27">
        <v>1929.0</v>
      </c>
      <c r="B282" s="28" t="s">
        <v>596</v>
      </c>
      <c r="C282" s="29" t="s">
        <v>597</v>
      </c>
      <c r="D282" s="29" t="s">
        <v>927</v>
      </c>
      <c r="E282" s="29" t="s">
        <v>67</v>
      </c>
      <c r="F282" s="29"/>
      <c r="G282" s="29"/>
      <c r="H282" s="29">
        <v>0.8748666819465043</v>
      </c>
      <c r="I282" s="29">
        <v>0.1251333180534957</v>
      </c>
      <c r="J282" s="1"/>
      <c r="K282" s="29"/>
      <c r="L282" s="30">
        <v>180864.0</v>
      </c>
      <c r="M282" s="30">
        <v>148992.0</v>
      </c>
      <c r="N282" s="30">
        <v>19623.0</v>
      </c>
      <c r="O282" s="33">
        <v>154.0</v>
      </c>
      <c r="P282" s="31">
        <f t="shared" si="1"/>
        <v>168769</v>
      </c>
      <c r="Q282" s="31" t="str">
        <f t="shared" si="2"/>
        <v>#REF!</v>
      </c>
      <c r="R282" s="31">
        <v>431964.0</v>
      </c>
      <c r="S282" s="1"/>
      <c r="T282" s="2"/>
      <c r="U282" s="2"/>
      <c r="V282" s="2"/>
      <c r="W282" s="2"/>
      <c r="X282" s="2"/>
      <c r="Y282" s="2"/>
      <c r="Z282" s="2"/>
    </row>
    <row r="283" ht="12.75" customHeight="1">
      <c r="A283" s="27">
        <v>1929.0</v>
      </c>
      <c r="B283" s="28" t="s">
        <v>596</v>
      </c>
      <c r="C283" s="29" t="s">
        <v>597</v>
      </c>
      <c r="D283" s="29" t="s">
        <v>67</v>
      </c>
      <c r="E283" s="29" t="s">
        <v>67</v>
      </c>
      <c r="F283" s="29"/>
      <c r="G283" s="29"/>
      <c r="H283" s="29">
        <v>0.1251333180534957</v>
      </c>
      <c r="I283" s="29">
        <v>0.1251333180534957</v>
      </c>
      <c r="J283" s="1"/>
      <c r="K283" s="29"/>
      <c r="L283" s="30">
        <v>180864.0</v>
      </c>
      <c r="M283" s="30">
        <v>148992.0</v>
      </c>
      <c r="N283" s="30">
        <v>19623.0</v>
      </c>
      <c r="O283" s="33">
        <v>154.0</v>
      </c>
      <c r="P283" s="31">
        <f t="shared" si="1"/>
        <v>168769</v>
      </c>
      <c r="Q283" s="31" t="str">
        <f t="shared" si="2"/>
        <v>#REF!</v>
      </c>
      <c r="R283" s="31">
        <v>431964.0</v>
      </c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27">
        <v>1937.0</v>
      </c>
      <c r="B284" s="28" t="s">
        <v>598</v>
      </c>
      <c r="C284" s="29" t="s">
        <v>599</v>
      </c>
      <c r="D284" s="29" t="s">
        <v>22</v>
      </c>
      <c r="E284" s="29"/>
      <c r="F284" s="29"/>
      <c r="G284" s="29"/>
      <c r="H284" s="29">
        <v>1.0</v>
      </c>
      <c r="I284" s="29"/>
      <c r="J284" s="29"/>
      <c r="K284" s="29"/>
      <c r="L284" s="30">
        <v>67947.0</v>
      </c>
      <c r="M284" s="30">
        <v>52747.0</v>
      </c>
      <c r="N284" s="30">
        <v>6087.0</v>
      </c>
      <c r="O284" s="30">
        <v>1327.0</v>
      </c>
      <c r="P284" s="31">
        <f t="shared" si="1"/>
        <v>60161</v>
      </c>
      <c r="Q284" s="31" t="str">
        <f t="shared" si="2"/>
        <v>#REF!</v>
      </c>
      <c r="R284" s="31">
        <v>142456.0</v>
      </c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22">
        <v>1945.0</v>
      </c>
      <c r="B285" s="23" t="s">
        <v>600</v>
      </c>
      <c r="C285" s="24" t="s">
        <v>601</v>
      </c>
      <c r="D285" s="24" t="s">
        <v>36</v>
      </c>
      <c r="E285" s="24"/>
      <c r="F285" s="24"/>
      <c r="G285" s="24"/>
      <c r="H285" s="24">
        <v>1.0</v>
      </c>
      <c r="I285" s="24"/>
      <c r="J285" s="24"/>
      <c r="K285" s="24"/>
      <c r="L285" s="25">
        <v>147846.0</v>
      </c>
      <c r="M285" s="25">
        <v>114815.0</v>
      </c>
      <c r="N285" s="25">
        <v>13850.0</v>
      </c>
      <c r="O285" s="25">
        <v>4403.0</v>
      </c>
      <c r="P285" s="9">
        <f t="shared" si="1"/>
        <v>133068</v>
      </c>
      <c r="Q285" s="9" t="str">
        <f t="shared" si="2"/>
        <v>#REF!</v>
      </c>
      <c r="R285" s="9">
        <v>357305.0</v>
      </c>
      <c r="S285" s="25">
        <v>8.0</v>
      </c>
      <c r="T285" s="1"/>
      <c r="U285" s="1"/>
      <c r="V285" s="1"/>
      <c r="W285" s="1"/>
      <c r="X285" s="1"/>
      <c r="Y285" s="1"/>
      <c r="Z285" s="1"/>
    </row>
    <row r="286" ht="12.75" customHeight="1">
      <c r="A286" s="22">
        <v>1953.0</v>
      </c>
      <c r="B286" s="23" t="s">
        <v>602</v>
      </c>
      <c r="C286" s="24" t="s">
        <v>603</v>
      </c>
      <c r="D286" s="24" t="s">
        <v>889</v>
      </c>
      <c r="E286" s="24"/>
      <c r="F286" s="24"/>
      <c r="G286" s="24"/>
      <c r="H286" s="24">
        <v>1.0</v>
      </c>
      <c r="I286" s="24"/>
      <c r="J286" s="24"/>
      <c r="K286" s="24"/>
      <c r="L286" s="25">
        <v>910194.0</v>
      </c>
      <c r="M286" s="25">
        <v>745246.0</v>
      </c>
      <c r="N286" s="25">
        <v>88728.0</v>
      </c>
      <c r="O286" s="25">
        <v>11443.0</v>
      </c>
      <c r="P286" s="9">
        <f t="shared" si="1"/>
        <v>845417</v>
      </c>
      <c r="Q286" s="9" t="str">
        <f t="shared" si="2"/>
        <v>#REF!</v>
      </c>
      <c r="R286" s="9">
        <v>1830298.0</v>
      </c>
      <c r="S286" s="25">
        <v>34.0</v>
      </c>
      <c r="T286" s="2"/>
      <c r="U286" s="2"/>
      <c r="V286" s="2"/>
      <c r="W286" s="2"/>
      <c r="X286" s="2"/>
      <c r="Y286" s="2"/>
      <c r="Z286" s="2"/>
    </row>
    <row r="287" ht="12.75" customHeight="1">
      <c r="A287" s="27">
        <v>1961.0</v>
      </c>
      <c r="B287" s="28" t="s">
        <v>604</v>
      </c>
      <c r="C287" s="29" t="s">
        <v>605</v>
      </c>
      <c r="D287" s="29" t="s">
        <v>67</v>
      </c>
      <c r="E287" s="29"/>
      <c r="F287" s="29"/>
      <c r="G287" s="29"/>
      <c r="H287" s="29">
        <v>1.0</v>
      </c>
      <c r="I287" s="29"/>
      <c r="J287" s="29"/>
      <c r="K287" s="29"/>
      <c r="L287" s="30">
        <v>55433.0</v>
      </c>
      <c r="M287" s="30">
        <v>46508.0</v>
      </c>
      <c r="N287" s="30">
        <v>4978.0</v>
      </c>
      <c r="O287" s="33">
        <v>64.0</v>
      </c>
      <c r="P287" s="31">
        <f t="shared" si="1"/>
        <v>51550</v>
      </c>
      <c r="Q287" s="31" t="str">
        <f t="shared" si="2"/>
        <v>#REF!</v>
      </c>
      <c r="R287" s="31">
        <v>125066.0</v>
      </c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22">
        <v>1969.0</v>
      </c>
      <c r="B288" s="23" t="s">
        <v>606</v>
      </c>
      <c r="C288" s="24" t="s">
        <v>607</v>
      </c>
      <c r="D288" s="24" t="s">
        <v>28</v>
      </c>
      <c r="E288" s="24"/>
      <c r="F288" s="24"/>
      <c r="G288" s="24"/>
      <c r="H288" s="24">
        <v>1.0</v>
      </c>
      <c r="I288" s="24"/>
      <c r="J288" s="24"/>
      <c r="K288" s="24"/>
      <c r="L288" s="25">
        <v>421027.0</v>
      </c>
      <c r="M288" s="25">
        <v>325784.0</v>
      </c>
      <c r="N288" s="25">
        <v>36506.0</v>
      </c>
      <c r="O288" s="25">
        <v>19395.0</v>
      </c>
      <c r="P288" s="9">
        <f t="shared" si="1"/>
        <v>381685</v>
      </c>
      <c r="Q288" s="9" t="str">
        <f t="shared" si="2"/>
        <v>#REF!</v>
      </c>
      <c r="R288" s="9">
        <v>859470.0</v>
      </c>
      <c r="S288" s="25">
        <v>21.0</v>
      </c>
      <c r="T288" s="1"/>
      <c r="U288" s="1"/>
      <c r="V288" s="1"/>
      <c r="W288" s="1"/>
      <c r="X288" s="1"/>
      <c r="Y288" s="1"/>
      <c r="Z288" s="1"/>
    </row>
    <row r="289" ht="12.75" customHeight="1">
      <c r="A289" s="22">
        <v>1977.0</v>
      </c>
      <c r="B289" s="23" t="s">
        <v>608</v>
      </c>
      <c r="C289" s="24" t="s">
        <v>609</v>
      </c>
      <c r="D289" s="24" t="s">
        <v>58</v>
      </c>
      <c r="E289" s="24"/>
      <c r="F289" s="24"/>
      <c r="G289" s="24"/>
      <c r="H289" s="24">
        <v>1.0</v>
      </c>
      <c r="I289" s="24"/>
      <c r="J289" s="24"/>
      <c r="K289" s="24"/>
      <c r="L289" s="25">
        <v>584150.0</v>
      </c>
      <c r="M289" s="25">
        <v>458568.0</v>
      </c>
      <c r="N289" s="25">
        <v>54353.0</v>
      </c>
      <c r="O289" s="25">
        <v>19563.0</v>
      </c>
      <c r="P289" s="9">
        <f t="shared" si="1"/>
        <v>532484</v>
      </c>
      <c r="Q289" s="9" t="str">
        <f t="shared" si="2"/>
        <v>#REF!</v>
      </c>
      <c r="R289" s="9">
        <v>1262888.0</v>
      </c>
      <c r="S289" s="25">
        <v>26.0</v>
      </c>
      <c r="T289" s="2"/>
      <c r="U289" s="2"/>
      <c r="V289" s="2"/>
      <c r="W289" s="2"/>
      <c r="X289" s="2"/>
      <c r="Y289" s="2"/>
      <c r="Z289" s="2"/>
    </row>
    <row r="290" ht="12.75" customHeight="1">
      <c r="A290" s="22">
        <v>1985.0</v>
      </c>
      <c r="B290" s="23" t="s">
        <v>610</v>
      </c>
      <c r="C290" s="24" t="s">
        <v>611</v>
      </c>
      <c r="D290" s="24" t="s">
        <v>873</v>
      </c>
      <c r="E290" s="24" t="s">
        <v>84</v>
      </c>
      <c r="F290" s="24" t="s">
        <v>875</v>
      </c>
      <c r="G290" s="24"/>
      <c r="H290" s="34">
        <v>0.49801655908343245</v>
      </c>
      <c r="I290" s="34">
        <v>0.5019834409165674</v>
      </c>
      <c r="J290" s="35">
        <v>0.0</v>
      </c>
      <c r="K290" s="24"/>
      <c r="L290" s="25">
        <v>9583830.0</v>
      </c>
      <c r="M290" s="25">
        <v>4780304.0</v>
      </c>
      <c r="N290" s="25">
        <v>605205.0</v>
      </c>
      <c r="O290" s="25">
        <v>3019575.0</v>
      </c>
      <c r="P290" s="9">
        <f t="shared" si="1"/>
        <v>8405084</v>
      </c>
      <c r="Q290" s="9" t="str">
        <f t="shared" si="2"/>
        <v>#REF!</v>
      </c>
      <c r="R290" s="9">
        <v>2.0182305E7</v>
      </c>
      <c r="S290" s="25">
        <v>89.0</v>
      </c>
      <c r="T290" s="1"/>
      <c r="U290" s="1"/>
      <c r="V290" s="1"/>
      <c r="W290" s="1"/>
      <c r="X290" s="1"/>
      <c r="Y290" s="1"/>
      <c r="Z290" s="1"/>
    </row>
    <row r="291" ht="12.75" customHeight="1">
      <c r="A291" s="22">
        <v>1985.0</v>
      </c>
      <c r="B291" s="23" t="s">
        <v>610</v>
      </c>
      <c r="C291" s="24" t="s">
        <v>611</v>
      </c>
      <c r="D291" s="24" t="s">
        <v>84</v>
      </c>
      <c r="E291" s="24" t="s">
        <v>84</v>
      </c>
      <c r="F291" s="24" t="s">
        <v>875</v>
      </c>
      <c r="G291" s="24"/>
      <c r="H291" s="34">
        <v>0.5019834409165674</v>
      </c>
      <c r="I291" s="34">
        <v>0.5019834409165674</v>
      </c>
      <c r="J291" s="35">
        <v>0.0</v>
      </c>
      <c r="K291" s="24"/>
      <c r="L291" s="25">
        <v>9583830.0</v>
      </c>
      <c r="M291" s="25">
        <v>4780304.0</v>
      </c>
      <c r="N291" s="25">
        <v>605205.0</v>
      </c>
      <c r="O291" s="25">
        <v>3019575.0</v>
      </c>
      <c r="P291" s="9">
        <f t="shared" si="1"/>
        <v>8405084</v>
      </c>
      <c r="Q291" s="9" t="str">
        <f t="shared" si="2"/>
        <v>#REF!</v>
      </c>
      <c r="R291" s="9">
        <v>2.0182305E7</v>
      </c>
      <c r="S291" s="25">
        <v>89.0</v>
      </c>
      <c r="T291" s="1"/>
      <c r="U291" s="1"/>
      <c r="V291" s="1"/>
      <c r="W291" s="1"/>
      <c r="X291" s="1"/>
      <c r="Y291" s="1"/>
      <c r="Z291" s="1"/>
    </row>
    <row r="292" ht="12.75" customHeight="1">
      <c r="A292" s="22">
        <v>1985.0</v>
      </c>
      <c r="B292" s="23" t="s">
        <v>610</v>
      </c>
      <c r="C292" s="24" t="s">
        <v>611</v>
      </c>
      <c r="D292" s="24" t="s">
        <v>875</v>
      </c>
      <c r="E292" s="24" t="s">
        <v>84</v>
      </c>
      <c r="F292" s="24" t="s">
        <v>875</v>
      </c>
      <c r="G292" s="24"/>
      <c r="H292" s="35">
        <v>0.0</v>
      </c>
      <c r="I292" s="34">
        <v>0.5019834409165674</v>
      </c>
      <c r="J292" s="35">
        <v>0.0</v>
      </c>
      <c r="K292" s="24"/>
      <c r="L292" s="25">
        <v>9583830.0</v>
      </c>
      <c r="M292" s="25">
        <v>4780304.0</v>
      </c>
      <c r="N292" s="25">
        <v>605205.0</v>
      </c>
      <c r="O292" s="25">
        <v>3019575.0</v>
      </c>
      <c r="P292" s="9">
        <f t="shared" si="1"/>
        <v>8405084</v>
      </c>
      <c r="Q292" s="9" t="str">
        <f t="shared" si="2"/>
        <v>#REF!</v>
      </c>
      <c r="R292" s="9">
        <v>2.0182305E7</v>
      </c>
      <c r="S292" s="25">
        <v>89.0</v>
      </c>
      <c r="T292" s="1"/>
      <c r="U292" s="1"/>
      <c r="V292" s="1"/>
      <c r="W292" s="1"/>
      <c r="X292" s="1"/>
      <c r="Y292" s="1"/>
      <c r="Z292" s="1"/>
    </row>
    <row r="293" ht="12.75" customHeight="1">
      <c r="A293" s="27">
        <v>1993.0</v>
      </c>
      <c r="B293" s="28" t="s">
        <v>612</v>
      </c>
      <c r="C293" s="29" t="s">
        <v>613</v>
      </c>
      <c r="D293" s="29" t="s">
        <v>68</v>
      </c>
      <c r="E293" s="29"/>
      <c r="F293" s="29"/>
      <c r="G293" s="29"/>
      <c r="H293" s="29">
        <v>1.0</v>
      </c>
      <c r="I293" s="29"/>
      <c r="J293" s="29"/>
      <c r="K293" s="29"/>
      <c r="L293" s="30">
        <v>69240.0</v>
      </c>
      <c r="M293" s="30">
        <v>57505.0</v>
      </c>
      <c r="N293" s="30">
        <v>4793.0</v>
      </c>
      <c r="O293" s="33">
        <v>377.0</v>
      </c>
      <c r="P293" s="31">
        <f t="shared" si="1"/>
        <v>62675</v>
      </c>
      <c r="Q293" s="31" t="str">
        <f t="shared" si="2"/>
        <v>#REF!</v>
      </c>
      <c r="R293" s="31">
        <v>154636.0</v>
      </c>
      <c r="S293" s="1"/>
      <c r="T293" s="2"/>
      <c r="U293" s="2"/>
      <c r="V293" s="2"/>
      <c r="W293" s="2"/>
      <c r="X293" s="2"/>
      <c r="Y293" s="2"/>
      <c r="Z293" s="2"/>
    </row>
    <row r="294" ht="12.75" customHeight="1">
      <c r="A294" s="22">
        <v>2001.0</v>
      </c>
      <c r="B294" s="23" t="s">
        <v>614</v>
      </c>
      <c r="C294" s="24" t="s">
        <v>615</v>
      </c>
      <c r="D294" s="24" t="s">
        <v>36</v>
      </c>
      <c r="E294" s="24"/>
      <c r="F294" s="24"/>
      <c r="G294" s="24"/>
      <c r="H294" s="24">
        <v>1.0</v>
      </c>
      <c r="I294" s="24"/>
      <c r="J294" s="24"/>
      <c r="K294" s="24"/>
      <c r="L294" s="25">
        <v>301655.0</v>
      </c>
      <c r="M294" s="25">
        <v>242557.0</v>
      </c>
      <c r="N294" s="25">
        <v>21243.0</v>
      </c>
      <c r="O294" s="25">
        <v>4469.0</v>
      </c>
      <c r="P294" s="9">
        <f t="shared" si="1"/>
        <v>268269</v>
      </c>
      <c r="Q294" s="9" t="str">
        <f t="shared" si="2"/>
        <v>#REF!</v>
      </c>
      <c r="R294" s="9">
        <v>768918.0</v>
      </c>
      <c r="S294" s="25">
        <v>16.0</v>
      </c>
      <c r="T294" s="2"/>
      <c r="U294" s="2"/>
      <c r="V294" s="2"/>
      <c r="W294" s="2"/>
      <c r="X294" s="2"/>
      <c r="Y294" s="2"/>
      <c r="Z294" s="2"/>
    </row>
    <row r="295" ht="12.75" customHeight="1">
      <c r="A295" s="22">
        <v>2009.0</v>
      </c>
      <c r="B295" s="23" t="s">
        <v>616</v>
      </c>
      <c r="C295" s="24" t="s">
        <v>617</v>
      </c>
      <c r="D295" s="24" t="s">
        <v>28</v>
      </c>
      <c r="E295" s="24" t="s">
        <v>80</v>
      </c>
      <c r="F295" s="24"/>
      <c r="G295" s="24"/>
      <c r="H295" s="24">
        <v>0.8923118013714828</v>
      </c>
      <c r="I295" s="24">
        <v>0.10768819862851726</v>
      </c>
      <c r="J295" s="24"/>
      <c r="K295" s="24"/>
      <c r="L295" s="25">
        <v>136063.0</v>
      </c>
      <c r="M295" s="25">
        <v>107733.0</v>
      </c>
      <c r="N295" s="25">
        <v>11494.0</v>
      </c>
      <c r="O295" s="25">
        <v>1597.0</v>
      </c>
      <c r="P295" s="9">
        <f t="shared" si="1"/>
        <v>120824</v>
      </c>
      <c r="Q295" s="9" t="str">
        <f t="shared" si="2"/>
        <v>#REF!</v>
      </c>
      <c r="R295" s="9">
        <v>271863.0</v>
      </c>
      <c r="S295" s="25">
        <v>8.0</v>
      </c>
      <c r="T295" s="2"/>
      <c r="U295" s="2"/>
      <c r="V295" s="2"/>
      <c r="W295" s="2"/>
      <c r="X295" s="2"/>
      <c r="Y295" s="2"/>
      <c r="Z295" s="2"/>
    </row>
    <row r="296" ht="12.75" customHeight="1">
      <c r="A296" s="22">
        <v>2009.0</v>
      </c>
      <c r="B296" s="23" t="s">
        <v>616</v>
      </c>
      <c r="C296" s="24" t="s">
        <v>617</v>
      </c>
      <c r="D296" s="24" t="s">
        <v>80</v>
      </c>
      <c r="E296" s="24" t="s">
        <v>80</v>
      </c>
      <c r="F296" s="24"/>
      <c r="G296" s="24"/>
      <c r="H296" s="24">
        <v>0.10768819862851726</v>
      </c>
      <c r="I296" s="24">
        <v>0.10768819862851726</v>
      </c>
      <c r="J296" s="24"/>
      <c r="K296" s="24"/>
      <c r="L296" s="25">
        <v>136063.0</v>
      </c>
      <c r="M296" s="25">
        <v>107733.0</v>
      </c>
      <c r="N296" s="25">
        <v>11494.0</v>
      </c>
      <c r="O296" s="25">
        <v>1597.0</v>
      </c>
      <c r="P296" s="9">
        <f t="shared" si="1"/>
        <v>120824</v>
      </c>
      <c r="Q296" s="9" t="str">
        <f t="shared" si="2"/>
        <v>#REF!</v>
      </c>
      <c r="R296" s="9">
        <v>271863.0</v>
      </c>
      <c r="S296" s="25">
        <v>8.0</v>
      </c>
      <c r="T296" s="2"/>
      <c r="U296" s="2"/>
      <c r="V296" s="2"/>
      <c r="W296" s="2"/>
      <c r="X296" s="2"/>
      <c r="Y296" s="2"/>
      <c r="Z296" s="2"/>
    </row>
    <row r="297" ht="12.75" customHeight="1">
      <c r="A297" s="22">
        <v>2017.0</v>
      </c>
      <c r="B297" s="23" t="s">
        <v>618</v>
      </c>
      <c r="C297" s="24" t="s">
        <v>619</v>
      </c>
      <c r="D297" s="24" t="s">
        <v>36</v>
      </c>
      <c r="E297" s="24"/>
      <c r="F297" s="24"/>
      <c r="G297" s="24"/>
      <c r="H297" s="24">
        <v>1.0</v>
      </c>
      <c r="I297" s="24"/>
      <c r="J297" s="24"/>
      <c r="K297" s="24"/>
      <c r="L297" s="25">
        <v>108379.0</v>
      </c>
      <c r="M297" s="25">
        <v>89180.0</v>
      </c>
      <c r="N297" s="25">
        <v>9051.0</v>
      </c>
      <c r="O297" s="26">
        <v>135.0</v>
      </c>
      <c r="P297" s="9">
        <f t="shared" si="1"/>
        <v>98366</v>
      </c>
      <c r="Q297" s="9" t="str">
        <f t="shared" si="2"/>
        <v>#REF!</v>
      </c>
      <c r="R297" s="9">
        <v>343254.0</v>
      </c>
      <c r="S297" s="25">
        <v>9.0</v>
      </c>
      <c r="T297" s="1"/>
      <c r="U297" s="1"/>
      <c r="V297" s="1"/>
      <c r="W297" s="1"/>
      <c r="X297" s="1"/>
      <c r="Y297" s="1"/>
      <c r="Z297" s="1"/>
    </row>
    <row r="298" ht="12.75" customHeight="1">
      <c r="A298" s="27">
        <v>2025.0</v>
      </c>
      <c r="B298" s="28" t="s">
        <v>620</v>
      </c>
      <c r="C298" s="29" t="s">
        <v>621</v>
      </c>
      <c r="D298" s="29" t="s">
        <v>897</v>
      </c>
      <c r="E298" s="29"/>
      <c r="F298" s="29"/>
      <c r="G298" s="29"/>
      <c r="H298" s="29">
        <v>1.0</v>
      </c>
      <c r="I298" s="29"/>
      <c r="J298" s="29"/>
      <c r="K298" s="29"/>
      <c r="L298" s="30">
        <v>41641.0</v>
      </c>
      <c r="M298" s="30">
        <v>32816.0</v>
      </c>
      <c r="N298" s="30">
        <v>2293.0</v>
      </c>
      <c r="O298" s="30">
        <v>1097.0</v>
      </c>
      <c r="P298" s="31">
        <f t="shared" si="1"/>
        <v>36206</v>
      </c>
      <c r="Q298" s="31" t="str">
        <f t="shared" si="2"/>
        <v>#REF!</v>
      </c>
      <c r="R298" s="31">
        <v>94727.0</v>
      </c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22">
        <v>2033.0</v>
      </c>
      <c r="B299" s="23" t="s">
        <v>622</v>
      </c>
      <c r="C299" s="24" t="s">
        <v>623</v>
      </c>
      <c r="D299" s="24" t="s">
        <v>103</v>
      </c>
      <c r="E299" s="24"/>
      <c r="F299" s="24"/>
      <c r="G299" s="24"/>
      <c r="H299" s="24">
        <v>1.0</v>
      </c>
      <c r="I299" s="24"/>
      <c r="J299" s="24"/>
      <c r="K299" s="24"/>
      <c r="L299" s="25">
        <v>73929.0</v>
      </c>
      <c r="M299" s="25">
        <v>62658.0</v>
      </c>
      <c r="N299" s="25">
        <v>8821.0</v>
      </c>
      <c r="O299" s="26">
        <v>153.0</v>
      </c>
      <c r="P299" s="9">
        <f t="shared" si="1"/>
        <v>71632</v>
      </c>
      <c r="Q299" s="9" t="str">
        <f t="shared" si="2"/>
        <v>#REF!</v>
      </c>
      <c r="R299" s="9">
        <v>159436.0</v>
      </c>
      <c r="S299" s="2">
        <v>7.0</v>
      </c>
      <c r="T299" s="1"/>
      <c r="U299" s="1"/>
      <c r="V299" s="1"/>
      <c r="W299" s="1"/>
      <c r="X299" s="1"/>
      <c r="Y299" s="1"/>
      <c r="Z299" s="1"/>
    </row>
    <row r="300" ht="12.75" customHeight="1">
      <c r="A300" s="22">
        <v>2041.0</v>
      </c>
      <c r="B300" s="23" t="s">
        <v>624</v>
      </c>
      <c r="C300" s="24" t="s">
        <v>625</v>
      </c>
      <c r="D300" s="24" t="s">
        <v>60</v>
      </c>
      <c r="E300" s="24"/>
      <c r="F300" s="24"/>
      <c r="G300" s="24"/>
      <c r="H300" s="24">
        <v>1.0</v>
      </c>
      <c r="I300" s="24"/>
      <c r="J300" s="24"/>
      <c r="K300" s="24"/>
      <c r="L300" s="25">
        <v>296805.0</v>
      </c>
      <c r="M300" s="25">
        <v>236452.0</v>
      </c>
      <c r="N300" s="25">
        <v>27859.0</v>
      </c>
      <c r="O300" s="25">
        <v>6396.0</v>
      </c>
      <c r="P300" s="9">
        <f t="shared" si="1"/>
        <v>270707</v>
      </c>
      <c r="Q300" s="9" t="str">
        <f t="shared" si="2"/>
        <v>#REF!</v>
      </c>
      <c r="R300" s="9">
        <v>644030.0</v>
      </c>
      <c r="S300" s="25">
        <v>10.0</v>
      </c>
      <c r="T300" s="1"/>
      <c r="U300" s="1"/>
      <c r="V300" s="1"/>
      <c r="W300" s="1"/>
      <c r="X300" s="1"/>
      <c r="Y300" s="1"/>
      <c r="Z300" s="1"/>
    </row>
    <row r="301" ht="12.75" customHeight="1">
      <c r="A301" s="22">
        <v>2049.0</v>
      </c>
      <c r="B301" s="23" t="s">
        <v>626</v>
      </c>
      <c r="C301" s="24" t="s">
        <v>627</v>
      </c>
      <c r="D301" s="24" t="s">
        <v>57</v>
      </c>
      <c r="E301" s="24"/>
      <c r="F301" s="24"/>
      <c r="G301" s="24"/>
      <c r="H301" s="24">
        <v>1.0</v>
      </c>
      <c r="I301" s="24"/>
      <c r="J301" s="24"/>
      <c r="K301" s="24"/>
      <c r="L301" s="25">
        <v>639732.0</v>
      </c>
      <c r="M301" s="25">
        <v>532630.0</v>
      </c>
      <c r="N301" s="25">
        <v>64506.0</v>
      </c>
      <c r="O301" s="25">
        <v>2526.0</v>
      </c>
      <c r="P301" s="9">
        <f t="shared" si="1"/>
        <v>599662</v>
      </c>
      <c r="Q301" s="9" t="str">
        <f t="shared" si="2"/>
        <v>#REF!</v>
      </c>
      <c r="R301" s="9">
        <v>1358452.0</v>
      </c>
      <c r="S301" s="25">
        <v>15.0</v>
      </c>
      <c r="T301" s="2"/>
      <c r="U301" s="2"/>
      <c r="V301" s="2"/>
      <c r="W301" s="2"/>
      <c r="X301" s="2"/>
      <c r="Y301" s="2"/>
      <c r="Z301" s="2"/>
    </row>
    <row r="302" ht="12.75" customHeight="1">
      <c r="A302" s="22">
        <v>2057.0</v>
      </c>
      <c r="B302" s="23" t="s">
        <v>628</v>
      </c>
      <c r="C302" s="24" t="s">
        <v>629</v>
      </c>
      <c r="D302" s="24" t="s">
        <v>102</v>
      </c>
      <c r="E302" s="24"/>
      <c r="F302" s="24"/>
      <c r="G302" s="24"/>
      <c r="H302" s="24">
        <v>1.0</v>
      </c>
      <c r="I302" s="24"/>
      <c r="J302" s="24"/>
      <c r="K302" s="24"/>
      <c r="L302" s="25">
        <v>122023.0</v>
      </c>
      <c r="M302" s="25">
        <v>97995.0</v>
      </c>
      <c r="N302" s="25">
        <v>11151.0</v>
      </c>
      <c r="O302" s="25">
        <v>2321.0</v>
      </c>
      <c r="P302" s="9">
        <f t="shared" si="1"/>
        <v>111467</v>
      </c>
      <c r="Q302" s="9" t="str">
        <f t="shared" si="2"/>
        <v>#REF!</v>
      </c>
      <c r="R302" s="9">
        <v>269536.0</v>
      </c>
      <c r="S302" s="25">
        <v>11.0</v>
      </c>
      <c r="T302" s="1"/>
      <c r="U302" s="1"/>
      <c r="V302" s="1"/>
      <c r="W302" s="1"/>
      <c r="X302" s="1"/>
      <c r="Y302" s="1"/>
      <c r="Z302" s="1"/>
    </row>
    <row r="303" ht="12.75" customHeight="1">
      <c r="A303" s="22">
        <v>2065.0</v>
      </c>
      <c r="B303" s="23" t="s">
        <v>630</v>
      </c>
      <c r="C303" s="24" t="s">
        <v>631</v>
      </c>
      <c r="D303" s="24" t="s">
        <v>895</v>
      </c>
      <c r="E303" s="24" t="s">
        <v>18</v>
      </c>
      <c r="F303" s="24"/>
      <c r="G303" s="24"/>
      <c r="H303" s="34">
        <v>0.926952971860765</v>
      </c>
      <c r="I303" s="34">
        <v>0.0730470281392351</v>
      </c>
      <c r="J303" s="2"/>
      <c r="K303" s="24"/>
      <c r="L303" s="25">
        <v>469689.0</v>
      </c>
      <c r="M303" s="25">
        <v>395774.0</v>
      </c>
      <c r="N303" s="25">
        <v>38506.0</v>
      </c>
      <c r="O303" s="25">
        <v>4799.0</v>
      </c>
      <c r="P303" s="9">
        <f t="shared" si="1"/>
        <v>439079</v>
      </c>
      <c r="Q303" s="9" t="str">
        <f t="shared" si="2"/>
        <v>#REF!</v>
      </c>
      <c r="R303" s="9">
        <v>915557.0</v>
      </c>
      <c r="S303" s="25">
        <v>11.0</v>
      </c>
      <c r="T303" s="1"/>
      <c r="U303" s="1"/>
      <c r="V303" s="1"/>
      <c r="W303" s="1"/>
      <c r="X303" s="1"/>
      <c r="Y303" s="1"/>
      <c r="Z303" s="1"/>
    </row>
    <row r="304" ht="12.75" customHeight="1">
      <c r="A304" s="22">
        <v>2065.0</v>
      </c>
      <c r="B304" s="23" t="s">
        <v>630</v>
      </c>
      <c r="C304" s="24" t="s">
        <v>631</v>
      </c>
      <c r="D304" s="24" t="s">
        <v>18</v>
      </c>
      <c r="E304" s="24" t="s">
        <v>18</v>
      </c>
      <c r="F304" s="24"/>
      <c r="G304" s="24"/>
      <c r="H304" s="34">
        <v>0.0730470281392351</v>
      </c>
      <c r="I304" s="34">
        <v>0.0730470281392351</v>
      </c>
      <c r="J304" s="2"/>
      <c r="K304" s="24"/>
      <c r="L304" s="25">
        <v>469689.0</v>
      </c>
      <c r="M304" s="25">
        <v>395774.0</v>
      </c>
      <c r="N304" s="25">
        <v>38506.0</v>
      </c>
      <c r="O304" s="25">
        <v>4799.0</v>
      </c>
      <c r="P304" s="9">
        <f t="shared" si="1"/>
        <v>439079</v>
      </c>
      <c r="Q304" s="9" t="str">
        <f t="shared" si="2"/>
        <v>#REF!</v>
      </c>
      <c r="R304" s="9">
        <v>915557.0</v>
      </c>
      <c r="S304" s="25">
        <v>11.0</v>
      </c>
      <c r="T304" s="2"/>
      <c r="U304" s="2"/>
      <c r="V304" s="2"/>
      <c r="W304" s="2"/>
      <c r="X304" s="2"/>
      <c r="Y304" s="2"/>
      <c r="Z304" s="2"/>
    </row>
    <row r="305" ht="12.75" customHeight="1">
      <c r="A305" s="22">
        <v>2073.0</v>
      </c>
      <c r="B305" s="23" t="s">
        <v>632</v>
      </c>
      <c r="C305" s="24" t="s">
        <v>633</v>
      </c>
      <c r="D305" s="24" t="s">
        <v>36</v>
      </c>
      <c r="E305" s="24"/>
      <c r="F305" s="24"/>
      <c r="G305" s="24"/>
      <c r="H305" s="24">
        <v>1.0</v>
      </c>
      <c r="I305" s="24"/>
      <c r="J305" s="24"/>
      <c r="K305" s="24"/>
      <c r="L305" s="25">
        <v>1132837.0</v>
      </c>
      <c r="M305" s="25">
        <v>915344.0</v>
      </c>
      <c r="N305" s="25">
        <v>101861.0</v>
      </c>
      <c r="O305" s="25">
        <v>25160.0</v>
      </c>
      <c r="P305" s="9">
        <f t="shared" si="1"/>
        <v>1042365</v>
      </c>
      <c r="Q305" s="9" t="str">
        <f t="shared" si="2"/>
        <v>#REF!</v>
      </c>
      <c r="R305" s="9">
        <v>2387138.0</v>
      </c>
      <c r="S305" s="25">
        <v>32.0</v>
      </c>
      <c r="T305" s="2"/>
      <c r="U305" s="2"/>
      <c r="V305" s="2"/>
      <c r="W305" s="2"/>
      <c r="X305" s="2"/>
      <c r="Y305" s="2"/>
      <c r="Z305" s="2"/>
    </row>
    <row r="306" ht="12.75" customHeight="1">
      <c r="A306" s="27">
        <v>2081.0</v>
      </c>
      <c r="B306" s="28" t="s">
        <v>634</v>
      </c>
      <c r="C306" s="29" t="s">
        <v>635</v>
      </c>
      <c r="D306" s="29" t="s">
        <v>65</v>
      </c>
      <c r="E306" s="29"/>
      <c r="F306" s="29"/>
      <c r="G306" s="29"/>
      <c r="H306" s="1">
        <v>1.0</v>
      </c>
      <c r="I306" s="29"/>
      <c r="J306" s="29"/>
      <c r="K306" s="29"/>
      <c r="L306" s="30">
        <v>85337.0</v>
      </c>
      <c r="M306" s="30">
        <v>74103.0</v>
      </c>
      <c r="N306" s="30">
        <v>4994.0</v>
      </c>
      <c r="O306" s="33">
        <v>513.0</v>
      </c>
      <c r="P306" s="31">
        <f t="shared" si="1"/>
        <v>79610</v>
      </c>
      <c r="Q306" s="31" t="str">
        <f t="shared" si="2"/>
        <v>#REF!</v>
      </c>
      <c r="R306" s="31">
        <v>169546.0</v>
      </c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27">
        <v>2089.0</v>
      </c>
      <c r="B307" s="28" t="s">
        <v>636</v>
      </c>
      <c r="C307" s="29" t="s">
        <v>637</v>
      </c>
      <c r="D307" s="29" t="s">
        <v>901</v>
      </c>
      <c r="E307" s="29"/>
      <c r="F307" s="29"/>
      <c r="G307" s="29"/>
      <c r="H307" s="29">
        <v>1.0</v>
      </c>
      <c r="I307" s="29"/>
      <c r="J307" s="29"/>
      <c r="K307" s="29"/>
      <c r="L307" s="30">
        <v>51120.0</v>
      </c>
      <c r="M307" s="30">
        <v>45905.0</v>
      </c>
      <c r="N307" s="30">
        <v>3684.0</v>
      </c>
      <c r="O307" s="33">
        <v>38.0</v>
      </c>
      <c r="P307" s="31">
        <f t="shared" si="1"/>
        <v>49627</v>
      </c>
      <c r="Q307" s="31" t="str">
        <f t="shared" si="2"/>
        <v>#REF!</v>
      </c>
      <c r="R307" s="31">
        <v>117967.0</v>
      </c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22">
        <v>2097.0</v>
      </c>
      <c r="B308" s="23" t="s">
        <v>638</v>
      </c>
      <c r="C308" s="24" t="s">
        <v>639</v>
      </c>
      <c r="D308" s="24" t="s">
        <v>22</v>
      </c>
      <c r="E308" s="24"/>
      <c r="F308" s="24"/>
      <c r="G308" s="24"/>
      <c r="H308" s="24">
        <v>1.0</v>
      </c>
      <c r="I308" s="24"/>
      <c r="J308" s="24"/>
      <c r="K308" s="24"/>
      <c r="L308" s="25">
        <v>398435.0</v>
      </c>
      <c r="M308" s="25">
        <v>312930.0</v>
      </c>
      <c r="N308" s="25">
        <v>47261.0</v>
      </c>
      <c r="O308" s="25">
        <v>4009.0</v>
      </c>
      <c r="P308" s="9">
        <f t="shared" si="1"/>
        <v>364200</v>
      </c>
      <c r="Q308" s="9" t="str">
        <f t="shared" si="2"/>
        <v>#REF!</v>
      </c>
      <c r="R308" s="9">
        <v>850536.0</v>
      </c>
      <c r="S308" s="25">
        <v>16.0</v>
      </c>
      <c r="T308" s="1"/>
      <c r="U308" s="1"/>
      <c r="V308" s="1"/>
      <c r="W308" s="1"/>
      <c r="X308" s="1"/>
      <c r="Y308" s="1"/>
      <c r="Z308" s="1"/>
    </row>
    <row r="309" ht="12.75" customHeight="1">
      <c r="A309" s="22">
        <v>2105.0</v>
      </c>
      <c r="B309" s="23" t="s">
        <v>640</v>
      </c>
      <c r="C309" s="24" t="s">
        <v>641</v>
      </c>
      <c r="D309" s="24" t="s">
        <v>36</v>
      </c>
      <c r="E309" s="24"/>
      <c r="F309" s="24"/>
      <c r="G309" s="24"/>
      <c r="H309" s="24">
        <v>1.0</v>
      </c>
      <c r="I309" s="24"/>
      <c r="J309" s="24"/>
      <c r="K309" s="24"/>
      <c r="L309" s="25">
        <v>238952.0</v>
      </c>
      <c r="M309" s="25">
        <v>193578.0</v>
      </c>
      <c r="N309" s="25">
        <v>17159.0</v>
      </c>
      <c r="O309" s="25">
        <v>1331.0</v>
      </c>
      <c r="P309" s="9">
        <f t="shared" si="1"/>
        <v>212068</v>
      </c>
      <c r="Q309" s="9" t="str">
        <f t="shared" si="2"/>
        <v>#REF!</v>
      </c>
      <c r="R309" s="9">
        <v>568088.0</v>
      </c>
      <c r="S309" s="25">
        <v>10.0</v>
      </c>
      <c r="T309" s="2"/>
      <c r="U309" s="2"/>
      <c r="V309" s="2"/>
      <c r="W309" s="2"/>
      <c r="X309" s="2"/>
      <c r="Y309" s="2"/>
      <c r="Z309" s="2"/>
    </row>
    <row r="310" ht="12.75" customHeight="1">
      <c r="A310" s="27">
        <v>2113.0</v>
      </c>
      <c r="B310" s="28" t="s">
        <v>642</v>
      </c>
      <c r="C310" s="29" t="s">
        <v>643</v>
      </c>
      <c r="D310" s="29" t="s">
        <v>36</v>
      </c>
      <c r="E310" s="29"/>
      <c r="F310" s="29"/>
      <c r="G310" s="29"/>
      <c r="H310" s="29">
        <v>1.0</v>
      </c>
      <c r="I310" s="29"/>
      <c r="J310" s="29"/>
      <c r="K310" s="29"/>
      <c r="L310" s="30">
        <v>89386.0</v>
      </c>
      <c r="M310" s="30">
        <v>71355.0</v>
      </c>
      <c r="N310" s="30">
        <v>8804.0</v>
      </c>
      <c r="O310" s="30">
        <v>1575.0</v>
      </c>
      <c r="P310" s="31">
        <f t="shared" si="1"/>
        <v>81734</v>
      </c>
      <c r="Q310" s="31" t="str">
        <f t="shared" si="2"/>
        <v>#REF!</v>
      </c>
      <c r="R310" s="31">
        <v>197723.0</v>
      </c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22">
        <v>2121.0</v>
      </c>
      <c r="B311" s="23" t="s">
        <v>644</v>
      </c>
      <c r="C311" s="24" t="s">
        <v>645</v>
      </c>
      <c r="D311" s="24" t="s">
        <v>15</v>
      </c>
      <c r="E311" s="24" t="s">
        <v>887</v>
      </c>
      <c r="F311" s="24"/>
      <c r="G311" s="24"/>
      <c r="H311" s="34">
        <v>0.8409628312849474</v>
      </c>
      <c r="I311" s="34">
        <v>0.1590371687150526</v>
      </c>
      <c r="J311" s="2"/>
      <c r="K311" s="24"/>
      <c r="L311" s="25">
        <v>38412.0</v>
      </c>
      <c r="M311" s="25">
        <v>30242.0</v>
      </c>
      <c r="N311" s="25">
        <v>4213.0</v>
      </c>
      <c r="O311" s="26">
        <v>602.0</v>
      </c>
      <c r="P311" s="9">
        <f t="shared" si="1"/>
        <v>35057</v>
      </c>
      <c r="Q311" s="9" t="str">
        <f t="shared" si="2"/>
        <v>#REF!</v>
      </c>
      <c r="R311" s="9">
        <v>92776.0</v>
      </c>
      <c r="S311" s="2">
        <v>3.0</v>
      </c>
      <c r="T311" s="1"/>
      <c r="U311" s="1"/>
      <c r="V311" s="1"/>
      <c r="W311" s="1"/>
      <c r="X311" s="1"/>
      <c r="Y311" s="1"/>
      <c r="Z311" s="1"/>
    </row>
    <row r="312" ht="12.75" customHeight="1">
      <c r="A312" s="22">
        <v>2121.0</v>
      </c>
      <c r="B312" s="23" t="s">
        <v>644</v>
      </c>
      <c r="C312" s="24" t="s">
        <v>645</v>
      </c>
      <c r="D312" s="24" t="s">
        <v>887</v>
      </c>
      <c r="E312" s="24" t="s">
        <v>887</v>
      </c>
      <c r="F312" s="24"/>
      <c r="G312" s="24"/>
      <c r="H312" s="34">
        <v>0.1590371687150526</v>
      </c>
      <c r="I312" s="34">
        <v>0.1590371687150526</v>
      </c>
      <c r="J312" s="2"/>
      <c r="K312" s="24"/>
      <c r="L312" s="25">
        <v>38412.0</v>
      </c>
      <c r="M312" s="25">
        <v>30242.0</v>
      </c>
      <c r="N312" s="25">
        <v>4213.0</v>
      </c>
      <c r="O312" s="26">
        <v>602.0</v>
      </c>
      <c r="P312" s="9">
        <f t="shared" si="1"/>
        <v>35057</v>
      </c>
      <c r="Q312" s="9" t="str">
        <f t="shared" si="2"/>
        <v>#REF!</v>
      </c>
      <c r="R312" s="9">
        <v>92776.0</v>
      </c>
      <c r="S312" s="2">
        <v>3.0</v>
      </c>
      <c r="T312" s="2"/>
      <c r="U312" s="2"/>
      <c r="V312" s="2"/>
      <c r="W312" s="2"/>
      <c r="X312" s="2"/>
      <c r="Y312" s="2"/>
      <c r="Z312" s="2"/>
    </row>
    <row r="313" ht="12.75" customHeight="1">
      <c r="A313" s="22">
        <v>2129.0</v>
      </c>
      <c r="B313" s="23" t="s">
        <v>646</v>
      </c>
      <c r="C313" s="24" t="s">
        <v>647</v>
      </c>
      <c r="D313" s="24" t="s">
        <v>36</v>
      </c>
      <c r="E313" s="24" t="s">
        <v>13</v>
      </c>
      <c r="F313" s="24"/>
      <c r="G313" s="24"/>
      <c r="H313" s="24">
        <v>0.9628767354152894</v>
      </c>
      <c r="I313" s="24">
        <v>0.03712326458471065</v>
      </c>
      <c r="J313" s="2"/>
      <c r="K313" s="24"/>
      <c r="L313" s="25">
        <v>218643.0</v>
      </c>
      <c r="M313" s="25">
        <v>171916.0</v>
      </c>
      <c r="N313" s="25">
        <v>21730.0</v>
      </c>
      <c r="O313" s="25">
        <v>1322.0</v>
      </c>
      <c r="P313" s="9">
        <f t="shared" si="1"/>
        <v>194968</v>
      </c>
      <c r="Q313" s="9" t="str">
        <f t="shared" si="2"/>
        <v>#REF!</v>
      </c>
      <c r="R313" s="9">
        <v>478043.0</v>
      </c>
      <c r="S313" s="25">
        <v>10.0</v>
      </c>
      <c r="T313" s="1"/>
      <c r="U313" s="1"/>
      <c r="V313" s="1"/>
      <c r="W313" s="1"/>
      <c r="X313" s="1"/>
      <c r="Y313" s="1"/>
      <c r="Z313" s="1"/>
    </row>
    <row r="314" ht="12.75" customHeight="1">
      <c r="A314" s="22">
        <v>2129.0</v>
      </c>
      <c r="B314" s="23" t="s">
        <v>646</v>
      </c>
      <c r="C314" s="24" t="s">
        <v>647</v>
      </c>
      <c r="D314" s="24" t="s">
        <v>13</v>
      </c>
      <c r="E314" s="24" t="s">
        <v>13</v>
      </c>
      <c r="F314" s="24"/>
      <c r="G314" s="24"/>
      <c r="H314" s="24">
        <v>0.03712326458471065</v>
      </c>
      <c r="I314" s="24">
        <v>0.03712326458471065</v>
      </c>
      <c r="J314" s="2"/>
      <c r="K314" s="24"/>
      <c r="L314" s="25">
        <v>218643.0</v>
      </c>
      <c r="M314" s="25">
        <v>171916.0</v>
      </c>
      <c r="N314" s="25">
        <v>21730.0</v>
      </c>
      <c r="O314" s="25">
        <v>1322.0</v>
      </c>
      <c r="P314" s="9">
        <f t="shared" si="1"/>
        <v>194968</v>
      </c>
      <c r="Q314" s="9" t="str">
        <f t="shared" si="2"/>
        <v>#REF!</v>
      </c>
      <c r="R314" s="9">
        <v>478043.0</v>
      </c>
      <c r="S314" s="25">
        <v>10.0</v>
      </c>
      <c r="T314" s="2"/>
      <c r="U314" s="2"/>
      <c r="V314" s="2"/>
      <c r="W314" s="2"/>
      <c r="X314" s="2"/>
      <c r="Y314" s="2"/>
      <c r="Z314" s="2"/>
    </row>
    <row r="315" ht="12.75" customHeight="1">
      <c r="A315" s="22">
        <v>2137.0</v>
      </c>
      <c r="B315" s="23" t="s">
        <v>648</v>
      </c>
      <c r="C315" s="24" t="s">
        <v>649</v>
      </c>
      <c r="D315" s="24" t="s">
        <v>881</v>
      </c>
      <c r="E315" s="24"/>
      <c r="F315" s="24"/>
      <c r="G315" s="24"/>
      <c r="H315" s="24">
        <v>1.0</v>
      </c>
      <c r="I315" s="24"/>
      <c r="J315" s="24"/>
      <c r="K315" s="24"/>
      <c r="L315" s="25">
        <v>174382.0</v>
      </c>
      <c r="M315" s="25">
        <v>145575.0</v>
      </c>
      <c r="N315" s="25">
        <v>14460.0</v>
      </c>
      <c r="O315" s="25">
        <v>2903.0</v>
      </c>
      <c r="P315" s="9">
        <f t="shared" si="1"/>
        <v>162938</v>
      </c>
      <c r="Q315" s="9" t="str">
        <f t="shared" si="2"/>
        <v>#REF!</v>
      </c>
      <c r="R315" s="9">
        <v>376987.0</v>
      </c>
      <c r="S315" s="25">
        <v>4.0</v>
      </c>
      <c r="T315" s="2"/>
      <c r="U315" s="2"/>
      <c r="V315" s="2"/>
      <c r="W315" s="2"/>
      <c r="X315" s="2"/>
      <c r="Y315" s="2"/>
      <c r="Z315" s="2"/>
    </row>
    <row r="316" ht="12.75" customHeight="1">
      <c r="A316" s="22">
        <v>2145.0</v>
      </c>
      <c r="B316" s="23" t="s">
        <v>650</v>
      </c>
      <c r="C316" s="24" t="s">
        <v>651</v>
      </c>
      <c r="D316" s="24" t="s">
        <v>89</v>
      </c>
      <c r="E316" s="24" t="s">
        <v>84</v>
      </c>
      <c r="F316" s="24" t="s">
        <v>877</v>
      </c>
      <c r="G316" s="24" t="s">
        <v>878</v>
      </c>
      <c r="H316" s="24">
        <v>0.631851029359954</v>
      </c>
      <c r="I316" s="24">
        <v>0.23648253355131</v>
      </c>
      <c r="J316" s="24">
        <v>0.10681330014410537</v>
      </c>
      <c r="K316" s="24">
        <v>0.024853136944630594</v>
      </c>
      <c r="L316" s="25">
        <v>2884289.0</v>
      </c>
      <c r="M316" s="25">
        <v>2116126.0</v>
      </c>
      <c r="N316" s="25">
        <v>211494.0</v>
      </c>
      <c r="O316" s="25">
        <v>278910.0</v>
      </c>
      <c r="P316" s="9">
        <f t="shared" si="1"/>
        <v>2606530</v>
      </c>
      <c r="Q316" s="9" t="str">
        <f t="shared" si="2"/>
        <v>#REF!</v>
      </c>
      <c r="R316" s="9">
        <v>6069875.0</v>
      </c>
      <c r="S316" s="25">
        <v>38.0</v>
      </c>
      <c r="T316" s="1"/>
      <c r="U316" s="1"/>
      <c r="V316" s="1"/>
      <c r="W316" s="1"/>
      <c r="X316" s="1"/>
      <c r="Y316" s="1"/>
      <c r="Z316" s="1"/>
    </row>
    <row r="317" ht="12.75" customHeight="1">
      <c r="A317" s="22">
        <v>2145.0</v>
      </c>
      <c r="B317" s="23" t="s">
        <v>650</v>
      </c>
      <c r="C317" s="24" t="s">
        <v>651</v>
      </c>
      <c r="D317" s="24" t="s">
        <v>84</v>
      </c>
      <c r="E317" s="24" t="s">
        <v>84</v>
      </c>
      <c r="F317" s="24" t="s">
        <v>877</v>
      </c>
      <c r="G317" s="24" t="s">
        <v>878</v>
      </c>
      <c r="H317" s="24">
        <v>0.23648253355131</v>
      </c>
      <c r="I317" s="24">
        <v>0.23648253355131</v>
      </c>
      <c r="J317" s="24">
        <v>0.10681330014410537</v>
      </c>
      <c r="K317" s="24">
        <v>0.024853136944630594</v>
      </c>
      <c r="L317" s="25">
        <v>2884289.0</v>
      </c>
      <c r="M317" s="25">
        <v>2116126.0</v>
      </c>
      <c r="N317" s="25">
        <v>211494.0</v>
      </c>
      <c r="O317" s="25">
        <v>278910.0</v>
      </c>
      <c r="P317" s="9">
        <f t="shared" si="1"/>
        <v>2606530</v>
      </c>
      <c r="Q317" s="9" t="str">
        <f t="shared" si="2"/>
        <v>#REF!</v>
      </c>
      <c r="R317" s="9">
        <v>6069875.0</v>
      </c>
      <c r="S317" s="25">
        <v>38.0</v>
      </c>
      <c r="T317" s="1"/>
      <c r="U317" s="1"/>
      <c r="V317" s="1"/>
      <c r="W317" s="1"/>
      <c r="X317" s="1"/>
      <c r="Y317" s="1"/>
      <c r="Z317" s="1"/>
    </row>
    <row r="318" ht="12.75" customHeight="1">
      <c r="A318" s="22">
        <v>2145.0</v>
      </c>
      <c r="B318" s="23" t="s">
        <v>650</v>
      </c>
      <c r="C318" s="24" t="s">
        <v>651</v>
      </c>
      <c r="D318" s="24" t="s">
        <v>877</v>
      </c>
      <c r="E318" s="24" t="s">
        <v>84</v>
      </c>
      <c r="F318" s="24" t="s">
        <v>877</v>
      </c>
      <c r="G318" s="24" t="s">
        <v>878</v>
      </c>
      <c r="H318" s="24">
        <v>0.10681330014410537</v>
      </c>
      <c r="I318" s="24">
        <v>0.23648253355131</v>
      </c>
      <c r="J318" s="24">
        <v>0.10681330014410537</v>
      </c>
      <c r="K318" s="24">
        <v>0.024853136944630594</v>
      </c>
      <c r="L318" s="25">
        <v>2884289.0</v>
      </c>
      <c r="M318" s="25">
        <v>2116126.0</v>
      </c>
      <c r="N318" s="25">
        <v>211494.0</v>
      </c>
      <c r="O318" s="25">
        <v>278910.0</v>
      </c>
      <c r="P318" s="9">
        <f t="shared" si="1"/>
        <v>2606530</v>
      </c>
      <c r="Q318" s="9" t="str">
        <f t="shared" si="2"/>
        <v>#REF!</v>
      </c>
      <c r="R318" s="9">
        <v>6069875.0</v>
      </c>
      <c r="S318" s="25">
        <v>38.0</v>
      </c>
      <c r="T318" s="1"/>
      <c r="U318" s="1"/>
      <c r="V318" s="1"/>
      <c r="W318" s="1"/>
      <c r="X318" s="1"/>
      <c r="Y318" s="1"/>
      <c r="Z318" s="1"/>
    </row>
    <row r="319" ht="12.75" customHeight="1">
      <c r="A319" s="22">
        <v>2145.0</v>
      </c>
      <c r="B319" s="23" t="s">
        <v>650</v>
      </c>
      <c r="C319" s="24" t="s">
        <v>651</v>
      </c>
      <c r="D319" s="24" t="s">
        <v>878</v>
      </c>
      <c r="E319" s="24" t="s">
        <v>84</v>
      </c>
      <c r="F319" s="24" t="s">
        <v>877</v>
      </c>
      <c r="G319" s="24" t="s">
        <v>878</v>
      </c>
      <c r="H319" s="24">
        <v>0.024853136944630594</v>
      </c>
      <c r="I319" s="24">
        <v>0.23648253355131</v>
      </c>
      <c r="J319" s="24">
        <v>0.10681330014410537</v>
      </c>
      <c r="K319" s="24">
        <v>0.024853136944630594</v>
      </c>
      <c r="L319" s="25">
        <v>2884289.0</v>
      </c>
      <c r="M319" s="25">
        <v>2116126.0</v>
      </c>
      <c r="N319" s="25">
        <v>211494.0</v>
      </c>
      <c r="O319" s="25">
        <v>278910.0</v>
      </c>
      <c r="P319" s="9">
        <f t="shared" si="1"/>
        <v>2606530</v>
      </c>
      <c r="Q319" s="9" t="str">
        <f t="shared" si="2"/>
        <v>#REF!</v>
      </c>
      <c r="R319" s="9">
        <v>6069875.0</v>
      </c>
      <c r="S319" s="25">
        <v>38.0</v>
      </c>
      <c r="T319" s="1"/>
      <c r="U319" s="1"/>
      <c r="V319" s="1"/>
      <c r="W319" s="1"/>
      <c r="X319" s="1"/>
      <c r="Y319" s="1"/>
      <c r="Z319" s="1"/>
    </row>
    <row r="320" ht="12.75" customHeight="1">
      <c r="A320" s="22">
        <v>2153.0</v>
      </c>
      <c r="B320" s="23" t="s">
        <v>652</v>
      </c>
      <c r="C320" s="24" t="s">
        <v>653</v>
      </c>
      <c r="D320" s="24" t="s">
        <v>19</v>
      </c>
      <c r="E320" s="24"/>
      <c r="F320" s="24"/>
      <c r="G320" s="24"/>
      <c r="H320" s="24">
        <v>1.0</v>
      </c>
      <c r="I320" s="24"/>
      <c r="J320" s="24"/>
      <c r="K320" s="24"/>
      <c r="L320" s="25">
        <v>2041785.0</v>
      </c>
      <c r="M320" s="25">
        <v>1567643.0</v>
      </c>
      <c r="N320" s="25">
        <v>221906.0</v>
      </c>
      <c r="O320" s="25">
        <v>44690.0</v>
      </c>
      <c r="P320" s="9">
        <f t="shared" si="1"/>
        <v>1834239</v>
      </c>
      <c r="Q320" s="9" t="str">
        <f t="shared" si="2"/>
        <v>#REF!</v>
      </c>
      <c r="R320" s="9">
        <v>4574531.0</v>
      </c>
      <c r="S320" s="25">
        <v>37.0</v>
      </c>
      <c r="T320" s="1"/>
      <c r="U320" s="1"/>
      <c r="V320" s="1"/>
      <c r="W320" s="1"/>
      <c r="X320" s="1"/>
      <c r="Y320" s="1"/>
      <c r="Z320" s="1"/>
    </row>
    <row r="321" ht="12.75" customHeight="1">
      <c r="A321" s="27">
        <v>2161.0</v>
      </c>
      <c r="B321" s="28" t="s">
        <v>654</v>
      </c>
      <c r="C321" s="29" t="s">
        <v>655</v>
      </c>
      <c r="D321" s="29" t="s">
        <v>16</v>
      </c>
      <c r="E321" s="29"/>
      <c r="F321" s="29"/>
      <c r="G321" s="29"/>
      <c r="H321" s="29">
        <v>1.0</v>
      </c>
      <c r="I321" s="29"/>
      <c r="J321" s="29"/>
      <c r="K321" s="29"/>
      <c r="L321" s="30">
        <v>33434.0</v>
      </c>
      <c r="M321" s="30">
        <v>27992.0</v>
      </c>
      <c r="N321" s="30">
        <v>2562.0</v>
      </c>
      <c r="O321" s="33">
        <v>67.0</v>
      </c>
      <c r="P321" s="31">
        <f t="shared" si="1"/>
        <v>30621</v>
      </c>
      <c r="Q321" s="31" t="str">
        <f t="shared" si="2"/>
        <v>#REF!</v>
      </c>
      <c r="R321" s="31">
        <v>94489.0</v>
      </c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22">
        <v>2169.0</v>
      </c>
      <c r="B322" s="23" t="s">
        <v>656</v>
      </c>
      <c r="C322" s="24" t="s">
        <v>657</v>
      </c>
      <c r="D322" s="24" t="s">
        <v>875</v>
      </c>
      <c r="E322" s="24"/>
      <c r="F322" s="24"/>
      <c r="G322" s="24"/>
      <c r="H322" s="24">
        <v>1.0</v>
      </c>
      <c r="I322" s="24"/>
      <c r="J322" s="24"/>
      <c r="K322" s="24"/>
      <c r="L322" s="25">
        <v>1129134.0</v>
      </c>
      <c r="M322" s="25">
        <v>869357.0</v>
      </c>
      <c r="N322" s="25">
        <v>94674.0</v>
      </c>
      <c r="O322" s="25">
        <v>61510.0</v>
      </c>
      <c r="P322" s="9">
        <f t="shared" si="1"/>
        <v>1025541</v>
      </c>
      <c r="Q322" s="9" t="str">
        <f t="shared" si="2"/>
        <v>#REF!</v>
      </c>
      <c r="R322" s="9">
        <v>2353045.0</v>
      </c>
      <c r="S322" s="25">
        <v>33.0</v>
      </c>
      <c r="T322" s="1"/>
      <c r="U322" s="1"/>
      <c r="V322" s="1"/>
      <c r="W322" s="1"/>
      <c r="X322" s="1"/>
      <c r="Y322" s="1"/>
      <c r="Z322" s="1"/>
    </row>
    <row r="323" ht="12.75" customHeight="1">
      <c r="A323" s="27">
        <v>2177.0</v>
      </c>
      <c r="B323" s="28" t="s">
        <v>658</v>
      </c>
      <c r="C323" s="29" t="s">
        <v>659</v>
      </c>
      <c r="D323" s="29" t="s">
        <v>890</v>
      </c>
      <c r="E323" s="29"/>
      <c r="F323" s="29"/>
      <c r="G323" s="29"/>
      <c r="H323" s="29">
        <v>1.0</v>
      </c>
      <c r="I323" s="29"/>
      <c r="J323" s="29"/>
      <c r="K323" s="29"/>
      <c r="L323" s="30">
        <v>63186.0</v>
      </c>
      <c r="M323" s="30">
        <v>46316.0</v>
      </c>
      <c r="N323" s="30">
        <v>6499.0</v>
      </c>
      <c r="O323" s="33">
        <v>970.0</v>
      </c>
      <c r="P323" s="31">
        <f t="shared" si="1"/>
        <v>53785</v>
      </c>
      <c r="Q323" s="31" t="str">
        <f t="shared" si="2"/>
        <v>#REF!</v>
      </c>
      <c r="R323" s="31">
        <v>127828.0</v>
      </c>
      <c r="S323" s="1"/>
      <c r="T323" s="2"/>
      <c r="U323" s="2"/>
      <c r="V323" s="2"/>
      <c r="W323" s="2"/>
      <c r="X323" s="2"/>
      <c r="Y323" s="2"/>
      <c r="Z323" s="2"/>
    </row>
    <row r="324" ht="12.75" customHeight="1">
      <c r="A324" s="27">
        <v>2185.0</v>
      </c>
      <c r="B324" s="28" t="s">
        <v>660</v>
      </c>
      <c r="C324" s="29" t="s">
        <v>661</v>
      </c>
      <c r="D324" s="29" t="s">
        <v>30</v>
      </c>
      <c r="E324" s="29"/>
      <c r="F324" s="29"/>
      <c r="G324" s="29"/>
      <c r="H324" s="29">
        <v>1.0</v>
      </c>
      <c r="I324" s="29"/>
      <c r="J324" s="29"/>
      <c r="K324" s="29"/>
      <c r="L324" s="30">
        <v>34535.0</v>
      </c>
      <c r="M324" s="30">
        <v>25696.0</v>
      </c>
      <c r="N324" s="30">
        <v>4448.0</v>
      </c>
      <c r="O324" s="33">
        <v>241.0</v>
      </c>
      <c r="P324" s="31">
        <f t="shared" si="1"/>
        <v>30385</v>
      </c>
      <c r="Q324" s="31" t="str">
        <f t="shared" si="2"/>
        <v>#REF!</v>
      </c>
      <c r="R324" s="31">
        <v>83744.0</v>
      </c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22">
        <v>2209.0</v>
      </c>
      <c r="B325" s="23" t="s">
        <v>662</v>
      </c>
      <c r="C325" s="24" t="s">
        <v>663</v>
      </c>
      <c r="D325" s="24" t="s">
        <v>36</v>
      </c>
      <c r="E325" s="24"/>
      <c r="F325" s="24"/>
      <c r="G325" s="24"/>
      <c r="H325" s="24">
        <v>1.0</v>
      </c>
      <c r="I325" s="24"/>
      <c r="J325" s="24"/>
      <c r="K325" s="24"/>
      <c r="L325" s="25">
        <v>182434.0</v>
      </c>
      <c r="M325" s="25">
        <v>145811.0</v>
      </c>
      <c r="N325" s="25">
        <v>21605.0</v>
      </c>
      <c r="O325" s="26">
        <v>552.0</v>
      </c>
      <c r="P325" s="9">
        <f t="shared" si="1"/>
        <v>167968</v>
      </c>
      <c r="Q325" s="9" t="str">
        <f t="shared" si="2"/>
        <v>#REF!</v>
      </c>
      <c r="R325" s="9">
        <v>454846.0</v>
      </c>
      <c r="S325" s="25">
        <v>8.0</v>
      </c>
      <c r="T325" s="2"/>
      <c r="U325" s="2"/>
      <c r="V325" s="2"/>
      <c r="W325" s="2"/>
      <c r="X325" s="2"/>
      <c r="Y325" s="2"/>
      <c r="Z325" s="2"/>
    </row>
    <row r="326" ht="12.75" customHeight="1">
      <c r="A326" s="22">
        <v>2193.0</v>
      </c>
      <c r="B326" s="23" t="s">
        <v>664</v>
      </c>
      <c r="C326" s="24" t="s">
        <v>665</v>
      </c>
      <c r="D326" s="24" t="s">
        <v>43</v>
      </c>
      <c r="E326" s="24"/>
      <c r="F326" s="24"/>
      <c r="G326" s="24"/>
      <c r="H326" s="24">
        <v>1.0</v>
      </c>
      <c r="I326" s="24"/>
      <c r="J326" s="24"/>
      <c r="K326" s="24"/>
      <c r="L326" s="25">
        <v>276257.0</v>
      </c>
      <c r="M326" s="25">
        <v>222462.0</v>
      </c>
      <c r="N326" s="25">
        <v>18251.0</v>
      </c>
      <c r="O326" s="25">
        <v>3076.0</v>
      </c>
      <c r="P326" s="9">
        <f t="shared" si="1"/>
        <v>243789</v>
      </c>
      <c r="Q326" s="9" t="str">
        <f t="shared" si="2"/>
        <v>#REF!</v>
      </c>
      <c r="R326" s="9">
        <v>526295.0</v>
      </c>
      <c r="S326" s="25">
        <v>13.0</v>
      </c>
      <c r="T326" s="2"/>
      <c r="U326" s="2"/>
      <c r="V326" s="2"/>
      <c r="W326" s="2"/>
      <c r="X326" s="2"/>
      <c r="Y326" s="2"/>
      <c r="Z326" s="2"/>
    </row>
    <row r="327" ht="12.75" customHeight="1">
      <c r="A327" s="22">
        <v>2201.0</v>
      </c>
      <c r="B327" s="23" t="s">
        <v>666</v>
      </c>
      <c r="C327" s="24" t="s">
        <v>667</v>
      </c>
      <c r="D327" s="24" t="s">
        <v>886</v>
      </c>
      <c r="E327" s="24" t="s">
        <v>102</v>
      </c>
      <c r="F327" s="24"/>
      <c r="G327" s="24"/>
      <c r="H327" s="24">
        <v>0.8551147864579797</v>
      </c>
      <c r="I327" s="24">
        <v>0.14488521354202036</v>
      </c>
      <c r="J327" s="24"/>
      <c r="K327" s="24"/>
      <c r="L327" s="25">
        <v>1170839.0</v>
      </c>
      <c r="M327" s="25">
        <v>819938.0</v>
      </c>
      <c r="N327" s="25">
        <v>109784.0</v>
      </c>
      <c r="O327" s="25">
        <v>81212.0</v>
      </c>
      <c r="P327" s="9">
        <f t="shared" si="1"/>
        <v>1010934</v>
      </c>
      <c r="Q327" s="9" t="str">
        <f t="shared" si="2"/>
        <v>#REF!</v>
      </c>
      <c r="R327" s="9">
        <v>2390244.0</v>
      </c>
      <c r="S327" s="25">
        <v>47.0</v>
      </c>
      <c r="T327" s="1"/>
      <c r="U327" s="1"/>
      <c r="V327" s="1"/>
      <c r="W327" s="1"/>
      <c r="X327" s="1"/>
      <c r="Y327" s="1"/>
      <c r="Z327" s="1"/>
    </row>
    <row r="328" ht="12.75" customHeight="1">
      <c r="A328" s="22">
        <v>2201.0</v>
      </c>
      <c r="B328" s="23" t="s">
        <v>666</v>
      </c>
      <c r="C328" s="24" t="s">
        <v>667</v>
      </c>
      <c r="D328" s="24" t="s">
        <v>102</v>
      </c>
      <c r="E328" s="24" t="s">
        <v>102</v>
      </c>
      <c r="F328" s="24"/>
      <c r="G328" s="24"/>
      <c r="H328" s="24">
        <v>0.14488521354202036</v>
      </c>
      <c r="I328" s="24">
        <v>0.14488521354202036</v>
      </c>
      <c r="J328" s="24"/>
      <c r="K328" s="24"/>
      <c r="L328" s="25">
        <v>1170839.0</v>
      </c>
      <c r="M328" s="25">
        <v>819938.0</v>
      </c>
      <c r="N328" s="25">
        <v>109784.0</v>
      </c>
      <c r="O328" s="25">
        <v>81212.0</v>
      </c>
      <c r="P328" s="9">
        <f t="shared" si="1"/>
        <v>1010934</v>
      </c>
      <c r="Q328" s="9" t="str">
        <f t="shared" si="2"/>
        <v>#REF!</v>
      </c>
      <c r="R328" s="9">
        <v>2390244.0</v>
      </c>
      <c r="S328" s="25">
        <v>47.0</v>
      </c>
      <c r="T328" s="2"/>
      <c r="U328" s="2"/>
      <c r="V328" s="2"/>
      <c r="W328" s="2"/>
      <c r="X328" s="2"/>
      <c r="Y328" s="2"/>
      <c r="Z328" s="2"/>
    </row>
    <row r="329" ht="12.75" customHeight="1">
      <c r="A329" s="27">
        <v>2217.0</v>
      </c>
      <c r="B329" s="28" t="s">
        <v>668</v>
      </c>
      <c r="C329" s="29" t="s">
        <v>669</v>
      </c>
      <c r="D329" s="29" t="s">
        <v>19</v>
      </c>
      <c r="E329" s="29"/>
      <c r="F329" s="29"/>
      <c r="G329" s="29"/>
      <c r="H329" s="29">
        <v>1.0</v>
      </c>
      <c r="I329" s="29"/>
      <c r="J329" s="29"/>
      <c r="K329" s="29"/>
      <c r="L329" s="30">
        <v>82493.0</v>
      </c>
      <c r="M329" s="30">
        <v>62484.0</v>
      </c>
      <c r="N329" s="30">
        <v>9976.0</v>
      </c>
      <c r="O329" s="33">
        <v>653.0</v>
      </c>
      <c r="P329" s="31">
        <f t="shared" si="1"/>
        <v>73113</v>
      </c>
      <c r="Q329" s="31" t="str">
        <f t="shared" si="2"/>
        <v>#REF!</v>
      </c>
      <c r="R329" s="31">
        <v>222255.0</v>
      </c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22">
        <v>2225.0</v>
      </c>
      <c r="B330" s="23" t="s">
        <v>670</v>
      </c>
      <c r="C330" s="24" t="s">
        <v>671</v>
      </c>
      <c r="D330" s="24" t="s">
        <v>80</v>
      </c>
      <c r="E330" s="24" t="s">
        <v>890</v>
      </c>
      <c r="F330" s="24"/>
      <c r="G330" s="24"/>
      <c r="H330" s="24">
        <v>0.8116933025594941</v>
      </c>
      <c r="I330" s="24">
        <v>0.1883066974405059</v>
      </c>
      <c r="J330" s="2"/>
      <c r="K330" s="24"/>
      <c r="L330" s="25">
        <v>779874.0</v>
      </c>
      <c r="M330" s="25">
        <v>621261.0</v>
      </c>
      <c r="N330" s="25">
        <v>73102.0</v>
      </c>
      <c r="O330" s="25">
        <v>22422.0</v>
      </c>
      <c r="P330" s="9">
        <f t="shared" si="1"/>
        <v>716785</v>
      </c>
      <c r="Q330" s="9" t="str">
        <f t="shared" si="2"/>
        <v>#REF!</v>
      </c>
      <c r="R330" s="9">
        <v>1613070.0</v>
      </c>
      <c r="S330" s="25">
        <v>20.0</v>
      </c>
      <c r="T330" s="2"/>
      <c r="U330" s="2"/>
      <c r="V330" s="2"/>
      <c r="W330" s="2"/>
      <c r="X330" s="2"/>
      <c r="Y330" s="2"/>
      <c r="Z330" s="2"/>
    </row>
    <row r="331" ht="12.75" customHeight="1">
      <c r="A331" s="22">
        <v>2225.0</v>
      </c>
      <c r="B331" s="23" t="s">
        <v>670</v>
      </c>
      <c r="C331" s="24" t="s">
        <v>671</v>
      </c>
      <c r="D331" s="24" t="s">
        <v>890</v>
      </c>
      <c r="E331" s="24" t="s">
        <v>890</v>
      </c>
      <c r="F331" s="24"/>
      <c r="G331" s="24"/>
      <c r="H331" s="24">
        <v>0.1883066974405059</v>
      </c>
      <c r="I331" s="24">
        <v>0.1883066974405059</v>
      </c>
      <c r="J331" s="2"/>
      <c r="K331" s="24"/>
      <c r="L331" s="25">
        <v>779874.0</v>
      </c>
      <c r="M331" s="25">
        <v>621261.0</v>
      </c>
      <c r="N331" s="25">
        <v>73102.0</v>
      </c>
      <c r="O331" s="25">
        <v>22422.0</v>
      </c>
      <c r="P331" s="9">
        <f t="shared" si="1"/>
        <v>716785</v>
      </c>
      <c r="Q331" s="9" t="str">
        <f t="shared" si="2"/>
        <v>#REF!</v>
      </c>
      <c r="R331" s="9">
        <v>1613070.0</v>
      </c>
      <c r="S331" s="25">
        <v>20.0</v>
      </c>
      <c r="T331" s="1"/>
      <c r="U331" s="1"/>
      <c r="V331" s="1"/>
      <c r="W331" s="1"/>
      <c r="X331" s="1"/>
      <c r="Y331" s="1"/>
      <c r="Z331" s="1"/>
    </row>
    <row r="332" ht="12.75" customHeight="1">
      <c r="A332" s="27">
        <v>2233.0</v>
      </c>
      <c r="B332" s="28" t="s">
        <v>672</v>
      </c>
      <c r="C332" s="29" t="s">
        <v>673</v>
      </c>
      <c r="D332" s="29" t="s">
        <v>60</v>
      </c>
      <c r="E332" s="29"/>
      <c r="F332" s="29"/>
      <c r="G332" s="29"/>
      <c r="H332" s="29">
        <v>1.0</v>
      </c>
      <c r="I332" s="29"/>
      <c r="J332" s="29"/>
      <c r="K332" s="29"/>
      <c r="L332" s="30">
        <v>258816.0</v>
      </c>
      <c r="M332" s="30">
        <v>189657.0</v>
      </c>
      <c r="N332" s="30">
        <v>29847.0</v>
      </c>
      <c r="O332" s="30">
        <v>5295.0</v>
      </c>
      <c r="P332" s="31">
        <f t="shared" si="1"/>
        <v>224799</v>
      </c>
      <c r="Q332" s="31" t="str">
        <f t="shared" si="2"/>
        <v>#REF!</v>
      </c>
      <c r="R332" s="31">
        <v>585257.0</v>
      </c>
      <c r="S332" s="1"/>
      <c r="T332" s="2"/>
      <c r="U332" s="2"/>
      <c r="V332" s="2"/>
      <c r="W332" s="2"/>
      <c r="X332" s="2"/>
      <c r="Y332" s="2"/>
      <c r="Z332" s="2"/>
    </row>
    <row r="333" ht="12.75" customHeight="1">
      <c r="A333" s="22">
        <v>2241.0</v>
      </c>
      <c r="B333" s="23" t="s">
        <v>674</v>
      </c>
      <c r="C333" s="24" t="s">
        <v>675</v>
      </c>
      <c r="D333" s="24" t="s">
        <v>25</v>
      </c>
      <c r="E333" s="24"/>
      <c r="F333" s="24"/>
      <c r="G333" s="24"/>
      <c r="H333" s="24">
        <v>1.0</v>
      </c>
      <c r="I333" s="24"/>
      <c r="J333" s="24"/>
      <c r="K333" s="24"/>
      <c r="L333" s="25">
        <v>64483.0</v>
      </c>
      <c r="M333" s="25">
        <v>52697.0</v>
      </c>
      <c r="N333" s="25">
        <v>6382.0</v>
      </c>
      <c r="O333" s="26">
        <v>701.0</v>
      </c>
      <c r="P333" s="9">
        <f t="shared" si="1"/>
        <v>59780</v>
      </c>
      <c r="Q333" s="9" t="str">
        <f t="shared" si="2"/>
        <v>#REF!</v>
      </c>
      <c r="R333" s="9">
        <v>163591.0</v>
      </c>
      <c r="S333" s="2">
        <v>7.0</v>
      </c>
      <c r="T333" s="1"/>
      <c r="U333" s="1"/>
      <c r="V333" s="1"/>
      <c r="W333" s="1"/>
      <c r="X333" s="1"/>
      <c r="Y333" s="1"/>
      <c r="Z333" s="1"/>
    </row>
    <row r="334" ht="12.75" customHeight="1">
      <c r="A334" s="27">
        <v>2249.0</v>
      </c>
      <c r="B334" s="28" t="s">
        <v>676</v>
      </c>
      <c r="C334" s="29" t="s">
        <v>677</v>
      </c>
      <c r="D334" s="29" t="s">
        <v>36</v>
      </c>
      <c r="E334" s="29"/>
      <c r="F334" s="29"/>
      <c r="G334" s="29"/>
      <c r="H334" s="29">
        <v>1.0</v>
      </c>
      <c r="I334" s="29"/>
      <c r="J334" s="29"/>
      <c r="K334" s="29"/>
      <c r="L334" s="30">
        <v>60011.0</v>
      </c>
      <c r="M334" s="30">
        <v>49222.0</v>
      </c>
      <c r="N334" s="30">
        <v>4576.0</v>
      </c>
      <c r="O334" s="33">
        <v>8.0</v>
      </c>
      <c r="P334" s="31">
        <f t="shared" si="1"/>
        <v>53806</v>
      </c>
      <c r="Q334" s="31" t="str">
        <f t="shared" si="2"/>
        <v>#REF!</v>
      </c>
      <c r="R334" s="31">
        <v>173115.0</v>
      </c>
      <c r="S334" s="1"/>
      <c r="T334" s="2"/>
      <c r="U334" s="2"/>
      <c r="V334" s="2"/>
      <c r="W334" s="2"/>
      <c r="X334" s="2"/>
      <c r="Y334" s="2"/>
      <c r="Z334" s="2"/>
    </row>
    <row r="335" ht="12.75" customHeight="1">
      <c r="A335" s="27">
        <v>2257.0</v>
      </c>
      <c r="B335" s="28" t="s">
        <v>678</v>
      </c>
      <c r="C335" s="29" t="s">
        <v>679</v>
      </c>
      <c r="D335" s="29" t="s">
        <v>65</v>
      </c>
      <c r="E335" s="29"/>
      <c r="F335" s="29"/>
      <c r="G335" s="29"/>
      <c r="H335" s="1">
        <v>1.0</v>
      </c>
      <c r="I335" s="29"/>
      <c r="J335" s="29"/>
      <c r="K335" s="29"/>
      <c r="L335" s="30">
        <v>93095.0</v>
      </c>
      <c r="M335" s="30">
        <v>76927.0</v>
      </c>
      <c r="N335" s="30">
        <v>7737.0</v>
      </c>
      <c r="O335" s="30">
        <v>1821.0</v>
      </c>
      <c r="P335" s="31">
        <f t="shared" si="1"/>
        <v>86485</v>
      </c>
      <c r="Q335" s="31" t="str">
        <f t="shared" si="2"/>
        <v>#REF!</v>
      </c>
      <c r="R335" s="31">
        <v>195080.0</v>
      </c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22">
        <v>2265.0</v>
      </c>
      <c r="B336" s="23" t="s">
        <v>680</v>
      </c>
      <c r="C336" s="24" t="s">
        <v>681</v>
      </c>
      <c r="D336" s="24" t="s">
        <v>67</v>
      </c>
      <c r="E336" s="24"/>
      <c r="F336" s="24"/>
      <c r="G336" s="24"/>
      <c r="H336" s="24">
        <v>1.0</v>
      </c>
      <c r="I336" s="24"/>
      <c r="J336" s="24"/>
      <c r="K336" s="24"/>
      <c r="L336" s="25">
        <v>633165.0</v>
      </c>
      <c r="M336" s="25">
        <v>502075.0</v>
      </c>
      <c r="N336" s="25">
        <v>56609.0</v>
      </c>
      <c r="O336" s="25">
        <v>5384.0</v>
      </c>
      <c r="P336" s="9">
        <f t="shared" si="1"/>
        <v>564068</v>
      </c>
      <c r="Q336" s="9" t="str">
        <f t="shared" si="2"/>
        <v>#REF!</v>
      </c>
      <c r="R336" s="9">
        <v>1273568.0</v>
      </c>
      <c r="S336" s="25">
        <v>18.0</v>
      </c>
      <c r="T336" s="1"/>
      <c r="U336" s="1"/>
      <c r="V336" s="1"/>
      <c r="W336" s="1"/>
      <c r="X336" s="1"/>
      <c r="Y336" s="1"/>
      <c r="Z336" s="1"/>
    </row>
    <row r="337" ht="12.75" customHeight="1">
      <c r="A337" s="27">
        <v>2273.0</v>
      </c>
      <c r="B337" s="28" t="s">
        <v>682</v>
      </c>
      <c r="C337" s="29" t="s">
        <v>683</v>
      </c>
      <c r="D337" s="29" t="s">
        <v>24</v>
      </c>
      <c r="E337" s="29"/>
      <c r="F337" s="29"/>
      <c r="G337" s="29"/>
      <c r="H337" s="29">
        <v>1.0</v>
      </c>
      <c r="I337" s="29"/>
      <c r="J337" s="29"/>
      <c r="K337" s="29"/>
      <c r="L337" s="30">
        <v>72628.0</v>
      </c>
      <c r="M337" s="30">
        <v>60927.0</v>
      </c>
      <c r="N337" s="30">
        <v>5917.0</v>
      </c>
      <c r="O337" s="33">
        <v>70.0</v>
      </c>
      <c r="P337" s="31">
        <f t="shared" si="1"/>
        <v>66914</v>
      </c>
      <c r="Q337" s="31" t="str">
        <f t="shared" si="2"/>
        <v>#REF!</v>
      </c>
      <c r="R337" s="31">
        <v>145457.0</v>
      </c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27">
        <v>2281.0</v>
      </c>
      <c r="B338" s="28" t="s">
        <v>684</v>
      </c>
      <c r="C338" s="29" t="s">
        <v>685</v>
      </c>
      <c r="D338" s="29" t="s">
        <v>875</v>
      </c>
      <c r="E338" s="29"/>
      <c r="F338" s="29"/>
      <c r="G338" s="29"/>
      <c r="H338" s="29">
        <v>1.0</v>
      </c>
      <c r="I338" s="29"/>
      <c r="J338" s="29"/>
      <c r="K338" s="29"/>
      <c r="L338" s="30">
        <v>196618.0</v>
      </c>
      <c r="M338" s="30">
        <v>157428.0</v>
      </c>
      <c r="N338" s="30">
        <v>18165.0</v>
      </c>
      <c r="O338" s="30">
        <v>2337.0</v>
      </c>
      <c r="P338" s="31">
        <f t="shared" si="1"/>
        <v>177930</v>
      </c>
      <c r="Q338" s="31" t="str">
        <f t="shared" si="2"/>
        <v>#REF!</v>
      </c>
      <c r="R338" s="31">
        <v>415271.0</v>
      </c>
      <c r="S338" s="1"/>
      <c r="T338" s="2"/>
      <c r="U338" s="2"/>
      <c r="V338" s="2"/>
      <c r="W338" s="2"/>
      <c r="X338" s="2"/>
      <c r="Y338" s="2"/>
      <c r="Z338" s="2"/>
    </row>
    <row r="339" ht="12.75" customHeight="1">
      <c r="A339" s="27">
        <v>2289.0</v>
      </c>
      <c r="B339" s="28" t="s">
        <v>686</v>
      </c>
      <c r="C339" s="29" t="s">
        <v>687</v>
      </c>
      <c r="D339" s="29" t="s">
        <v>22</v>
      </c>
      <c r="E339" s="29"/>
      <c r="F339" s="29"/>
      <c r="G339" s="29"/>
      <c r="H339" s="29">
        <v>1.0</v>
      </c>
      <c r="I339" s="29"/>
      <c r="J339" s="29"/>
      <c r="K339" s="29"/>
      <c r="L339" s="30">
        <v>70029.0</v>
      </c>
      <c r="M339" s="30">
        <v>56989.0</v>
      </c>
      <c r="N339" s="30">
        <v>5952.0</v>
      </c>
      <c r="O339" s="33">
        <v>514.0</v>
      </c>
      <c r="P339" s="31">
        <f t="shared" si="1"/>
        <v>63455</v>
      </c>
      <c r="Q339" s="31" t="str">
        <f t="shared" si="2"/>
        <v>#REF!</v>
      </c>
      <c r="R339" s="31">
        <v>179533.0</v>
      </c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22">
        <v>2297.0</v>
      </c>
      <c r="B340" s="23" t="s">
        <v>688</v>
      </c>
      <c r="C340" s="24" t="s">
        <v>689</v>
      </c>
      <c r="D340" s="24" t="s">
        <v>78</v>
      </c>
      <c r="E340" s="24"/>
      <c r="F340" s="24"/>
      <c r="G340" s="24"/>
      <c r="H340" s="24">
        <v>1.0</v>
      </c>
      <c r="I340" s="24"/>
      <c r="J340" s="24"/>
      <c r="K340" s="24"/>
      <c r="L340" s="25">
        <v>217935.0</v>
      </c>
      <c r="M340" s="25">
        <v>166197.0</v>
      </c>
      <c r="N340" s="25">
        <v>30010.0</v>
      </c>
      <c r="O340" s="25">
        <v>3061.0</v>
      </c>
      <c r="P340" s="9">
        <f t="shared" si="1"/>
        <v>199268</v>
      </c>
      <c r="Q340" s="9" t="str">
        <f t="shared" si="2"/>
        <v>#REF!</v>
      </c>
      <c r="R340" s="9">
        <v>451138.0</v>
      </c>
      <c r="S340" s="25">
        <v>11.0</v>
      </c>
      <c r="T340" s="2"/>
      <c r="U340" s="2"/>
      <c r="V340" s="2"/>
      <c r="W340" s="2"/>
      <c r="X340" s="2"/>
      <c r="Y340" s="2"/>
      <c r="Z340" s="2"/>
    </row>
    <row r="341" ht="12.75" customHeight="1">
      <c r="A341" s="22">
        <v>2305.0</v>
      </c>
      <c r="B341" s="23" t="s">
        <v>690</v>
      </c>
      <c r="C341" s="24" t="s">
        <v>691</v>
      </c>
      <c r="D341" s="24" t="s">
        <v>892</v>
      </c>
      <c r="E341" s="24"/>
      <c r="F341" s="24"/>
      <c r="G341" s="24"/>
      <c r="H341" s="24">
        <v>1.0</v>
      </c>
      <c r="I341" s="24"/>
      <c r="J341" s="24"/>
      <c r="K341" s="24"/>
      <c r="L341" s="25">
        <v>631376.0</v>
      </c>
      <c r="M341" s="25">
        <v>512794.0</v>
      </c>
      <c r="N341" s="25">
        <v>55013.0</v>
      </c>
      <c r="O341" s="25">
        <v>9173.0</v>
      </c>
      <c r="P341" s="9">
        <f t="shared" si="1"/>
        <v>576980</v>
      </c>
      <c r="Q341" s="9" t="str">
        <f t="shared" si="2"/>
        <v>#REF!</v>
      </c>
      <c r="R341" s="9">
        <v>1271142.0</v>
      </c>
      <c r="S341" s="25">
        <v>11.0</v>
      </c>
      <c r="T341" s="2"/>
      <c r="U341" s="2"/>
      <c r="V341" s="2"/>
      <c r="W341" s="2"/>
      <c r="X341" s="2"/>
      <c r="Y341" s="2"/>
      <c r="Z341" s="2"/>
    </row>
    <row r="342" ht="12.75" customHeight="1">
      <c r="A342" s="27">
        <v>2313.0</v>
      </c>
      <c r="B342" s="28" t="s">
        <v>692</v>
      </c>
      <c r="C342" s="29" t="s">
        <v>693</v>
      </c>
      <c r="D342" s="29" t="s">
        <v>22</v>
      </c>
      <c r="E342" s="29"/>
      <c r="F342" s="29"/>
      <c r="G342" s="29"/>
      <c r="H342" s="29">
        <v>1.0</v>
      </c>
      <c r="I342" s="29"/>
      <c r="J342" s="29"/>
      <c r="K342" s="29"/>
      <c r="L342" s="30">
        <v>1824036.0</v>
      </c>
      <c r="M342" s="30">
        <v>1425532.0</v>
      </c>
      <c r="N342" s="30">
        <v>224132.0</v>
      </c>
      <c r="O342" s="30">
        <v>27895.0</v>
      </c>
      <c r="P342" s="31">
        <f t="shared" si="1"/>
        <v>1677559</v>
      </c>
      <c r="Q342" s="31" t="str">
        <f t="shared" si="2"/>
        <v>#REF!</v>
      </c>
      <c r="R342" s="31">
        <v>4489159.0</v>
      </c>
      <c r="S342" s="1"/>
      <c r="T342" s="2"/>
      <c r="U342" s="2"/>
      <c r="V342" s="2"/>
      <c r="W342" s="2"/>
      <c r="X342" s="2"/>
      <c r="Y342" s="2"/>
      <c r="Z342" s="2"/>
    </row>
    <row r="343" ht="12.75" customHeight="1">
      <c r="A343" s="22">
        <v>2321.0</v>
      </c>
      <c r="B343" s="23" t="s">
        <v>694</v>
      </c>
      <c r="C343" s="24" t="s">
        <v>695</v>
      </c>
      <c r="D343" s="24" t="s">
        <v>892</v>
      </c>
      <c r="E343" s="24"/>
      <c r="F343" s="24"/>
      <c r="G343" s="24"/>
      <c r="H343" s="24">
        <v>1.0</v>
      </c>
      <c r="I343" s="24"/>
      <c r="J343" s="24"/>
      <c r="K343" s="24"/>
      <c r="L343" s="25">
        <v>142053.0</v>
      </c>
      <c r="M343" s="25">
        <v>119577.0</v>
      </c>
      <c r="N343" s="25">
        <v>12097.0</v>
      </c>
      <c r="O343" s="25">
        <v>2260.0</v>
      </c>
      <c r="P343" s="9">
        <f t="shared" si="1"/>
        <v>133934</v>
      </c>
      <c r="Q343" s="9" t="str">
        <f t="shared" si="2"/>
        <v>#REF!</v>
      </c>
      <c r="R343" s="9">
        <v>311901.0</v>
      </c>
      <c r="S343" s="25">
        <v>9.0</v>
      </c>
      <c r="T343" s="1"/>
      <c r="U343" s="1"/>
      <c r="V343" s="1"/>
      <c r="W343" s="1"/>
      <c r="X343" s="1"/>
      <c r="Y343" s="1"/>
      <c r="Z343" s="1"/>
    </row>
    <row r="344" ht="12.75" customHeight="1">
      <c r="A344" s="27">
        <v>2329.0</v>
      </c>
      <c r="B344" s="28" t="s">
        <v>696</v>
      </c>
      <c r="C344" s="29" t="s">
        <v>697</v>
      </c>
      <c r="D344" s="29" t="s">
        <v>71</v>
      </c>
      <c r="E344" s="29"/>
      <c r="F344" s="29"/>
      <c r="G344" s="29"/>
      <c r="H344" s="29">
        <v>1.0</v>
      </c>
      <c r="I344" s="29"/>
      <c r="J344" s="29"/>
      <c r="K344" s="29"/>
      <c r="L344" s="30">
        <v>111155.0</v>
      </c>
      <c r="M344" s="30">
        <v>82769.0</v>
      </c>
      <c r="N344" s="30">
        <v>12297.0</v>
      </c>
      <c r="O344" s="30">
        <v>4741.0</v>
      </c>
      <c r="P344" s="31">
        <f t="shared" si="1"/>
        <v>99807</v>
      </c>
      <c r="Q344" s="31" t="str">
        <f t="shared" si="2"/>
        <v>#REF!</v>
      </c>
      <c r="R344" s="31">
        <v>213873.0</v>
      </c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22">
        <v>2337.0</v>
      </c>
      <c r="B345" s="23" t="s">
        <v>698</v>
      </c>
      <c r="C345" s="24" t="s">
        <v>697</v>
      </c>
      <c r="D345" s="24" t="s">
        <v>90</v>
      </c>
      <c r="E345" s="24"/>
      <c r="F345" s="24"/>
      <c r="G345" s="24"/>
      <c r="H345" s="24">
        <v>1.0</v>
      </c>
      <c r="I345" s="24"/>
      <c r="J345" s="24"/>
      <c r="K345" s="24"/>
      <c r="L345" s="25">
        <v>508436.0</v>
      </c>
      <c r="M345" s="25">
        <v>412358.0</v>
      </c>
      <c r="N345" s="25">
        <v>41680.0</v>
      </c>
      <c r="O345" s="25">
        <v>12886.0</v>
      </c>
      <c r="P345" s="9">
        <f t="shared" si="1"/>
        <v>466924</v>
      </c>
      <c r="Q345" s="9" t="str">
        <f t="shared" si="2"/>
        <v>#REF!</v>
      </c>
      <c r="R345" s="9">
        <v>1081954.0</v>
      </c>
      <c r="S345" s="25">
        <v>9.0</v>
      </c>
      <c r="T345" s="2"/>
      <c r="U345" s="2"/>
      <c r="V345" s="2"/>
      <c r="W345" s="2"/>
      <c r="X345" s="2"/>
      <c r="Y345" s="2"/>
      <c r="Z345" s="2"/>
    </row>
    <row r="346" ht="12.75" customHeight="1">
      <c r="A346" s="22">
        <v>2345.0</v>
      </c>
      <c r="B346" s="23" t="s">
        <v>699</v>
      </c>
      <c r="C346" s="24" t="s">
        <v>700</v>
      </c>
      <c r="D346" s="24" t="s">
        <v>881</v>
      </c>
      <c r="E346" s="24"/>
      <c r="F346" s="24"/>
      <c r="G346" s="24"/>
      <c r="H346" s="24">
        <v>1.0</v>
      </c>
      <c r="I346" s="24"/>
      <c r="J346" s="24"/>
      <c r="K346" s="24"/>
      <c r="L346" s="25">
        <v>154263.0</v>
      </c>
      <c r="M346" s="25">
        <v>131804.0</v>
      </c>
      <c r="N346" s="25">
        <v>13994.0</v>
      </c>
      <c r="O346" s="25">
        <v>1045.0</v>
      </c>
      <c r="P346" s="9">
        <f t="shared" si="1"/>
        <v>146843</v>
      </c>
      <c r="Q346" s="9" t="str">
        <f t="shared" si="2"/>
        <v>#REF!</v>
      </c>
      <c r="R346" s="9">
        <v>340663.0</v>
      </c>
      <c r="S346" s="25">
        <v>6.0</v>
      </c>
      <c r="T346" s="1"/>
      <c r="U346" s="1"/>
      <c r="V346" s="1"/>
      <c r="W346" s="1"/>
      <c r="X346" s="1"/>
      <c r="Y346" s="1"/>
      <c r="Z346" s="1"/>
    </row>
    <row r="347" ht="12.75" customHeight="1">
      <c r="A347" s="27">
        <v>2353.0</v>
      </c>
      <c r="B347" s="28" t="s">
        <v>701</v>
      </c>
      <c r="C347" s="29" t="s">
        <v>702</v>
      </c>
      <c r="D347" s="29" t="s">
        <v>67</v>
      </c>
      <c r="E347" s="29"/>
      <c r="F347" s="29"/>
      <c r="G347" s="29"/>
      <c r="H347" s="29">
        <v>1.0</v>
      </c>
      <c r="I347" s="29"/>
      <c r="J347" s="29"/>
      <c r="K347" s="29"/>
      <c r="L347" s="30">
        <v>63197.0</v>
      </c>
      <c r="M347" s="30">
        <v>51977.0</v>
      </c>
      <c r="N347" s="30">
        <v>5283.0</v>
      </c>
      <c r="O347" s="33">
        <v>206.0</v>
      </c>
      <c r="P347" s="31">
        <f t="shared" si="1"/>
        <v>57466</v>
      </c>
      <c r="Q347" s="31" t="str">
        <f t="shared" si="2"/>
        <v>#REF!</v>
      </c>
      <c r="R347" s="31">
        <v>148069.0</v>
      </c>
      <c r="S347" s="1"/>
      <c r="T347" s="2"/>
      <c r="U347" s="2"/>
      <c r="V347" s="2"/>
      <c r="W347" s="2"/>
      <c r="X347" s="2"/>
      <c r="Y347" s="2"/>
      <c r="Z347" s="2"/>
    </row>
    <row r="348" ht="12.75" customHeight="1">
      <c r="A348" s="27">
        <v>2361.0</v>
      </c>
      <c r="B348" s="28" t="s">
        <v>703</v>
      </c>
      <c r="C348" s="29" t="s">
        <v>704</v>
      </c>
      <c r="D348" s="29" t="s">
        <v>876</v>
      </c>
      <c r="E348" s="29"/>
      <c r="F348" s="29"/>
      <c r="G348" s="29"/>
      <c r="H348" s="29">
        <v>1.0</v>
      </c>
      <c r="I348" s="29"/>
      <c r="J348" s="29"/>
      <c r="K348" s="29"/>
      <c r="L348" s="30">
        <v>39266.0</v>
      </c>
      <c r="M348" s="30">
        <v>31936.0</v>
      </c>
      <c r="N348" s="30">
        <v>3077.0</v>
      </c>
      <c r="O348" s="33">
        <v>26.0</v>
      </c>
      <c r="P348" s="31">
        <f t="shared" si="1"/>
        <v>35039</v>
      </c>
      <c r="Q348" s="31" t="str">
        <f t="shared" si="2"/>
        <v>#REF!</v>
      </c>
      <c r="R348" s="31">
        <v>96504.0</v>
      </c>
      <c r="S348" s="1"/>
      <c r="T348" s="2"/>
      <c r="U348" s="2"/>
      <c r="V348" s="2"/>
      <c r="W348" s="2"/>
      <c r="X348" s="2"/>
      <c r="Y348" s="2"/>
      <c r="Z348" s="2"/>
    </row>
    <row r="349" ht="12.75" customHeight="1">
      <c r="A349" s="22">
        <v>2369.0</v>
      </c>
      <c r="B349" s="23" t="s">
        <v>705</v>
      </c>
      <c r="C349" s="24" t="s">
        <v>706</v>
      </c>
      <c r="D349" s="24" t="s">
        <v>22</v>
      </c>
      <c r="E349" s="24"/>
      <c r="F349" s="24"/>
      <c r="G349" s="24"/>
      <c r="H349" s="24">
        <v>1.0</v>
      </c>
      <c r="I349" s="24"/>
      <c r="J349" s="24"/>
      <c r="K349" s="24"/>
      <c r="L349" s="25">
        <v>990547.0</v>
      </c>
      <c r="M349" s="25">
        <v>765508.0</v>
      </c>
      <c r="N349" s="25">
        <v>91355.0</v>
      </c>
      <c r="O349" s="25">
        <v>25612.0</v>
      </c>
      <c r="P349" s="9">
        <f t="shared" si="1"/>
        <v>882475</v>
      </c>
      <c r="Q349" s="9" t="str">
        <f t="shared" si="2"/>
        <v>#REF!</v>
      </c>
      <c r="R349" s="9">
        <v>2274194.0</v>
      </c>
      <c r="S349" s="25">
        <v>28.0</v>
      </c>
      <c r="T349" s="2"/>
      <c r="U349" s="2"/>
      <c r="V349" s="2"/>
      <c r="W349" s="2"/>
      <c r="X349" s="2"/>
      <c r="Y349" s="2"/>
      <c r="Z349" s="2"/>
    </row>
    <row r="350" ht="12.75" customHeight="1">
      <c r="A350" s="22">
        <v>2377.0</v>
      </c>
      <c r="B350" s="23" t="s">
        <v>707</v>
      </c>
      <c r="C350" s="24" t="s">
        <v>708</v>
      </c>
      <c r="D350" s="24" t="s">
        <v>68</v>
      </c>
      <c r="E350" s="24"/>
      <c r="F350" s="24"/>
      <c r="G350" s="24"/>
      <c r="H350" s="24">
        <v>1.0</v>
      </c>
      <c r="I350" s="24"/>
      <c r="J350" s="24"/>
      <c r="K350" s="24"/>
      <c r="L350" s="25">
        <v>80110.0</v>
      </c>
      <c r="M350" s="25">
        <v>65430.0</v>
      </c>
      <c r="N350" s="25">
        <v>7958.0</v>
      </c>
      <c r="O350" s="26">
        <v>517.0</v>
      </c>
      <c r="P350" s="9">
        <f t="shared" si="1"/>
        <v>73905</v>
      </c>
      <c r="Q350" s="9" t="str">
        <f t="shared" si="2"/>
        <v>#REF!</v>
      </c>
      <c r="R350" s="9">
        <v>193307.0</v>
      </c>
      <c r="S350" s="2">
        <v>6.0</v>
      </c>
      <c r="T350" s="2"/>
      <c r="U350" s="2"/>
      <c r="V350" s="2"/>
      <c r="W350" s="2"/>
      <c r="X350" s="2"/>
      <c r="Y350" s="2"/>
      <c r="Z350" s="2"/>
    </row>
    <row r="351" ht="12.75" customHeight="1">
      <c r="A351" s="22">
        <v>2417.0</v>
      </c>
      <c r="B351" s="23" t="s">
        <v>709</v>
      </c>
      <c r="C351" s="24" t="s">
        <v>710</v>
      </c>
      <c r="D351" s="24" t="s">
        <v>94</v>
      </c>
      <c r="E351" s="24"/>
      <c r="F351" s="24"/>
      <c r="G351" s="24"/>
      <c r="H351" s="24">
        <v>1.0</v>
      </c>
      <c r="I351" s="24"/>
      <c r="J351" s="24"/>
      <c r="K351" s="24"/>
      <c r="L351" s="25">
        <v>178838.0</v>
      </c>
      <c r="M351" s="25">
        <v>134658.0</v>
      </c>
      <c r="N351" s="25">
        <v>24475.0</v>
      </c>
      <c r="O351" s="25">
        <v>3036.0</v>
      </c>
      <c r="P351" s="9">
        <f t="shared" si="1"/>
        <v>162169</v>
      </c>
      <c r="Q351" s="9" t="str">
        <f t="shared" si="2"/>
        <v>#REF!</v>
      </c>
      <c r="R351" s="9">
        <v>410091.0</v>
      </c>
      <c r="S351" s="25">
        <v>12.0</v>
      </c>
      <c r="T351" s="2"/>
      <c r="U351" s="2"/>
      <c r="V351" s="2"/>
      <c r="W351" s="2"/>
      <c r="X351" s="2"/>
      <c r="Y351" s="2"/>
      <c r="Z351" s="2"/>
    </row>
    <row r="352" ht="12.75" customHeight="1">
      <c r="A352" s="22">
        <v>2425.0</v>
      </c>
      <c r="B352" s="23" t="s">
        <v>711</v>
      </c>
      <c r="C352" s="24" t="s">
        <v>712</v>
      </c>
      <c r="D352" s="24" t="s">
        <v>22</v>
      </c>
      <c r="E352" s="24"/>
      <c r="F352" s="24"/>
      <c r="G352" s="24"/>
      <c r="H352" s="24">
        <v>1.0</v>
      </c>
      <c r="I352" s="24"/>
      <c r="J352" s="24"/>
      <c r="K352" s="24"/>
      <c r="L352" s="25">
        <v>185200.0</v>
      </c>
      <c r="M352" s="25">
        <v>129913.0</v>
      </c>
      <c r="N352" s="25">
        <v>20387.0</v>
      </c>
      <c r="O352" s="25">
        <v>3954.0</v>
      </c>
      <c r="P352" s="9">
        <f t="shared" si="1"/>
        <v>154254</v>
      </c>
      <c r="Q352" s="9" t="str">
        <f t="shared" si="2"/>
        <v>#REF!</v>
      </c>
      <c r="R352" s="9">
        <v>433898.0</v>
      </c>
      <c r="S352" s="25">
        <v>14.0</v>
      </c>
      <c r="T352" s="2"/>
      <c r="U352" s="2"/>
      <c r="V352" s="2"/>
      <c r="W352" s="2"/>
      <c r="X352" s="2"/>
      <c r="Y352" s="2"/>
      <c r="Z352" s="2"/>
    </row>
    <row r="353" ht="12.75" customHeight="1">
      <c r="A353" s="27">
        <v>2433.0</v>
      </c>
      <c r="B353" s="28" t="s">
        <v>713</v>
      </c>
      <c r="C353" s="29" t="s">
        <v>714</v>
      </c>
      <c r="D353" s="29" t="s">
        <v>63</v>
      </c>
      <c r="E353" s="29" t="s">
        <v>33</v>
      </c>
      <c r="F353" s="29"/>
      <c r="G353" s="29"/>
      <c r="H353" s="29">
        <v>0.8470956517115418</v>
      </c>
      <c r="I353" s="29">
        <v>0.1529043482884582</v>
      </c>
      <c r="J353" s="1"/>
      <c r="K353" s="29"/>
      <c r="L353" s="30">
        <v>170777.0</v>
      </c>
      <c r="M353" s="30">
        <v>141830.0</v>
      </c>
      <c r="N353" s="30">
        <v>12370.0</v>
      </c>
      <c r="O353" s="33">
        <v>613.0</v>
      </c>
      <c r="P353" s="31">
        <f t="shared" si="1"/>
        <v>154813</v>
      </c>
      <c r="Q353" s="31" t="str">
        <f t="shared" si="2"/>
        <v>#REF!</v>
      </c>
      <c r="R353" s="31">
        <v>395300.0</v>
      </c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27">
        <v>2433.0</v>
      </c>
      <c r="B354" s="28" t="s">
        <v>713</v>
      </c>
      <c r="C354" s="29" t="s">
        <v>714</v>
      </c>
      <c r="D354" s="29" t="s">
        <v>33</v>
      </c>
      <c r="E354" s="29" t="s">
        <v>33</v>
      </c>
      <c r="F354" s="29"/>
      <c r="G354" s="29"/>
      <c r="H354" s="29">
        <v>0.1529043482884582</v>
      </c>
      <c r="I354" s="29">
        <v>0.1529043482884582</v>
      </c>
      <c r="J354" s="1"/>
      <c r="K354" s="29"/>
      <c r="L354" s="30">
        <v>170777.0</v>
      </c>
      <c r="M354" s="30">
        <v>141830.0</v>
      </c>
      <c r="N354" s="30">
        <v>12370.0</v>
      </c>
      <c r="O354" s="33">
        <v>613.0</v>
      </c>
      <c r="P354" s="31">
        <f t="shared" si="1"/>
        <v>154813</v>
      </c>
      <c r="Q354" s="31" t="str">
        <f t="shared" si="2"/>
        <v>#REF!</v>
      </c>
      <c r="R354" s="31">
        <v>395300.0</v>
      </c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22">
        <v>2441.0</v>
      </c>
      <c r="B355" s="23" t="s">
        <v>715</v>
      </c>
      <c r="C355" s="24" t="s">
        <v>716</v>
      </c>
      <c r="D355" s="24" t="s">
        <v>60</v>
      </c>
      <c r="E355" s="24"/>
      <c r="F355" s="24"/>
      <c r="G355" s="24"/>
      <c r="H355" s="24">
        <v>1.0</v>
      </c>
      <c r="I355" s="24"/>
      <c r="J355" s="24"/>
      <c r="K355" s="24"/>
      <c r="L355" s="25">
        <v>583466.0</v>
      </c>
      <c r="M355" s="25">
        <v>434978.0</v>
      </c>
      <c r="N355" s="25">
        <v>69695.0</v>
      </c>
      <c r="O355" s="25">
        <v>22405.0</v>
      </c>
      <c r="P355" s="9">
        <f t="shared" si="1"/>
        <v>527078</v>
      </c>
      <c r="Q355" s="9" t="str">
        <f t="shared" si="2"/>
        <v>#REF!</v>
      </c>
      <c r="R355" s="9">
        <v>1170266.0</v>
      </c>
      <c r="S355" s="25">
        <v>16.0</v>
      </c>
      <c r="T355" s="2"/>
      <c r="U355" s="2"/>
      <c r="V355" s="2"/>
      <c r="W355" s="2"/>
      <c r="X355" s="2"/>
      <c r="Y355" s="2"/>
      <c r="Z355" s="2"/>
    </row>
    <row r="356" ht="12.75" customHeight="1">
      <c r="A356" s="27">
        <v>2449.0</v>
      </c>
      <c r="B356" s="28" t="s">
        <v>717</v>
      </c>
      <c r="C356" s="29" t="s">
        <v>718</v>
      </c>
      <c r="D356" s="29" t="s">
        <v>103</v>
      </c>
      <c r="E356" s="29"/>
      <c r="F356" s="29"/>
      <c r="G356" s="29"/>
      <c r="H356" s="29">
        <v>1.0</v>
      </c>
      <c r="I356" s="29"/>
      <c r="J356" s="29"/>
      <c r="K356" s="29"/>
      <c r="L356" s="30">
        <v>56111.0</v>
      </c>
      <c r="M356" s="30">
        <v>45972.0</v>
      </c>
      <c r="N356" s="30">
        <v>5044.0</v>
      </c>
      <c r="O356" s="33">
        <v>112.0</v>
      </c>
      <c r="P356" s="31">
        <f t="shared" si="1"/>
        <v>51128</v>
      </c>
      <c r="Q356" s="31" t="str">
        <f t="shared" si="2"/>
        <v>#REF!</v>
      </c>
      <c r="R356" s="31">
        <v>120106.0</v>
      </c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22">
        <v>2457.0</v>
      </c>
      <c r="B357" s="23" t="s">
        <v>719</v>
      </c>
      <c r="C357" s="24" t="s">
        <v>720</v>
      </c>
      <c r="D357" s="24" t="s">
        <v>103</v>
      </c>
      <c r="E357" s="24"/>
      <c r="F357" s="24"/>
      <c r="G357" s="24"/>
      <c r="H357" s="24">
        <v>1.0</v>
      </c>
      <c r="I357" s="24"/>
      <c r="J357" s="24"/>
      <c r="K357" s="24"/>
      <c r="L357" s="25">
        <v>1075672.0</v>
      </c>
      <c r="M357" s="25">
        <v>870218.0</v>
      </c>
      <c r="N357" s="25">
        <v>107256.0</v>
      </c>
      <c r="O357" s="25">
        <v>22778.0</v>
      </c>
      <c r="P357" s="9">
        <f t="shared" si="1"/>
        <v>1000252</v>
      </c>
      <c r="Q357" s="9" t="str">
        <f t="shared" si="2"/>
        <v>#REF!</v>
      </c>
      <c r="R357" s="9">
        <v>2381828.0</v>
      </c>
      <c r="S357" s="25">
        <v>27.0</v>
      </c>
      <c r="T357" s="2"/>
      <c r="U357" s="2"/>
      <c r="V357" s="2"/>
      <c r="W357" s="2"/>
      <c r="X357" s="2"/>
      <c r="Y357" s="2"/>
      <c r="Z357" s="2"/>
    </row>
    <row r="358" ht="12.75" customHeight="1">
      <c r="A358" s="22">
        <v>2465.0</v>
      </c>
      <c r="B358" s="23" t="s">
        <v>721</v>
      </c>
      <c r="C358" s="24" t="s">
        <v>722</v>
      </c>
      <c r="D358" s="24" t="s">
        <v>22</v>
      </c>
      <c r="E358" s="24"/>
      <c r="F358" s="24"/>
      <c r="G358" s="24"/>
      <c r="H358" s="24">
        <v>1.0</v>
      </c>
      <c r="I358" s="24"/>
      <c r="J358" s="24"/>
      <c r="K358" s="24"/>
      <c r="L358" s="25">
        <v>1585547.0</v>
      </c>
      <c r="M358" s="25">
        <v>1209628.0</v>
      </c>
      <c r="N358" s="25">
        <v>129988.0</v>
      </c>
      <c r="O358" s="25">
        <v>55900.0</v>
      </c>
      <c r="P358" s="9">
        <f t="shared" si="1"/>
        <v>1395516</v>
      </c>
      <c r="Q358" s="9" t="str">
        <f t="shared" si="2"/>
        <v>#REF!</v>
      </c>
      <c r="R358" s="9">
        <v>3299521.0</v>
      </c>
      <c r="S358" s="25">
        <v>46.0</v>
      </c>
      <c r="T358" s="2"/>
      <c r="U358" s="2"/>
      <c r="V358" s="2"/>
      <c r="W358" s="2"/>
      <c r="X358" s="2"/>
      <c r="Y358" s="2"/>
      <c r="Z358" s="2"/>
    </row>
    <row r="359" ht="12.75" customHeight="1">
      <c r="A359" s="22">
        <v>2473.0</v>
      </c>
      <c r="B359" s="23" t="s">
        <v>723</v>
      </c>
      <c r="C359" s="24" t="s">
        <v>724</v>
      </c>
      <c r="D359" s="24" t="s">
        <v>22</v>
      </c>
      <c r="E359" s="24"/>
      <c r="F359" s="24"/>
      <c r="G359" s="24"/>
      <c r="H359" s="24">
        <v>1.0</v>
      </c>
      <c r="I359" s="24"/>
      <c r="J359" s="24"/>
      <c r="K359" s="24"/>
      <c r="L359" s="25">
        <v>2300566.0</v>
      </c>
      <c r="M359" s="25">
        <v>1356800.0</v>
      </c>
      <c r="N359" s="25">
        <v>220195.0</v>
      </c>
      <c r="O359" s="25">
        <v>396732.0</v>
      </c>
      <c r="P359" s="9">
        <f t="shared" si="1"/>
        <v>1973727</v>
      </c>
      <c r="Q359" s="9" t="str">
        <f t="shared" si="2"/>
        <v>#REF!</v>
      </c>
      <c r="R359" s="9">
        <v>4656132.0</v>
      </c>
      <c r="S359" s="25">
        <v>83.0</v>
      </c>
      <c r="T359" s="2"/>
      <c r="U359" s="2"/>
      <c r="V359" s="2"/>
      <c r="W359" s="2"/>
      <c r="X359" s="2"/>
      <c r="Y359" s="2"/>
      <c r="Z359" s="2"/>
    </row>
    <row r="360" ht="12.75" customHeight="1">
      <c r="A360" s="27">
        <v>2481.0</v>
      </c>
      <c r="B360" s="28" t="s">
        <v>725</v>
      </c>
      <c r="C360" s="29" t="s">
        <v>726</v>
      </c>
      <c r="D360" s="29" t="s">
        <v>22</v>
      </c>
      <c r="E360" s="29"/>
      <c r="F360" s="29"/>
      <c r="G360" s="29"/>
      <c r="H360" s="29">
        <v>1.0</v>
      </c>
      <c r="I360" s="29"/>
      <c r="J360" s="29"/>
      <c r="K360" s="29"/>
      <c r="L360" s="30">
        <v>961904.0</v>
      </c>
      <c r="M360" s="30">
        <v>729760.0</v>
      </c>
      <c r="N360" s="30">
        <v>97782.0</v>
      </c>
      <c r="O360" s="30">
        <v>39129.0</v>
      </c>
      <c r="P360" s="31">
        <f t="shared" si="1"/>
        <v>866671</v>
      </c>
      <c r="Q360" s="31" t="str">
        <f t="shared" si="2"/>
        <v>#REF!</v>
      </c>
      <c r="R360" s="31">
        <v>1976836.0</v>
      </c>
      <c r="S360" s="1"/>
      <c r="T360" s="2"/>
      <c r="U360" s="2"/>
      <c r="V360" s="2"/>
      <c r="W360" s="2"/>
      <c r="X360" s="2"/>
      <c r="Y360" s="2"/>
      <c r="Z360" s="2"/>
    </row>
    <row r="361" ht="12.75" customHeight="1">
      <c r="A361" s="27">
        <v>2489.0</v>
      </c>
      <c r="B361" s="28" t="s">
        <v>727</v>
      </c>
      <c r="C361" s="29" t="s">
        <v>728</v>
      </c>
      <c r="D361" s="29" t="s">
        <v>22</v>
      </c>
      <c r="E361" s="29"/>
      <c r="F361" s="29"/>
      <c r="G361" s="29"/>
      <c r="H361" s="29">
        <v>1.0</v>
      </c>
      <c r="I361" s="29"/>
      <c r="J361" s="29"/>
      <c r="K361" s="29"/>
      <c r="L361" s="30">
        <v>128687.0</v>
      </c>
      <c r="M361" s="30">
        <v>92348.0</v>
      </c>
      <c r="N361" s="30">
        <v>12481.0</v>
      </c>
      <c r="O361" s="30">
        <v>2580.0</v>
      </c>
      <c r="P361" s="31">
        <f t="shared" si="1"/>
        <v>107409</v>
      </c>
      <c r="Q361" s="31" t="str">
        <f t="shared" si="2"/>
        <v>#REF!</v>
      </c>
      <c r="R361" s="31">
        <v>281401.0</v>
      </c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27">
        <v>2497.0</v>
      </c>
      <c r="B362" s="28" t="s">
        <v>729</v>
      </c>
      <c r="C362" s="29" t="s">
        <v>730</v>
      </c>
      <c r="D362" s="29" t="s">
        <v>22</v>
      </c>
      <c r="E362" s="29"/>
      <c r="F362" s="29"/>
      <c r="G362" s="29"/>
      <c r="H362" s="29">
        <v>1.0</v>
      </c>
      <c r="I362" s="29"/>
      <c r="J362" s="29"/>
      <c r="K362" s="29"/>
      <c r="L362" s="30">
        <v>127842.0</v>
      </c>
      <c r="M362" s="30">
        <v>88132.0</v>
      </c>
      <c r="N362" s="30">
        <v>12956.0</v>
      </c>
      <c r="O362" s="30">
        <v>4818.0</v>
      </c>
      <c r="P362" s="31">
        <f t="shared" si="1"/>
        <v>105906</v>
      </c>
      <c r="Q362" s="31" t="str">
        <f t="shared" si="2"/>
        <v>#REF!</v>
      </c>
      <c r="R362" s="31">
        <v>274146.0</v>
      </c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22">
        <v>2505.0</v>
      </c>
      <c r="B363" s="23" t="s">
        <v>731</v>
      </c>
      <c r="C363" s="24" t="s">
        <v>732</v>
      </c>
      <c r="D363" s="24" t="s">
        <v>46</v>
      </c>
      <c r="E363" s="24"/>
      <c r="F363" s="24"/>
      <c r="G363" s="24"/>
      <c r="H363" s="24">
        <v>1.0</v>
      </c>
      <c r="I363" s="24"/>
      <c r="J363" s="24"/>
      <c r="K363" s="24"/>
      <c r="L363" s="25">
        <v>70786.0</v>
      </c>
      <c r="M363" s="25">
        <v>56633.0</v>
      </c>
      <c r="N363" s="25">
        <v>5527.0</v>
      </c>
      <c r="O363" s="26">
        <v>594.0</v>
      </c>
      <c r="P363" s="9">
        <f t="shared" si="1"/>
        <v>62754</v>
      </c>
      <c r="Q363" s="9" t="str">
        <f t="shared" si="2"/>
        <v>#REF!</v>
      </c>
      <c r="R363" s="9">
        <v>148686.0</v>
      </c>
      <c r="S363" s="2">
        <v>9.0</v>
      </c>
      <c r="T363" s="1"/>
      <c r="U363" s="1"/>
      <c r="V363" s="1"/>
      <c r="W363" s="1"/>
      <c r="X363" s="1"/>
      <c r="Y363" s="1"/>
      <c r="Z363" s="1"/>
    </row>
    <row r="364" ht="12.75" customHeight="1">
      <c r="A364" s="22">
        <v>2513.0</v>
      </c>
      <c r="B364" s="23" t="s">
        <v>733</v>
      </c>
      <c r="C364" s="24" t="s">
        <v>734</v>
      </c>
      <c r="D364" s="24" t="s">
        <v>22</v>
      </c>
      <c r="E364" s="24"/>
      <c r="F364" s="24"/>
      <c r="G364" s="24"/>
      <c r="H364" s="24">
        <v>1.0</v>
      </c>
      <c r="I364" s="24"/>
      <c r="J364" s="24"/>
      <c r="K364" s="24"/>
      <c r="L364" s="25">
        <v>209973.0</v>
      </c>
      <c r="M364" s="25">
        <v>141143.0</v>
      </c>
      <c r="N364" s="25">
        <v>30883.0</v>
      </c>
      <c r="O364" s="25">
        <v>6340.0</v>
      </c>
      <c r="P364" s="9">
        <f t="shared" si="1"/>
        <v>178366</v>
      </c>
      <c r="Q364" s="9" t="str">
        <f t="shared" si="2"/>
        <v>#REF!</v>
      </c>
      <c r="R364" s="9">
        <v>444769.0</v>
      </c>
      <c r="S364" s="25">
        <v>36.0</v>
      </c>
      <c r="T364" s="1"/>
      <c r="U364" s="1"/>
      <c r="V364" s="1"/>
      <c r="W364" s="1"/>
      <c r="X364" s="1"/>
      <c r="Y364" s="1"/>
      <c r="Z364" s="1"/>
    </row>
    <row r="365" ht="12.75" customHeight="1">
      <c r="A365" s="27">
        <v>2521.0</v>
      </c>
      <c r="B365" s="28" t="s">
        <v>735</v>
      </c>
      <c r="C365" s="29" t="s">
        <v>736</v>
      </c>
      <c r="D365" s="29" t="s">
        <v>22</v>
      </c>
      <c r="E365" s="29"/>
      <c r="F365" s="29"/>
      <c r="G365" s="29"/>
      <c r="H365" s="29">
        <v>1.0</v>
      </c>
      <c r="I365" s="29"/>
      <c r="J365" s="29"/>
      <c r="K365" s="29"/>
      <c r="L365" s="30">
        <v>244455.0</v>
      </c>
      <c r="M365" s="30">
        <v>181526.0</v>
      </c>
      <c r="N365" s="30">
        <v>29026.0</v>
      </c>
      <c r="O365" s="30">
        <v>4382.0</v>
      </c>
      <c r="P365" s="31">
        <f t="shared" si="1"/>
        <v>214934</v>
      </c>
      <c r="Q365" s="31" t="str">
        <f t="shared" si="2"/>
        <v>#REF!</v>
      </c>
      <c r="R365" s="31">
        <v>502146.0</v>
      </c>
      <c r="S365" s="1"/>
      <c r="T365" s="2"/>
      <c r="U365" s="2"/>
      <c r="V365" s="2"/>
      <c r="W365" s="2"/>
      <c r="X365" s="2"/>
      <c r="Y365" s="2"/>
      <c r="Z365" s="2"/>
    </row>
    <row r="366" ht="12.75" customHeight="1">
      <c r="A366" s="27">
        <v>2529.0</v>
      </c>
      <c r="B366" s="28" t="s">
        <v>737</v>
      </c>
      <c r="C366" s="29" t="s">
        <v>738</v>
      </c>
      <c r="D366" s="29" t="s">
        <v>876</v>
      </c>
      <c r="E366" s="29"/>
      <c r="F366" s="29"/>
      <c r="G366" s="29"/>
      <c r="H366" s="29">
        <v>1.0</v>
      </c>
      <c r="I366" s="29"/>
      <c r="J366" s="29"/>
      <c r="K366" s="29"/>
      <c r="L366" s="30">
        <v>176003.0</v>
      </c>
      <c r="M366" s="30">
        <v>137548.0</v>
      </c>
      <c r="N366" s="30">
        <v>19165.0</v>
      </c>
      <c r="O366" s="30">
        <v>5144.0</v>
      </c>
      <c r="P366" s="31">
        <f t="shared" si="1"/>
        <v>161857</v>
      </c>
      <c r="Q366" s="31" t="str">
        <f t="shared" si="2"/>
        <v>#REF!</v>
      </c>
      <c r="R366" s="31">
        <v>379199.0</v>
      </c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22">
        <v>2537.0</v>
      </c>
      <c r="B367" s="23" t="s">
        <v>739</v>
      </c>
      <c r="C367" s="24" t="s">
        <v>740</v>
      </c>
      <c r="D367" s="24" t="s">
        <v>875</v>
      </c>
      <c r="E367" s="24"/>
      <c r="F367" s="24"/>
      <c r="G367" s="24"/>
      <c r="H367" s="24">
        <v>1.0</v>
      </c>
      <c r="I367" s="24"/>
      <c r="J367" s="24"/>
      <c r="K367" s="24"/>
      <c r="L367" s="25">
        <v>256589.0</v>
      </c>
      <c r="M367" s="25">
        <v>208600.0</v>
      </c>
      <c r="N367" s="25">
        <v>27958.0</v>
      </c>
      <c r="O367" s="25">
        <v>2868.0</v>
      </c>
      <c r="P367" s="9">
        <f t="shared" si="1"/>
        <v>239426</v>
      </c>
      <c r="Q367" s="9" t="str">
        <f t="shared" si="2"/>
        <v>#REF!</v>
      </c>
      <c r="R367" s="9">
        <v>558166.0</v>
      </c>
      <c r="S367" s="25">
        <v>10.0</v>
      </c>
      <c r="T367" s="2"/>
      <c r="U367" s="2"/>
      <c r="V367" s="2"/>
      <c r="W367" s="2"/>
      <c r="X367" s="2"/>
      <c r="Y367" s="2"/>
      <c r="Z367" s="2"/>
    </row>
    <row r="368" ht="12.75" customHeight="1">
      <c r="A368" s="22">
        <v>2545.0</v>
      </c>
      <c r="B368" s="23" t="s">
        <v>741</v>
      </c>
      <c r="C368" s="24" t="s">
        <v>742</v>
      </c>
      <c r="D368" s="24" t="s">
        <v>102</v>
      </c>
      <c r="E368" s="24"/>
      <c r="F368" s="24"/>
      <c r="G368" s="24"/>
      <c r="H368" s="24">
        <v>1.0</v>
      </c>
      <c r="I368" s="24"/>
      <c r="J368" s="24"/>
      <c r="K368" s="24"/>
      <c r="L368" s="25">
        <v>1883130.0</v>
      </c>
      <c r="M368" s="25">
        <v>1300104.0</v>
      </c>
      <c r="N368" s="25">
        <v>177826.0</v>
      </c>
      <c r="O368" s="25">
        <v>175425.0</v>
      </c>
      <c r="P368" s="9">
        <f t="shared" si="1"/>
        <v>1653355</v>
      </c>
      <c r="Q368" s="9" t="str">
        <f t="shared" si="2"/>
        <v>#REF!</v>
      </c>
      <c r="R368" s="9">
        <v>3733580.0</v>
      </c>
      <c r="S368" s="25">
        <v>55.0</v>
      </c>
      <c r="T368" s="1"/>
      <c r="U368" s="1"/>
      <c r="V368" s="1"/>
      <c r="W368" s="1"/>
      <c r="X368" s="1"/>
      <c r="Y368" s="1"/>
      <c r="Z368" s="1"/>
    </row>
    <row r="369" ht="12.75" customHeight="1">
      <c r="A369" s="27">
        <v>2553.0</v>
      </c>
      <c r="B369" s="28" t="s">
        <v>743</v>
      </c>
      <c r="C369" s="29" t="s">
        <v>744</v>
      </c>
      <c r="D369" s="29" t="s">
        <v>36</v>
      </c>
      <c r="E369" s="29"/>
      <c r="F369" s="29"/>
      <c r="G369" s="29"/>
      <c r="H369" s="29">
        <v>1.0</v>
      </c>
      <c r="I369" s="29"/>
      <c r="J369" s="29"/>
      <c r="K369" s="29"/>
      <c r="L369" s="30">
        <v>51504.0</v>
      </c>
      <c r="M369" s="30">
        <v>40403.0</v>
      </c>
      <c r="N369" s="30">
        <v>6109.0</v>
      </c>
      <c r="O369" s="33">
        <v>100.0</v>
      </c>
      <c r="P369" s="31">
        <f t="shared" si="1"/>
        <v>46612</v>
      </c>
      <c r="Q369" s="31" t="str">
        <f t="shared" si="2"/>
        <v>#REF!</v>
      </c>
      <c r="R369" s="31">
        <v>147919.0</v>
      </c>
      <c r="S369" s="1"/>
      <c r="T369" s="2"/>
      <c r="U369" s="2"/>
      <c r="V369" s="2"/>
      <c r="W369" s="2"/>
      <c r="X369" s="2"/>
      <c r="Y369" s="2"/>
      <c r="Z369" s="2"/>
    </row>
    <row r="370" ht="12.75" customHeight="1">
      <c r="A370" s="27">
        <v>2561.0</v>
      </c>
      <c r="B370" s="28" t="s">
        <v>745</v>
      </c>
      <c r="C370" s="29" t="s">
        <v>746</v>
      </c>
      <c r="D370" s="29" t="s">
        <v>36</v>
      </c>
      <c r="E370" s="29"/>
      <c r="F370" s="29"/>
      <c r="G370" s="29"/>
      <c r="H370" s="29">
        <v>1.0</v>
      </c>
      <c r="I370" s="29"/>
      <c r="J370" s="29"/>
      <c r="K370" s="29"/>
      <c r="L370" s="30">
        <v>31435.0</v>
      </c>
      <c r="M370" s="30">
        <v>25408.0</v>
      </c>
      <c r="N370" s="30">
        <v>3071.0</v>
      </c>
      <c r="O370" s="33">
        <v>488.0</v>
      </c>
      <c r="P370" s="31">
        <f t="shared" si="1"/>
        <v>28967</v>
      </c>
      <c r="Q370" s="31" t="str">
        <f t="shared" si="2"/>
        <v>#REF!</v>
      </c>
      <c r="R370" s="31">
        <v>99491.0</v>
      </c>
      <c r="S370" s="1"/>
      <c r="T370" s="2"/>
      <c r="U370" s="2"/>
      <c r="V370" s="2"/>
      <c r="W370" s="2"/>
      <c r="X370" s="2"/>
      <c r="Y370" s="2"/>
      <c r="Z370" s="2"/>
    </row>
    <row r="371" ht="12.75" customHeight="1">
      <c r="A371" s="27">
        <v>2569.0</v>
      </c>
      <c r="B371" s="28" t="s">
        <v>747</v>
      </c>
      <c r="C371" s="29" t="s">
        <v>748</v>
      </c>
      <c r="D371" s="29" t="s">
        <v>65</v>
      </c>
      <c r="E371" s="29"/>
      <c r="F371" s="29"/>
      <c r="G371" s="29"/>
      <c r="H371" s="1">
        <v>1.0</v>
      </c>
      <c r="I371" s="29"/>
      <c r="J371" s="29"/>
      <c r="K371" s="29"/>
      <c r="L371" s="30">
        <v>58443.0</v>
      </c>
      <c r="M371" s="30">
        <v>48152.0</v>
      </c>
      <c r="N371" s="30">
        <v>5038.0</v>
      </c>
      <c r="O371" s="33">
        <v>51.0</v>
      </c>
      <c r="P371" s="31">
        <f t="shared" si="1"/>
        <v>53241</v>
      </c>
      <c r="Q371" s="31" t="str">
        <f t="shared" si="2"/>
        <v>#REF!</v>
      </c>
      <c r="R371" s="31">
        <v>115569.0</v>
      </c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22">
        <v>2577.0</v>
      </c>
      <c r="B372" s="23" t="s">
        <v>749</v>
      </c>
      <c r="C372" s="24" t="s">
        <v>750</v>
      </c>
      <c r="D372" s="24" t="s">
        <v>103</v>
      </c>
      <c r="E372" s="24"/>
      <c r="F372" s="24"/>
      <c r="G372" s="24"/>
      <c r="H372" s="24">
        <v>1.0</v>
      </c>
      <c r="I372" s="24"/>
      <c r="J372" s="24"/>
      <c r="K372" s="24"/>
      <c r="L372" s="25">
        <v>57469.0</v>
      </c>
      <c r="M372" s="25">
        <v>43880.0</v>
      </c>
      <c r="N372" s="25">
        <v>8423.0</v>
      </c>
      <c r="O372" s="26">
        <v>546.0</v>
      </c>
      <c r="P372" s="9">
        <f t="shared" si="1"/>
        <v>52849</v>
      </c>
      <c r="Q372" s="9" t="str">
        <f t="shared" si="2"/>
        <v>#REF!</v>
      </c>
      <c r="R372" s="9">
        <v>125467.0</v>
      </c>
      <c r="S372" s="2">
        <v>5.0</v>
      </c>
      <c r="T372" s="1"/>
      <c r="U372" s="1"/>
      <c r="V372" s="1"/>
      <c r="W372" s="1"/>
      <c r="X372" s="1"/>
      <c r="Y372" s="1"/>
      <c r="Z372" s="1"/>
    </row>
    <row r="373" ht="12.75" customHeight="1">
      <c r="A373" s="22">
        <v>2585.0</v>
      </c>
      <c r="B373" s="23" t="s">
        <v>751</v>
      </c>
      <c r="C373" s="24" t="s">
        <v>752</v>
      </c>
      <c r="D373" s="24" t="s">
        <v>58</v>
      </c>
      <c r="E373" s="24"/>
      <c r="F373" s="24"/>
      <c r="G373" s="24"/>
      <c r="H373" s="24">
        <v>1.0</v>
      </c>
      <c r="I373" s="24"/>
      <c r="J373" s="24"/>
      <c r="K373" s="24"/>
      <c r="L373" s="25">
        <v>187076.0</v>
      </c>
      <c r="M373" s="25">
        <v>162941.0</v>
      </c>
      <c r="N373" s="25">
        <v>13170.0</v>
      </c>
      <c r="O373" s="25">
        <v>2881.0</v>
      </c>
      <c r="P373" s="9">
        <f t="shared" si="1"/>
        <v>178992</v>
      </c>
      <c r="Q373" s="9" t="str">
        <f t="shared" si="2"/>
        <v>#REF!</v>
      </c>
      <c r="R373" s="9">
        <v>443708.0</v>
      </c>
      <c r="S373" s="25">
        <v>8.0</v>
      </c>
      <c r="T373" s="2"/>
      <c r="U373" s="2"/>
      <c r="V373" s="2"/>
      <c r="W373" s="2"/>
      <c r="X373" s="2"/>
      <c r="Y373" s="2"/>
      <c r="Z373" s="2"/>
    </row>
    <row r="374" ht="12.75" customHeight="1">
      <c r="A374" s="27">
        <v>2593.0</v>
      </c>
      <c r="B374" s="28" t="s">
        <v>753</v>
      </c>
      <c r="C374" s="29" t="s">
        <v>754</v>
      </c>
      <c r="D374" s="29" t="s">
        <v>19</v>
      </c>
      <c r="E374" s="29"/>
      <c r="F374" s="29"/>
      <c r="G374" s="29"/>
      <c r="H374" s="29">
        <v>1.0</v>
      </c>
      <c r="I374" s="29"/>
      <c r="J374" s="29"/>
      <c r="K374" s="29"/>
      <c r="L374" s="30">
        <v>43051.0</v>
      </c>
      <c r="M374" s="30">
        <v>34033.0</v>
      </c>
      <c r="N374" s="30">
        <v>4338.0</v>
      </c>
      <c r="O374" s="33">
        <v>178.0</v>
      </c>
      <c r="P374" s="31">
        <f t="shared" si="1"/>
        <v>38549</v>
      </c>
      <c r="Q374" s="31" t="str">
        <f t="shared" si="2"/>
        <v>#REF!</v>
      </c>
      <c r="R374" s="31">
        <v>126427.0</v>
      </c>
      <c r="S374" s="1"/>
      <c r="T374" s="2"/>
      <c r="U374" s="2"/>
      <c r="V374" s="2"/>
      <c r="W374" s="2"/>
      <c r="X374" s="2"/>
      <c r="Y374" s="2"/>
      <c r="Z374" s="2"/>
    </row>
    <row r="375" ht="12.75" customHeight="1">
      <c r="A375" s="27">
        <v>2601.0</v>
      </c>
      <c r="B375" s="28" t="s">
        <v>755</v>
      </c>
      <c r="C375" s="29" t="s">
        <v>756</v>
      </c>
      <c r="D375" s="29" t="s">
        <v>921</v>
      </c>
      <c r="E375" s="29" t="s">
        <v>895</v>
      </c>
      <c r="F375" s="29" t="s">
        <v>24</v>
      </c>
      <c r="G375" s="29"/>
      <c r="H375" s="29">
        <v>0.7233917787867271</v>
      </c>
      <c r="I375" s="29">
        <v>0.172399293231132</v>
      </c>
      <c r="J375" s="29">
        <v>0.10420892798214096</v>
      </c>
      <c r="K375" s="29"/>
      <c r="L375" s="30">
        <v>81444.0</v>
      </c>
      <c r="M375" s="30">
        <v>67313.0</v>
      </c>
      <c r="N375" s="30">
        <v>7026.0</v>
      </c>
      <c r="O375" s="33">
        <v>346.0</v>
      </c>
      <c r="P375" s="31">
        <f t="shared" si="1"/>
        <v>74685</v>
      </c>
      <c r="Q375" s="31" t="str">
        <f t="shared" si="2"/>
        <v>#REF!</v>
      </c>
      <c r="R375" s="31">
        <v>165491.0</v>
      </c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27">
        <v>2601.0</v>
      </c>
      <c r="B376" s="28" t="s">
        <v>755</v>
      </c>
      <c r="C376" s="29" t="s">
        <v>756</v>
      </c>
      <c r="D376" s="29" t="s">
        <v>895</v>
      </c>
      <c r="E376" s="29" t="s">
        <v>895</v>
      </c>
      <c r="F376" s="29" t="s">
        <v>24</v>
      </c>
      <c r="G376" s="29"/>
      <c r="H376" s="29">
        <v>0.172399293231132</v>
      </c>
      <c r="I376" s="29">
        <v>0.172399293231132</v>
      </c>
      <c r="J376" s="29">
        <v>0.10420892798214096</v>
      </c>
      <c r="K376" s="29"/>
      <c r="L376" s="30">
        <v>81444.0</v>
      </c>
      <c r="M376" s="30">
        <v>67313.0</v>
      </c>
      <c r="N376" s="30">
        <v>7026.0</v>
      </c>
      <c r="O376" s="33">
        <v>346.0</v>
      </c>
      <c r="P376" s="31">
        <f t="shared" si="1"/>
        <v>74685</v>
      </c>
      <c r="Q376" s="31" t="str">
        <f t="shared" si="2"/>
        <v>#REF!</v>
      </c>
      <c r="R376" s="31">
        <v>165491.0</v>
      </c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27">
        <v>2601.0</v>
      </c>
      <c r="B377" s="28" t="s">
        <v>755</v>
      </c>
      <c r="C377" s="29" t="s">
        <v>756</v>
      </c>
      <c r="D377" s="29" t="s">
        <v>24</v>
      </c>
      <c r="E377" s="29" t="s">
        <v>895</v>
      </c>
      <c r="F377" s="29" t="s">
        <v>24</v>
      </c>
      <c r="G377" s="29"/>
      <c r="H377" s="29">
        <v>0.10420892798214096</v>
      </c>
      <c r="I377" s="29">
        <v>0.172399293231132</v>
      </c>
      <c r="J377" s="29">
        <v>0.10420892798214096</v>
      </c>
      <c r="K377" s="29"/>
      <c r="L377" s="30">
        <v>81444.0</v>
      </c>
      <c r="M377" s="30">
        <v>67313.0</v>
      </c>
      <c r="N377" s="30">
        <v>7026.0</v>
      </c>
      <c r="O377" s="33">
        <v>346.0</v>
      </c>
      <c r="P377" s="31">
        <f t="shared" si="1"/>
        <v>74685</v>
      </c>
      <c r="Q377" s="31" t="str">
        <f t="shared" si="2"/>
        <v>#REF!</v>
      </c>
      <c r="R377" s="31">
        <v>165491.0</v>
      </c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27">
        <v>2609.0</v>
      </c>
      <c r="B378" s="28" t="s">
        <v>757</v>
      </c>
      <c r="C378" s="29" t="s">
        <v>758</v>
      </c>
      <c r="D378" s="29" t="s">
        <v>24</v>
      </c>
      <c r="E378" s="29"/>
      <c r="F378" s="29"/>
      <c r="G378" s="29"/>
      <c r="H378" s="29">
        <v>1.0</v>
      </c>
      <c r="I378" s="29"/>
      <c r="J378" s="29"/>
      <c r="K378" s="29"/>
      <c r="L378" s="30">
        <v>132914.0</v>
      </c>
      <c r="M378" s="30">
        <v>110964.0</v>
      </c>
      <c r="N378" s="30">
        <v>11064.0</v>
      </c>
      <c r="O378" s="30">
        <v>1216.0</v>
      </c>
      <c r="P378" s="31">
        <f t="shared" si="1"/>
        <v>123244</v>
      </c>
      <c r="Q378" s="31" t="str">
        <f t="shared" si="2"/>
        <v>#REF!</v>
      </c>
      <c r="R378" s="31">
        <v>252234.0</v>
      </c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22">
        <v>2617.0</v>
      </c>
      <c r="B379" s="23" t="s">
        <v>759</v>
      </c>
      <c r="C379" s="24" t="s">
        <v>760</v>
      </c>
      <c r="D379" s="24" t="s">
        <v>50</v>
      </c>
      <c r="E379" s="24" t="s">
        <v>68</v>
      </c>
      <c r="F379" s="24"/>
      <c r="G379" s="24"/>
      <c r="H379" s="24">
        <v>0.721923451588485</v>
      </c>
      <c r="I379" s="24">
        <v>0.27807654841151497</v>
      </c>
      <c r="J379" s="24"/>
      <c r="K379" s="24"/>
      <c r="L379" s="25">
        <v>143648.0</v>
      </c>
      <c r="M379" s="25">
        <v>114811.0</v>
      </c>
      <c r="N379" s="25">
        <v>13287.0</v>
      </c>
      <c r="O379" s="25">
        <v>1935.0</v>
      </c>
      <c r="P379" s="9">
        <f t="shared" si="1"/>
        <v>130033</v>
      </c>
      <c r="Q379" s="9" t="str">
        <f t="shared" si="2"/>
        <v>#REF!</v>
      </c>
      <c r="R379" s="9">
        <v>320098.0</v>
      </c>
      <c r="S379" s="25">
        <v>8.0</v>
      </c>
      <c r="T379" s="1"/>
      <c r="U379" s="1"/>
      <c r="V379" s="1"/>
      <c r="W379" s="1"/>
      <c r="X379" s="1"/>
      <c r="Y379" s="1"/>
      <c r="Z379" s="1"/>
    </row>
    <row r="380" ht="12.75" customHeight="1">
      <c r="A380" s="22">
        <v>2617.0</v>
      </c>
      <c r="B380" s="23" t="s">
        <v>759</v>
      </c>
      <c r="C380" s="24" t="s">
        <v>760</v>
      </c>
      <c r="D380" s="24" t="s">
        <v>68</v>
      </c>
      <c r="E380" s="24" t="s">
        <v>68</v>
      </c>
      <c r="F380" s="24"/>
      <c r="G380" s="24"/>
      <c r="H380" s="24">
        <v>0.27807654841151497</v>
      </c>
      <c r="I380" s="24">
        <v>0.27807654841151497</v>
      </c>
      <c r="J380" s="24"/>
      <c r="K380" s="24"/>
      <c r="L380" s="25">
        <v>143648.0</v>
      </c>
      <c r="M380" s="25">
        <v>114811.0</v>
      </c>
      <c r="N380" s="25">
        <v>13287.0</v>
      </c>
      <c r="O380" s="25">
        <v>1935.0</v>
      </c>
      <c r="P380" s="9">
        <f t="shared" si="1"/>
        <v>130033</v>
      </c>
      <c r="Q380" s="9" t="str">
        <f t="shared" si="2"/>
        <v>#REF!</v>
      </c>
      <c r="R380" s="9">
        <v>320098.0</v>
      </c>
      <c r="S380" s="25">
        <v>8.0</v>
      </c>
      <c r="T380" s="1"/>
      <c r="U380" s="1"/>
      <c r="V380" s="1"/>
      <c r="W380" s="1"/>
      <c r="X380" s="1"/>
      <c r="Y380" s="1"/>
      <c r="Z380" s="1"/>
    </row>
    <row r="381" ht="12.75" customHeight="1">
      <c r="A381" s="22">
        <v>2625.0</v>
      </c>
      <c r="B381" s="23" t="s">
        <v>761</v>
      </c>
      <c r="C381" s="24" t="s">
        <v>762</v>
      </c>
      <c r="D381" s="24" t="s">
        <v>54</v>
      </c>
      <c r="E381" s="24"/>
      <c r="F381" s="24"/>
      <c r="G381" s="24"/>
      <c r="H381" s="24">
        <v>1.0</v>
      </c>
      <c r="I381" s="24"/>
      <c r="J381" s="24"/>
      <c r="K381" s="24"/>
      <c r="L381" s="25">
        <v>141347.0</v>
      </c>
      <c r="M381" s="25">
        <v>121805.0</v>
      </c>
      <c r="N381" s="25">
        <v>13239.0</v>
      </c>
      <c r="O381" s="26">
        <v>196.0</v>
      </c>
      <c r="P381" s="9">
        <f t="shared" si="1"/>
        <v>135240</v>
      </c>
      <c r="Q381" s="9" t="str">
        <f t="shared" si="2"/>
        <v>#REF!</v>
      </c>
      <c r="R381" s="9">
        <v>325079.0</v>
      </c>
      <c r="S381" s="25">
        <v>6.0</v>
      </c>
      <c r="T381" s="2"/>
      <c r="U381" s="2"/>
      <c r="V381" s="2"/>
      <c r="W381" s="2"/>
      <c r="X381" s="2"/>
      <c r="Y381" s="2"/>
      <c r="Z381" s="2"/>
    </row>
    <row r="382" ht="12.75" customHeight="1">
      <c r="A382" s="22">
        <v>2633.0</v>
      </c>
      <c r="B382" s="23" t="s">
        <v>763</v>
      </c>
      <c r="C382" s="24" t="s">
        <v>764</v>
      </c>
      <c r="D382" s="24" t="s">
        <v>102</v>
      </c>
      <c r="E382" s="24"/>
      <c r="F382" s="24"/>
      <c r="G382" s="24"/>
      <c r="H382" s="24">
        <v>1.0</v>
      </c>
      <c r="I382" s="24"/>
      <c r="J382" s="24"/>
      <c r="K382" s="24"/>
      <c r="L382" s="25">
        <v>228618.0</v>
      </c>
      <c r="M382" s="25">
        <v>178742.0</v>
      </c>
      <c r="N382" s="25">
        <v>21205.0</v>
      </c>
      <c r="O382" s="25">
        <v>5499.0</v>
      </c>
      <c r="P382" s="9">
        <f t="shared" si="1"/>
        <v>205446</v>
      </c>
      <c r="Q382" s="9" t="str">
        <f t="shared" si="2"/>
        <v>#REF!</v>
      </c>
      <c r="R382" s="9">
        <v>546807.0</v>
      </c>
      <c r="S382" s="25">
        <v>13.0</v>
      </c>
      <c r="T382" s="1"/>
      <c r="U382" s="1"/>
      <c r="V382" s="1"/>
      <c r="W382" s="1"/>
      <c r="X382" s="1"/>
      <c r="Y382" s="1"/>
      <c r="Z382" s="1"/>
    </row>
    <row r="383" ht="12.75" customHeight="1">
      <c r="A383" s="22">
        <v>2641.0</v>
      </c>
      <c r="B383" s="23" t="s">
        <v>767</v>
      </c>
      <c r="C383" s="24" t="s">
        <v>766</v>
      </c>
      <c r="D383" s="24" t="s">
        <v>881</v>
      </c>
      <c r="E383" s="24"/>
      <c r="F383" s="24"/>
      <c r="G383" s="24"/>
      <c r="H383" s="24">
        <v>1.0</v>
      </c>
      <c r="I383" s="24"/>
      <c r="J383" s="24"/>
      <c r="K383" s="24"/>
      <c r="L383" s="25">
        <v>98639.0</v>
      </c>
      <c r="M383" s="25">
        <v>81347.0</v>
      </c>
      <c r="N383" s="25">
        <v>8593.0</v>
      </c>
      <c r="O383" s="25">
        <v>1690.0</v>
      </c>
      <c r="P383" s="9">
        <f t="shared" si="1"/>
        <v>91630</v>
      </c>
      <c r="Q383" s="9" t="str">
        <f t="shared" si="2"/>
        <v>#REF!</v>
      </c>
      <c r="R383" s="9">
        <v>211598.0</v>
      </c>
      <c r="S383" s="25">
        <v>5.0</v>
      </c>
      <c r="T383" s="2"/>
      <c r="U383" s="2"/>
      <c r="V383" s="2"/>
      <c r="W383" s="2"/>
      <c r="X383" s="2"/>
      <c r="Y383" s="2"/>
      <c r="Z383" s="2"/>
    </row>
    <row r="384" ht="12.75" customHeight="1">
      <c r="A384" s="22">
        <v>2649.0</v>
      </c>
      <c r="B384" s="23" t="s">
        <v>765</v>
      </c>
      <c r="C384" s="24" t="s">
        <v>766</v>
      </c>
      <c r="D384" s="24" t="s">
        <v>890</v>
      </c>
      <c r="E384" s="24" t="s">
        <v>28</v>
      </c>
      <c r="F384" s="24"/>
      <c r="G384" s="24"/>
      <c r="H384" s="24">
        <v>0.8413068942504112</v>
      </c>
      <c r="I384" s="24">
        <v>0.15869310574958898</v>
      </c>
      <c r="J384" s="2"/>
      <c r="K384" s="24"/>
      <c r="L384" s="25">
        <v>298646.0</v>
      </c>
      <c r="M384" s="25">
        <v>238618.0</v>
      </c>
      <c r="N384" s="25">
        <v>19873.0</v>
      </c>
      <c r="O384" s="25">
        <v>5934.0</v>
      </c>
      <c r="P384" s="9">
        <f t="shared" si="1"/>
        <v>264425</v>
      </c>
      <c r="Q384" s="9" t="str">
        <f t="shared" si="2"/>
        <v>#REF!</v>
      </c>
      <c r="R384" s="9">
        <v>631982.0</v>
      </c>
      <c r="S384" s="25">
        <v>13.0</v>
      </c>
      <c r="T384" s="1"/>
      <c r="U384" s="1"/>
      <c r="V384" s="1"/>
      <c r="W384" s="1"/>
      <c r="X384" s="1"/>
      <c r="Y384" s="1"/>
      <c r="Z384" s="1"/>
    </row>
    <row r="385" ht="12.75" customHeight="1">
      <c r="A385" s="22">
        <v>2649.0</v>
      </c>
      <c r="B385" s="23" t="s">
        <v>765</v>
      </c>
      <c r="C385" s="24" t="s">
        <v>766</v>
      </c>
      <c r="D385" s="24" t="s">
        <v>28</v>
      </c>
      <c r="E385" s="24" t="s">
        <v>28</v>
      </c>
      <c r="F385" s="24"/>
      <c r="G385" s="24"/>
      <c r="H385" s="24">
        <v>0.15869310574958898</v>
      </c>
      <c r="I385" s="24">
        <v>0.15869310574958898</v>
      </c>
      <c r="J385" s="2"/>
      <c r="K385" s="24"/>
      <c r="L385" s="25">
        <v>298646.0</v>
      </c>
      <c r="M385" s="25">
        <v>238618.0</v>
      </c>
      <c r="N385" s="25">
        <v>19873.0</v>
      </c>
      <c r="O385" s="25">
        <v>5934.0</v>
      </c>
      <c r="P385" s="9">
        <f t="shared" si="1"/>
        <v>264425</v>
      </c>
      <c r="Q385" s="9" t="str">
        <f t="shared" si="2"/>
        <v>#REF!</v>
      </c>
      <c r="R385" s="9">
        <v>631982.0</v>
      </c>
      <c r="S385" s="25">
        <v>13.0</v>
      </c>
      <c r="T385" s="2"/>
      <c r="U385" s="2"/>
      <c r="V385" s="2"/>
      <c r="W385" s="2"/>
      <c r="X385" s="2"/>
      <c r="Y385" s="2"/>
      <c r="Z385" s="2"/>
    </row>
    <row r="386" ht="12.75" customHeight="1">
      <c r="A386" s="27">
        <v>2657.0</v>
      </c>
      <c r="B386" s="28" t="s">
        <v>768</v>
      </c>
      <c r="C386" s="29" t="s">
        <v>766</v>
      </c>
      <c r="D386" s="29" t="s">
        <v>911</v>
      </c>
      <c r="E386" s="29"/>
      <c r="F386" s="29"/>
      <c r="G386" s="29"/>
      <c r="H386" s="29">
        <v>1.0</v>
      </c>
      <c r="I386" s="29"/>
      <c r="J386" s="29"/>
      <c r="K386" s="29"/>
      <c r="L386" s="30">
        <v>207523.0</v>
      </c>
      <c r="M386" s="30">
        <v>169312.0</v>
      </c>
      <c r="N386" s="30">
        <v>21132.0</v>
      </c>
      <c r="O386" s="30">
        <v>1733.0</v>
      </c>
      <c r="P386" s="31">
        <f t="shared" si="1"/>
        <v>192177</v>
      </c>
      <c r="Q386" s="31" t="str">
        <f t="shared" si="2"/>
        <v>#REF!</v>
      </c>
      <c r="R386" s="31">
        <v>455074.0</v>
      </c>
      <c r="S386" s="1"/>
      <c r="T386" s="2"/>
      <c r="U386" s="2"/>
      <c r="V386" s="2"/>
      <c r="W386" s="2"/>
      <c r="X386" s="2"/>
      <c r="Y386" s="2"/>
      <c r="Z386" s="2"/>
    </row>
    <row r="387" ht="12.75" customHeight="1">
      <c r="A387" s="27">
        <v>2665.0</v>
      </c>
      <c r="B387" s="28" t="s">
        <v>769</v>
      </c>
      <c r="C387" s="29" t="s">
        <v>766</v>
      </c>
      <c r="D387" s="29" t="s">
        <v>887</v>
      </c>
      <c r="E387" s="29"/>
      <c r="F387" s="29"/>
      <c r="G387" s="29"/>
      <c r="H387" s="29">
        <v>1.0</v>
      </c>
      <c r="I387" s="29"/>
      <c r="J387" s="29"/>
      <c r="K387" s="29"/>
      <c r="L387" s="30">
        <v>59715.0</v>
      </c>
      <c r="M387" s="30">
        <v>49080.0</v>
      </c>
      <c r="N387" s="30">
        <v>5873.0</v>
      </c>
      <c r="O387" s="33">
        <v>437.0</v>
      </c>
      <c r="P387" s="31">
        <f t="shared" si="1"/>
        <v>55390</v>
      </c>
      <c r="Q387" s="31" t="str">
        <f t="shared" si="2"/>
        <v>#REF!</v>
      </c>
      <c r="R387" s="31">
        <v>135959.0</v>
      </c>
      <c r="S387" s="1"/>
      <c r="T387" s="2"/>
      <c r="U387" s="2"/>
      <c r="V387" s="2"/>
      <c r="W387" s="2"/>
      <c r="X387" s="2"/>
      <c r="Y387" s="2"/>
      <c r="Z387" s="2"/>
    </row>
    <row r="388" ht="12.75" customHeight="1">
      <c r="A388" s="27">
        <v>2385.0</v>
      </c>
      <c r="B388" s="28" t="s">
        <v>770</v>
      </c>
      <c r="C388" s="29" t="s">
        <v>771</v>
      </c>
      <c r="D388" s="29" t="s">
        <v>71</v>
      </c>
      <c r="E388" s="29"/>
      <c r="F388" s="29"/>
      <c r="G388" s="29"/>
      <c r="H388" s="29">
        <v>1.0</v>
      </c>
      <c r="I388" s="29"/>
      <c r="J388" s="29"/>
      <c r="K388" s="29"/>
      <c r="L388" s="30">
        <v>105658.0</v>
      </c>
      <c r="M388" s="30">
        <v>85541.0</v>
      </c>
      <c r="N388" s="30">
        <v>7057.0</v>
      </c>
      <c r="O388" s="30">
        <v>1601.0</v>
      </c>
      <c r="P388" s="31">
        <f t="shared" si="1"/>
        <v>94199</v>
      </c>
      <c r="Q388" s="31" t="str">
        <f t="shared" si="2"/>
        <v>#REF!</v>
      </c>
      <c r="R388" s="31">
        <v>194418.0</v>
      </c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22">
        <v>2393.0</v>
      </c>
      <c r="B389" s="23" t="s">
        <v>772</v>
      </c>
      <c r="C389" s="24" t="s">
        <v>773</v>
      </c>
      <c r="D389" s="24" t="s">
        <v>60</v>
      </c>
      <c r="E389" s="24"/>
      <c r="F389" s="24"/>
      <c r="G389" s="24"/>
      <c r="H389" s="24">
        <v>1.0</v>
      </c>
      <c r="I389" s="24"/>
      <c r="J389" s="24"/>
      <c r="K389" s="24"/>
      <c r="L389" s="25">
        <v>61799.0</v>
      </c>
      <c r="M389" s="25">
        <v>48113.0</v>
      </c>
      <c r="N389" s="25">
        <v>7609.0</v>
      </c>
      <c r="O389" s="26">
        <v>683.0</v>
      </c>
      <c r="P389" s="9">
        <f t="shared" si="1"/>
        <v>56405</v>
      </c>
      <c r="Q389" s="9" t="str">
        <f t="shared" si="2"/>
        <v>#REF!</v>
      </c>
      <c r="R389" s="9">
        <v>155602.0</v>
      </c>
      <c r="S389" s="2">
        <v>7.0</v>
      </c>
      <c r="T389" s="1"/>
      <c r="U389" s="1"/>
      <c r="V389" s="1"/>
      <c r="W389" s="1"/>
      <c r="X389" s="1"/>
      <c r="Y389" s="1"/>
      <c r="Z389" s="1"/>
    </row>
    <row r="390" ht="12.75" customHeight="1">
      <c r="A390" s="27">
        <v>2401.0</v>
      </c>
      <c r="B390" s="28" t="s">
        <v>774</v>
      </c>
      <c r="C390" s="29" t="s">
        <v>775</v>
      </c>
      <c r="D390" s="29" t="s">
        <v>73</v>
      </c>
      <c r="E390" s="29" t="s">
        <v>49</v>
      </c>
      <c r="F390" s="29"/>
      <c r="G390" s="29"/>
      <c r="H390" s="29">
        <v>0.9317121888790123</v>
      </c>
      <c r="I390" s="29">
        <v>0.06828781112098765</v>
      </c>
      <c r="J390" s="1"/>
      <c r="K390" s="29"/>
      <c r="L390" s="30">
        <v>60274.0</v>
      </c>
      <c r="M390" s="30">
        <v>50549.0</v>
      </c>
      <c r="N390" s="30">
        <v>6157.0</v>
      </c>
      <c r="O390" s="33">
        <v>174.0</v>
      </c>
      <c r="P390" s="31">
        <f t="shared" si="1"/>
        <v>56880</v>
      </c>
      <c r="Q390" s="31" t="str">
        <f t="shared" si="2"/>
        <v>#REF!</v>
      </c>
      <c r="R390" s="31">
        <v>127421.0</v>
      </c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27">
        <v>2401.0</v>
      </c>
      <c r="B391" s="28" t="s">
        <v>774</v>
      </c>
      <c r="C391" s="29" t="s">
        <v>775</v>
      </c>
      <c r="D391" s="29" t="s">
        <v>49</v>
      </c>
      <c r="E391" s="29" t="s">
        <v>49</v>
      </c>
      <c r="F391" s="29"/>
      <c r="G391" s="29"/>
      <c r="H391" s="29">
        <v>0.06828781112098765</v>
      </c>
      <c r="I391" s="29">
        <v>0.06828781112098765</v>
      </c>
      <c r="J391" s="1"/>
      <c r="K391" s="29"/>
      <c r="L391" s="30">
        <v>60274.0</v>
      </c>
      <c r="M391" s="30">
        <v>50549.0</v>
      </c>
      <c r="N391" s="30">
        <v>6157.0</v>
      </c>
      <c r="O391" s="33">
        <v>174.0</v>
      </c>
      <c r="P391" s="31">
        <f t="shared" si="1"/>
        <v>56880</v>
      </c>
      <c r="Q391" s="31" t="str">
        <f t="shared" si="2"/>
        <v>#REF!</v>
      </c>
      <c r="R391" s="31">
        <v>127421.0</v>
      </c>
      <c r="S391" s="1"/>
      <c r="T391" s="2"/>
      <c r="U391" s="2"/>
      <c r="V391" s="2"/>
      <c r="W391" s="2"/>
      <c r="X391" s="2"/>
      <c r="Y391" s="2"/>
      <c r="Z391" s="2"/>
    </row>
    <row r="392" ht="12.75" customHeight="1">
      <c r="A392" s="22">
        <v>2409.0</v>
      </c>
      <c r="B392" s="23" t="s">
        <v>776</v>
      </c>
      <c r="C392" s="24" t="s">
        <v>777</v>
      </c>
      <c r="D392" s="24" t="s">
        <v>73</v>
      </c>
      <c r="E392" s="24" t="s">
        <v>881</v>
      </c>
      <c r="F392" s="24"/>
      <c r="G392" s="24"/>
      <c r="H392" s="34">
        <v>0.5779948700888178</v>
      </c>
      <c r="I392" s="34">
        <v>0.4220051299111823</v>
      </c>
      <c r="J392" s="2"/>
      <c r="K392" s="24"/>
      <c r="L392" s="25">
        <v>1369556.0</v>
      </c>
      <c r="M392" s="25">
        <v>1139040.0</v>
      </c>
      <c r="N392" s="25">
        <v>96841.0</v>
      </c>
      <c r="O392" s="25">
        <v>35609.0</v>
      </c>
      <c r="P392" s="9">
        <f t="shared" si="1"/>
        <v>1271490</v>
      </c>
      <c r="Q392" s="9" t="str">
        <f t="shared" si="2"/>
        <v>#REF!</v>
      </c>
      <c r="R392" s="9">
        <v>2812313.0</v>
      </c>
      <c r="S392" s="25">
        <v>22.0</v>
      </c>
      <c r="T392" s="2"/>
      <c r="U392" s="2"/>
      <c r="V392" s="2"/>
      <c r="W392" s="2"/>
      <c r="X392" s="2"/>
      <c r="Y392" s="2"/>
      <c r="Z392" s="2"/>
    </row>
    <row r="393" ht="12.75" customHeight="1">
      <c r="A393" s="22">
        <v>2409.0</v>
      </c>
      <c r="B393" s="23" t="s">
        <v>776</v>
      </c>
      <c r="C393" s="24" t="s">
        <v>777</v>
      </c>
      <c r="D393" s="24" t="s">
        <v>881</v>
      </c>
      <c r="E393" s="24" t="s">
        <v>881</v>
      </c>
      <c r="F393" s="24"/>
      <c r="G393" s="24"/>
      <c r="H393" s="34">
        <v>0.4220051299111823</v>
      </c>
      <c r="I393" s="34">
        <v>0.4220051299111823</v>
      </c>
      <c r="J393" s="2"/>
      <c r="K393" s="24"/>
      <c r="L393" s="25">
        <v>1369556.0</v>
      </c>
      <c r="M393" s="25">
        <v>1139040.0</v>
      </c>
      <c r="N393" s="25">
        <v>96841.0</v>
      </c>
      <c r="O393" s="25">
        <v>35609.0</v>
      </c>
      <c r="P393" s="9">
        <f t="shared" si="1"/>
        <v>1271490</v>
      </c>
      <c r="Q393" s="9" t="str">
        <f t="shared" si="2"/>
        <v>#REF!</v>
      </c>
      <c r="R393" s="9">
        <v>2812313.0</v>
      </c>
      <c r="S393" s="25">
        <v>22.0</v>
      </c>
      <c r="T393" s="1"/>
      <c r="U393" s="1"/>
      <c r="V393" s="1"/>
      <c r="W393" s="1"/>
      <c r="X393" s="1"/>
      <c r="Y393" s="1"/>
      <c r="Z393" s="1"/>
    </row>
    <row r="394" ht="12.75" customHeight="1">
      <c r="A394" s="27">
        <v>2673.0</v>
      </c>
      <c r="B394" s="28" t="s">
        <v>778</v>
      </c>
      <c r="C394" s="29" t="s">
        <v>779</v>
      </c>
      <c r="D394" s="29" t="s">
        <v>875</v>
      </c>
      <c r="E394" s="29"/>
      <c r="F394" s="29"/>
      <c r="G394" s="29"/>
      <c r="H394" s="29">
        <v>1.0</v>
      </c>
      <c r="I394" s="29"/>
      <c r="J394" s="29"/>
      <c r="K394" s="29"/>
      <c r="L394" s="30">
        <v>76345.0</v>
      </c>
      <c r="M394" s="30">
        <v>49643.0</v>
      </c>
      <c r="N394" s="30">
        <v>7540.0</v>
      </c>
      <c r="O394" s="30">
        <v>4406.0</v>
      </c>
      <c r="P394" s="31">
        <f t="shared" si="1"/>
        <v>61589</v>
      </c>
      <c r="Q394" s="31" t="str">
        <f t="shared" si="2"/>
        <v>#REF!</v>
      </c>
      <c r="R394" s="31">
        <v>160580.0</v>
      </c>
      <c r="S394" s="1"/>
      <c r="T394" s="2"/>
      <c r="U394" s="2"/>
      <c r="V394" s="2"/>
      <c r="W394" s="2"/>
      <c r="X394" s="2"/>
      <c r="Y394" s="2"/>
      <c r="Z394" s="2"/>
    </row>
    <row r="395" ht="12.75" customHeight="1">
      <c r="A395" s="27">
        <v>2681.0</v>
      </c>
      <c r="B395" s="28" t="s">
        <v>780</v>
      </c>
      <c r="C395" s="29" t="s">
        <v>781</v>
      </c>
      <c r="D395" s="29" t="s">
        <v>892</v>
      </c>
      <c r="E395" s="29"/>
      <c r="F395" s="29"/>
      <c r="G395" s="29"/>
      <c r="H395" s="29">
        <v>1.0</v>
      </c>
      <c r="I395" s="29"/>
      <c r="J395" s="29"/>
      <c r="K395" s="29"/>
      <c r="L395" s="30">
        <v>54141.0</v>
      </c>
      <c r="M395" s="30">
        <v>46618.0</v>
      </c>
      <c r="N395" s="30">
        <v>4614.0</v>
      </c>
      <c r="O395" s="33">
        <v>207.0</v>
      </c>
      <c r="P395" s="31">
        <f t="shared" si="1"/>
        <v>51439</v>
      </c>
      <c r="Q395" s="31" t="str">
        <f t="shared" si="2"/>
        <v>#REF!</v>
      </c>
      <c r="R395" s="31">
        <v>120221.0</v>
      </c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22">
        <v>2689.0</v>
      </c>
      <c r="B396" s="23" t="s">
        <v>782</v>
      </c>
      <c r="C396" s="24" t="s">
        <v>783</v>
      </c>
      <c r="D396" s="24" t="s">
        <v>22</v>
      </c>
      <c r="E396" s="24"/>
      <c r="F396" s="24"/>
      <c r="G396" s="24"/>
      <c r="H396" s="24">
        <v>1.0</v>
      </c>
      <c r="I396" s="24"/>
      <c r="J396" s="24"/>
      <c r="K396" s="24"/>
      <c r="L396" s="25">
        <v>283597.0</v>
      </c>
      <c r="M396" s="25">
        <v>215387.0</v>
      </c>
      <c r="N396" s="25">
        <v>41955.0</v>
      </c>
      <c r="O396" s="25">
        <v>4232.0</v>
      </c>
      <c r="P396" s="9">
        <f t="shared" si="1"/>
        <v>261574</v>
      </c>
      <c r="Q396" s="9" t="str">
        <f t="shared" si="2"/>
        <v>#REF!</v>
      </c>
      <c r="R396" s="9">
        <v>726106.0</v>
      </c>
      <c r="S396" s="25">
        <v>15.0</v>
      </c>
      <c r="T396" s="1"/>
      <c r="U396" s="1"/>
      <c r="V396" s="1"/>
      <c r="W396" s="1"/>
      <c r="X396" s="1"/>
      <c r="Y396" s="1"/>
      <c r="Z396" s="1"/>
    </row>
    <row r="397" ht="12.75" customHeight="1">
      <c r="A397" s="27">
        <v>2697.0</v>
      </c>
      <c r="B397" s="28" t="s">
        <v>784</v>
      </c>
      <c r="C397" s="29" t="s">
        <v>785</v>
      </c>
      <c r="D397" s="29" t="s">
        <v>54</v>
      </c>
      <c r="E397" s="29"/>
      <c r="F397" s="29"/>
      <c r="G397" s="29"/>
      <c r="H397" s="29">
        <v>1.0</v>
      </c>
      <c r="I397" s="29"/>
      <c r="J397" s="29"/>
      <c r="K397" s="29"/>
      <c r="L397" s="30">
        <v>44327.0</v>
      </c>
      <c r="M397" s="30">
        <v>38158.0</v>
      </c>
      <c r="N397" s="30">
        <v>4154.0</v>
      </c>
      <c r="O397" s="33">
        <v>114.0</v>
      </c>
      <c r="P397" s="31">
        <f t="shared" si="1"/>
        <v>42426</v>
      </c>
      <c r="Q397" s="31" t="str">
        <f t="shared" si="2"/>
        <v>#REF!</v>
      </c>
      <c r="R397" s="31">
        <v>107480.0</v>
      </c>
      <c r="S397" s="1"/>
      <c r="T397" s="2"/>
      <c r="U397" s="2"/>
      <c r="V397" s="2"/>
      <c r="W397" s="2"/>
      <c r="X397" s="2"/>
      <c r="Y397" s="2"/>
      <c r="Z397" s="2"/>
    </row>
    <row r="398" ht="12.75" customHeight="1">
      <c r="A398" s="22">
        <v>2705.0</v>
      </c>
      <c r="B398" s="23" t="s">
        <v>786</v>
      </c>
      <c r="C398" s="24" t="s">
        <v>787</v>
      </c>
      <c r="D398" s="24" t="s">
        <v>90</v>
      </c>
      <c r="E398" s="24"/>
      <c r="F398" s="24"/>
      <c r="G398" s="24"/>
      <c r="H398" s="24">
        <v>1.0</v>
      </c>
      <c r="I398" s="24"/>
      <c r="J398" s="24"/>
      <c r="K398" s="24"/>
      <c r="L398" s="25">
        <v>304506.0</v>
      </c>
      <c r="M398" s="25">
        <v>247434.0</v>
      </c>
      <c r="N398" s="25">
        <v>23288.0</v>
      </c>
      <c r="O398" s="25">
        <v>7994.0</v>
      </c>
      <c r="P398" s="9">
        <f t="shared" si="1"/>
        <v>278716</v>
      </c>
      <c r="Q398" s="9" t="str">
        <f t="shared" si="2"/>
        <v>#REF!</v>
      </c>
      <c r="R398" s="9">
        <v>660458.0</v>
      </c>
      <c r="S398" s="25">
        <v>8.0</v>
      </c>
      <c r="T398" s="2"/>
      <c r="U398" s="2"/>
      <c r="V398" s="2"/>
      <c r="W398" s="2"/>
      <c r="X398" s="2"/>
      <c r="Y398" s="2"/>
      <c r="Z398" s="2"/>
    </row>
    <row r="399" ht="12.75" customHeight="1">
      <c r="A399" s="22">
        <v>2713.0</v>
      </c>
      <c r="B399" s="23" t="s">
        <v>788</v>
      </c>
      <c r="C399" s="24" t="s">
        <v>789</v>
      </c>
      <c r="D399" s="24" t="s">
        <v>36</v>
      </c>
      <c r="E399" s="24"/>
      <c r="F399" s="24"/>
      <c r="G399" s="24"/>
      <c r="H399" s="24">
        <v>1.0</v>
      </c>
      <c r="I399" s="24"/>
      <c r="J399" s="24"/>
      <c r="K399" s="24"/>
      <c r="L399" s="25">
        <v>172829.0</v>
      </c>
      <c r="M399" s="25">
        <v>138042.0</v>
      </c>
      <c r="N399" s="25">
        <v>15412.0</v>
      </c>
      <c r="O399" s="25">
        <v>2632.0</v>
      </c>
      <c r="P399" s="9">
        <f t="shared" si="1"/>
        <v>156086</v>
      </c>
      <c r="Q399" s="9" t="str">
        <f t="shared" si="2"/>
        <v>#REF!</v>
      </c>
      <c r="R399" s="9">
        <v>378593.0</v>
      </c>
      <c r="S399" s="25">
        <v>9.0</v>
      </c>
      <c r="T399" s="1"/>
      <c r="U399" s="1"/>
      <c r="V399" s="1"/>
      <c r="W399" s="1"/>
      <c r="X399" s="1"/>
      <c r="Y399" s="1"/>
      <c r="Z399" s="1"/>
    </row>
    <row r="400" ht="12.75" customHeight="1">
      <c r="A400" s="22">
        <v>2721.0</v>
      </c>
      <c r="B400" s="23" t="s">
        <v>790</v>
      </c>
      <c r="C400" s="24" t="s">
        <v>791</v>
      </c>
      <c r="D400" s="24" t="s">
        <v>36</v>
      </c>
      <c r="E400" s="24"/>
      <c r="F400" s="24"/>
      <c r="G400" s="24"/>
      <c r="H400" s="24">
        <v>1.0</v>
      </c>
      <c r="I400" s="24"/>
      <c r="J400" s="24"/>
      <c r="K400" s="24"/>
      <c r="L400" s="25">
        <v>1336080.0</v>
      </c>
      <c r="M400" s="25">
        <v>1064500.0</v>
      </c>
      <c r="N400" s="25">
        <v>114912.0</v>
      </c>
      <c r="O400" s="25">
        <v>18868.0</v>
      </c>
      <c r="P400" s="9">
        <f t="shared" si="1"/>
        <v>1198280</v>
      </c>
      <c r="Q400" s="9" t="str">
        <f t="shared" si="2"/>
        <v>#REF!</v>
      </c>
      <c r="R400" s="9">
        <v>2975225.0</v>
      </c>
      <c r="S400" s="25">
        <v>27.0</v>
      </c>
      <c r="T400" s="1"/>
      <c r="U400" s="1"/>
      <c r="V400" s="1"/>
      <c r="W400" s="1"/>
      <c r="X400" s="1"/>
      <c r="Y400" s="1"/>
      <c r="Z400" s="1"/>
    </row>
    <row r="401" ht="12.75" customHeight="1">
      <c r="A401" s="27">
        <v>2729.0</v>
      </c>
      <c r="B401" s="28" t="s">
        <v>792</v>
      </c>
      <c r="C401" s="29" t="s">
        <v>793</v>
      </c>
      <c r="D401" s="29" t="s">
        <v>885</v>
      </c>
      <c r="E401" s="29"/>
      <c r="F401" s="29"/>
      <c r="G401" s="29"/>
      <c r="H401" s="29">
        <v>1.0</v>
      </c>
      <c r="I401" s="29"/>
      <c r="J401" s="29"/>
      <c r="K401" s="29"/>
      <c r="L401" s="30">
        <v>70846.0</v>
      </c>
      <c r="M401" s="30">
        <v>59086.0</v>
      </c>
      <c r="N401" s="30">
        <v>7658.0</v>
      </c>
      <c r="O401" s="33">
        <v>525.0</v>
      </c>
      <c r="P401" s="31">
        <f t="shared" si="1"/>
        <v>67269</v>
      </c>
      <c r="Q401" s="31" t="str">
        <f t="shared" si="2"/>
        <v>#REF!</v>
      </c>
      <c r="R401" s="31">
        <v>172107.0</v>
      </c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22">
        <v>2737.0</v>
      </c>
      <c r="B402" s="23" t="s">
        <v>794</v>
      </c>
      <c r="C402" s="24" t="s">
        <v>795</v>
      </c>
      <c r="D402" s="24" t="s">
        <v>909</v>
      </c>
      <c r="E402" s="24" t="s">
        <v>16</v>
      </c>
      <c r="F402" s="24"/>
      <c r="G402" s="24"/>
      <c r="H402" s="24">
        <v>0.5956953742876592</v>
      </c>
      <c r="I402" s="24">
        <v>0.4043046257123409</v>
      </c>
      <c r="J402" s="2"/>
      <c r="K402" s="24"/>
      <c r="L402" s="25">
        <v>57004.0</v>
      </c>
      <c r="M402" s="25">
        <v>49178.0</v>
      </c>
      <c r="N402" s="25">
        <v>4120.0</v>
      </c>
      <c r="O402" s="26">
        <v>139.0</v>
      </c>
      <c r="P402" s="9">
        <f t="shared" si="1"/>
        <v>53437</v>
      </c>
      <c r="Q402" s="9" t="str">
        <f t="shared" si="2"/>
        <v>#REF!</v>
      </c>
      <c r="R402" s="9">
        <v>151316.0</v>
      </c>
      <c r="S402" s="2">
        <v>6.0</v>
      </c>
      <c r="T402" s="1"/>
      <c r="U402" s="1"/>
      <c r="V402" s="1"/>
      <c r="W402" s="1"/>
      <c r="X402" s="1"/>
      <c r="Y402" s="1"/>
      <c r="Z402" s="1"/>
    </row>
    <row r="403" ht="12.75" customHeight="1">
      <c r="A403" s="22">
        <v>2737.0</v>
      </c>
      <c r="B403" s="23" t="s">
        <v>794</v>
      </c>
      <c r="C403" s="24" t="s">
        <v>795</v>
      </c>
      <c r="D403" s="24" t="s">
        <v>16</v>
      </c>
      <c r="E403" s="24" t="s">
        <v>16</v>
      </c>
      <c r="F403" s="24"/>
      <c r="G403" s="24"/>
      <c r="H403" s="24">
        <v>0.4043046257123409</v>
      </c>
      <c r="I403" s="24">
        <v>0.4043046257123409</v>
      </c>
      <c r="J403" s="2"/>
      <c r="K403" s="24"/>
      <c r="L403" s="25">
        <v>57004.0</v>
      </c>
      <c r="M403" s="25">
        <v>49178.0</v>
      </c>
      <c r="N403" s="25">
        <v>4120.0</v>
      </c>
      <c r="O403" s="26">
        <v>139.0</v>
      </c>
      <c r="P403" s="9">
        <f t="shared" si="1"/>
        <v>53437</v>
      </c>
      <c r="Q403" s="9" t="str">
        <f t="shared" si="2"/>
        <v>#REF!</v>
      </c>
      <c r="R403" s="9">
        <v>151316.0</v>
      </c>
      <c r="S403" s="2">
        <v>6.0</v>
      </c>
      <c r="T403" s="2"/>
      <c r="U403" s="2"/>
      <c r="V403" s="2"/>
      <c r="W403" s="2"/>
      <c r="X403" s="2"/>
      <c r="Y403" s="2"/>
      <c r="Z403" s="2"/>
    </row>
    <row r="404" ht="12.75" customHeight="1">
      <c r="A404" s="27">
        <v>2745.0</v>
      </c>
      <c r="B404" s="28" t="s">
        <v>796</v>
      </c>
      <c r="C404" s="29" t="s">
        <v>797</v>
      </c>
      <c r="D404" s="29" t="s">
        <v>36</v>
      </c>
      <c r="E404" s="29"/>
      <c r="F404" s="29"/>
      <c r="G404" s="29"/>
      <c r="H404" s="29">
        <v>1.0</v>
      </c>
      <c r="I404" s="29"/>
      <c r="J404" s="29"/>
      <c r="K404" s="29"/>
      <c r="L404" s="30">
        <v>23329.0</v>
      </c>
      <c r="M404" s="30">
        <v>18693.0</v>
      </c>
      <c r="N404" s="33">
        <v>658.0</v>
      </c>
      <c r="O404" s="33">
        <v>30.0</v>
      </c>
      <c r="P404" s="31">
        <f t="shared" si="1"/>
        <v>19381</v>
      </c>
      <c r="Q404" s="31" t="str">
        <f t="shared" si="2"/>
        <v>#REF!</v>
      </c>
      <c r="R404" s="31">
        <v>118891.0</v>
      </c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22">
        <v>2753.0</v>
      </c>
      <c r="B405" s="23" t="s">
        <v>798</v>
      </c>
      <c r="C405" s="24" t="s">
        <v>799</v>
      </c>
      <c r="D405" s="24" t="s">
        <v>887</v>
      </c>
      <c r="E405" s="24" t="s">
        <v>900</v>
      </c>
      <c r="F405" s="24"/>
      <c r="G405" s="24"/>
      <c r="H405" s="24">
        <v>0.8491504997213851</v>
      </c>
      <c r="I405" s="24">
        <v>0.15084950027861488</v>
      </c>
      <c r="J405" s="2"/>
      <c r="K405" s="24"/>
      <c r="L405" s="25">
        <v>280892.0</v>
      </c>
      <c r="M405" s="25">
        <v>236597.0</v>
      </c>
      <c r="N405" s="25">
        <v>21108.0</v>
      </c>
      <c r="O405" s="25">
        <v>4451.0</v>
      </c>
      <c r="P405" s="9">
        <f t="shared" si="1"/>
        <v>262156</v>
      </c>
      <c r="Q405" s="9" t="str">
        <f t="shared" si="2"/>
        <v>#REF!</v>
      </c>
      <c r="R405" s="9">
        <v>605956.0</v>
      </c>
      <c r="S405" s="25">
        <v>11.0</v>
      </c>
      <c r="T405" s="1"/>
      <c r="U405" s="1"/>
      <c r="V405" s="1"/>
      <c r="W405" s="1"/>
      <c r="X405" s="1"/>
      <c r="Y405" s="1"/>
      <c r="Z405" s="1"/>
    </row>
    <row r="406" ht="12.75" customHeight="1">
      <c r="A406" s="22">
        <v>2753.0</v>
      </c>
      <c r="B406" s="23" t="s">
        <v>798</v>
      </c>
      <c r="C406" s="24" t="s">
        <v>799</v>
      </c>
      <c r="D406" s="24" t="s">
        <v>900</v>
      </c>
      <c r="E406" s="24" t="s">
        <v>900</v>
      </c>
      <c r="F406" s="24"/>
      <c r="G406" s="24"/>
      <c r="H406" s="24">
        <v>0.15084950027861488</v>
      </c>
      <c r="I406" s="24">
        <v>0.15084950027861488</v>
      </c>
      <c r="J406" s="2"/>
      <c r="K406" s="24"/>
      <c r="L406" s="25">
        <v>280892.0</v>
      </c>
      <c r="M406" s="25">
        <v>236597.0</v>
      </c>
      <c r="N406" s="25">
        <v>21108.0</v>
      </c>
      <c r="O406" s="25">
        <v>4451.0</v>
      </c>
      <c r="P406" s="9">
        <f t="shared" si="1"/>
        <v>262156</v>
      </c>
      <c r="Q406" s="9" t="str">
        <f t="shared" si="2"/>
        <v>#REF!</v>
      </c>
      <c r="R406" s="9">
        <v>605956.0</v>
      </c>
      <c r="S406" s="25">
        <v>11.0</v>
      </c>
      <c r="T406" s="2"/>
      <c r="U406" s="2"/>
      <c r="V406" s="2"/>
      <c r="W406" s="2"/>
      <c r="X406" s="2"/>
      <c r="Y406" s="2"/>
      <c r="Z406" s="2"/>
    </row>
    <row r="407" ht="12.75" customHeight="1">
      <c r="A407" s="22">
        <v>2761.0</v>
      </c>
      <c r="B407" s="23" t="s">
        <v>800</v>
      </c>
      <c r="C407" s="24" t="s">
        <v>801</v>
      </c>
      <c r="D407" s="24" t="s">
        <v>49</v>
      </c>
      <c r="E407" s="24"/>
      <c r="F407" s="24"/>
      <c r="G407" s="24"/>
      <c r="H407" s="24">
        <v>1.0</v>
      </c>
      <c r="I407" s="24"/>
      <c r="J407" s="24"/>
      <c r="K407" s="24"/>
      <c r="L407" s="25">
        <v>107840.0</v>
      </c>
      <c r="M407" s="25">
        <v>91198.0</v>
      </c>
      <c r="N407" s="25">
        <v>9892.0</v>
      </c>
      <c r="O407" s="26">
        <v>948.0</v>
      </c>
      <c r="P407" s="9">
        <f t="shared" si="1"/>
        <v>102038</v>
      </c>
      <c r="Q407" s="9" t="str">
        <f t="shared" si="2"/>
        <v>#REF!</v>
      </c>
      <c r="R407" s="9">
        <v>233791.0</v>
      </c>
      <c r="S407" s="2">
        <v>5.0</v>
      </c>
      <c r="T407" s="2"/>
      <c r="U407" s="2"/>
      <c r="V407" s="2"/>
      <c r="W407" s="2"/>
      <c r="X407" s="2"/>
      <c r="Y407" s="2"/>
      <c r="Z407" s="2"/>
    </row>
    <row r="408" ht="12.75" customHeight="1">
      <c r="A408" s="27">
        <v>2769.0</v>
      </c>
      <c r="B408" s="28" t="s">
        <v>802</v>
      </c>
      <c r="C408" s="29" t="s">
        <v>803</v>
      </c>
      <c r="D408" s="29" t="s">
        <v>897</v>
      </c>
      <c r="E408" s="29"/>
      <c r="F408" s="29"/>
      <c r="G408" s="29"/>
      <c r="H408" s="29">
        <v>1.0</v>
      </c>
      <c r="I408" s="29"/>
      <c r="J408" s="29"/>
      <c r="K408" s="29"/>
      <c r="L408" s="30">
        <v>175546.0</v>
      </c>
      <c r="M408" s="30">
        <v>130123.0</v>
      </c>
      <c r="N408" s="30">
        <v>14239.0</v>
      </c>
      <c r="O408" s="30">
        <v>15593.0</v>
      </c>
      <c r="P408" s="31">
        <f t="shared" si="1"/>
        <v>159955</v>
      </c>
      <c r="Q408" s="31" t="str">
        <f t="shared" si="2"/>
        <v>#REF!</v>
      </c>
      <c r="R408" s="31">
        <v>371398.0</v>
      </c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22">
        <v>2777.0</v>
      </c>
      <c r="B409" s="23" t="s">
        <v>804</v>
      </c>
      <c r="C409" s="24" t="s">
        <v>805</v>
      </c>
      <c r="D409" s="24" t="s">
        <v>19</v>
      </c>
      <c r="E409" s="24"/>
      <c r="F409" s="24"/>
      <c r="G409" s="24"/>
      <c r="H409" s="24">
        <v>1.0</v>
      </c>
      <c r="I409" s="24"/>
      <c r="J409" s="24"/>
      <c r="K409" s="24"/>
      <c r="L409" s="25">
        <v>423426.0</v>
      </c>
      <c r="M409" s="25">
        <v>325467.0</v>
      </c>
      <c r="N409" s="25">
        <v>42651.0</v>
      </c>
      <c r="O409" s="25">
        <v>11514.0</v>
      </c>
      <c r="P409" s="9">
        <f t="shared" si="1"/>
        <v>379632</v>
      </c>
      <c r="Q409" s="9" t="str">
        <f t="shared" si="2"/>
        <v>#REF!</v>
      </c>
      <c r="R409" s="9">
        <v>1010025.0</v>
      </c>
      <c r="S409" s="25">
        <v>10.0</v>
      </c>
      <c r="T409" s="1"/>
      <c r="U409" s="1"/>
      <c r="V409" s="1"/>
      <c r="W409" s="1"/>
      <c r="X409" s="1"/>
      <c r="Y409" s="1"/>
      <c r="Z409" s="1"/>
    </row>
    <row r="410" ht="12.75" customHeight="1">
      <c r="A410" s="22">
        <v>2785.0</v>
      </c>
      <c r="B410" s="23" t="s">
        <v>806</v>
      </c>
      <c r="C410" s="24" t="s">
        <v>807</v>
      </c>
      <c r="D410" s="24" t="s">
        <v>57</v>
      </c>
      <c r="E410" s="24"/>
      <c r="F410" s="24"/>
      <c r="G410" s="24"/>
      <c r="H410" s="24">
        <v>1.0</v>
      </c>
      <c r="I410" s="24"/>
      <c r="J410" s="24"/>
      <c r="K410" s="24"/>
      <c r="L410" s="25">
        <v>458385.0</v>
      </c>
      <c r="M410" s="25">
        <v>378452.0</v>
      </c>
      <c r="N410" s="25">
        <v>46349.0</v>
      </c>
      <c r="O410" s="25">
        <v>2510.0</v>
      </c>
      <c r="P410" s="9">
        <f t="shared" si="1"/>
        <v>427311</v>
      </c>
      <c r="Q410" s="9" t="str">
        <f t="shared" si="2"/>
        <v>#REF!</v>
      </c>
      <c r="R410" s="9">
        <v>980794.0</v>
      </c>
      <c r="S410" s="25">
        <v>10.0</v>
      </c>
      <c r="T410" s="2"/>
      <c r="U410" s="2"/>
      <c r="V410" s="2"/>
      <c r="W410" s="2"/>
      <c r="X410" s="2"/>
      <c r="Y410" s="2"/>
      <c r="Z410" s="2"/>
    </row>
    <row r="411" ht="12.75" customHeight="1">
      <c r="A411" s="22">
        <v>2793.0</v>
      </c>
      <c r="B411" s="23" t="s">
        <v>808</v>
      </c>
      <c r="C411" s="24" t="s">
        <v>809</v>
      </c>
      <c r="D411" s="24" t="s">
        <v>13</v>
      </c>
      <c r="E411" s="24"/>
      <c r="F411" s="24"/>
      <c r="G411" s="24"/>
      <c r="H411" s="24">
        <v>1.0</v>
      </c>
      <c r="I411" s="24"/>
      <c r="J411" s="24"/>
      <c r="K411" s="24"/>
      <c r="L411" s="25">
        <v>97684.0</v>
      </c>
      <c r="M411" s="25">
        <v>84213.0</v>
      </c>
      <c r="N411" s="25">
        <v>7500.0</v>
      </c>
      <c r="O411" s="26">
        <v>67.0</v>
      </c>
      <c r="P411" s="9">
        <f t="shared" si="1"/>
        <v>91780</v>
      </c>
      <c r="Q411" s="9" t="str">
        <f t="shared" si="2"/>
        <v>#REF!</v>
      </c>
      <c r="R411" s="9">
        <v>241851.0</v>
      </c>
      <c r="S411" s="2">
        <v>12.0</v>
      </c>
      <c r="T411" s="2"/>
      <c r="U411" s="2"/>
      <c r="V411" s="2"/>
      <c r="W411" s="2"/>
      <c r="X411" s="2"/>
      <c r="Y411" s="2"/>
      <c r="Z411" s="2"/>
    </row>
    <row r="412" ht="12.75" customHeight="1">
      <c r="A412" s="27">
        <v>2801.0</v>
      </c>
      <c r="B412" s="28" t="s">
        <v>810</v>
      </c>
      <c r="C412" s="29" t="s">
        <v>811</v>
      </c>
      <c r="D412" s="29" t="s">
        <v>103</v>
      </c>
      <c r="E412" s="29"/>
      <c r="F412" s="29"/>
      <c r="G412" s="29"/>
      <c r="H412" s="29">
        <v>1.0</v>
      </c>
      <c r="I412" s="29"/>
      <c r="J412" s="29"/>
      <c r="K412" s="29"/>
      <c r="L412" s="30">
        <v>97566.0</v>
      </c>
      <c r="M412" s="30">
        <v>85729.0</v>
      </c>
      <c r="N412" s="30">
        <v>6957.0</v>
      </c>
      <c r="O412" s="33">
        <v>116.0</v>
      </c>
      <c r="P412" s="31">
        <f t="shared" si="1"/>
        <v>92802</v>
      </c>
      <c r="Q412" s="31" t="str">
        <f t="shared" si="2"/>
        <v>#REF!</v>
      </c>
      <c r="R412" s="31">
        <v>222936.0</v>
      </c>
      <c r="S412" s="1"/>
      <c r="T412" s="2"/>
      <c r="U412" s="2"/>
      <c r="V412" s="2"/>
      <c r="W412" s="2"/>
      <c r="X412" s="2"/>
      <c r="Y412" s="2"/>
      <c r="Z412" s="2"/>
    </row>
    <row r="413" ht="12.75" customHeight="1">
      <c r="A413" s="27">
        <v>2809.0</v>
      </c>
      <c r="B413" s="28" t="s">
        <v>812</v>
      </c>
      <c r="C413" s="29" t="s">
        <v>813</v>
      </c>
      <c r="D413" s="29" t="s">
        <v>41</v>
      </c>
      <c r="E413" s="29"/>
      <c r="F413" s="29"/>
      <c r="G413" s="29"/>
      <c r="H413" s="29">
        <v>1.0</v>
      </c>
      <c r="I413" s="29"/>
      <c r="J413" s="29"/>
      <c r="K413" s="29"/>
      <c r="L413" s="30">
        <v>504050.0</v>
      </c>
      <c r="M413" s="30">
        <v>321784.0</v>
      </c>
      <c r="N413" s="30">
        <v>72318.0</v>
      </c>
      <c r="O413" s="30">
        <v>46451.0</v>
      </c>
      <c r="P413" s="31">
        <f t="shared" si="1"/>
        <v>440553</v>
      </c>
      <c r="Q413" s="31" t="str">
        <f t="shared" si="2"/>
        <v>#REF!</v>
      </c>
      <c r="R413" s="31">
        <v>998714.0</v>
      </c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22">
        <v>2817.0</v>
      </c>
      <c r="B414" s="23" t="s">
        <v>814</v>
      </c>
      <c r="C414" s="24" t="s">
        <v>815</v>
      </c>
      <c r="D414" s="24" t="s">
        <v>90</v>
      </c>
      <c r="E414" s="24"/>
      <c r="F414" s="24"/>
      <c r="G414" s="24"/>
      <c r="H414" s="24">
        <v>1.0</v>
      </c>
      <c r="I414" s="24"/>
      <c r="J414" s="24"/>
      <c r="K414" s="24"/>
      <c r="L414" s="25">
        <v>125515.0</v>
      </c>
      <c r="M414" s="25">
        <v>104072.0</v>
      </c>
      <c r="N414" s="25">
        <v>10474.0</v>
      </c>
      <c r="O414" s="26">
        <v>725.0</v>
      </c>
      <c r="P414" s="9">
        <f t="shared" si="1"/>
        <v>115271</v>
      </c>
      <c r="Q414" s="9" t="str">
        <f t="shared" si="2"/>
        <v>#REF!</v>
      </c>
      <c r="R414" s="9">
        <v>295600.0</v>
      </c>
      <c r="S414" s="2">
        <v>4.0</v>
      </c>
      <c r="T414" s="1"/>
      <c r="U414" s="1"/>
      <c r="V414" s="1"/>
      <c r="W414" s="1"/>
      <c r="X414" s="1"/>
      <c r="Y414" s="1"/>
      <c r="Z414" s="1"/>
    </row>
    <row r="415" ht="12.75" customHeight="1">
      <c r="A415" s="27">
        <v>2825.0</v>
      </c>
      <c r="B415" s="28" t="s">
        <v>816</v>
      </c>
      <c r="C415" s="29" t="s">
        <v>817</v>
      </c>
      <c r="D415" s="29" t="s">
        <v>876</v>
      </c>
      <c r="E415" s="29"/>
      <c r="F415" s="29"/>
      <c r="G415" s="29"/>
      <c r="H415" s="29">
        <v>1.0</v>
      </c>
      <c r="I415" s="29"/>
      <c r="J415" s="29"/>
      <c r="K415" s="29"/>
      <c r="L415" s="30">
        <v>56315.0</v>
      </c>
      <c r="M415" s="30">
        <v>47788.0</v>
      </c>
      <c r="N415" s="30">
        <v>5219.0</v>
      </c>
      <c r="O415" s="33">
        <v>401.0</v>
      </c>
      <c r="P415" s="31">
        <f t="shared" si="1"/>
        <v>53408</v>
      </c>
      <c r="Q415" s="31" t="str">
        <f t="shared" si="2"/>
        <v>#REF!</v>
      </c>
      <c r="R415" s="31">
        <v>142202.0</v>
      </c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22">
        <v>2833.0</v>
      </c>
      <c r="B416" s="23" t="s">
        <v>818</v>
      </c>
      <c r="C416" s="24" t="s">
        <v>819</v>
      </c>
      <c r="D416" s="24" t="s">
        <v>22</v>
      </c>
      <c r="E416" s="24"/>
      <c r="F416" s="24"/>
      <c r="G416" s="24"/>
      <c r="H416" s="24">
        <v>1.0</v>
      </c>
      <c r="I416" s="24"/>
      <c r="J416" s="24"/>
      <c r="K416" s="24"/>
      <c r="L416" s="25">
        <v>191295.0</v>
      </c>
      <c r="M416" s="25">
        <v>149219.0</v>
      </c>
      <c r="N416" s="25">
        <v>24663.0</v>
      </c>
      <c r="O416" s="25">
        <v>5793.0</v>
      </c>
      <c r="P416" s="9">
        <f t="shared" si="1"/>
        <v>179675</v>
      </c>
      <c r="Q416" s="9" t="str">
        <f t="shared" si="2"/>
        <v>#REF!</v>
      </c>
      <c r="R416" s="9">
        <v>436092.0</v>
      </c>
      <c r="S416" s="25">
        <v>14.0</v>
      </c>
      <c r="T416" s="1"/>
      <c r="U416" s="1"/>
      <c r="V416" s="1"/>
      <c r="W416" s="1"/>
      <c r="X416" s="1"/>
      <c r="Y416" s="1"/>
      <c r="Z416" s="1"/>
    </row>
    <row r="417" ht="12.75" customHeight="1">
      <c r="A417" s="27">
        <v>2841.0</v>
      </c>
      <c r="B417" s="28" t="s">
        <v>820</v>
      </c>
      <c r="C417" s="29" t="s">
        <v>821</v>
      </c>
      <c r="D417" s="29" t="s">
        <v>103</v>
      </c>
      <c r="E417" s="29"/>
      <c r="F417" s="29"/>
      <c r="G417" s="29"/>
      <c r="H417" s="29">
        <v>1.0</v>
      </c>
      <c r="I417" s="29"/>
      <c r="J417" s="29"/>
      <c r="K417" s="29"/>
      <c r="L417" s="30">
        <v>43895.0</v>
      </c>
      <c r="M417" s="30">
        <v>35838.0</v>
      </c>
      <c r="N417" s="30">
        <v>5452.0</v>
      </c>
      <c r="O417" s="33">
        <v>362.0</v>
      </c>
      <c r="P417" s="31">
        <f t="shared" si="1"/>
        <v>41652</v>
      </c>
      <c r="Q417" s="31" t="str">
        <f t="shared" si="2"/>
        <v>#REF!</v>
      </c>
      <c r="R417" s="31">
        <v>99040.0</v>
      </c>
      <c r="S417" s="1"/>
      <c r="T417" s="2"/>
      <c r="U417" s="2"/>
      <c r="V417" s="2"/>
      <c r="W417" s="2"/>
      <c r="X417" s="2"/>
      <c r="Y417" s="2"/>
      <c r="Z417" s="2"/>
    </row>
    <row r="418" ht="12.75" customHeight="1">
      <c r="A418" s="27">
        <v>2849.0</v>
      </c>
      <c r="B418" s="28" t="s">
        <v>822</v>
      </c>
      <c r="C418" s="29" t="s">
        <v>823</v>
      </c>
      <c r="D418" s="29" t="s">
        <v>897</v>
      </c>
      <c r="E418" s="29"/>
      <c r="F418" s="29"/>
      <c r="G418" s="29"/>
      <c r="H418" s="29">
        <v>1.0</v>
      </c>
      <c r="I418" s="29"/>
      <c r="J418" s="29"/>
      <c r="K418" s="29"/>
      <c r="L418" s="30">
        <v>64176.0</v>
      </c>
      <c r="M418" s="30">
        <v>55524.0</v>
      </c>
      <c r="N418" s="30">
        <v>4669.0</v>
      </c>
      <c r="O418" s="33">
        <v>667.0</v>
      </c>
      <c r="P418" s="31">
        <f t="shared" si="1"/>
        <v>60860</v>
      </c>
      <c r="Q418" s="31" t="str">
        <f t="shared" si="2"/>
        <v>#REF!</v>
      </c>
      <c r="R418" s="31">
        <v>155854.0</v>
      </c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22">
        <v>2857.0</v>
      </c>
      <c r="B419" s="23" t="s">
        <v>824</v>
      </c>
      <c r="C419" s="24" t="s">
        <v>825</v>
      </c>
      <c r="D419" s="24" t="s">
        <v>100</v>
      </c>
      <c r="E419" s="24"/>
      <c r="F419" s="24"/>
      <c r="G419" s="24"/>
      <c r="H419" s="24">
        <v>1.0</v>
      </c>
      <c r="I419" s="24"/>
      <c r="J419" s="24"/>
      <c r="K419" s="24"/>
      <c r="L419" s="25">
        <v>844823.0</v>
      </c>
      <c r="M419" s="25">
        <v>697099.0</v>
      </c>
      <c r="N419" s="25">
        <v>66302.0</v>
      </c>
      <c r="O419" s="25">
        <v>14397.0</v>
      </c>
      <c r="P419" s="9">
        <f t="shared" si="1"/>
        <v>777798</v>
      </c>
      <c r="Q419" s="9" t="str">
        <f t="shared" si="2"/>
        <v>#REF!</v>
      </c>
      <c r="R419" s="9">
        <v>1723351.0</v>
      </c>
      <c r="S419" s="25">
        <v>23.0</v>
      </c>
      <c r="T419" s="1"/>
      <c r="U419" s="1"/>
      <c r="V419" s="1"/>
      <c r="W419" s="1"/>
      <c r="X419" s="1"/>
      <c r="Y419" s="1"/>
      <c r="Z419" s="1"/>
    </row>
    <row r="420" ht="12.75" customHeight="1">
      <c r="A420" s="27">
        <v>2865.0</v>
      </c>
      <c r="B420" s="28" t="s">
        <v>826</v>
      </c>
      <c r="C420" s="29" t="s">
        <v>827</v>
      </c>
      <c r="D420" s="29" t="s">
        <v>22</v>
      </c>
      <c r="E420" s="29"/>
      <c r="F420" s="29"/>
      <c r="G420" s="29"/>
      <c r="H420" s="29">
        <v>1.0</v>
      </c>
      <c r="I420" s="29"/>
      <c r="J420" s="29"/>
      <c r="K420" s="29"/>
      <c r="L420" s="30">
        <v>163799.0</v>
      </c>
      <c r="M420" s="30">
        <v>129082.0</v>
      </c>
      <c r="N420" s="30">
        <v>22808.0</v>
      </c>
      <c r="O420" s="30">
        <v>1364.0</v>
      </c>
      <c r="P420" s="31">
        <f t="shared" si="1"/>
        <v>153254</v>
      </c>
      <c r="Q420" s="31" t="str">
        <f t="shared" si="2"/>
        <v>#REF!</v>
      </c>
      <c r="R420" s="31">
        <v>459863.0</v>
      </c>
      <c r="S420" s="1"/>
      <c r="T420" s="2"/>
      <c r="U420" s="2"/>
      <c r="V420" s="2"/>
      <c r="W420" s="2"/>
      <c r="X420" s="2"/>
      <c r="Y420" s="2"/>
      <c r="Z420" s="2"/>
    </row>
    <row r="421" ht="12.75" customHeight="1">
      <c r="A421" s="22">
        <v>2873.0</v>
      </c>
      <c r="B421" s="23" t="s">
        <v>828</v>
      </c>
      <c r="C421" s="24" t="s">
        <v>829</v>
      </c>
      <c r="D421" s="24" t="s">
        <v>103</v>
      </c>
      <c r="E421" s="24"/>
      <c r="F421" s="24"/>
      <c r="G421" s="24"/>
      <c r="H421" s="24">
        <v>1.0</v>
      </c>
      <c r="I421" s="24"/>
      <c r="J421" s="24"/>
      <c r="K421" s="24"/>
      <c r="L421" s="25">
        <v>114956.0</v>
      </c>
      <c r="M421" s="25">
        <v>92663.0</v>
      </c>
      <c r="N421" s="25">
        <v>14625.0</v>
      </c>
      <c r="O421" s="26">
        <v>174.0</v>
      </c>
      <c r="P421" s="9">
        <f t="shared" si="1"/>
        <v>107462</v>
      </c>
      <c r="Q421" s="9" t="str">
        <f t="shared" si="2"/>
        <v>#REF!</v>
      </c>
      <c r="R421" s="9">
        <v>262425.0</v>
      </c>
      <c r="S421" s="2">
        <v>8.0</v>
      </c>
      <c r="T421" s="2"/>
      <c r="U421" s="2"/>
      <c r="V421" s="2"/>
      <c r="W421" s="2"/>
      <c r="X421" s="2"/>
      <c r="Y421" s="2"/>
      <c r="Z421" s="2"/>
    </row>
    <row r="422" ht="12.75" customHeight="1">
      <c r="A422" s="27">
        <v>2881.0</v>
      </c>
      <c r="B422" s="28" t="s">
        <v>830</v>
      </c>
      <c r="C422" s="29" t="s">
        <v>831</v>
      </c>
      <c r="D422" s="29" t="s">
        <v>102</v>
      </c>
      <c r="E422" s="29" t="s">
        <v>886</v>
      </c>
      <c r="F422" s="29"/>
      <c r="G422" s="29"/>
      <c r="H422" s="36">
        <v>0.6880255660726257</v>
      </c>
      <c r="I422" s="36">
        <v>0.3119744339273743</v>
      </c>
      <c r="J422" s="1"/>
      <c r="K422" s="29"/>
      <c r="L422" s="30">
        <v>27127.0</v>
      </c>
      <c r="M422" s="30">
        <v>19567.0</v>
      </c>
      <c r="N422" s="30">
        <v>3173.0</v>
      </c>
      <c r="O422" s="33">
        <v>0.0</v>
      </c>
      <c r="P422" s="31">
        <f t="shared" si="1"/>
        <v>22740</v>
      </c>
      <c r="Q422" s="31" t="str">
        <f t="shared" si="2"/>
        <v>#REF!</v>
      </c>
      <c r="R422" s="31">
        <v>64056.0</v>
      </c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27">
        <v>2881.0</v>
      </c>
      <c r="B423" s="28" t="s">
        <v>830</v>
      </c>
      <c r="C423" s="29" t="s">
        <v>831</v>
      </c>
      <c r="D423" s="29" t="s">
        <v>886</v>
      </c>
      <c r="E423" s="29" t="s">
        <v>886</v>
      </c>
      <c r="F423" s="29"/>
      <c r="G423" s="29"/>
      <c r="H423" s="36">
        <v>0.3119744339273743</v>
      </c>
      <c r="I423" s="36">
        <v>0.3119744339273743</v>
      </c>
      <c r="J423" s="1"/>
      <c r="K423" s="29"/>
      <c r="L423" s="30">
        <v>27127.0</v>
      </c>
      <c r="M423" s="30">
        <v>19567.0</v>
      </c>
      <c r="N423" s="30">
        <v>3173.0</v>
      </c>
      <c r="O423" s="33">
        <v>0.0</v>
      </c>
      <c r="P423" s="31">
        <f t="shared" si="1"/>
        <v>22740</v>
      </c>
      <c r="Q423" s="31" t="str">
        <f t="shared" si="2"/>
        <v>#REF!</v>
      </c>
      <c r="R423" s="31">
        <v>64056.0</v>
      </c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27">
        <v>2889.0</v>
      </c>
      <c r="B424" s="28" t="s">
        <v>832</v>
      </c>
      <c r="C424" s="29" t="s">
        <v>833</v>
      </c>
      <c r="D424" s="29" t="s">
        <v>876</v>
      </c>
      <c r="E424" s="29"/>
      <c r="F424" s="29"/>
      <c r="G424" s="29"/>
      <c r="H424" s="29">
        <v>1.0</v>
      </c>
      <c r="I424" s="29"/>
      <c r="J424" s="29"/>
      <c r="K424" s="29"/>
      <c r="L424" s="30">
        <v>81945.0</v>
      </c>
      <c r="M424" s="30">
        <v>70435.0</v>
      </c>
      <c r="N424" s="30">
        <v>8214.0</v>
      </c>
      <c r="O424" s="33">
        <v>384.0</v>
      </c>
      <c r="P424" s="31">
        <f t="shared" si="1"/>
        <v>79033</v>
      </c>
      <c r="Q424" s="31" t="str">
        <f t="shared" si="2"/>
        <v>#REF!</v>
      </c>
      <c r="R424" s="31">
        <v>187953.0</v>
      </c>
      <c r="S424" s="1"/>
      <c r="T424" s="2"/>
      <c r="U424" s="2"/>
      <c r="V424" s="2"/>
      <c r="W424" s="2"/>
      <c r="X424" s="2"/>
      <c r="Y424" s="2"/>
      <c r="Z424" s="2"/>
    </row>
    <row r="425" ht="12.75" customHeight="1">
      <c r="A425" s="22">
        <v>2897.0</v>
      </c>
      <c r="B425" s="23" t="s">
        <v>834</v>
      </c>
      <c r="C425" s="24" t="s">
        <v>835</v>
      </c>
      <c r="D425" s="24" t="s">
        <v>31</v>
      </c>
      <c r="E425" s="24" t="s">
        <v>100</v>
      </c>
      <c r="F425" s="24" t="s">
        <v>63</v>
      </c>
      <c r="G425" s="24" t="s">
        <v>15</v>
      </c>
      <c r="H425" s="34">
        <v>0.0739803733351783</v>
      </c>
      <c r="I425" s="34">
        <v>0.7141146645855366</v>
      </c>
      <c r="J425" s="34">
        <v>0.21190496207928508</v>
      </c>
      <c r="K425" s="34">
        <v>0.0</v>
      </c>
      <c r="L425" s="25">
        <v>3223344.0</v>
      </c>
      <c r="M425" s="25">
        <v>2118726.0</v>
      </c>
      <c r="N425" s="25">
        <v>299907.0</v>
      </c>
      <c r="O425" s="25">
        <v>464705.0</v>
      </c>
      <c r="P425" s="9">
        <f t="shared" si="1"/>
        <v>2883338</v>
      </c>
      <c r="Q425" s="9" t="str">
        <f t="shared" si="2"/>
        <v>#REF!</v>
      </c>
      <c r="R425" s="9">
        <v>6098283.0</v>
      </c>
      <c r="S425" s="25">
        <v>61.0</v>
      </c>
      <c r="T425" s="2"/>
      <c r="U425" s="2"/>
      <c r="V425" s="2"/>
      <c r="W425" s="2"/>
      <c r="X425" s="2"/>
      <c r="Y425" s="2"/>
      <c r="Z425" s="2"/>
    </row>
    <row r="426" ht="12.75" customHeight="1">
      <c r="A426" s="22">
        <v>2897.0</v>
      </c>
      <c r="B426" s="23" t="s">
        <v>834</v>
      </c>
      <c r="C426" s="24" t="s">
        <v>835</v>
      </c>
      <c r="D426" s="24" t="s">
        <v>100</v>
      </c>
      <c r="E426" s="24" t="s">
        <v>100</v>
      </c>
      <c r="F426" s="24" t="s">
        <v>63</v>
      </c>
      <c r="G426" s="24" t="s">
        <v>15</v>
      </c>
      <c r="H426" s="34">
        <v>0.7141146645855366</v>
      </c>
      <c r="I426" s="34">
        <v>0.7141146645855366</v>
      </c>
      <c r="J426" s="34">
        <v>0.21190496207928508</v>
      </c>
      <c r="K426" s="34">
        <v>0.0</v>
      </c>
      <c r="L426" s="25">
        <v>3223344.0</v>
      </c>
      <c r="M426" s="25">
        <v>2118726.0</v>
      </c>
      <c r="N426" s="25">
        <v>299907.0</v>
      </c>
      <c r="O426" s="25">
        <v>464705.0</v>
      </c>
      <c r="P426" s="9">
        <f t="shared" si="1"/>
        <v>2883338</v>
      </c>
      <c r="Q426" s="9" t="str">
        <f t="shared" si="2"/>
        <v>#REF!</v>
      </c>
      <c r="R426" s="9">
        <v>6098283.0</v>
      </c>
      <c r="S426" s="25">
        <v>61.0</v>
      </c>
      <c r="T426" s="1"/>
      <c r="U426" s="1"/>
      <c r="V426" s="1"/>
      <c r="W426" s="1"/>
      <c r="X426" s="1"/>
      <c r="Y426" s="1"/>
      <c r="Z426" s="1"/>
    </row>
    <row r="427" ht="12.75" customHeight="1">
      <c r="A427" s="22">
        <v>2897.0</v>
      </c>
      <c r="B427" s="23" t="s">
        <v>834</v>
      </c>
      <c r="C427" s="24" t="s">
        <v>835</v>
      </c>
      <c r="D427" s="24" t="s">
        <v>63</v>
      </c>
      <c r="E427" s="24" t="s">
        <v>100</v>
      </c>
      <c r="F427" s="24" t="s">
        <v>63</v>
      </c>
      <c r="G427" s="24" t="s">
        <v>15</v>
      </c>
      <c r="H427" s="34">
        <v>0.21190496207928508</v>
      </c>
      <c r="I427" s="34">
        <v>0.7141146645855366</v>
      </c>
      <c r="J427" s="34">
        <v>0.21190496207928508</v>
      </c>
      <c r="K427" s="34">
        <v>0.0</v>
      </c>
      <c r="L427" s="25">
        <v>3223344.0</v>
      </c>
      <c r="M427" s="25">
        <v>2118726.0</v>
      </c>
      <c r="N427" s="25">
        <v>299907.0</v>
      </c>
      <c r="O427" s="25">
        <v>464705.0</v>
      </c>
      <c r="P427" s="9">
        <f t="shared" si="1"/>
        <v>2883338</v>
      </c>
      <c r="Q427" s="9" t="str">
        <f t="shared" si="2"/>
        <v>#REF!</v>
      </c>
      <c r="R427" s="9">
        <v>6098283.0</v>
      </c>
      <c r="S427" s="25">
        <v>61.0</v>
      </c>
      <c r="T427" s="1"/>
      <c r="U427" s="1"/>
      <c r="V427" s="1"/>
      <c r="W427" s="1"/>
      <c r="X427" s="1"/>
      <c r="Y427" s="1"/>
      <c r="Z427" s="1"/>
    </row>
    <row r="428" ht="12.75" customHeight="1">
      <c r="A428" s="22">
        <v>2897.0</v>
      </c>
      <c r="B428" s="23" t="s">
        <v>834</v>
      </c>
      <c r="C428" s="24" t="s">
        <v>835</v>
      </c>
      <c r="D428" s="24" t="s">
        <v>15</v>
      </c>
      <c r="E428" s="24" t="s">
        <v>100</v>
      </c>
      <c r="F428" s="24" t="s">
        <v>63</v>
      </c>
      <c r="G428" s="24" t="s">
        <v>15</v>
      </c>
      <c r="H428" s="34">
        <v>0.0</v>
      </c>
      <c r="I428" s="34">
        <v>0.7141146645855366</v>
      </c>
      <c r="J428" s="34">
        <v>0.21190496207928508</v>
      </c>
      <c r="K428" s="34">
        <v>0.0</v>
      </c>
      <c r="L428" s="25">
        <v>3223344.0</v>
      </c>
      <c r="M428" s="25">
        <v>2118726.0</v>
      </c>
      <c r="N428" s="25">
        <v>299907.0</v>
      </c>
      <c r="O428" s="25">
        <v>464705.0</v>
      </c>
      <c r="P428" s="9">
        <f t="shared" si="1"/>
        <v>2883338</v>
      </c>
      <c r="Q428" s="9" t="str">
        <f t="shared" si="2"/>
        <v>#REF!</v>
      </c>
      <c r="R428" s="9">
        <v>6098283.0</v>
      </c>
      <c r="S428" s="25">
        <v>61.0</v>
      </c>
      <c r="T428" s="1"/>
      <c r="U428" s="1"/>
      <c r="V428" s="1"/>
      <c r="W428" s="1"/>
      <c r="X428" s="1"/>
      <c r="Y428" s="1"/>
      <c r="Z428" s="1"/>
    </row>
    <row r="429" ht="12.75" customHeight="1">
      <c r="A429" s="27">
        <v>2905.0</v>
      </c>
      <c r="B429" s="28" t="s">
        <v>836</v>
      </c>
      <c r="C429" s="29" t="s">
        <v>837</v>
      </c>
      <c r="D429" s="29" t="s">
        <v>18</v>
      </c>
      <c r="E429" s="29"/>
      <c r="F429" s="29"/>
      <c r="G429" s="29"/>
      <c r="H429" s="29">
        <v>1.0</v>
      </c>
      <c r="I429" s="29"/>
      <c r="J429" s="29"/>
      <c r="K429" s="29"/>
      <c r="L429" s="30">
        <v>87310.0</v>
      </c>
      <c r="M429" s="30">
        <v>70115.0</v>
      </c>
      <c r="N429" s="30">
        <v>7976.0</v>
      </c>
      <c r="O429" s="33">
        <v>499.0</v>
      </c>
      <c r="P429" s="31">
        <f t="shared" si="1"/>
        <v>78590</v>
      </c>
      <c r="Q429" s="31" t="str">
        <f t="shared" si="2"/>
        <v>#REF!</v>
      </c>
      <c r="R429" s="31">
        <v>170612.0</v>
      </c>
      <c r="S429" s="1"/>
      <c r="T429" s="2"/>
      <c r="U429" s="2"/>
      <c r="V429" s="2"/>
      <c r="W429" s="2"/>
      <c r="X429" s="2"/>
      <c r="Y429" s="2"/>
      <c r="Z429" s="2"/>
    </row>
    <row r="430" ht="12.75" customHeight="1">
      <c r="A430" s="27">
        <v>2913.0</v>
      </c>
      <c r="B430" s="28" t="s">
        <v>838</v>
      </c>
      <c r="C430" s="29" t="s">
        <v>839</v>
      </c>
      <c r="D430" s="29" t="s">
        <v>90</v>
      </c>
      <c r="E430" s="29"/>
      <c r="F430" s="29"/>
      <c r="G430" s="29"/>
      <c r="H430" s="29">
        <v>1.0</v>
      </c>
      <c r="I430" s="29"/>
      <c r="J430" s="29"/>
      <c r="K430" s="29"/>
      <c r="L430" s="30">
        <v>53900.0</v>
      </c>
      <c r="M430" s="30">
        <v>40810.0</v>
      </c>
      <c r="N430" s="30">
        <v>5629.0</v>
      </c>
      <c r="O430" s="33">
        <v>0.0</v>
      </c>
      <c r="P430" s="31">
        <f t="shared" si="1"/>
        <v>46439</v>
      </c>
      <c r="Q430" s="31" t="str">
        <f t="shared" si="2"/>
        <v>#REF!</v>
      </c>
      <c r="R430" s="31">
        <v>117635.0</v>
      </c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27">
        <v>2921.0</v>
      </c>
      <c r="B431" s="28" t="s">
        <v>840</v>
      </c>
      <c r="C431" s="29" t="s">
        <v>841</v>
      </c>
      <c r="D431" s="29" t="s">
        <v>65</v>
      </c>
      <c r="E431" s="29"/>
      <c r="F431" s="29"/>
      <c r="G431" s="29"/>
      <c r="H431" s="29">
        <v>1.0</v>
      </c>
      <c r="I431" s="29"/>
      <c r="J431" s="29"/>
      <c r="K431" s="29"/>
      <c r="L431" s="30">
        <v>71062.0</v>
      </c>
      <c r="M431" s="30">
        <v>58486.0</v>
      </c>
      <c r="N431" s="30">
        <v>5707.0</v>
      </c>
      <c r="O431" s="33">
        <v>220.0</v>
      </c>
      <c r="P431" s="31">
        <f t="shared" si="1"/>
        <v>64413</v>
      </c>
      <c r="Q431" s="31" t="str">
        <f t="shared" si="2"/>
        <v>#REF!</v>
      </c>
      <c r="R431" s="31">
        <v>135868.0</v>
      </c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27">
        <v>2929.0</v>
      </c>
      <c r="B432" s="28" t="s">
        <v>842</v>
      </c>
      <c r="C432" s="29" t="s">
        <v>843</v>
      </c>
      <c r="D432" s="29" t="s">
        <v>908</v>
      </c>
      <c r="E432" s="29" t="s">
        <v>887</v>
      </c>
      <c r="F432" s="29" t="s">
        <v>875</v>
      </c>
      <c r="G432" s="29"/>
      <c r="H432" s="29">
        <v>0.5078900434908838</v>
      </c>
      <c r="I432" s="29">
        <v>0.46911521381629545</v>
      </c>
      <c r="J432" s="36">
        <v>0.022994742692820654</v>
      </c>
      <c r="K432" s="29"/>
      <c r="L432" s="30">
        <v>52981.0</v>
      </c>
      <c r="M432" s="30">
        <v>44093.0</v>
      </c>
      <c r="N432" s="30">
        <v>4346.0</v>
      </c>
      <c r="O432" s="33">
        <v>60.0</v>
      </c>
      <c r="P432" s="31">
        <f t="shared" si="1"/>
        <v>48499</v>
      </c>
      <c r="Q432" s="31" t="str">
        <f t="shared" si="2"/>
        <v>#REF!</v>
      </c>
      <c r="R432" s="31">
        <v>121403.0</v>
      </c>
      <c r="S432" s="1"/>
      <c r="T432" s="2"/>
      <c r="U432" s="2"/>
      <c r="V432" s="2"/>
      <c r="W432" s="2"/>
      <c r="X432" s="2"/>
      <c r="Y432" s="2"/>
      <c r="Z432" s="2"/>
    </row>
    <row r="433" ht="12.75" customHeight="1">
      <c r="A433" s="27">
        <v>2929.0</v>
      </c>
      <c r="B433" s="28" t="s">
        <v>842</v>
      </c>
      <c r="C433" s="29" t="s">
        <v>843</v>
      </c>
      <c r="D433" s="29" t="s">
        <v>887</v>
      </c>
      <c r="E433" s="29" t="s">
        <v>887</v>
      </c>
      <c r="F433" s="29" t="s">
        <v>875</v>
      </c>
      <c r="G433" s="29"/>
      <c r="H433" s="29">
        <v>0.46911521381629545</v>
      </c>
      <c r="I433" s="29">
        <v>0.46911521381629545</v>
      </c>
      <c r="J433" s="36">
        <v>0.022994742692820654</v>
      </c>
      <c r="K433" s="29"/>
      <c r="L433" s="30">
        <v>52981.0</v>
      </c>
      <c r="M433" s="30">
        <v>44093.0</v>
      </c>
      <c r="N433" s="30">
        <v>4346.0</v>
      </c>
      <c r="O433" s="33">
        <v>60.0</v>
      </c>
      <c r="P433" s="31">
        <f t="shared" si="1"/>
        <v>48499</v>
      </c>
      <c r="Q433" s="31" t="str">
        <f t="shared" si="2"/>
        <v>#REF!</v>
      </c>
      <c r="R433" s="31">
        <v>121403.0</v>
      </c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27">
        <v>2929.0</v>
      </c>
      <c r="B434" s="28" t="s">
        <v>842</v>
      </c>
      <c r="C434" s="29" t="s">
        <v>843</v>
      </c>
      <c r="D434" s="29" t="s">
        <v>875</v>
      </c>
      <c r="E434" s="29" t="s">
        <v>887</v>
      </c>
      <c r="F434" s="29" t="s">
        <v>875</v>
      </c>
      <c r="G434" s="29"/>
      <c r="H434" s="36">
        <v>0.022994742692820654</v>
      </c>
      <c r="I434" s="29">
        <v>0.46911521381629545</v>
      </c>
      <c r="J434" s="36">
        <v>0.022994742692820654</v>
      </c>
      <c r="K434" s="29"/>
      <c r="L434" s="30">
        <v>52981.0</v>
      </c>
      <c r="M434" s="30">
        <v>44093.0</v>
      </c>
      <c r="N434" s="30">
        <v>4346.0</v>
      </c>
      <c r="O434" s="33">
        <v>60.0</v>
      </c>
      <c r="P434" s="31">
        <f t="shared" si="1"/>
        <v>48499</v>
      </c>
      <c r="Q434" s="31" t="str">
        <f t="shared" si="2"/>
        <v>#REF!</v>
      </c>
      <c r="R434" s="31">
        <v>121403.0</v>
      </c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27">
        <v>2937.0</v>
      </c>
      <c r="B435" s="28" t="s">
        <v>844</v>
      </c>
      <c r="C435" s="29" t="s">
        <v>845</v>
      </c>
      <c r="D435" s="29" t="s">
        <v>102</v>
      </c>
      <c r="E435" s="29"/>
      <c r="F435" s="29"/>
      <c r="G435" s="29"/>
      <c r="H435" s="29">
        <v>1.0</v>
      </c>
      <c r="I435" s="29"/>
      <c r="J435" s="29"/>
      <c r="K435" s="29"/>
      <c r="L435" s="30">
        <v>51376.0</v>
      </c>
      <c r="M435" s="30">
        <v>39799.0</v>
      </c>
      <c r="N435" s="30">
        <v>3678.0</v>
      </c>
      <c r="O435" s="33">
        <v>769.0</v>
      </c>
      <c r="P435" s="31">
        <f t="shared" si="1"/>
        <v>44246</v>
      </c>
      <c r="Q435" s="31" t="str">
        <f t="shared" si="2"/>
        <v>#REF!</v>
      </c>
      <c r="R435" s="31">
        <v>116178.0</v>
      </c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22">
        <v>2945.0</v>
      </c>
      <c r="B436" s="23" t="s">
        <v>846</v>
      </c>
      <c r="C436" s="24" t="s">
        <v>847</v>
      </c>
      <c r="D436" s="24" t="s">
        <v>908</v>
      </c>
      <c r="E436" s="24" t="s">
        <v>887</v>
      </c>
      <c r="F436" s="24"/>
      <c r="G436" s="24"/>
      <c r="H436" s="24">
        <v>0.5170700239703114</v>
      </c>
      <c r="I436" s="24">
        <v>0.4829299760296886</v>
      </c>
      <c r="J436" s="2"/>
      <c r="K436" s="24"/>
      <c r="L436" s="25">
        <v>60564.0</v>
      </c>
      <c r="M436" s="25">
        <v>52347.0</v>
      </c>
      <c r="N436" s="25">
        <v>3030.0</v>
      </c>
      <c r="O436" s="26">
        <v>350.0</v>
      </c>
      <c r="P436" s="9">
        <f t="shared" si="1"/>
        <v>55727</v>
      </c>
      <c r="Q436" s="9" t="str">
        <f t="shared" si="2"/>
        <v>#REF!</v>
      </c>
      <c r="R436" s="9">
        <v>144198.0</v>
      </c>
      <c r="S436" s="2">
        <v>7.0</v>
      </c>
      <c r="T436" s="2"/>
      <c r="U436" s="2"/>
      <c r="V436" s="2"/>
      <c r="W436" s="2"/>
      <c r="X436" s="2"/>
      <c r="Y436" s="2"/>
      <c r="Z436" s="2"/>
    </row>
    <row r="437" ht="12.75" customHeight="1">
      <c r="A437" s="22">
        <v>2945.0</v>
      </c>
      <c r="B437" s="23" t="s">
        <v>846</v>
      </c>
      <c r="C437" s="24" t="s">
        <v>847</v>
      </c>
      <c r="D437" s="24" t="s">
        <v>887</v>
      </c>
      <c r="E437" s="24" t="s">
        <v>887</v>
      </c>
      <c r="F437" s="24"/>
      <c r="G437" s="24"/>
      <c r="H437" s="24">
        <v>0.4829299760296886</v>
      </c>
      <c r="I437" s="24">
        <v>0.4829299760296886</v>
      </c>
      <c r="J437" s="2"/>
      <c r="K437" s="24"/>
      <c r="L437" s="25">
        <v>60564.0</v>
      </c>
      <c r="M437" s="25">
        <v>52347.0</v>
      </c>
      <c r="N437" s="25">
        <v>3030.0</v>
      </c>
      <c r="O437" s="26">
        <v>350.0</v>
      </c>
      <c r="P437" s="9">
        <f t="shared" si="1"/>
        <v>55727</v>
      </c>
      <c r="Q437" s="9" t="str">
        <f t="shared" si="2"/>
        <v>#REF!</v>
      </c>
      <c r="R437" s="9">
        <v>144198.0</v>
      </c>
      <c r="S437" s="2">
        <v>7.0</v>
      </c>
      <c r="T437" s="2"/>
      <c r="U437" s="2"/>
      <c r="V437" s="2"/>
      <c r="W437" s="2"/>
      <c r="X437" s="2"/>
      <c r="Y437" s="2"/>
      <c r="Z437" s="2"/>
    </row>
    <row r="438" ht="12.75" customHeight="1">
      <c r="A438" s="22">
        <v>2961.0</v>
      </c>
      <c r="B438" s="23" t="s">
        <v>850</v>
      </c>
      <c r="C438" s="24" t="s">
        <v>851</v>
      </c>
      <c r="D438" s="24" t="s">
        <v>103</v>
      </c>
      <c r="E438" s="24"/>
      <c r="F438" s="24"/>
      <c r="G438" s="24"/>
      <c r="H438" s="24">
        <v>1.0</v>
      </c>
      <c r="I438" s="24"/>
      <c r="J438" s="24"/>
      <c r="K438" s="24"/>
      <c r="L438" s="25">
        <v>66322.0</v>
      </c>
      <c r="M438" s="25">
        <v>52380.0</v>
      </c>
      <c r="N438" s="25">
        <v>5610.0</v>
      </c>
      <c r="O438" s="26">
        <v>315.0</v>
      </c>
      <c r="P438" s="9">
        <f t="shared" si="1"/>
        <v>58305</v>
      </c>
      <c r="Q438" s="9" t="str">
        <f t="shared" si="2"/>
        <v>#REF!</v>
      </c>
      <c r="R438" s="9">
        <v>150780.0</v>
      </c>
      <c r="S438" s="2">
        <v>3.0</v>
      </c>
      <c r="T438" s="1"/>
      <c r="U438" s="1"/>
      <c r="V438" s="1"/>
      <c r="W438" s="1"/>
      <c r="X438" s="1"/>
      <c r="Y438" s="1"/>
      <c r="Z438" s="1"/>
    </row>
    <row r="439" ht="12.75" customHeight="1">
      <c r="A439" s="22">
        <v>2953.0</v>
      </c>
      <c r="B439" s="23" t="s">
        <v>848</v>
      </c>
      <c r="C439" s="24" t="s">
        <v>849</v>
      </c>
      <c r="D439" s="24" t="s">
        <v>49</v>
      </c>
      <c r="E439" s="24"/>
      <c r="F439" s="24"/>
      <c r="G439" s="24"/>
      <c r="H439" s="24">
        <v>1.0</v>
      </c>
      <c r="I439" s="24"/>
      <c r="J439" s="24"/>
      <c r="K439" s="24"/>
      <c r="L439" s="25">
        <v>305523.0</v>
      </c>
      <c r="M439" s="25">
        <v>259807.0</v>
      </c>
      <c r="N439" s="25">
        <v>22508.0</v>
      </c>
      <c r="O439" s="25">
        <v>1814.0</v>
      </c>
      <c r="P439" s="9">
        <f t="shared" si="1"/>
        <v>284129</v>
      </c>
      <c r="Q439" s="9" t="str">
        <f t="shared" si="2"/>
        <v>#REF!</v>
      </c>
      <c r="R439" s="9">
        <v>644502.0</v>
      </c>
      <c r="S439" s="25">
        <v>6.0</v>
      </c>
      <c r="T439" s="1"/>
      <c r="U439" s="1"/>
      <c r="V439" s="1"/>
      <c r="W439" s="1"/>
      <c r="X439" s="1"/>
      <c r="Y439" s="1"/>
      <c r="Z439" s="1"/>
    </row>
    <row r="440" ht="12.75" customHeight="1">
      <c r="A440" s="27">
        <v>2969.0</v>
      </c>
      <c r="B440" s="28" t="s">
        <v>852</v>
      </c>
      <c r="C440" s="29" t="s">
        <v>853</v>
      </c>
      <c r="D440" s="29" t="s">
        <v>875</v>
      </c>
      <c r="E440" s="29"/>
      <c r="F440" s="29"/>
      <c r="G440" s="29"/>
      <c r="H440" s="29">
        <v>1.0</v>
      </c>
      <c r="I440" s="29"/>
      <c r="J440" s="29"/>
      <c r="K440" s="29"/>
      <c r="L440" s="30">
        <v>54869.0</v>
      </c>
      <c r="M440" s="30">
        <v>43959.0</v>
      </c>
      <c r="N440" s="30">
        <v>5857.0</v>
      </c>
      <c r="O440" s="30">
        <v>1243.0</v>
      </c>
      <c r="P440" s="31">
        <f t="shared" si="1"/>
        <v>51059</v>
      </c>
      <c r="Q440" s="31" t="str">
        <f t="shared" si="2"/>
        <v>#REF!</v>
      </c>
      <c r="R440" s="31">
        <v>116048.0</v>
      </c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22">
        <v>2977.0</v>
      </c>
      <c r="B441" s="23" t="s">
        <v>854</v>
      </c>
      <c r="C441" s="24" t="s">
        <v>855</v>
      </c>
      <c r="D441" s="24" t="s">
        <v>67</v>
      </c>
      <c r="E441" s="24"/>
      <c r="F441" s="24"/>
      <c r="G441" s="24"/>
      <c r="H441" s="24">
        <v>1.0</v>
      </c>
      <c r="I441" s="24"/>
      <c r="J441" s="24"/>
      <c r="K441" s="24"/>
      <c r="L441" s="25">
        <v>127847.0</v>
      </c>
      <c r="M441" s="25">
        <v>102192.0</v>
      </c>
      <c r="N441" s="25">
        <v>10697.0</v>
      </c>
      <c r="O441" s="26">
        <v>743.0</v>
      </c>
      <c r="P441" s="9">
        <f t="shared" si="1"/>
        <v>113632</v>
      </c>
      <c r="Q441" s="9" t="str">
        <f t="shared" si="2"/>
        <v>#REF!</v>
      </c>
      <c r="R441" s="9">
        <v>277969.0</v>
      </c>
      <c r="S441" s="2">
        <v>19.0</v>
      </c>
      <c r="T441" s="2"/>
      <c r="U441" s="2"/>
      <c r="V441" s="2"/>
      <c r="W441" s="2"/>
      <c r="X441" s="2"/>
      <c r="Y441" s="2"/>
      <c r="Z441" s="2"/>
    </row>
    <row r="442" ht="12.75" customHeight="1">
      <c r="A442" s="27">
        <v>2985.0</v>
      </c>
      <c r="B442" s="28" t="s">
        <v>856</v>
      </c>
      <c r="C442" s="29" t="s">
        <v>857</v>
      </c>
      <c r="D442" s="29" t="s">
        <v>100</v>
      </c>
      <c r="E442" s="29"/>
      <c r="F442" s="29"/>
      <c r="G442" s="29"/>
      <c r="H442" s="29">
        <v>1.0</v>
      </c>
      <c r="I442" s="29"/>
      <c r="J442" s="29"/>
      <c r="K442" s="29"/>
      <c r="L442" s="30">
        <v>62909.0</v>
      </c>
      <c r="M442" s="30">
        <v>50023.0</v>
      </c>
      <c r="N442" s="30">
        <v>6260.0</v>
      </c>
      <c r="O442" s="33">
        <v>214.0</v>
      </c>
      <c r="P442" s="31">
        <f t="shared" si="1"/>
        <v>56497</v>
      </c>
      <c r="Q442" s="31" t="str">
        <f t="shared" si="2"/>
        <v>#REF!</v>
      </c>
      <c r="R442" s="31">
        <v>133621.0</v>
      </c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22">
        <v>2993.0</v>
      </c>
      <c r="B443" s="23" t="s">
        <v>858</v>
      </c>
      <c r="C443" s="24" t="s">
        <v>859</v>
      </c>
      <c r="D443" s="24" t="s">
        <v>67</v>
      </c>
      <c r="E443" s="24"/>
      <c r="F443" s="24"/>
      <c r="G443" s="24"/>
      <c r="H443" s="24">
        <v>1.0</v>
      </c>
      <c r="I443" s="24"/>
      <c r="J443" s="24"/>
      <c r="K443" s="24"/>
      <c r="L443" s="25">
        <v>289782.0</v>
      </c>
      <c r="M443" s="25">
        <v>243913.0</v>
      </c>
      <c r="N443" s="25">
        <v>22558.0</v>
      </c>
      <c r="O443" s="25">
        <v>3131.0</v>
      </c>
      <c r="P443" s="9">
        <f t="shared" si="1"/>
        <v>269602</v>
      </c>
      <c r="Q443" s="9" t="str">
        <f t="shared" si="2"/>
        <v>#REF!</v>
      </c>
      <c r="R443" s="9">
        <v>659330.0</v>
      </c>
      <c r="S443" s="25">
        <v>9.0</v>
      </c>
      <c r="T443" s="1"/>
      <c r="U443" s="1"/>
      <c r="V443" s="1"/>
      <c r="W443" s="1"/>
      <c r="X443" s="1"/>
      <c r="Y443" s="1"/>
      <c r="Z443" s="1"/>
    </row>
    <row r="444" ht="12.75" customHeight="1">
      <c r="A444" s="22">
        <v>3001.0</v>
      </c>
      <c r="B444" s="23" t="s">
        <v>860</v>
      </c>
      <c r="C444" s="24" t="s">
        <v>861</v>
      </c>
      <c r="D444" s="24" t="s">
        <v>61</v>
      </c>
      <c r="E444" s="24" t="s">
        <v>28</v>
      </c>
      <c r="F444" s="24"/>
      <c r="G444" s="24"/>
      <c r="H444" s="24">
        <v>0.9439298367680228</v>
      </c>
      <c r="I444" s="24">
        <v>0.05607016323197732</v>
      </c>
      <c r="J444" s="2"/>
      <c r="K444" s="24"/>
      <c r="L444" s="25">
        <v>456634.0</v>
      </c>
      <c r="M444" s="25">
        <v>371817.0</v>
      </c>
      <c r="N444" s="25">
        <v>36528.0</v>
      </c>
      <c r="O444" s="25">
        <v>8066.0</v>
      </c>
      <c r="P444" s="9">
        <f t="shared" si="1"/>
        <v>416411</v>
      </c>
      <c r="Q444" s="9" t="str">
        <f t="shared" si="2"/>
        <v>#REF!</v>
      </c>
      <c r="R444" s="9">
        <v>935536.0</v>
      </c>
      <c r="S444" s="25">
        <v>12.0</v>
      </c>
      <c r="T444" s="2"/>
      <c r="U444" s="2"/>
      <c r="V444" s="2"/>
      <c r="W444" s="2"/>
      <c r="X444" s="2"/>
      <c r="Y444" s="2"/>
      <c r="Z444" s="2"/>
    </row>
    <row r="445" ht="12.75" customHeight="1">
      <c r="A445" s="22">
        <v>3001.0</v>
      </c>
      <c r="B445" s="23" t="s">
        <v>860</v>
      </c>
      <c r="C445" s="24" t="s">
        <v>861</v>
      </c>
      <c r="D445" s="24" t="s">
        <v>28</v>
      </c>
      <c r="E445" s="24" t="s">
        <v>28</v>
      </c>
      <c r="F445" s="24"/>
      <c r="G445" s="24"/>
      <c r="H445" s="24">
        <v>0.05607016323197732</v>
      </c>
      <c r="I445" s="24">
        <v>0.05607016323197732</v>
      </c>
      <c r="J445" s="2"/>
      <c r="K445" s="24"/>
      <c r="L445" s="25">
        <v>456634.0</v>
      </c>
      <c r="M445" s="25">
        <v>371817.0</v>
      </c>
      <c r="N445" s="25">
        <v>36528.0</v>
      </c>
      <c r="O445" s="25">
        <v>8066.0</v>
      </c>
      <c r="P445" s="9">
        <f t="shared" si="1"/>
        <v>416411</v>
      </c>
      <c r="Q445" s="9" t="str">
        <f t="shared" si="2"/>
        <v>#REF!</v>
      </c>
      <c r="R445" s="9">
        <v>935536.0</v>
      </c>
      <c r="S445" s="25">
        <v>12.0</v>
      </c>
      <c r="T445" s="1"/>
      <c r="U445" s="1"/>
      <c r="V445" s="1"/>
      <c r="W445" s="1"/>
      <c r="X445" s="1"/>
      <c r="Y445" s="1"/>
      <c r="Z445" s="1"/>
    </row>
    <row r="446" ht="12.75" customHeight="1">
      <c r="A446" s="27">
        <v>3009.0</v>
      </c>
      <c r="B446" s="28" t="s">
        <v>862</v>
      </c>
      <c r="C446" s="29" t="s">
        <v>863</v>
      </c>
      <c r="D446" s="29" t="s">
        <v>102</v>
      </c>
      <c r="E446" s="29"/>
      <c r="F446" s="29"/>
      <c r="G446" s="29"/>
      <c r="H446" s="29">
        <v>1.0</v>
      </c>
      <c r="I446" s="29"/>
      <c r="J446" s="29"/>
      <c r="K446" s="29"/>
      <c r="L446" s="30">
        <v>102603.0</v>
      </c>
      <c r="M446" s="30">
        <v>78390.0</v>
      </c>
      <c r="N446" s="30">
        <v>15312.0</v>
      </c>
      <c r="O446" s="33">
        <v>791.0</v>
      </c>
      <c r="P446" s="31">
        <f t="shared" si="1"/>
        <v>94493</v>
      </c>
      <c r="Q446" s="31" t="str">
        <f t="shared" si="2"/>
        <v>#REF!</v>
      </c>
      <c r="R446" s="31">
        <v>248830.0</v>
      </c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27">
        <v>3017.0</v>
      </c>
      <c r="B447" s="28" t="s">
        <v>864</v>
      </c>
      <c r="C447" s="29" t="s">
        <v>865</v>
      </c>
      <c r="D447" s="29" t="s">
        <v>875</v>
      </c>
      <c r="E447" s="29"/>
      <c r="F447" s="29"/>
      <c r="G447" s="29"/>
      <c r="H447" s="29">
        <v>1.0</v>
      </c>
      <c r="I447" s="29"/>
      <c r="J447" s="29"/>
      <c r="K447" s="29"/>
      <c r="L447" s="30">
        <v>217810.0</v>
      </c>
      <c r="M447" s="30">
        <v>182274.0</v>
      </c>
      <c r="N447" s="30">
        <v>20771.0</v>
      </c>
      <c r="O447" s="30">
        <v>1765.0</v>
      </c>
      <c r="P447" s="31">
        <f t="shared" si="1"/>
        <v>204810</v>
      </c>
      <c r="Q447" s="31" t="str">
        <f t="shared" si="2"/>
        <v>#REF!</v>
      </c>
      <c r="R447" s="31">
        <v>442867.0</v>
      </c>
      <c r="S447" s="1"/>
      <c r="T447" s="2"/>
      <c r="U447" s="2"/>
      <c r="V447" s="2"/>
      <c r="W447" s="2"/>
      <c r="X447" s="2"/>
      <c r="Y447" s="2"/>
      <c r="Z447" s="2"/>
    </row>
    <row r="448" ht="12.75" customHeight="1">
      <c r="A448" s="22">
        <v>3025.0</v>
      </c>
      <c r="B448" s="23" t="s">
        <v>866</v>
      </c>
      <c r="C448" s="24" t="s">
        <v>867</v>
      </c>
      <c r="D448" s="24" t="s">
        <v>70</v>
      </c>
      <c r="E448" s="24" t="s">
        <v>875</v>
      </c>
      <c r="F448" s="24"/>
      <c r="G448" s="24"/>
      <c r="H448" s="24">
        <v>0.91335663381447</v>
      </c>
      <c r="I448" s="24">
        <v>0.08664336618553004</v>
      </c>
      <c r="J448" s="24"/>
      <c r="K448" s="24"/>
      <c r="L448" s="25">
        <v>236731.0</v>
      </c>
      <c r="M448" s="25">
        <v>203785.0</v>
      </c>
      <c r="N448" s="25">
        <v>15699.0</v>
      </c>
      <c r="O448" s="25">
        <v>1197.0</v>
      </c>
      <c r="P448" s="9">
        <f t="shared" si="1"/>
        <v>220681</v>
      </c>
      <c r="Q448" s="9" t="str">
        <f t="shared" si="2"/>
        <v>#REF!</v>
      </c>
      <c r="R448" s="9">
        <v>549885.0</v>
      </c>
      <c r="S448" s="25">
        <v>6.0</v>
      </c>
      <c r="T448" s="1"/>
      <c r="U448" s="1"/>
      <c r="V448" s="1"/>
      <c r="W448" s="1"/>
      <c r="X448" s="1"/>
      <c r="Y448" s="1"/>
      <c r="Z448" s="1"/>
    </row>
    <row r="449" ht="12.75" customHeight="1">
      <c r="A449" s="22">
        <v>3025.0</v>
      </c>
      <c r="B449" s="23" t="s">
        <v>866</v>
      </c>
      <c r="C449" s="24" t="s">
        <v>867</v>
      </c>
      <c r="D449" s="24" t="s">
        <v>875</v>
      </c>
      <c r="E449" s="24" t="s">
        <v>875</v>
      </c>
      <c r="F449" s="24"/>
      <c r="G449" s="24"/>
      <c r="H449" s="24">
        <v>0.08664336618553004</v>
      </c>
      <c r="I449" s="24">
        <v>0.08664336618553004</v>
      </c>
      <c r="J449" s="24"/>
      <c r="K449" s="24"/>
      <c r="L449" s="25">
        <v>236731.0</v>
      </c>
      <c r="M449" s="25">
        <v>203785.0</v>
      </c>
      <c r="N449" s="25">
        <v>15699.0</v>
      </c>
      <c r="O449" s="25">
        <v>1197.0</v>
      </c>
      <c r="P449" s="9">
        <f t="shared" si="1"/>
        <v>220681</v>
      </c>
      <c r="Q449" s="9" t="str">
        <f t="shared" si="2"/>
        <v>#REF!</v>
      </c>
      <c r="R449" s="9">
        <v>549885.0</v>
      </c>
      <c r="S449" s="25">
        <v>6.0</v>
      </c>
      <c r="T449" s="1"/>
      <c r="U449" s="1"/>
      <c r="V449" s="1"/>
      <c r="W449" s="1"/>
      <c r="X449" s="1"/>
      <c r="Y449" s="1"/>
      <c r="Z449" s="1"/>
    </row>
    <row r="450" ht="12.75" customHeight="1">
      <c r="A450" s="27">
        <v>3033.0</v>
      </c>
      <c r="B450" s="28" t="s">
        <v>868</v>
      </c>
      <c r="C450" s="29" t="s">
        <v>869</v>
      </c>
      <c r="D450" s="29" t="s">
        <v>22</v>
      </c>
      <c r="E450" s="29"/>
      <c r="F450" s="29"/>
      <c r="G450" s="29"/>
      <c r="H450" s="29">
        <v>1.0</v>
      </c>
      <c r="I450" s="29"/>
      <c r="J450" s="29"/>
      <c r="K450" s="29"/>
      <c r="L450" s="30">
        <v>64815.0</v>
      </c>
      <c r="M450" s="30">
        <v>51835.0</v>
      </c>
      <c r="N450" s="30">
        <v>7368.0</v>
      </c>
      <c r="O450" s="33">
        <v>557.0</v>
      </c>
      <c r="P450" s="31">
        <f t="shared" si="1"/>
        <v>59760</v>
      </c>
      <c r="Q450" s="31" t="str">
        <f t="shared" si="2"/>
        <v>#REF!</v>
      </c>
      <c r="R450" s="31">
        <v>170955.0</v>
      </c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27">
        <v>3041.0</v>
      </c>
      <c r="B451" s="28" t="s">
        <v>870</v>
      </c>
      <c r="C451" s="29" t="s">
        <v>871</v>
      </c>
      <c r="D451" s="29" t="s">
        <v>19</v>
      </c>
      <c r="E451" s="29"/>
      <c r="F451" s="29"/>
      <c r="G451" s="29"/>
      <c r="H451" s="29">
        <v>1.0</v>
      </c>
      <c r="I451" s="29"/>
      <c r="J451" s="29"/>
      <c r="K451" s="29"/>
      <c r="L451" s="30">
        <v>73006.0</v>
      </c>
      <c r="M451" s="30">
        <v>62040.0</v>
      </c>
      <c r="N451" s="30">
        <v>5530.0</v>
      </c>
      <c r="O451" s="33">
        <v>984.0</v>
      </c>
      <c r="P451" s="31">
        <f t="shared" si="1"/>
        <v>68554</v>
      </c>
      <c r="Q451" s="31" t="str">
        <f t="shared" si="2"/>
        <v>#REF!</v>
      </c>
      <c r="R451" s="31">
        <v>204275.0</v>
      </c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3" width="39.57"/>
    <col customWidth="1" min="4" max="11" width="7.14"/>
    <col customWidth="1" min="12" max="12" width="12.14"/>
    <col customWidth="1" min="13" max="14" width="14.86"/>
    <col customWidth="1" min="15" max="15" width="18.57"/>
    <col customWidth="1" min="16" max="16" width="11.71"/>
    <col customWidth="1" min="17" max="17" width="12.0"/>
    <col customWidth="1" min="18" max="18" width="11.29"/>
    <col customWidth="1" min="19" max="19" width="11.86"/>
    <col customWidth="1" min="20" max="26" width="8.71"/>
  </cols>
  <sheetData>
    <row r="1" ht="12.75" customHeight="1">
      <c r="A1" s="46" t="s">
        <v>928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47" t="s">
        <v>929</v>
      </c>
      <c r="P1" s="2"/>
      <c r="Q1" s="6">
        <v>2.2</v>
      </c>
      <c r="R1" s="6" t="s">
        <v>930</v>
      </c>
      <c r="S1" s="2"/>
      <c r="T1" s="2"/>
      <c r="U1" s="2"/>
      <c r="V1" s="2"/>
      <c r="W1" s="2"/>
      <c r="X1" s="2"/>
      <c r="Y1" s="2"/>
      <c r="Z1" s="2"/>
    </row>
    <row r="2" ht="12.75" customHeight="1">
      <c r="A2" s="4" t="s">
        <v>114</v>
      </c>
      <c r="B2" s="17" t="s">
        <v>115</v>
      </c>
      <c r="C2" s="17" t="s">
        <v>115</v>
      </c>
      <c r="D2" s="17" t="s">
        <v>913</v>
      </c>
      <c r="E2" s="17" t="s">
        <v>914</v>
      </c>
      <c r="F2" s="17" t="s">
        <v>915</v>
      </c>
      <c r="G2" s="17" t="s">
        <v>916</v>
      </c>
      <c r="H2" s="17" t="s">
        <v>917</v>
      </c>
      <c r="I2" s="17" t="s">
        <v>918</v>
      </c>
      <c r="J2" s="17" t="s">
        <v>919</v>
      </c>
      <c r="K2" s="17" t="s">
        <v>920</v>
      </c>
      <c r="L2" s="17" t="s">
        <v>117</v>
      </c>
      <c r="M2" s="18" t="s">
        <v>118</v>
      </c>
      <c r="N2" s="18" t="s">
        <v>119</v>
      </c>
      <c r="O2" s="18" t="s">
        <v>120</v>
      </c>
      <c r="P2" s="19" t="s">
        <v>121</v>
      </c>
      <c r="Q2" s="19" t="s">
        <v>122</v>
      </c>
      <c r="R2" s="19" t="s">
        <v>123</v>
      </c>
      <c r="S2" s="20" t="s">
        <v>124</v>
      </c>
      <c r="T2" s="6"/>
      <c r="U2" s="6"/>
      <c r="V2" s="6"/>
      <c r="W2" s="6"/>
      <c r="X2" s="6"/>
      <c r="Y2" s="6"/>
      <c r="Z2" s="6"/>
    </row>
    <row r="3" ht="12.75" customHeight="1">
      <c r="A3" s="22">
        <v>1.0</v>
      </c>
      <c r="B3" s="23" t="s">
        <v>127</v>
      </c>
      <c r="C3" s="24" t="s">
        <v>128</v>
      </c>
      <c r="D3" s="24" t="s">
        <v>103</v>
      </c>
      <c r="E3" s="24"/>
      <c r="F3" s="24"/>
      <c r="G3" s="24"/>
      <c r="H3" s="24">
        <v>1.0</v>
      </c>
      <c r="I3" s="24"/>
      <c r="J3" s="24"/>
      <c r="K3" s="24"/>
      <c r="L3" s="25">
        <v>76453.0</v>
      </c>
      <c r="M3" s="25">
        <v>64055.0</v>
      </c>
      <c r="N3" s="25">
        <v>7888.0</v>
      </c>
      <c r="O3" s="26">
        <v>235.0</v>
      </c>
      <c r="P3" s="9">
        <f t="shared" ref="P3:P383" si="1">SUM(M3:O3)</f>
        <v>72178</v>
      </c>
      <c r="Q3" s="9">
        <f t="shared" ref="Q3:Q383" si="2">M3+(N3/$Q$1)</f>
        <v>67640.45455</v>
      </c>
      <c r="R3" s="9">
        <v>168922.0</v>
      </c>
      <c r="S3" s="2">
        <v>3.0</v>
      </c>
      <c r="T3" s="2"/>
      <c r="U3" s="2"/>
      <c r="V3" s="2"/>
      <c r="W3" s="2"/>
      <c r="X3" s="2"/>
      <c r="Y3" s="2"/>
      <c r="Z3" s="2"/>
    </row>
    <row r="4" ht="12.75" customHeight="1">
      <c r="A4" s="22">
        <v>9.0</v>
      </c>
      <c r="B4" s="23" t="s">
        <v>129</v>
      </c>
      <c r="C4" s="24" t="s">
        <v>130</v>
      </c>
      <c r="D4" s="24" t="s">
        <v>887</v>
      </c>
      <c r="E4" s="24"/>
      <c r="F4" s="24"/>
      <c r="G4" s="24"/>
      <c r="H4" s="24">
        <v>1.0</v>
      </c>
      <c r="I4" s="24"/>
      <c r="J4" s="24"/>
      <c r="K4" s="24"/>
      <c r="L4" s="25">
        <v>337334.0</v>
      </c>
      <c r="M4" s="25">
        <v>287795.0</v>
      </c>
      <c r="N4" s="25">
        <v>24669.0</v>
      </c>
      <c r="O4" s="25">
        <v>6526.0</v>
      </c>
      <c r="P4" s="9">
        <f t="shared" si="1"/>
        <v>318990</v>
      </c>
      <c r="Q4" s="9">
        <f t="shared" si="2"/>
        <v>299008.1818</v>
      </c>
      <c r="R4" s="9">
        <v>704243.0</v>
      </c>
      <c r="S4" s="25">
        <v>10.0</v>
      </c>
      <c r="T4" s="2"/>
      <c r="U4" s="2"/>
      <c r="V4" s="2"/>
      <c r="W4" s="2"/>
      <c r="X4" s="2"/>
      <c r="Y4" s="2"/>
      <c r="Z4" s="2"/>
    </row>
    <row r="5" ht="12.75" customHeight="1">
      <c r="A5" s="22">
        <v>33.0</v>
      </c>
      <c r="B5" s="23" t="s">
        <v>134</v>
      </c>
      <c r="C5" s="24" t="s">
        <v>135</v>
      </c>
      <c r="D5" s="24" t="s">
        <v>90</v>
      </c>
      <c r="E5" s="24"/>
      <c r="F5" s="24"/>
      <c r="G5" s="24"/>
      <c r="H5" s="24">
        <v>1.0</v>
      </c>
      <c r="I5" s="24"/>
      <c r="J5" s="24"/>
      <c r="K5" s="24"/>
      <c r="L5" s="25">
        <v>437973.0</v>
      </c>
      <c r="M5" s="25">
        <v>347296.0</v>
      </c>
      <c r="N5" s="25">
        <v>36565.0</v>
      </c>
      <c r="O5" s="25">
        <v>16292.0</v>
      </c>
      <c r="P5" s="9">
        <f t="shared" si="1"/>
        <v>400153</v>
      </c>
      <c r="Q5" s="9">
        <f t="shared" si="2"/>
        <v>363916.4545</v>
      </c>
      <c r="R5" s="9">
        <v>881830.0</v>
      </c>
      <c r="S5" s="25">
        <v>13.0</v>
      </c>
      <c r="T5" s="2"/>
      <c r="U5" s="2"/>
      <c r="V5" s="2"/>
      <c r="W5" s="2"/>
      <c r="X5" s="2"/>
      <c r="Y5" s="2"/>
      <c r="Z5" s="2"/>
    </row>
    <row r="6" ht="12.75" customHeight="1">
      <c r="A6" s="27">
        <v>17.0</v>
      </c>
      <c r="B6" s="28" t="s">
        <v>131</v>
      </c>
      <c r="C6" s="29" t="s">
        <v>132</v>
      </c>
      <c r="D6" s="29" t="s">
        <v>876</v>
      </c>
      <c r="E6" s="29"/>
      <c r="F6" s="29"/>
      <c r="G6" s="29"/>
      <c r="H6" s="29">
        <v>1.0</v>
      </c>
      <c r="I6" s="29"/>
      <c r="J6" s="29"/>
      <c r="K6" s="29"/>
      <c r="L6" s="30">
        <v>60053.0</v>
      </c>
      <c r="M6" s="30">
        <v>48719.0</v>
      </c>
      <c r="N6" s="30">
        <v>7330.0</v>
      </c>
      <c r="O6" s="30">
        <v>1171.0</v>
      </c>
      <c r="P6" s="31">
        <f t="shared" si="1"/>
        <v>57220</v>
      </c>
      <c r="Q6" s="31">
        <f t="shared" si="2"/>
        <v>52050.81818</v>
      </c>
      <c r="R6" s="31">
        <v>156997.0</v>
      </c>
      <c r="S6" s="1"/>
      <c r="T6" s="1"/>
      <c r="U6" s="1"/>
      <c r="V6" s="1"/>
      <c r="W6" s="1"/>
      <c r="X6" s="1"/>
      <c r="Y6" s="1"/>
      <c r="Z6" s="1"/>
    </row>
    <row r="7" ht="12.75" customHeight="1">
      <c r="A7" s="27">
        <v>25.0</v>
      </c>
      <c r="B7" s="28" t="s">
        <v>133</v>
      </c>
      <c r="C7" s="29" t="s">
        <v>132</v>
      </c>
      <c r="D7" s="29" t="s">
        <v>94</v>
      </c>
      <c r="E7" s="29"/>
      <c r="F7" s="29"/>
      <c r="G7" s="29"/>
      <c r="H7" s="29">
        <v>1.0</v>
      </c>
      <c r="I7" s="29"/>
      <c r="J7" s="29"/>
      <c r="K7" s="29"/>
      <c r="L7" s="30">
        <v>48112.0</v>
      </c>
      <c r="M7" s="30">
        <v>37646.0</v>
      </c>
      <c r="N7" s="30">
        <v>5563.0</v>
      </c>
      <c r="O7" s="33">
        <v>174.0</v>
      </c>
      <c r="P7" s="31">
        <f t="shared" si="1"/>
        <v>43383</v>
      </c>
      <c r="Q7" s="31">
        <f t="shared" si="2"/>
        <v>40174.63636</v>
      </c>
      <c r="R7" s="31">
        <v>120547.0</v>
      </c>
      <c r="S7" s="1"/>
      <c r="T7" s="1"/>
      <c r="U7" s="1"/>
      <c r="V7" s="1"/>
      <c r="W7" s="1"/>
      <c r="X7" s="1"/>
      <c r="Y7" s="1"/>
      <c r="Z7" s="1"/>
    </row>
    <row r="8" ht="12.75" customHeight="1">
      <c r="A8" s="22">
        <v>41.0</v>
      </c>
      <c r="B8" s="23" t="s">
        <v>136</v>
      </c>
      <c r="C8" s="24" t="s">
        <v>137</v>
      </c>
      <c r="D8" s="24" t="s">
        <v>46</v>
      </c>
      <c r="E8" s="24"/>
      <c r="F8" s="24"/>
      <c r="G8" s="24"/>
      <c r="H8" s="24">
        <v>1.0</v>
      </c>
      <c r="I8" s="24"/>
      <c r="J8" s="24"/>
      <c r="K8" s="24"/>
      <c r="L8" s="25">
        <v>402525.0</v>
      </c>
      <c r="M8" s="25">
        <v>331467.0</v>
      </c>
      <c r="N8" s="25">
        <v>31189.0</v>
      </c>
      <c r="O8" s="25">
        <v>5194.0</v>
      </c>
      <c r="P8" s="9">
        <f t="shared" si="1"/>
        <v>367850</v>
      </c>
      <c r="Q8" s="9">
        <f t="shared" si="2"/>
        <v>345643.8182</v>
      </c>
      <c r="R8" s="9">
        <v>906209.0</v>
      </c>
      <c r="S8" s="25">
        <v>13.0</v>
      </c>
      <c r="T8" s="2"/>
      <c r="U8" s="2"/>
      <c r="V8" s="2"/>
      <c r="W8" s="2"/>
      <c r="X8" s="2"/>
      <c r="Y8" s="2"/>
      <c r="Z8" s="2"/>
    </row>
    <row r="9" ht="12.75" customHeight="1">
      <c r="A9" s="27">
        <v>49.0</v>
      </c>
      <c r="B9" s="28" t="s">
        <v>138</v>
      </c>
      <c r="C9" s="29" t="s">
        <v>139</v>
      </c>
      <c r="D9" s="29" t="s">
        <v>58</v>
      </c>
      <c r="E9" s="29"/>
      <c r="F9" s="29"/>
      <c r="G9" s="29"/>
      <c r="H9" s="29">
        <v>1.0</v>
      </c>
      <c r="I9" s="29"/>
      <c r="J9" s="29"/>
      <c r="K9" s="29"/>
      <c r="L9" s="30">
        <v>60891.0</v>
      </c>
      <c r="M9" s="30">
        <v>49761.0</v>
      </c>
      <c r="N9" s="30">
        <v>5969.0</v>
      </c>
      <c r="O9" s="33">
        <v>726.0</v>
      </c>
      <c r="P9" s="31">
        <f t="shared" si="1"/>
        <v>56456</v>
      </c>
      <c r="Q9" s="31">
        <f t="shared" si="2"/>
        <v>52474.18182</v>
      </c>
      <c r="R9" s="31">
        <v>154484.0</v>
      </c>
      <c r="S9" s="1"/>
      <c r="T9" s="1"/>
      <c r="U9" s="1"/>
      <c r="V9" s="1"/>
      <c r="W9" s="1"/>
      <c r="X9" s="1"/>
      <c r="Y9" s="1"/>
      <c r="Z9" s="1"/>
    </row>
    <row r="10" ht="12.75" customHeight="1">
      <c r="A10" s="22">
        <v>57.0</v>
      </c>
      <c r="B10" s="23" t="s">
        <v>140</v>
      </c>
      <c r="C10" s="24" t="s">
        <v>141</v>
      </c>
      <c r="D10" s="24" t="s">
        <v>89</v>
      </c>
      <c r="E10" s="24" t="s">
        <v>897</v>
      </c>
      <c r="F10" s="24"/>
      <c r="G10" s="24"/>
      <c r="H10" s="24">
        <v>0.8772554324799134</v>
      </c>
      <c r="I10" s="24">
        <v>0.12274456752008647</v>
      </c>
      <c r="J10" s="2"/>
      <c r="K10" s="24"/>
      <c r="L10" s="25">
        <v>399635.0</v>
      </c>
      <c r="M10" s="25">
        <v>326011.0</v>
      </c>
      <c r="N10" s="25">
        <v>33360.0</v>
      </c>
      <c r="O10" s="25">
        <v>7376.0</v>
      </c>
      <c r="P10" s="9">
        <f t="shared" si="1"/>
        <v>366747</v>
      </c>
      <c r="Q10" s="9">
        <f t="shared" si="2"/>
        <v>341174.6364</v>
      </c>
      <c r="R10" s="9">
        <v>832327.0</v>
      </c>
      <c r="S10" s="25">
        <v>13.0</v>
      </c>
      <c r="T10" s="2"/>
      <c r="U10" s="2"/>
      <c r="V10" s="2"/>
      <c r="W10" s="2"/>
      <c r="X10" s="2"/>
      <c r="Y10" s="2"/>
      <c r="Z10" s="2"/>
    </row>
    <row r="11" ht="12.75" customHeight="1">
      <c r="A11" s="27">
        <v>65.0</v>
      </c>
      <c r="B11" s="28" t="s">
        <v>142</v>
      </c>
      <c r="C11" s="29" t="s">
        <v>143</v>
      </c>
      <c r="D11" s="29" t="s">
        <v>875</v>
      </c>
      <c r="E11" s="29"/>
      <c r="F11" s="29"/>
      <c r="G11" s="29"/>
      <c r="H11" s="29">
        <v>1.0</v>
      </c>
      <c r="I11" s="29"/>
      <c r="J11" s="29"/>
      <c r="K11" s="29"/>
      <c r="L11" s="30">
        <v>54886.0</v>
      </c>
      <c r="M11" s="30">
        <v>46907.0</v>
      </c>
      <c r="N11" s="30">
        <v>5184.0</v>
      </c>
      <c r="O11" s="33">
        <v>430.0</v>
      </c>
      <c r="P11" s="31">
        <f t="shared" si="1"/>
        <v>52521</v>
      </c>
      <c r="Q11" s="31">
        <f t="shared" si="2"/>
        <v>49263.36364</v>
      </c>
      <c r="R11" s="31">
        <v>125593.0</v>
      </c>
      <c r="S11" s="1"/>
      <c r="T11" s="1"/>
      <c r="U11" s="1"/>
      <c r="V11" s="1"/>
      <c r="W11" s="1"/>
      <c r="X11" s="1"/>
      <c r="Y11" s="1"/>
      <c r="Z11" s="1"/>
    </row>
    <row r="12" ht="12.75" customHeight="1">
      <c r="A12" s="22">
        <v>73.0</v>
      </c>
      <c r="B12" s="23" t="s">
        <v>144</v>
      </c>
      <c r="C12" s="24" t="s">
        <v>145</v>
      </c>
      <c r="D12" s="24" t="s">
        <v>103</v>
      </c>
      <c r="E12" s="24"/>
      <c r="F12" s="24"/>
      <c r="G12" s="24"/>
      <c r="H12" s="24">
        <v>1.0</v>
      </c>
      <c r="I12" s="24"/>
      <c r="J12" s="24"/>
      <c r="K12" s="24"/>
      <c r="L12" s="25">
        <v>125455.0</v>
      </c>
      <c r="M12" s="25">
        <v>104137.0</v>
      </c>
      <c r="N12" s="25">
        <v>14653.0</v>
      </c>
      <c r="O12" s="26">
        <v>551.0</v>
      </c>
      <c r="P12" s="9">
        <f t="shared" si="1"/>
        <v>119341</v>
      </c>
      <c r="Q12" s="9">
        <f t="shared" si="2"/>
        <v>110797.4545</v>
      </c>
      <c r="R12" s="9">
        <v>263258.0</v>
      </c>
      <c r="S12" s="2">
        <v>8.0</v>
      </c>
      <c r="T12" s="2"/>
      <c r="U12" s="2"/>
      <c r="V12" s="2"/>
      <c r="W12" s="2"/>
      <c r="X12" s="2"/>
      <c r="Y12" s="2"/>
      <c r="Z12" s="2"/>
    </row>
    <row r="13" ht="12.75" customHeight="1">
      <c r="A13" s="27">
        <v>81.0</v>
      </c>
      <c r="B13" s="28" t="s">
        <v>146</v>
      </c>
      <c r="C13" s="29" t="s">
        <v>147</v>
      </c>
      <c r="D13" s="29" t="s">
        <v>18</v>
      </c>
      <c r="E13" s="29"/>
      <c r="F13" s="29"/>
      <c r="G13" s="29"/>
      <c r="H13" s="29">
        <v>1.0</v>
      </c>
      <c r="I13" s="29"/>
      <c r="J13" s="29"/>
      <c r="K13" s="29"/>
      <c r="L13" s="30">
        <v>50220.0</v>
      </c>
      <c r="M13" s="30">
        <v>36594.0</v>
      </c>
      <c r="N13" s="30">
        <v>3224.0</v>
      </c>
      <c r="O13" s="30">
        <v>3146.0</v>
      </c>
      <c r="P13" s="31">
        <f t="shared" si="1"/>
        <v>42964</v>
      </c>
      <c r="Q13" s="31">
        <f t="shared" si="2"/>
        <v>38059.45455</v>
      </c>
      <c r="R13" s="31">
        <v>96021.0</v>
      </c>
      <c r="S13" s="1"/>
      <c r="T13" s="1"/>
      <c r="U13" s="1"/>
      <c r="V13" s="1"/>
      <c r="W13" s="1"/>
      <c r="X13" s="1"/>
      <c r="Y13" s="1"/>
      <c r="Z13" s="1"/>
    </row>
    <row r="14" ht="12.75" customHeight="1">
      <c r="A14" s="27">
        <v>89.0</v>
      </c>
      <c r="B14" s="28" t="s">
        <v>148</v>
      </c>
      <c r="C14" s="29" t="s">
        <v>149</v>
      </c>
      <c r="D14" s="29" t="s">
        <v>10</v>
      </c>
      <c r="E14" s="29"/>
      <c r="F14" s="29"/>
      <c r="G14" s="29"/>
      <c r="H14" s="29">
        <v>1.0</v>
      </c>
      <c r="I14" s="29"/>
      <c r="J14" s="29"/>
      <c r="K14" s="29"/>
      <c r="L14" s="30">
        <v>199248.0</v>
      </c>
      <c r="M14" s="30">
        <v>148738.0</v>
      </c>
      <c r="N14" s="30">
        <v>24533.0</v>
      </c>
      <c r="O14" s="30">
        <v>3026.0</v>
      </c>
      <c r="P14" s="31">
        <f t="shared" si="1"/>
        <v>176297</v>
      </c>
      <c r="Q14" s="31">
        <f t="shared" si="2"/>
        <v>159889.3636</v>
      </c>
      <c r="R14" s="31">
        <v>399790.0</v>
      </c>
      <c r="S14" s="1"/>
      <c r="T14" s="1"/>
      <c r="U14" s="1"/>
      <c r="V14" s="1"/>
      <c r="W14" s="1"/>
      <c r="X14" s="1"/>
      <c r="Y14" s="1"/>
      <c r="Z14" s="1"/>
    </row>
    <row r="15" ht="12.75" customHeight="1">
      <c r="A15" s="22">
        <v>97.0</v>
      </c>
      <c r="B15" s="23" t="s">
        <v>150</v>
      </c>
      <c r="C15" s="24" t="s">
        <v>151</v>
      </c>
      <c r="D15" s="24" t="s">
        <v>68</v>
      </c>
      <c r="E15" s="24"/>
      <c r="F15" s="24"/>
      <c r="G15" s="24"/>
      <c r="H15" s="24">
        <v>1.0</v>
      </c>
      <c r="I15" s="24"/>
      <c r="J15" s="24"/>
      <c r="K15" s="24"/>
      <c r="L15" s="25">
        <v>177215.0</v>
      </c>
      <c r="M15" s="25">
        <v>125833.0</v>
      </c>
      <c r="N15" s="25">
        <v>16268.0</v>
      </c>
      <c r="O15" s="25">
        <v>10620.0</v>
      </c>
      <c r="P15" s="9">
        <f t="shared" si="1"/>
        <v>152721</v>
      </c>
      <c r="Q15" s="9">
        <f t="shared" si="2"/>
        <v>133227.5455</v>
      </c>
      <c r="R15" s="9">
        <v>358880.0</v>
      </c>
      <c r="S15" s="2">
        <v>24.0</v>
      </c>
      <c r="T15" s="2"/>
      <c r="U15" s="2"/>
      <c r="V15" s="2"/>
      <c r="W15" s="2"/>
      <c r="X15" s="2"/>
      <c r="Y15" s="2"/>
      <c r="Z15" s="2"/>
    </row>
    <row r="16" ht="12.75" customHeight="1">
      <c r="A16" s="27">
        <v>105.0</v>
      </c>
      <c r="B16" s="28" t="s">
        <v>152</v>
      </c>
      <c r="C16" s="29" t="s">
        <v>153</v>
      </c>
      <c r="D16" s="29" t="s">
        <v>13</v>
      </c>
      <c r="E16" s="29"/>
      <c r="F16" s="29"/>
      <c r="G16" s="29"/>
      <c r="H16" s="29">
        <v>1.0</v>
      </c>
      <c r="I16" s="29"/>
      <c r="J16" s="29"/>
      <c r="K16" s="29"/>
      <c r="L16" s="30">
        <v>45754.0</v>
      </c>
      <c r="M16" s="30">
        <v>39262.0</v>
      </c>
      <c r="N16" s="30">
        <v>4536.0</v>
      </c>
      <c r="O16" s="33">
        <v>0.0</v>
      </c>
      <c r="P16" s="31">
        <f t="shared" si="1"/>
        <v>43798</v>
      </c>
      <c r="Q16" s="31">
        <f t="shared" si="2"/>
        <v>41323.81818</v>
      </c>
      <c r="R16" s="31">
        <v>115620.0</v>
      </c>
      <c r="S16" s="1"/>
      <c r="T16" s="1"/>
      <c r="U16" s="1"/>
      <c r="V16" s="1"/>
      <c r="W16" s="1"/>
      <c r="X16" s="1"/>
      <c r="Y16" s="1"/>
      <c r="Z16" s="1"/>
    </row>
    <row r="17" ht="12.75" customHeight="1">
      <c r="A17" s="22">
        <v>113.0</v>
      </c>
      <c r="B17" s="23" t="s">
        <v>154</v>
      </c>
      <c r="C17" s="24" t="s">
        <v>155</v>
      </c>
      <c r="D17" s="24" t="s">
        <v>65</v>
      </c>
      <c r="E17" s="24"/>
      <c r="F17" s="24"/>
      <c r="G17" s="24"/>
      <c r="H17" s="24">
        <v>1.0</v>
      </c>
      <c r="I17" s="24"/>
      <c r="J17" s="24"/>
      <c r="K17" s="24"/>
      <c r="L17" s="25">
        <v>125900.0</v>
      </c>
      <c r="M17" s="25">
        <v>108871.0</v>
      </c>
      <c r="N17" s="25">
        <v>7320.0</v>
      </c>
      <c r="O17" s="26">
        <v>580.0</v>
      </c>
      <c r="P17" s="9">
        <f t="shared" si="1"/>
        <v>116771</v>
      </c>
      <c r="Q17" s="9">
        <f t="shared" si="2"/>
        <v>112198.2727</v>
      </c>
      <c r="R17" s="9">
        <v>233007.0</v>
      </c>
      <c r="S17" s="2">
        <v>6.0</v>
      </c>
      <c r="T17" s="2"/>
      <c r="U17" s="2"/>
      <c r="V17" s="2"/>
      <c r="W17" s="2"/>
      <c r="X17" s="2"/>
      <c r="Y17" s="2"/>
      <c r="Z17" s="2"/>
    </row>
    <row r="18" ht="12.75" customHeight="1">
      <c r="A18" s="27">
        <v>121.0</v>
      </c>
      <c r="B18" s="28" t="s">
        <v>156</v>
      </c>
      <c r="C18" s="29" t="s">
        <v>157</v>
      </c>
      <c r="D18" s="29" t="s">
        <v>67</v>
      </c>
      <c r="E18" s="29"/>
      <c r="F18" s="29"/>
      <c r="G18" s="29"/>
      <c r="H18" s="29">
        <v>1.0</v>
      </c>
      <c r="I18" s="29"/>
      <c r="J18" s="29"/>
      <c r="K18" s="29"/>
      <c r="L18" s="30">
        <v>195207.0</v>
      </c>
      <c r="M18" s="30">
        <v>158345.0</v>
      </c>
      <c r="N18" s="30">
        <v>17081.0</v>
      </c>
      <c r="O18" s="33">
        <v>807.0</v>
      </c>
      <c r="P18" s="31">
        <f t="shared" si="1"/>
        <v>176233</v>
      </c>
      <c r="Q18" s="31">
        <f t="shared" si="2"/>
        <v>166109.0909</v>
      </c>
      <c r="R18" s="31">
        <v>446840.0</v>
      </c>
      <c r="S18" s="1"/>
      <c r="T18" s="1"/>
      <c r="U18" s="1"/>
      <c r="V18" s="1"/>
      <c r="W18" s="1"/>
      <c r="X18" s="1"/>
      <c r="Y18" s="1"/>
      <c r="Z18" s="1"/>
    </row>
    <row r="19" ht="12.75" customHeight="1">
      <c r="A19" s="27">
        <v>129.0</v>
      </c>
      <c r="B19" s="28" t="s">
        <v>158</v>
      </c>
      <c r="C19" s="29" t="s">
        <v>159</v>
      </c>
      <c r="D19" s="29" t="s">
        <v>876</v>
      </c>
      <c r="E19" s="29"/>
      <c r="F19" s="29"/>
      <c r="G19" s="29"/>
      <c r="H19" s="29">
        <v>1.0</v>
      </c>
      <c r="I19" s="29"/>
      <c r="J19" s="29"/>
      <c r="K19" s="29"/>
      <c r="L19" s="30">
        <v>91038.0</v>
      </c>
      <c r="M19" s="30">
        <v>68848.0</v>
      </c>
      <c r="N19" s="30">
        <v>10407.0</v>
      </c>
      <c r="O19" s="30">
        <v>3914.0</v>
      </c>
      <c r="P19" s="31">
        <f t="shared" si="1"/>
        <v>83169</v>
      </c>
      <c r="Q19" s="31">
        <f t="shared" si="2"/>
        <v>73578.45455</v>
      </c>
      <c r="R19" s="31">
        <v>201813.0</v>
      </c>
      <c r="S19" s="1"/>
      <c r="T19" s="1"/>
      <c r="U19" s="1"/>
      <c r="V19" s="1"/>
      <c r="W19" s="1"/>
      <c r="X19" s="1"/>
      <c r="Y19" s="1"/>
      <c r="Z19" s="1"/>
    </row>
    <row r="20" ht="12.75" customHeight="1">
      <c r="A20" s="22">
        <v>137.0</v>
      </c>
      <c r="B20" s="23" t="s">
        <v>160</v>
      </c>
      <c r="C20" s="24" t="s">
        <v>161</v>
      </c>
      <c r="D20" s="24" t="s">
        <v>876</v>
      </c>
      <c r="E20" s="24"/>
      <c r="F20" s="24"/>
      <c r="G20" s="24"/>
      <c r="H20" s="24">
        <v>1.0</v>
      </c>
      <c r="I20" s="24"/>
      <c r="J20" s="24"/>
      <c r="K20" s="24"/>
      <c r="L20" s="25">
        <v>2707331.0</v>
      </c>
      <c r="M20" s="25">
        <v>2107957.0</v>
      </c>
      <c r="N20" s="25">
        <v>261073.0</v>
      </c>
      <c r="O20" s="25">
        <v>84725.0</v>
      </c>
      <c r="P20" s="9">
        <f t="shared" si="1"/>
        <v>2453755</v>
      </c>
      <c r="Q20" s="9">
        <f t="shared" si="2"/>
        <v>2226626.545</v>
      </c>
      <c r="R20" s="9">
        <v>5709731.0</v>
      </c>
      <c r="S20" s="25">
        <v>71.0</v>
      </c>
      <c r="T20" s="2"/>
      <c r="U20" s="2"/>
      <c r="V20" s="2"/>
      <c r="W20" s="2"/>
      <c r="X20" s="2"/>
      <c r="Y20" s="2"/>
      <c r="Z20" s="2"/>
    </row>
    <row r="21" ht="12.75" customHeight="1">
      <c r="A21" s="27">
        <v>145.0</v>
      </c>
      <c r="B21" s="28" t="s">
        <v>162</v>
      </c>
      <c r="C21" s="29" t="s">
        <v>163</v>
      </c>
      <c r="D21" s="29" t="s">
        <v>897</v>
      </c>
      <c r="E21" s="29"/>
      <c r="F21" s="29"/>
      <c r="G21" s="29"/>
      <c r="H21" s="29">
        <v>1.0</v>
      </c>
      <c r="I21" s="29"/>
      <c r="J21" s="29"/>
      <c r="K21" s="29"/>
      <c r="L21" s="30">
        <v>126763.0</v>
      </c>
      <c r="M21" s="30">
        <v>97406.0</v>
      </c>
      <c r="N21" s="30">
        <v>8585.0</v>
      </c>
      <c r="O21" s="30">
        <v>9324.0</v>
      </c>
      <c r="P21" s="31">
        <f t="shared" si="1"/>
        <v>115315</v>
      </c>
      <c r="Q21" s="31">
        <f t="shared" si="2"/>
        <v>101308.2727</v>
      </c>
      <c r="R21" s="31">
        <v>274219.0</v>
      </c>
      <c r="S21" s="1"/>
      <c r="T21" s="1"/>
      <c r="U21" s="1"/>
      <c r="V21" s="1"/>
      <c r="W21" s="1"/>
      <c r="X21" s="1"/>
      <c r="Y21" s="1"/>
      <c r="Z21" s="1"/>
    </row>
    <row r="22" ht="12.75" customHeight="1">
      <c r="A22" s="27">
        <v>153.0</v>
      </c>
      <c r="B22" s="28" t="s">
        <v>164</v>
      </c>
      <c r="C22" s="29" t="s">
        <v>165</v>
      </c>
      <c r="D22" s="29" t="s">
        <v>13</v>
      </c>
      <c r="E22" s="29"/>
      <c r="F22" s="29"/>
      <c r="G22" s="29"/>
      <c r="H22" s="29">
        <v>1.0</v>
      </c>
      <c r="I22" s="29"/>
      <c r="J22" s="29"/>
      <c r="K22" s="29"/>
      <c r="L22" s="30">
        <v>72710.0</v>
      </c>
      <c r="M22" s="30">
        <v>61357.0</v>
      </c>
      <c r="N22" s="30">
        <v>5883.0</v>
      </c>
      <c r="O22" s="33">
        <v>715.0</v>
      </c>
      <c r="P22" s="31">
        <f t="shared" si="1"/>
        <v>67955</v>
      </c>
      <c r="Q22" s="31">
        <f t="shared" si="2"/>
        <v>64031.09091</v>
      </c>
      <c r="R22" s="31">
        <v>156993.0</v>
      </c>
      <c r="S22" s="1"/>
      <c r="T22" s="1"/>
      <c r="U22" s="1"/>
      <c r="V22" s="1"/>
      <c r="W22" s="1"/>
      <c r="X22" s="1"/>
      <c r="Y22" s="1"/>
      <c r="Z22" s="1"/>
    </row>
    <row r="23" ht="12.75" customHeight="1">
      <c r="A23" s="22">
        <v>161.0</v>
      </c>
      <c r="B23" s="23" t="s">
        <v>166</v>
      </c>
      <c r="C23" s="24" t="s">
        <v>167</v>
      </c>
      <c r="D23" s="24" t="s">
        <v>39</v>
      </c>
      <c r="E23" s="24" t="s">
        <v>54</v>
      </c>
      <c r="F23" s="24"/>
      <c r="G23" s="24"/>
      <c r="H23" s="24">
        <v>0.7493745813063057</v>
      </c>
      <c r="I23" s="24">
        <v>0.2506254186936943</v>
      </c>
      <c r="J23" s="24"/>
      <c r="K23" s="24"/>
      <c r="L23" s="25">
        <v>247787.0</v>
      </c>
      <c r="M23" s="25">
        <v>208170.0</v>
      </c>
      <c r="N23" s="25">
        <v>23438.0</v>
      </c>
      <c r="O23" s="25">
        <v>3381.0</v>
      </c>
      <c r="P23" s="9">
        <f t="shared" si="1"/>
        <v>234989</v>
      </c>
      <c r="Q23" s="9">
        <f t="shared" si="2"/>
        <v>218823.6364</v>
      </c>
      <c r="R23" s="9">
        <v>590772.0</v>
      </c>
      <c r="S23" s="25">
        <v>7.0</v>
      </c>
      <c r="T23" s="2"/>
      <c r="U23" s="2"/>
      <c r="V23" s="2"/>
      <c r="W23" s="2"/>
      <c r="X23" s="2"/>
      <c r="Y23" s="2"/>
      <c r="Z23" s="2"/>
    </row>
    <row r="24" ht="12.75" customHeight="1">
      <c r="A24" s="22">
        <v>169.0</v>
      </c>
      <c r="B24" s="23" t="s">
        <v>168</v>
      </c>
      <c r="C24" s="24" t="s">
        <v>169</v>
      </c>
      <c r="D24" s="24" t="s">
        <v>103</v>
      </c>
      <c r="E24" s="24"/>
      <c r="F24" s="24"/>
      <c r="G24" s="24"/>
      <c r="H24" s="24">
        <v>1.0</v>
      </c>
      <c r="I24" s="24"/>
      <c r="J24" s="24"/>
      <c r="K24" s="24"/>
      <c r="L24" s="25">
        <v>1034605.0</v>
      </c>
      <c r="M24" s="25">
        <v>795865.0</v>
      </c>
      <c r="N24" s="25">
        <v>96104.0</v>
      </c>
      <c r="O24" s="25">
        <v>24249.0</v>
      </c>
      <c r="P24" s="9">
        <f t="shared" si="1"/>
        <v>916218</v>
      </c>
      <c r="Q24" s="9">
        <f t="shared" si="2"/>
        <v>839548.6364</v>
      </c>
      <c r="R24" s="9">
        <v>2000860.0</v>
      </c>
      <c r="S24" s="25">
        <v>47.0</v>
      </c>
      <c r="T24" s="2"/>
      <c r="U24" s="2"/>
      <c r="V24" s="2"/>
      <c r="W24" s="2"/>
      <c r="X24" s="2"/>
      <c r="Y24" s="2"/>
      <c r="Z24" s="2"/>
    </row>
    <row r="25" ht="12.75" customHeight="1">
      <c r="A25" s="22">
        <v>177.0</v>
      </c>
      <c r="B25" s="23" t="s">
        <v>170</v>
      </c>
      <c r="C25" s="24" t="s">
        <v>171</v>
      </c>
      <c r="D25" s="24" t="s">
        <v>22</v>
      </c>
      <c r="E25" s="24"/>
      <c r="F25" s="24"/>
      <c r="G25" s="24"/>
      <c r="H25" s="24">
        <v>1.0</v>
      </c>
      <c r="I25" s="24"/>
      <c r="J25" s="24"/>
      <c r="K25" s="24"/>
      <c r="L25" s="25">
        <v>340397.0</v>
      </c>
      <c r="M25" s="25">
        <v>270434.0</v>
      </c>
      <c r="N25" s="25">
        <v>39562.0</v>
      </c>
      <c r="O25" s="25">
        <v>2973.0</v>
      </c>
      <c r="P25" s="9">
        <f t="shared" si="1"/>
        <v>312969</v>
      </c>
      <c r="Q25" s="9">
        <f t="shared" si="2"/>
        <v>288416.7273</v>
      </c>
      <c r="R25" s="9">
        <v>882176.0</v>
      </c>
      <c r="S25" s="25">
        <v>12.0</v>
      </c>
      <c r="T25" s="2"/>
      <c r="U25" s="2"/>
      <c r="V25" s="2"/>
      <c r="W25" s="2"/>
      <c r="X25" s="2"/>
      <c r="Y25" s="2"/>
      <c r="Z25" s="2"/>
    </row>
    <row r="26" ht="12.75" customHeight="1">
      <c r="A26" s="22">
        <v>185.0</v>
      </c>
      <c r="B26" s="23" t="s">
        <v>172</v>
      </c>
      <c r="C26" s="24" t="s">
        <v>173</v>
      </c>
      <c r="D26" s="24" t="s">
        <v>878</v>
      </c>
      <c r="E26" s="24"/>
      <c r="F26" s="24"/>
      <c r="G26" s="24"/>
      <c r="H26" s="2">
        <v>1.0</v>
      </c>
      <c r="I26" s="24"/>
      <c r="J26" s="24"/>
      <c r="K26" s="24"/>
      <c r="L26" s="25">
        <v>1376510.0</v>
      </c>
      <c r="M26" s="25">
        <v>1051762.0</v>
      </c>
      <c r="N26" s="25">
        <v>111155.0</v>
      </c>
      <c r="O26" s="25">
        <v>88935.0</v>
      </c>
      <c r="P26" s="9">
        <f t="shared" si="1"/>
        <v>1251852</v>
      </c>
      <c r="Q26" s="9">
        <f t="shared" si="2"/>
        <v>1102287</v>
      </c>
      <c r="R26" s="9">
        <v>2797407.0</v>
      </c>
      <c r="S26" s="25">
        <v>26.0</v>
      </c>
      <c r="T26" s="2"/>
      <c r="U26" s="2"/>
      <c r="V26" s="2"/>
      <c r="W26" s="2"/>
      <c r="X26" s="2"/>
      <c r="Y26" s="2"/>
      <c r="Z26" s="2"/>
    </row>
    <row r="27" ht="12.75" customHeight="1">
      <c r="A27" s="22">
        <v>193.0</v>
      </c>
      <c r="B27" s="23" t="s">
        <v>174</v>
      </c>
      <c r="C27" s="24" t="s">
        <v>175</v>
      </c>
      <c r="D27" s="24" t="s">
        <v>43</v>
      </c>
      <c r="E27" s="24"/>
      <c r="F27" s="24"/>
      <c r="G27" s="24"/>
      <c r="H27" s="24">
        <v>1.0</v>
      </c>
      <c r="I27" s="24"/>
      <c r="J27" s="24"/>
      <c r="K27" s="24"/>
      <c r="L27" s="25">
        <v>66760.0</v>
      </c>
      <c r="M27" s="25">
        <v>52645.0</v>
      </c>
      <c r="N27" s="25">
        <v>6627.0</v>
      </c>
      <c r="O27" s="26">
        <v>318.0</v>
      </c>
      <c r="P27" s="9">
        <f t="shared" si="1"/>
        <v>59590</v>
      </c>
      <c r="Q27" s="9">
        <f t="shared" si="2"/>
        <v>55657.27273</v>
      </c>
      <c r="R27" s="9">
        <v>152692.0</v>
      </c>
      <c r="S27" s="25">
        <v>4.0</v>
      </c>
      <c r="T27" s="2"/>
      <c r="U27" s="2"/>
      <c r="V27" s="2"/>
      <c r="W27" s="2"/>
      <c r="X27" s="2"/>
      <c r="Y27" s="2"/>
      <c r="Z27" s="2"/>
    </row>
    <row r="28" ht="12.75" customHeight="1">
      <c r="A28" s="27">
        <v>201.0</v>
      </c>
      <c r="B28" s="28" t="s">
        <v>176</v>
      </c>
      <c r="C28" s="29" t="s">
        <v>177</v>
      </c>
      <c r="D28" s="29" t="s">
        <v>890</v>
      </c>
      <c r="E28" s="29"/>
      <c r="F28" s="29"/>
      <c r="G28" s="29"/>
      <c r="H28" s="29">
        <v>1.0</v>
      </c>
      <c r="I28" s="29"/>
      <c r="J28" s="29"/>
      <c r="K28" s="29"/>
      <c r="L28" s="30">
        <v>102914.0</v>
      </c>
      <c r="M28" s="30">
        <v>83692.0</v>
      </c>
      <c r="N28" s="30">
        <v>6592.0</v>
      </c>
      <c r="O28" s="30">
        <v>1580.0</v>
      </c>
      <c r="P28" s="31">
        <f t="shared" si="1"/>
        <v>91864</v>
      </c>
      <c r="Q28" s="31">
        <f t="shared" si="2"/>
        <v>86688.36364</v>
      </c>
      <c r="R28" s="31">
        <v>214333.0</v>
      </c>
      <c r="S28" s="1"/>
      <c r="T28" s="1"/>
      <c r="U28" s="1"/>
      <c r="V28" s="1"/>
      <c r="W28" s="1"/>
      <c r="X28" s="1"/>
      <c r="Y28" s="1"/>
      <c r="Z28" s="1"/>
    </row>
    <row r="29" ht="12.75" customHeight="1">
      <c r="A29" s="22">
        <v>209.0</v>
      </c>
      <c r="B29" s="23" t="s">
        <v>178</v>
      </c>
      <c r="C29" s="24" t="s">
        <v>179</v>
      </c>
      <c r="D29" s="24" t="s">
        <v>58</v>
      </c>
      <c r="E29" s="24"/>
      <c r="F29" s="24"/>
      <c r="G29" s="24"/>
      <c r="H29" s="24">
        <v>1.0</v>
      </c>
      <c r="I29" s="24"/>
      <c r="J29" s="24"/>
      <c r="K29" s="24"/>
      <c r="L29" s="25">
        <v>381054.0</v>
      </c>
      <c r="M29" s="25">
        <v>321882.0</v>
      </c>
      <c r="N29" s="25">
        <v>34631.0</v>
      </c>
      <c r="O29" s="25">
        <v>3618.0</v>
      </c>
      <c r="P29" s="9">
        <f t="shared" si="1"/>
        <v>360131</v>
      </c>
      <c r="Q29" s="9">
        <f t="shared" si="2"/>
        <v>337623.3636</v>
      </c>
      <c r="R29" s="9">
        <v>830480.0</v>
      </c>
      <c r="S29" s="25">
        <v>36.0</v>
      </c>
      <c r="T29" s="2"/>
      <c r="U29" s="2"/>
      <c r="V29" s="2"/>
      <c r="W29" s="2"/>
      <c r="X29" s="2"/>
      <c r="Y29" s="2"/>
      <c r="Z29" s="2"/>
    </row>
    <row r="30" ht="12.75" customHeight="1">
      <c r="A30" s="27">
        <v>217.0</v>
      </c>
      <c r="B30" s="28" t="s">
        <v>180</v>
      </c>
      <c r="C30" s="29" t="s">
        <v>181</v>
      </c>
      <c r="D30" s="29" t="s">
        <v>68</v>
      </c>
      <c r="E30" s="29"/>
      <c r="F30" s="29"/>
      <c r="G30" s="29"/>
      <c r="H30" s="29">
        <v>1.0</v>
      </c>
      <c r="I30" s="29"/>
      <c r="J30" s="29"/>
      <c r="K30" s="29"/>
      <c r="L30" s="30">
        <v>55011.0</v>
      </c>
      <c r="M30" s="30">
        <v>43742.0</v>
      </c>
      <c r="N30" s="30">
        <v>5352.0</v>
      </c>
      <c r="O30" s="33">
        <v>353.0</v>
      </c>
      <c r="P30" s="31">
        <f t="shared" si="1"/>
        <v>49447</v>
      </c>
      <c r="Q30" s="31">
        <f t="shared" si="2"/>
        <v>46174.72727</v>
      </c>
      <c r="R30" s="31">
        <v>134314.0</v>
      </c>
      <c r="S30" s="1"/>
      <c r="T30" s="1"/>
      <c r="U30" s="1"/>
      <c r="V30" s="1"/>
      <c r="W30" s="1"/>
      <c r="X30" s="1"/>
      <c r="Y30" s="1"/>
      <c r="Z30" s="1"/>
    </row>
    <row r="31" ht="12.75" customHeight="1">
      <c r="A31" s="27">
        <v>225.0</v>
      </c>
      <c r="B31" s="28" t="s">
        <v>182</v>
      </c>
      <c r="C31" s="29" t="s">
        <v>183</v>
      </c>
      <c r="D31" s="29" t="s">
        <v>68</v>
      </c>
      <c r="E31" s="29"/>
      <c r="F31" s="29"/>
      <c r="G31" s="29"/>
      <c r="H31" s="29">
        <v>1.0</v>
      </c>
      <c r="I31" s="29"/>
      <c r="J31" s="29"/>
      <c r="K31" s="29"/>
      <c r="L31" s="30">
        <v>47010.0</v>
      </c>
      <c r="M31" s="30">
        <v>41370.0</v>
      </c>
      <c r="N31" s="30">
        <v>3708.0</v>
      </c>
      <c r="O31" s="33">
        <v>430.0</v>
      </c>
      <c r="P31" s="31">
        <f t="shared" si="1"/>
        <v>45508</v>
      </c>
      <c r="Q31" s="31">
        <f t="shared" si="2"/>
        <v>43055.45455</v>
      </c>
      <c r="R31" s="31">
        <v>105659.0</v>
      </c>
      <c r="S31" s="1"/>
      <c r="T31" s="1"/>
      <c r="U31" s="1"/>
      <c r="V31" s="1"/>
      <c r="W31" s="1"/>
      <c r="X31" s="1"/>
      <c r="Y31" s="1"/>
      <c r="Z31" s="1"/>
    </row>
    <row r="32" ht="12.75" customHeight="1">
      <c r="A32" s="22">
        <v>233.0</v>
      </c>
      <c r="B32" s="23" t="s">
        <v>184</v>
      </c>
      <c r="C32" s="24" t="s">
        <v>185</v>
      </c>
      <c r="D32" s="24" t="s">
        <v>103</v>
      </c>
      <c r="E32" s="24"/>
      <c r="F32" s="24"/>
      <c r="G32" s="24"/>
      <c r="H32" s="24">
        <v>1.0</v>
      </c>
      <c r="I32" s="24"/>
      <c r="J32" s="24"/>
      <c r="K32" s="24"/>
      <c r="L32" s="25">
        <v>168198.0</v>
      </c>
      <c r="M32" s="25">
        <v>148798.0</v>
      </c>
      <c r="N32" s="25">
        <v>13217.0</v>
      </c>
      <c r="O32" s="26">
        <v>387.0</v>
      </c>
      <c r="P32" s="9">
        <f t="shared" si="1"/>
        <v>162402</v>
      </c>
      <c r="Q32" s="9">
        <f t="shared" si="2"/>
        <v>154805.7273</v>
      </c>
      <c r="R32" s="9">
        <v>408216.0</v>
      </c>
      <c r="S32" s="2">
        <v>9.0</v>
      </c>
      <c r="T32" s="2"/>
      <c r="U32" s="2"/>
      <c r="V32" s="2"/>
      <c r="W32" s="2"/>
      <c r="X32" s="2"/>
      <c r="Y32" s="2"/>
      <c r="Z32" s="2"/>
    </row>
    <row r="33" ht="12.75" customHeight="1">
      <c r="A33" s="27">
        <v>241.0</v>
      </c>
      <c r="B33" s="28" t="s">
        <v>186</v>
      </c>
      <c r="C33" s="29" t="s">
        <v>187</v>
      </c>
      <c r="D33" s="29" t="s">
        <v>15</v>
      </c>
      <c r="E33" s="29"/>
      <c r="F33" s="29"/>
      <c r="G33" s="29"/>
      <c r="H33" s="29">
        <v>1.0</v>
      </c>
      <c r="I33" s="29"/>
      <c r="J33" s="29"/>
      <c r="K33" s="29"/>
      <c r="L33" s="30">
        <v>42811.0</v>
      </c>
      <c r="M33" s="30">
        <v>34555.0</v>
      </c>
      <c r="N33" s="30">
        <v>5389.0</v>
      </c>
      <c r="O33" s="33">
        <v>240.0</v>
      </c>
      <c r="P33" s="31">
        <f t="shared" si="1"/>
        <v>40184</v>
      </c>
      <c r="Q33" s="31">
        <f t="shared" si="2"/>
        <v>37004.54545</v>
      </c>
      <c r="R33" s="31">
        <v>122507.0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27">
        <v>249.0</v>
      </c>
      <c r="B34" s="28" t="s">
        <v>188</v>
      </c>
      <c r="C34" s="29" t="s">
        <v>189</v>
      </c>
      <c r="D34" s="29" t="s">
        <v>102</v>
      </c>
      <c r="E34" s="29"/>
      <c r="F34" s="29"/>
      <c r="G34" s="29"/>
      <c r="H34" s="29">
        <v>1.0</v>
      </c>
      <c r="I34" s="29"/>
      <c r="J34" s="29"/>
      <c r="K34" s="29"/>
      <c r="L34" s="30">
        <v>100765.0</v>
      </c>
      <c r="M34" s="30">
        <v>76683.0</v>
      </c>
      <c r="N34" s="30">
        <v>8306.0</v>
      </c>
      <c r="O34" s="30">
        <v>3386.0</v>
      </c>
      <c r="P34" s="31">
        <f t="shared" si="1"/>
        <v>88375</v>
      </c>
      <c r="Q34" s="31">
        <f t="shared" si="2"/>
        <v>80458.45455</v>
      </c>
      <c r="R34" s="31">
        <v>212284.0</v>
      </c>
      <c r="S34" s="1"/>
      <c r="T34" s="1"/>
      <c r="U34" s="1"/>
      <c r="V34" s="1"/>
      <c r="W34" s="1"/>
      <c r="X34" s="1"/>
      <c r="Y34" s="1"/>
      <c r="Z34" s="1"/>
    </row>
    <row r="35" ht="12.75" customHeight="1">
      <c r="A35" s="27">
        <v>257.0</v>
      </c>
      <c r="B35" s="28" t="s">
        <v>190</v>
      </c>
      <c r="C35" s="29" t="s">
        <v>191</v>
      </c>
      <c r="D35" s="29" t="s">
        <v>94</v>
      </c>
      <c r="E35" s="29"/>
      <c r="F35" s="29"/>
      <c r="G35" s="29"/>
      <c r="H35" s="29">
        <v>1.0</v>
      </c>
      <c r="I35" s="29"/>
      <c r="J35" s="29"/>
      <c r="K35" s="29"/>
      <c r="L35" s="30">
        <v>79798.0</v>
      </c>
      <c r="M35" s="30">
        <v>60326.0</v>
      </c>
      <c r="N35" s="30">
        <v>5607.0</v>
      </c>
      <c r="O35" s="33">
        <v>62.0</v>
      </c>
      <c r="P35" s="31">
        <f t="shared" si="1"/>
        <v>65995</v>
      </c>
      <c r="Q35" s="31">
        <f t="shared" si="2"/>
        <v>62874.63636</v>
      </c>
      <c r="R35" s="31">
        <v>175268.0</v>
      </c>
      <c r="S35" s="1"/>
      <c r="T35" s="1"/>
      <c r="U35" s="1"/>
      <c r="V35" s="1"/>
      <c r="W35" s="1"/>
      <c r="X35" s="1"/>
      <c r="Y35" s="1"/>
      <c r="Z35" s="1"/>
    </row>
    <row r="36" ht="12.75" customHeight="1">
      <c r="A36" s="22">
        <v>265.0</v>
      </c>
      <c r="B36" s="23" t="s">
        <v>192</v>
      </c>
      <c r="C36" s="24" t="s">
        <v>193</v>
      </c>
      <c r="D36" s="24" t="s">
        <v>35</v>
      </c>
      <c r="E36" s="24"/>
      <c r="F36" s="24"/>
      <c r="G36" s="24"/>
      <c r="H36" s="24">
        <v>1.0</v>
      </c>
      <c r="I36" s="24"/>
      <c r="J36" s="24"/>
      <c r="K36" s="24"/>
      <c r="L36" s="25">
        <v>84680.0</v>
      </c>
      <c r="M36" s="25">
        <v>68184.0</v>
      </c>
      <c r="N36" s="25">
        <v>8229.0</v>
      </c>
      <c r="O36" s="26">
        <v>611.0</v>
      </c>
      <c r="P36" s="9">
        <f t="shared" si="1"/>
        <v>77024</v>
      </c>
      <c r="Q36" s="9">
        <f t="shared" si="2"/>
        <v>71924.45455</v>
      </c>
      <c r="R36" s="9">
        <v>169329.0</v>
      </c>
      <c r="S36" s="2">
        <v>9.0</v>
      </c>
      <c r="T36" s="2"/>
      <c r="U36" s="2"/>
      <c r="V36" s="2"/>
      <c r="W36" s="2"/>
      <c r="X36" s="2"/>
      <c r="Y36" s="2"/>
      <c r="Z36" s="2"/>
    </row>
    <row r="37" ht="12.75" customHeight="1">
      <c r="A37" s="22">
        <v>273.0</v>
      </c>
      <c r="B37" s="23" t="s">
        <v>194</v>
      </c>
      <c r="C37" s="24" t="s">
        <v>195</v>
      </c>
      <c r="D37" s="24" t="s">
        <v>90</v>
      </c>
      <c r="E37" s="24" t="s">
        <v>875</v>
      </c>
      <c r="F37" s="24"/>
      <c r="G37" s="24"/>
      <c r="H37" s="24">
        <v>0.982669979751338</v>
      </c>
      <c r="I37" s="24">
        <v>0.01733002024866208</v>
      </c>
      <c r="J37" s="24"/>
      <c r="K37" s="24"/>
      <c r="L37" s="25">
        <v>109476.0</v>
      </c>
      <c r="M37" s="25">
        <v>89431.0</v>
      </c>
      <c r="N37" s="25">
        <v>7900.0</v>
      </c>
      <c r="O37" s="25">
        <v>2853.0</v>
      </c>
      <c r="P37" s="9">
        <f t="shared" si="1"/>
        <v>100184</v>
      </c>
      <c r="Q37" s="9">
        <f t="shared" si="2"/>
        <v>93021.90909</v>
      </c>
      <c r="R37" s="9">
        <v>246020.0</v>
      </c>
      <c r="S37" s="25">
        <v>7.0</v>
      </c>
      <c r="T37" s="2"/>
      <c r="U37" s="2"/>
      <c r="V37" s="2"/>
      <c r="W37" s="2"/>
      <c r="X37" s="2"/>
      <c r="Y37" s="2"/>
      <c r="Z37" s="2"/>
    </row>
    <row r="38" ht="12.75" customHeight="1">
      <c r="A38" s="22">
        <v>281.0</v>
      </c>
      <c r="B38" s="23" t="s">
        <v>196</v>
      </c>
      <c r="C38" s="24" t="s">
        <v>197</v>
      </c>
      <c r="D38" s="24" t="s">
        <v>13</v>
      </c>
      <c r="E38" s="24"/>
      <c r="F38" s="24"/>
      <c r="G38" s="24"/>
      <c r="H38" s="24">
        <v>1.0</v>
      </c>
      <c r="I38" s="24"/>
      <c r="J38" s="24"/>
      <c r="K38" s="24"/>
      <c r="L38" s="25">
        <v>507310.0</v>
      </c>
      <c r="M38" s="25">
        <v>422196.0</v>
      </c>
      <c r="N38" s="25">
        <v>55392.0</v>
      </c>
      <c r="O38" s="25">
        <v>3435.0</v>
      </c>
      <c r="P38" s="9">
        <f t="shared" si="1"/>
        <v>481023</v>
      </c>
      <c r="Q38" s="9">
        <f t="shared" si="2"/>
        <v>447374.1818</v>
      </c>
      <c r="R38" s="9">
        <v>1145647.0</v>
      </c>
      <c r="S38" s="25">
        <v>17.0</v>
      </c>
      <c r="T38" s="2"/>
      <c r="U38" s="2"/>
      <c r="V38" s="2"/>
      <c r="W38" s="2"/>
      <c r="X38" s="2"/>
      <c r="Y38" s="2"/>
      <c r="Z38" s="2"/>
    </row>
    <row r="39" ht="12.75" customHeight="1">
      <c r="A39" s="27">
        <v>289.0</v>
      </c>
      <c r="B39" s="28" t="s">
        <v>198</v>
      </c>
      <c r="C39" s="29" t="s">
        <v>199</v>
      </c>
      <c r="D39" s="29" t="s">
        <v>912</v>
      </c>
      <c r="E39" s="29"/>
      <c r="F39" s="29"/>
      <c r="G39" s="29"/>
      <c r="H39" s="29">
        <v>1.0</v>
      </c>
      <c r="I39" s="29"/>
      <c r="J39" s="29"/>
      <c r="K39" s="29"/>
      <c r="L39" s="30">
        <v>71080.0</v>
      </c>
      <c r="M39" s="30">
        <v>60414.0</v>
      </c>
      <c r="N39" s="30">
        <v>5253.0</v>
      </c>
      <c r="O39" s="33">
        <v>248.0</v>
      </c>
      <c r="P39" s="31">
        <f t="shared" si="1"/>
        <v>65915</v>
      </c>
      <c r="Q39" s="31">
        <f t="shared" si="2"/>
        <v>62801.72727</v>
      </c>
      <c r="R39" s="31">
        <v>129640.0</v>
      </c>
      <c r="S39" s="1"/>
      <c r="T39" s="1"/>
      <c r="U39" s="1"/>
      <c r="V39" s="1"/>
      <c r="W39" s="1"/>
      <c r="X39" s="1"/>
      <c r="Y39" s="1"/>
      <c r="Z39" s="1"/>
    </row>
    <row r="40" ht="12.75" customHeight="1">
      <c r="A40" s="27">
        <v>297.0</v>
      </c>
      <c r="B40" s="28" t="s">
        <v>200</v>
      </c>
      <c r="C40" s="29" t="s">
        <v>201</v>
      </c>
      <c r="D40" s="29" t="s">
        <v>892</v>
      </c>
      <c r="E40" s="29"/>
      <c r="F40" s="29"/>
      <c r="G40" s="29"/>
      <c r="H40" s="29">
        <v>1.0</v>
      </c>
      <c r="I40" s="29"/>
      <c r="J40" s="29"/>
      <c r="K40" s="29"/>
      <c r="L40" s="30">
        <v>80965.0</v>
      </c>
      <c r="M40" s="30">
        <v>65860.0</v>
      </c>
      <c r="N40" s="30">
        <v>4590.0</v>
      </c>
      <c r="O40" s="30">
        <v>3271.0</v>
      </c>
      <c r="P40" s="31">
        <f t="shared" si="1"/>
        <v>73721</v>
      </c>
      <c r="Q40" s="31">
        <f t="shared" si="2"/>
        <v>67946.36364</v>
      </c>
      <c r="R40" s="31">
        <v>179904.0</v>
      </c>
      <c r="S40" s="1"/>
      <c r="T40" s="1"/>
      <c r="U40" s="1"/>
      <c r="V40" s="1"/>
      <c r="W40" s="1"/>
      <c r="X40" s="1"/>
      <c r="Y40" s="1"/>
      <c r="Z40" s="1"/>
    </row>
    <row r="41" ht="12.75" customHeight="1">
      <c r="A41" s="27">
        <v>305.0</v>
      </c>
      <c r="B41" s="28" t="s">
        <v>202</v>
      </c>
      <c r="C41" s="29" t="s">
        <v>203</v>
      </c>
      <c r="D41" s="29" t="s">
        <v>881</v>
      </c>
      <c r="E41" s="29"/>
      <c r="F41" s="29"/>
      <c r="G41" s="29"/>
      <c r="H41" s="29">
        <v>1.0</v>
      </c>
      <c r="I41" s="29"/>
      <c r="J41" s="1"/>
      <c r="K41" s="29"/>
      <c r="L41" s="30">
        <v>98557.0</v>
      </c>
      <c r="M41" s="30">
        <v>79691.0</v>
      </c>
      <c r="N41" s="30">
        <v>9439.0</v>
      </c>
      <c r="O41" s="30">
        <v>1082.0</v>
      </c>
      <c r="P41" s="31">
        <f t="shared" si="1"/>
        <v>90212</v>
      </c>
      <c r="Q41" s="31">
        <f t="shared" si="2"/>
        <v>83981.45455</v>
      </c>
      <c r="R41" s="31">
        <v>188725.0</v>
      </c>
      <c r="S41" s="1"/>
      <c r="T41" s="1"/>
      <c r="U41" s="1"/>
      <c r="V41" s="1"/>
      <c r="W41" s="1"/>
      <c r="X41" s="1"/>
      <c r="Y41" s="1"/>
      <c r="Z41" s="1"/>
    </row>
    <row r="42" ht="12.75" customHeight="1">
      <c r="A42" s="27">
        <v>313.0</v>
      </c>
      <c r="B42" s="28" t="s">
        <v>204</v>
      </c>
      <c r="C42" s="29" t="s">
        <v>203</v>
      </c>
      <c r="D42" s="29" t="s">
        <v>885</v>
      </c>
      <c r="E42" s="29"/>
      <c r="F42" s="29"/>
      <c r="G42" s="29"/>
      <c r="H42" s="29">
        <v>1.0</v>
      </c>
      <c r="I42" s="29"/>
      <c r="J42" s="29"/>
      <c r="K42" s="29"/>
      <c r="L42" s="30">
        <v>79401.0</v>
      </c>
      <c r="M42" s="30">
        <v>58338.0</v>
      </c>
      <c r="N42" s="30">
        <v>7573.0</v>
      </c>
      <c r="O42" s="30">
        <v>3154.0</v>
      </c>
      <c r="P42" s="31">
        <f t="shared" si="1"/>
        <v>69065</v>
      </c>
      <c r="Q42" s="31">
        <f t="shared" si="2"/>
        <v>61780.27273</v>
      </c>
      <c r="R42" s="31">
        <v>165577.0</v>
      </c>
      <c r="S42" s="1"/>
      <c r="T42" s="1"/>
      <c r="U42" s="1"/>
      <c r="V42" s="1"/>
      <c r="W42" s="1"/>
      <c r="X42" s="1"/>
      <c r="Y42" s="1"/>
      <c r="Z42" s="1"/>
    </row>
    <row r="43" ht="12.75" customHeight="1">
      <c r="A43" s="27">
        <v>321.0</v>
      </c>
      <c r="B43" s="28" t="s">
        <v>205</v>
      </c>
      <c r="C43" s="29" t="s">
        <v>206</v>
      </c>
      <c r="D43" s="29" t="s">
        <v>875</v>
      </c>
      <c r="E43" s="29"/>
      <c r="F43" s="29"/>
      <c r="G43" s="29"/>
      <c r="H43" s="29">
        <v>1.0</v>
      </c>
      <c r="I43" s="29"/>
      <c r="J43" s="29"/>
      <c r="K43" s="29"/>
      <c r="L43" s="30">
        <v>36807.0</v>
      </c>
      <c r="M43" s="30">
        <v>31200.0</v>
      </c>
      <c r="N43" s="30">
        <v>2840.0</v>
      </c>
      <c r="O43" s="33">
        <v>72.0</v>
      </c>
      <c r="P43" s="31">
        <f t="shared" si="1"/>
        <v>34112</v>
      </c>
      <c r="Q43" s="31">
        <f t="shared" si="2"/>
        <v>32490.90909</v>
      </c>
      <c r="R43" s="31">
        <v>85229.0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22">
        <v>329.0</v>
      </c>
      <c r="B44" s="23" t="s">
        <v>207</v>
      </c>
      <c r="C44" s="24" t="s">
        <v>208</v>
      </c>
      <c r="D44" s="24" t="s">
        <v>30</v>
      </c>
      <c r="E44" s="24"/>
      <c r="F44" s="24"/>
      <c r="G44" s="24"/>
      <c r="H44" s="24">
        <v>1.0</v>
      </c>
      <c r="I44" s="24"/>
      <c r="J44" s="24"/>
      <c r="K44" s="24"/>
      <c r="L44" s="25">
        <v>307495.0</v>
      </c>
      <c r="M44" s="25">
        <v>241068.0</v>
      </c>
      <c r="N44" s="25">
        <v>29789.0</v>
      </c>
      <c r="O44" s="25">
        <v>2194.0</v>
      </c>
      <c r="P44" s="9">
        <f t="shared" si="1"/>
        <v>273051</v>
      </c>
      <c r="Q44" s="9">
        <f t="shared" si="2"/>
        <v>254608.4545</v>
      </c>
      <c r="R44" s="9">
        <v>675800.0</v>
      </c>
      <c r="S44" s="25">
        <v>11.0</v>
      </c>
      <c r="T44" s="2"/>
      <c r="U44" s="2"/>
      <c r="V44" s="2"/>
      <c r="W44" s="2"/>
      <c r="X44" s="2"/>
      <c r="Y44" s="2"/>
      <c r="Z44" s="2"/>
    </row>
    <row r="45" ht="12.75" customHeight="1">
      <c r="A45" s="22">
        <v>337.0</v>
      </c>
      <c r="B45" s="23" t="s">
        <v>209</v>
      </c>
      <c r="C45" s="24" t="s">
        <v>210</v>
      </c>
      <c r="D45" s="24" t="s">
        <v>61</v>
      </c>
      <c r="E45" s="24" t="s">
        <v>82</v>
      </c>
      <c r="F45" s="24"/>
      <c r="G45" s="24"/>
      <c r="H45" s="34">
        <v>0.9699638881638337</v>
      </c>
      <c r="I45" s="34">
        <v>0.030036111836166335</v>
      </c>
      <c r="J45" s="24"/>
      <c r="K45" s="24"/>
      <c r="L45" s="25">
        <v>2501967.0</v>
      </c>
      <c r="M45" s="25">
        <v>1671144.0</v>
      </c>
      <c r="N45" s="25">
        <v>176374.0</v>
      </c>
      <c r="O45" s="25">
        <v>341031.0</v>
      </c>
      <c r="P45" s="9">
        <f t="shared" si="1"/>
        <v>2188549</v>
      </c>
      <c r="Q45" s="9">
        <f t="shared" si="2"/>
        <v>1751314</v>
      </c>
      <c r="R45" s="9">
        <v>4774321.0</v>
      </c>
      <c r="S45" s="25">
        <v>58.0</v>
      </c>
      <c r="T45" s="2"/>
      <c r="U45" s="2"/>
      <c r="V45" s="2"/>
      <c r="W45" s="2"/>
      <c r="X45" s="2"/>
      <c r="Y45" s="2"/>
      <c r="Z45" s="2"/>
    </row>
    <row r="46" ht="12.75" customHeight="1">
      <c r="A46" s="27">
        <v>345.0</v>
      </c>
      <c r="B46" s="28" t="s">
        <v>211</v>
      </c>
      <c r="C46" s="29" t="s">
        <v>212</v>
      </c>
      <c r="D46" s="29" t="s">
        <v>25</v>
      </c>
      <c r="E46" s="29"/>
      <c r="F46" s="29"/>
      <c r="G46" s="29"/>
      <c r="H46" s="29">
        <v>1.0</v>
      </c>
      <c r="I46" s="29"/>
      <c r="J46" s="29"/>
      <c r="K46" s="29"/>
      <c r="L46" s="30">
        <v>169015.0</v>
      </c>
      <c r="M46" s="30">
        <v>111040.0</v>
      </c>
      <c r="N46" s="30">
        <v>11082.0</v>
      </c>
      <c r="O46" s="30">
        <v>7018.0</v>
      </c>
      <c r="P46" s="31">
        <f t="shared" si="1"/>
        <v>129140</v>
      </c>
      <c r="Q46" s="31">
        <f t="shared" si="2"/>
        <v>116077.2727</v>
      </c>
      <c r="R46" s="31">
        <v>319372.0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27">
        <v>353.0</v>
      </c>
      <c r="B47" s="28" t="s">
        <v>213</v>
      </c>
      <c r="C47" s="29" t="s">
        <v>214</v>
      </c>
      <c r="D47" s="29" t="s">
        <v>901</v>
      </c>
      <c r="E47" s="29"/>
      <c r="F47" s="29"/>
      <c r="G47" s="29"/>
      <c r="H47" s="29">
        <v>1.0</v>
      </c>
      <c r="I47" s="29"/>
      <c r="J47" s="29"/>
      <c r="K47" s="29"/>
      <c r="L47" s="30">
        <v>72954.0</v>
      </c>
      <c r="M47" s="30">
        <v>57984.0</v>
      </c>
      <c r="N47" s="30">
        <v>8126.0</v>
      </c>
      <c r="O47" s="33">
        <v>166.0</v>
      </c>
      <c r="P47" s="31">
        <f t="shared" si="1"/>
        <v>66276</v>
      </c>
      <c r="Q47" s="31">
        <f t="shared" si="2"/>
        <v>61677.63636</v>
      </c>
      <c r="R47" s="31">
        <v>166890.0</v>
      </c>
      <c r="S47" s="1"/>
      <c r="T47" s="1"/>
      <c r="U47" s="1"/>
      <c r="V47" s="1"/>
      <c r="W47" s="1"/>
      <c r="X47" s="1"/>
      <c r="Y47" s="1"/>
      <c r="Z47" s="1"/>
    </row>
    <row r="48" ht="12.75" customHeight="1">
      <c r="A48" s="27">
        <v>361.0</v>
      </c>
      <c r="B48" s="28" t="s">
        <v>215</v>
      </c>
      <c r="C48" s="29" t="s">
        <v>216</v>
      </c>
      <c r="D48" s="29" t="s">
        <v>102</v>
      </c>
      <c r="E48" s="29"/>
      <c r="F48" s="29"/>
      <c r="G48" s="29"/>
      <c r="H48" s="29">
        <v>1.0</v>
      </c>
      <c r="I48" s="29"/>
      <c r="J48" s="29"/>
      <c r="K48" s="29"/>
      <c r="L48" s="30">
        <v>119991.0</v>
      </c>
      <c r="M48" s="30">
        <v>82562.0</v>
      </c>
      <c r="N48" s="30">
        <v>7689.0</v>
      </c>
      <c r="O48" s="30">
        <v>12358.0</v>
      </c>
      <c r="P48" s="31">
        <f t="shared" si="1"/>
        <v>102609</v>
      </c>
      <c r="Q48" s="31">
        <f t="shared" si="2"/>
        <v>86057</v>
      </c>
      <c r="R48" s="31">
        <v>260131.0</v>
      </c>
      <c r="S48" s="1"/>
      <c r="T48" s="1"/>
      <c r="U48" s="1"/>
      <c r="V48" s="1"/>
      <c r="W48" s="1"/>
      <c r="X48" s="1"/>
      <c r="Y48" s="1"/>
      <c r="Z48" s="1"/>
    </row>
    <row r="49" ht="12.75" customHeight="1">
      <c r="A49" s="22">
        <v>369.0</v>
      </c>
      <c r="B49" s="23" t="s">
        <v>217</v>
      </c>
      <c r="C49" s="24" t="s">
        <v>218</v>
      </c>
      <c r="D49" s="24" t="s">
        <v>28</v>
      </c>
      <c r="E49" s="24"/>
      <c r="F49" s="24"/>
      <c r="G49" s="24"/>
      <c r="H49" s="24">
        <v>1.0</v>
      </c>
      <c r="I49" s="24"/>
      <c r="J49" s="24"/>
      <c r="K49" s="24"/>
      <c r="L49" s="25">
        <v>461100.0</v>
      </c>
      <c r="M49" s="25">
        <v>338183.0</v>
      </c>
      <c r="N49" s="25">
        <v>34891.0</v>
      </c>
      <c r="O49" s="25">
        <v>47868.0</v>
      </c>
      <c r="P49" s="9">
        <f t="shared" si="1"/>
        <v>420942</v>
      </c>
      <c r="Q49" s="9">
        <f t="shared" si="2"/>
        <v>354042.5455</v>
      </c>
      <c r="R49" s="9">
        <v>948053.0</v>
      </c>
      <c r="S49" s="25">
        <v>23.0</v>
      </c>
      <c r="T49" s="2"/>
      <c r="U49" s="2"/>
      <c r="V49" s="2"/>
      <c r="W49" s="2"/>
      <c r="X49" s="2"/>
      <c r="Y49" s="2"/>
      <c r="Z49" s="2"/>
    </row>
    <row r="50" ht="12.75" customHeight="1">
      <c r="A50" s="22">
        <v>377.0</v>
      </c>
      <c r="B50" s="23" t="s">
        <v>219</v>
      </c>
      <c r="C50" s="24" t="s">
        <v>220</v>
      </c>
      <c r="D50" s="24" t="s">
        <v>103</v>
      </c>
      <c r="E50" s="24"/>
      <c r="F50" s="24"/>
      <c r="G50" s="24"/>
      <c r="H50" s="24">
        <v>1.0</v>
      </c>
      <c r="I50" s="24"/>
      <c r="J50" s="24"/>
      <c r="K50" s="24"/>
      <c r="L50" s="25">
        <v>152167.0</v>
      </c>
      <c r="M50" s="25">
        <v>130592.0</v>
      </c>
      <c r="N50" s="25">
        <v>14073.0</v>
      </c>
      <c r="O50" s="25">
        <v>1053.0</v>
      </c>
      <c r="P50" s="9">
        <f t="shared" si="1"/>
        <v>145718</v>
      </c>
      <c r="Q50" s="9">
        <f t="shared" si="2"/>
        <v>136988.8182</v>
      </c>
      <c r="R50" s="9">
        <v>422156.0</v>
      </c>
      <c r="S50" s="25">
        <v>12.0</v>
      </c>
      <c r="T50" s="2"/>
      <c r="U50" s="2"/>
      <c r="V50" s="2"/>
      <c r="W50" s="2"/>
      <c r="X50" s="2"/>
      <c r="Y50" s="2"/>
      <c r="Z50" s="2"/>
    </row>
    <row r="51" ht="12.75" customHeight="1">
      <c r="A51" s="27">
        <v>385.0</v>
      </c>
      <c r="B51" s="28" t="s">
        <v>221</v>
      </c>
      <c r="C51" s="29" t="s">
        <v>222</v>
      </c>
      <c r="D51" s="29" t="s">
        <v>876</v>
      </c>
      <c r="E51" s="29"/>
      <c r="F51" s="29"/>
      <c r="G51" s="29"/>
      <c r="H51" s="29">
        <v>1.0</v>
      </c>
      <c r="I51" s="29"/>
      <c r="J51" s="29"/>
      <c r="K51" s="29"/>
      <c r="L51" s="30">
        <v>50348.0</v>
      </c>
      <c r="M51" s="30">
        <v>42183.0</v>
      </c>
      <c r="N51" s="30">
        <v>4147.0</v>
      </c>
      <c r="O51" s="33">
        <v>228.0</v>
      </c>
      <c r="P51" s="31">
        <f t="shared" si="1"/>
        <v>46558</v>
      </c>
      <c r="Q51" s="31">
        <f t="shared" si="2"/>
        <v>44068</v>
      </c>
      <c r="R51" s="31">
        <v>117771.0</v>
      </c>
      <c r="S51" s="1"/>
      <c r="T51" s="1"/>
      <c r="U51" s="1"/>
      <c r="V51" s="1"/>
      <c r="W51" s="1"/>
      <c r="X51" s="1"/>
      <c r="Y51" s="1"/>
      <c r="Z51" s="1"/>
    </row>
    <row r="52" ht="12.75" customHeight="1">
      <c r="A52" s="22">
        <v>393.0</v>
      </c>
      <c r="B52" s="23" t="s">
        <v>223</v>
      </c>
      <c r="C52" s="24" t="s">
        <v>224</v>
      </c>
      <c r="D52" s="24" t="s">
        <v>90</v>
      </c>
      <c r="E52" s="24"/>
      <c r="F52" s="24"/>
      <c r="G52" s="24"/>
      <c r="H52" s="24">
        <v>1.0</v>
      </c>
      <c r="I52" s="24"/>
      <c r="J52" s="24"/>
      <c r="K52" s="24"/>
      <c r="L52" s="25">
        <v>540380.0</v>
      </c>
      <c r="M52" s="25">
        <v>445367.0</v>
      </c>
      <c r="N52" s="25">
        <v>44793.0</v>
      </c>
      <c r="O52" s="25">
        <v>19128.0</v>
      </c>
      <c r="P52" s="9">
        <f t="shared" si="1"/>
        <v>509288</v>
      </c>
      <c r="Q52" s="9">
        <f t="shared" si="2"/>
        <v>465727.4545</v>
      </c>
      <c r="R52" s="9">
        <v>1135230.0</v>
      </c>
      <c r="S52" s="25">
        <v>16.0</v>
      </c>
      <c r="T52" s="2"/>
      <c r="U52" s="2"/>
      <c r="V52" s="2"/>
      <c r="W52" s="2"/>
      <c r="X52" s="2"/>
      <c r="Y52" s="2"/>
      <c r="Z52" s="2"/>
    </row>
    <row r="53" ht="12.75" customHeight="1">
      <c r="A53" s="27">
        <v>409.0</v>
      </c>
      <c r="B53" s="28" t="s">
        <v>227</v>
      </c>
      <c r="C53" s="29" t="s">
        <v>228</v>
      </c>
      <c r="D53" s="29" t="s">
        <v>27</v>
      </c>
      <c r="E53" s="29"/>
      <c r="F53" s="29"/>
      <c r="G53" s="29"/>
      <c r="H53" s="29">
        <v>1.0</v>
      </c>
      <c r="I53" s="29"/>
      <c r="J53" s="29"/>
      <c r="K53" s="29"/>
      <c r="L53" s="30">
        <v>119075.0</v>
      </c>
      <c r="M53" s="30">
        <v>91119.0</v>
      </c>
      <c r="N53" s="30">
        <v>9361.0</v>
      </c>
      <c r="O53" s="30">
        <v>2479.0</v>
      </c>
      <c r="P53" s="31">
        <f t="shared" si="1"/>
        <v>102959</v>
      </c>
      <c r="Q53" s="31">
        <f t="shared" si="2"/>
        <v>95374</v>
      </c>
      <c r="R53" s="31">
        <v>216661.0</v>
      </c>
      <c r="S53" s="1"/>
      <c r="T53" s="1"/>
      <c r="U53" s="1"/>
      <c r="V53" s="1"/>
      <c r="W53" s="1"/>
      <c r="X53" s="1"/>
      <c r="Y53" s="1"/>
      <c r="Z53" s="1"/>
    </row>
    <row r="54" ht="12.75" customHeight="1">
      <c r="A54" s="27">
        <v>401.0</v>
      </c>
      <c r="B54" s="28" t="s">
        <v>225</v>
      </c>
      <c r="C54" s="29" t="s">
        <v>226</v>
      </c>
      <c r="D54" s="29" t="s">
        <v>67</v>
      </c>
      <c r="E54" s="29"/>
      <c r="F54" s="29"/>
      <c r="G54" s="29"/>
      <c r="H54" s="29">
        <v>1.0</v>
      </c>
      <c r="I54" s="29"/>
      <c r="J54" s="29"/>
      <c r="K54" s="29"/>
      <c r="L54" s="30">
        <v>71571.0</v>
      </c>
      <c r="M54" s="30">
        <v>59865.0</v>
      </c>
      <c r="N54" s="30">
        <v>7398.0</v>
      </c>
      <c r="O54" s="33">
        <v>53.0</v>
      </c>
      <c r="P54" s="31">
        <f t="shared" si="1"/>
        <v>67316</v>
      </c>
      <c r="Q54" s="31">
        <f t="shared" si="2"/>
        <v>63227.72727</v>
      </c>
      <c r="R54" s="31">
        <v>158276.0</v>
      </c>
      <c r="S54" s="1"/>
      <c r="T54" s="1"/>
      <c r="U54" s="1"/>
      <c r="V54" s="1"/>
      <c r="W54" s="1"/>
      <c r="X54" s="1"/>
      <c r="Y54" s="1"/>
      <c r="Z54" s="1"/>
    </row>
    <row r="55" ht="12.75" customHeight="1">
      <c r="A55" s="27">
        <v>417.0</v>
      </c>
      <c r="B55" s="28" t="s">
        <v>229</v>
      </c>
      <c r="C55" s="29" t="s">
        <v>230</v>
      </c>
      <c r="D55" s="29" t="s">
        <v>878</v>
      </c>
      <c r="E55" s="29"/>
      <c r="F55" s="29"/>
      <c r="G55" s="29"/>
      <c r="H55" s="29">
        <v>1.0</v>
      </c>
      <c r="I55" s="29"/>
      <c r="J55" s="29"/>
      <c r="K55" s="29"/>
      <c r="L55" s="30">
        <v>56332.0</v>
      </c>
      <c r="M55" s="30">
        <v>48346.0</v>
      </c>
      <c r="N55" s="30">
        <v>4354.0</v>
      </c>
      <c r="O55" s="30">
        <v>1373.0</v>
      </c>
      <c r="P55" s="31">
        <f t="shared" si="1"/>
        <v>54073</v>
      </c>
      <c r="Q55" s="31">
        <f t="shared" si="2"/>
        <v>50325.09091</v>
      </c>
      <c r="R55" s="31">
        <v>111413.0</v>
      </c>
      <c r="S55" s="1"/>
      <c r="T55" s="1"/>
      <c r="U55" s="1"/>
      <c r="V55" s="1"/>
      <c r="W55" s="1"/>
      <c r="X55" s="1"/>
      <c r="Y55" s="1"/>
      <c r="Z55" s="1"/>
    </row>
    <row r="56" ht="12.75" customHeight="1">
      <c r="A56" s="22">
        <v>425.0</v>
      </c>
      <c r="B56" s="23" t="s">
        <v>231</v>
      </c>
      <c r="C56" s="24" t="s">
        <v>232</v>
      </c>
      <c r="D56" s="24" t="s">
        <v>887</v>
      </c>
      <c r="E56" s="24"/>
      <c r="F56" s="24"/>
      <c r="G56" s="24"/>
      <c r="H56" s="24">
        <v>1.0</v>
      </c>
      <c r="I56" s="24"/>
      <c r="J56" s="24"/>
      <c r="K56" s="24"/>
      <c r="L56" s="25">
        <v>194105.0</v>
      </c>
      <c r="M56" s="25">
        <v>163590.0</v>
      </c>
      <c r="N56" s="25">
        <v>16293.0</v>
      </c>
      <c r="O56" s="25">
        <v>3486.0</v>
      </c>
      <c r="P56" s="9">
        <f t="shared" si="1"/>
        <v>183369</v>
      </c>
      <c r="Q56" s="9">
        <f t="shared" si="2"/>
        <v>170995.9091</v>
      </c>
      <c r="R56" s="9">
        <v>402976.0</v>
      </c>
      <c r="S56" s="25">
        <v>6.0</v>
      </c>
      <c r="T56" s="2"/>
      <c r="U56" s="2"/>
      <c r="V56" s="2"/>
      <c r="W56" s="2"/>
      <c r="X56" s="2"/>
      <c r="Y56" s="2"/>
      <c r="Z56" s="2"/>
    </row>
    <row r="57" ht="12.75" customHeight="1">
      <c r="A57" s="22">
        <v>433.0</v>
      </c>
      <c r="B57" s="23" t="s">
        <v>233</v>
      </c>
      <c r="C57" s="24" t="s">
        <v>234</v>
      </c>
      <c r="D57" s="24" t="s">
        <v>36</v>
      </c>
      <c r="E57" s="24"/>
      <c r="F57" s="24"/>
      <c r="G57" s="24"/>
      <c r="H57" s="24">
        <v>1.0</v>
      </c>
      <c r="I57" s="24"/>
      <c r="J57" s="24"/>
      <c r="K57" s="24"/>
      <c r="L57" s="25">
        <v>272145.0</v>
      </c>
      <c r="M57" s="25">
        <v>214260.0</v>
      </c>
      <c r="N57" s="25">
        <v>30807.0</v>
      </c>
      <c r="O57" s="25">
        <v>2342.0</v>
      </c>
      <c r="P57" s="9">
        <f t="shared" si="1"/>
        <v>247409</v>
      </c>
      <c r="Q57" s="9">
        <f t="shared" si="2"/>
        <v>228263.1818</v>
      </c>
      <c r="R57" s="9">
        <v>701982.0</v>
      </c>
      <c r="S57" s="25">
        <v>9.0</v>
      </c>
      <c r="T57" s="2"/>
      <c r="U57" s="2"/>
      <c r="V57" s="2"/>
      <c r="W57" s="2"/>
      <c r="X57" s="2"/>
      <c r="Y57" s="2"/>
      <c r="Z57" s="2"/>
    </row>
    <row r="58" ht="12.75" customHeight="1">
      <c r="A58" s="27">
        <v>441.0</v>
      </c>
      <c r="B58" s="28" t="s">
        <v>235</v>
      </c>
      <c r="C58" s="29" t="s">
        <v>236</v>
      </c>
      <c r="D58" s="29" t="s">
        <v>73</v>
      </c>
      <c r="E58" s="29" t="s">
        <v>881</v>
      </c>
      <c r="F58" s="29"/>
      <c r="G58" s="29"/>
      <c r="H58" s="29">
        <v>0.961478306362247</v>
      </c>
      <c r="I58" s="29">
        <v>0.038521693637753034</v>
      </c>
      <c r="J58" s="1"/>
      <c r="K58" s="29"/>
      <c r="L58" s="30">
        <v>45162.0</v>
      </c>
      <c r="M58" s="30">
        <v>36442.0</v>
      </c>
      <c r="N58" s="30">
        <v>3962.0</v>
      </c>
      <c r="O58" s="33">
        <v>436.0</v>
      </c>
      <c r="P58" s="31">
        <f t="shared" si="1"/>
        <v>40840</v>
      </c>
      <c r="Q58" s="31">
        <f t="shared" si="2"/>
        <v>38242.90909</v>
      </c>
      <c r="R58" s="31">
        <v>96542.0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27">
        <v>449.0</v>
      </c>
      <c r="B59" s="28" t="s">
        <v>237</v>
      </c>
      <c r="C59" s="29" t="s">
        <v>238</v>
      </c>
      <c r="D59" s="29" t="s">
        <v>881</v>
      </c>
      <c r="E59" s="29"/>
      <c r="F59" s="29"/>
      <c r="G59" s="29"/>
      <c r="H59" s="29">
        <v>1.0</v>
      </c>
      <c r="I59" s="29"/>
      <c r="J59" s="29"/>
      <c r="K59" s="29"/>
      <c r="L59" s="30">
        <v>54446.0</v>
      </c>
      <c r="M59" s="30">
        <v>45657.0</v>
      </c>
      <c r="N59" s="30">
        <v>4757.0</v>
      </c>
      <c r="O59" s="33">
        <v>389.0</v>
      </c>
      <c r="P59" s="31">
        <f t="shared" si="1"/>
        <v>50803</v>
      </c>
      <c r="Q59" s="31">
        <f t="shared" si="2"/>
        <v>47819.27273</v>
      </c>
      <c r="R59" s="31">
        <v>126828.0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27">
        <v>457.0</v>
      </c>
      <c r="B60" s="28" t="s">
        <v>239</v>
      </c>
      <c r="C60" s="29" t="s">
        <v>240</v>
      </c>
      <c r="D60" s="29" t="s">
        <v>78</v>
      </c>
      <c r="E60" s="29"/>
      <c r="F60" s="29"/>
      <c r="G60" s="29"/>
      <c r="H60" s="29">
        <v>1.0</v>
      </c>
      <c r="I60" s="29"/>
      <c r="J60" s="29"/>
      <c r="K60" s="29"/>
      <c r="L60" s="30">
        <v>24452.0</v>
      </c>
      <c r="M60" s="30">
        <v>19628.0</v>
      </c>
      <c r="N60" s="30">
        <v>2939.0</v>
      </c>
      <c r="O60" s="33">
        <v>158.0</v>
      </c>
      <c r="P60" s="31">
        <f t="shared" si="1"/>
        <v>22725</v>
      </c>
      <c r="Q60" s="31">
        <f t="shared" si="2"/>
        <v>20963.90909</v>
      </c>
      <c r="R60" s="31">
        <v>54521.0</v>
      </c>
      <c r="S60" s="1"/>
      <c r="T60" s="1"/>
      <c r="U60" s="1"/>
      <c r="V60" s="1"/>
      <c r="W60" s="1"/>
      <c r="X60" s="1"/>
      <c r="Y60" s="1"/>
      <c r="Z60" s="1"/>
    </row>
    <row r="61" ht="12.75" customHeight="1">
      <c r="A61" s="27">
        <v>465.0</v>
      </c>
      <c r="B61" s="28" t="s">
        <v>241</v>
      </c>
      <c r="C61" s="29" t="s">
        <v>242</v>
      </c>
      <c r="D61" s="29" t="s">
        <v>12</v>
      </c>
      <c r="E61" s="29"/>
      <c r="F61" s="29"/>
      <c r="G61" s="29"/>
      <c r="H61" s="29">
        <v>1.0</v>
      </c>
      <c r="I61" s="29"/>
      <c r="J61" s="29"/>
      <c r="K61" s="29"/>
      <c r="L61" s="30">
        <v>39866.0</v>
      </c>
      <c r="M61" s="30">
        <v>34404.0</v>
      </c>
      <c r="N61" s="30">
        <v>3027.0</v>
      </c>
      <c r="O61" s="33">
        <v>177.0</v>
      </c>
      <c r="P61" s="31">
        <f t="shared" si="1"/>
        <v>37608</v>
      </c>
      <c r="Q61" s="31">
        <f t="shared" si="2"/>
        <v>35779.90909</v>
      </c>
      <c r="R61" s="31">
        <v>82178.0</v>
      </c>
      <c r="S61" s="1"/>
      <c r="T61" s="1"/>
      <c r="U61" s="1"/>
      <c r="V61" s="1"/>
      <c r="W61" s="1"/>
      <c r="X61" s="1"/>
      <c r="Y61" s="1"/>
      <c r="Z61" s="1"/>
    </row>
    <row r="62" ht="12.75" customHeight="1">
      <c r="A62" s="27">
        <v>473.0</v>
      </c>
      <c r="B62" s="28" t="s">
        <v>243</v>
      </c>
      <c r="C62" s="29" t="s">
        <v>244</v>
      </c>
      <c r="D62" s="29" t="s">
        <v>18</v>
      </c>
      <c r="E62" s="29"/>
      <c r="F62" s="29"/>
      <c r="G62" s="29"/>
      <c r="H62" s="29">
        <v>1.0</v>
      </c>
      <c r="I62" s="29"/>
      <c r="J62" s="29"/>
      <c r="K62" s="29"/>
      <c r="L62" s="30">
        <v>138671.0</v>
      </c>
      <c r="M62" s="30">
        <v>117350.0</v>
      </c>
      <c r="N62" s="30">
        <v>11447.0</v>
      </c>
      <c r="O62" s="30">
        <v>2235.0</v>
      </c>
      <c r="P62" s="31">
        <f t="shared" si="1"/>
        <v>131032</v>
      </c>
      <c r="Q62" s="31">
        <f t="shared" si="2"/>
        <v>122553.1818</v>
      </c>
      <c r="R62" s="31">
        <v>266040.0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27">
        <v>481.0</v>
      </c>
      <c r="B63" s="28" t="s">
        <v>245</v>
      </c>
      <c r="C63" s="29" t="s">
        <v>246</v>
      </c>
      <c r="D63" s="29" t="s">
        <v>875</v>
      </c>
      <c r="E63" s="29"/>
      <c r="F63" s="29"/>
      <c r="G63" s="29"/>
      <c r="H63" s="29">
        <v>1.0</v>
      </c>
      <c r="I63" s="29"/>
      <c r="J63" s="29"/>
      <c r="K63" s="29"/>
      <c r="L63" s="30">
        <v>71812.0</v>
      </c>
      <c r="M63" s="30">
        <v>60962.0</v>
      </c>
      <c r="N63" s="30">
        <v>6245.0</v>
      </c>
      <c r="O63" s="33">
        <v>249.0</v>
      </c>
      <c r="P63" s="31">
        <f t="shared" si="1"/>
        <v>67456</v>
      </c>
      <c r="Q63" s="31">
        <f t="shared" si="2"/>
        <v>63800.63636</v>
      </c>
      <c r="R63" s="31">
        <v>153638.0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27">
        <v>489.0</v>
      </c>
      <c r="B64" s="28" t="s">
        <v>247</v>
      </c>
      <c r="C64" s="29" t="s">
        <v>248</v>
      </c>
      <c r="D64" s="29" t="s">
        <v>881</v>
      </c>
      <c r="E64" s="29"/>
      <c r="F64" s="29"/>
      <c r="G64" s="29"/>
      <c r="H64" s="29">
        <v>1.0</v>
      </c>
      <c r="I64" s="29"/>
      <c r="J64" s="29"/>
      <c r="K64" s="29"/>
      <c r="L64" s="30">
        <v>115638.0</v>
      </c>
      <c r="M64" s="30">
        <v>83282.0</v>
      </c>
      <c r="N64" s="30">
        <v>10831.0</v>
      </c>
      <c r="O64" s="30">
        <v>4622.0</v>
      </c>
      <c r="P64" s="31">
        <f t="shared" si="1"/>
        <v>98735</v>
      </c>
      <c r="Q64" s="31">
        <f t="shared" si="2"/>
        <v>88205.18182</v>
      </c>
      <c r="R64" s="31">
        <v>239672.0</v>
      </c>
      <c r="S64" s="1"/>
      <c r="T64" s="1"/>
      <c r="U64" s="1"/>
      <c r="V64" s="1"/>
      <c r="W64" s="1"/>
      <c r="X64" s="1"/>
      <c r="Y64" s="1"/>
      <c r="Z64" s="1"/>
    </row>
    <row r="65" ht="12.75" customHeight="1">
      <c r="A65" s="22">
        <v>505.0</v>
      </c>
      <c r="B65" s="23" t="s">
        <v>251</v>
      </c>
      <c r="C65" s="24" t="s">
        <v>252</v>
      </c>
      <c r="D65" s="24" t="s">
        <v>54</v>
      </c>
      <c r="E65" s="24"/>
      <c r="F65" s="24"/>
      <c r="G65" s="24"/>
      <c r="H65" s="24">
        <v>1.0</v>
      </c>
      <c r="I65" s="24"/>
      <c r="J65" s="24"/>
      <c r="K65" s="24"/>
      <c r="L65" s="25">
        <v>361405.0</v>
      </c>
      <c r="M65" s="25">
        <v>292000.0</v>
      </c>
      <c r="N65" s="25">
        <v>31543.0</v>
      </c>
      <c r="O65" s="25">
        <v>3223.0</v>
      </c>
      <c r="P65" s="9">
        <f t="shared" si="1"/>
        <v>326766</v>
      </c>
      <c r="Q65" s="9">
        <f t="shared" si="2"/>
        <v>306337.7273</v>
      </c>
      <c r="R65" s="9">
        <v>744526.0</v>
      </c>
      <c r="S65" s="25">
        <v>20.0</v>
      </c>
      <c r="T65" s="2"/>
      <c r="U65" s="2"/>
      <c r="V65" s="2"/>
      <c r="W65" s="2"/>
      <c r="X65" s="2"/>
      <c r="Y65" s="2"/>
      <c r="Z65" s="2"/>
    </row>
    <row r="66" ht="12.75" customHeight="1">
      <c r="A66" s="27">
        <v>497.0</v>
      </c>
      <c r="B66" s="28" t="s">
        <v>249</v>
      </c>
      <c r="C66" s="29" t="s">
        <v>250</v>
      </c>
      <c r="D66" s="29" t="s">
        <v>15</v>
      </c>
      <c r="E66" s="29"/>
      <c r="F66" s="29"/>
      <c r="G66" s="29"/>
      <c r="H66" s="29">
        <v>1.0</v>
      </c>
      <c r="I66" s="29"/>
      <c r="J66" s="29"/>
      <c r="K66" s="29"/>
      <c r="L66" s="30">
        <v>87891.0</v>
      </c>
      <c r="M66" s="30">
        <v>73394.0</v>
      </c>
      <c r="N66" s="30">
        <v>7247.0</v>
      </c>
      <c r="O66" s="30">
        <v>1710.0</v>
      </c>
      <c r="P66" s="31">
        <f t="shared" si="1"/>
        <v>82351</v>
      </c>
      <c r="Q66" s="31">
        <f t="shared" si="2"/>
        <v>76688.09091</v>
      </c>
      <c r="R66" s="31">
        <v>219236.0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22">
        <v>513.0</v>
      </c>
      <c r="B67" s="23" t="s">
        <v>253</v>
      </c>
      <c r="C67" s="24" t="s">
        <v>254</v>
      </c>
      <c r="D67" s="24" t="s">
        <v>883</v>
      </c>
      <c r="E67" s="24" t="s">
        <v>54</v>
      </c>
      <c r="F67" s="24"/>
      <c r="G67" s="24"/>
      <c r="H67" s="24">
        <v>0.9426083733796412</v>
      </c>
      <c r="I67" s="24">
        <v>0.05739162662035874</v>
      </c>
      <c r="J67" s="24"/>
      <c r="K67" s="24"/>
      <c r="L67" s="25">
        <v>1157782.0</v>
      </c>
      <c r="M67" s="25">
        <v>944540.0</v>
      </c>
      <c r="N67" s="25">
        <v>103052.0</v>
      </c>
      <c r="O67" s="25">
        <v>21140.0</v>
      </c>
      <c r="P67" s="9">
        <f t="shared" si="1"/>
        <v>1068732</v>
      </c>
      <c r="Q67" s="9">
        <f t="shared" si="2"/>
        <v>991381.8182</v>
      </c>
      <c r="R67" s="9">
        <v>2426363.0</v>
      </c>
      <c r="S67" s="25">
        <v>23.0</v>
      </c>
      <c r="T67" s="2"/>
      <c r="U67" s="2"/>
      <c r="V67" s="2"/>
      <c r="W67" s="2"/>
      <c r="X67" s="2"/>
      <c r="Y67" s="2"/>
      <c r="Z67" s="2"/>
    </row>
    <row r="68" ht="12.75" customHeight="1">
      <c r="A68" s="22">
        <v>521.0</v>
      </c>
      <c r="B68" s="23" t="s">
        <v>255</v>
      </c>
      <c r="C68" s="24" t="s">
        <v>256</v>
      </c>
      <c r="D68" s="24" t="s">
        <v>892</v>
      </c>
      <c r="E68" s="24"/>
      <c r="F68" s="24"/>
      <c r="G68" s="24"/>
      <c r="H68" s="24">
        <v>1.0</v>
      </c>
      <c r="I68" s="24"/>
      <c r="J68" s="24"/>
      <c r="K68" s="24"/>
      <c r="L68" s="25">
        <v>112907.0</v>
      </c>
      <c r="M68" s="25">
        <v>82105.0</v>
      </c>
      <c r="N68" s="25">
        <v>9802.0</v>
      </c>
      <c r="O68" s="25">
        <v>3910.0</v>
      </c>
      <c r="P68" s="9">
        <f t="shared" si="1"/>
        <v>95817</v>
      </c>
      <c r="Q68" s="9">
        <f t="shared" si="2"/>
        <v>86560.45455</v>
      </c>
      <c r="R68" s="9">
        <v>230602.0</v>
      </c>
      <c r="S68" s="25">
        <v>10.0</v>
      </c>
      <c r="T68" s="2"/>
      <c r="U68" s="2"/>
      <c r="V68" s="2"/>
      <c r="W68" s="2"/>
      <c r="X68" s="2"/>
      <c r="Y68" s="2"/>
      <c r="Z68" s="2"/>
    </row>
    <row r="69" ht="12.75" customHeight="1">
      <c r="A69" s="22">
        <v>529.0</v>
      </c>
      <c r="B69" s="23" t="s">
        <v>257</v>
      </c>
      <c r="C69" s="24" t="s">
        <v>258</v>
      </c>
      <c r="D69" s="24" t="s">
        <v>86</v>
      </c>
      <c r="E69" s="24" t="s">
        <v>876</v>
      </c>
      <c r="F69" s="24"/>
      <c r="G69" s="24"/>
      <c r="H69" s="34">
        <v>0.7069853573731676</v>
      </c>
      <c r="I69" s="34">
        <v>0.29301464262683236</v>
      </c>
      <c r="J69" s="2"/>
      <c r="K69" s="24"/>
      <c r="L69" s="25">
        <v>246599.0</v>
      </c>
      <c r="M69" s="25">
        <v>207522.0</v>
      </c>
      <c r="N69" s="25">
        <v>18841.0</v>
      </c>
      <c r="O69" s="25">
        <v>2897.0</v>
      </c>
      <c r="P69" s="9">
        <f t="shared" si="1"/>
        <v>229260</v>
      </c>
      <c r="Q69" s="9">
        <f t="shared" si="2"/>
        <v>216086.0909</v>
      </c>
      <c r="R69" s="9">
        <v>546351.0</v>
      </c>
      <c r="S69" s="25">
        <v>18.0</v>
      </c>
      <c r="T69" s="2"/>
      <c r="U69" s="2"/>
      <c r="V69" s="2"/>
      <c r="W69" s="2"/>
      <c r="X69" s="2"/>
      <c r="Y69" s="2"/>
      <c r="Z69" s="2"/>
    </row>
    <row r="70" ht="12.75" customHeight="1">
      <c r="A70" s="27">
        <v>537.0</v>
      </c>
      <c r="B70" s="28" t="s">
        <v>259</v>
      </c>
      <c r="C70" s="29" t="s">
        <v>260</v>
      </c>
      <c r="D70" s="29" t="s">
        <v>12</v>
      </c>
      <c r="E70" s="29"/>
      <c r="F70" s="29"/>
      <c r="G70" s="29"/>
      <c r="H70" s="29">
        <v>1.0</v>
      </c>
      <c r="I70" s="29"/>
      <c r="J70" s="29"/>
      <c r="K70" s="29"/>
      <c r="L70" s="30">
        <v>46162.0</v>
      </c>
      <c r="M70" s="30">
        <v>38195.0</v>
      </c>
      <c r="N70" s="30">
        <v>4285.0</v>
      </c>
      <c r="O70" s="30">
        <v>1058.0</v>
      </c>
      <c r="P70" s="31">
        <f t="shared" si="1"/>
        <v>43538</v>
      </c>
      <c r="Q70" s="31">
        <f t="shared" si="2"/>
        <v>40142.72727</v>
      </c>
      <c r="R70" s="31">
        <v>97121.0</v>
      </c>
      <c r="S70" s="1"/>
      <c r="T70" s="1"/>
      <c r="U70" s="1"/>
      <c r="V70" s="1"/>
      <c r="W70" s="1"/>
      <c r="X70" s="1"/>
      <c r="Y70" s="1"/>
      <c r="Z70" s="1"/>
    </row>
    <row r="71" ht="12.75" customHeight="1">
      <c r="A71" s="22">
        <v>545.0</v>
      </c>
      <c r="B71" s="23" t="s">
        <v>261</v>
      </c>
      <c r="C71" s="24" t="s">
        <v>262</v>
      </c>
      <c r="D71" s="24" t="s">
        <v>47</v>
      </c>
      <c r="E71" s="24" t="s">
        <v>50</v>
      </c>
      <c r="F71" s="24" t="s">
        <v>65</v>
      </c>
      <c r="G71" s="24"/>
      <c r="H71" s="24">
        <v>0.938634114652001</v>
      </c>
      <c r="I71" s="24">
        <v>0.06136588534799904</v>
      </c>
      <c r="J71" s="34">
        <v>0.0</v>
      </c>
      <c r="K71" s="24"/>
      <c r="L71" s="25">
        <v>4587625.0</v>
      </c>
      <c r="M71" s="25">
        <v>3246785.0</v>
      </c>
      <c r="N71" s="25">
        <v>350799.0</v>
      </c>
      <c r="O71" s="25">
        <v>550763.0</v>
      </c>
      <c r="P71" s="9">
        <f t="shared" si="1"/>
        <v>4148347</v>
      </c>
      <c r="Q71" s="9">
        <f t="shared" si="2"/>
        <v>3406239.091</v>
      </c>
      <c r="R71" s="9">
        <v>9550108.0</v>
      </c>
      <c r="S71" s="25">
        <v>57.0</v>
      </c>
      <c r="T71" s="2"/>
      <c r="U71" s="2"/>
      <c r="V71" s="2"/>
      <c r="W71" s="2"/>
      <c r="X71" s="2"/>
      <c r="Y71" s="2"/>
      <c r="Z71" s="2"/>
    </row>
    <row r="72" ht="12.75" customHeight="1">
      <c r="A72" s="27">
        <v>553.0</v>
      </c>
      <c r="B72" s="28" t="s">
        <v>263</v>
      </c>
      <c r="C72" s="29" t="s">
        <v>264</v>
      </c>
      <c r="D72" s="29" t="s">
        <v>22</v>
      </c>
      <c r="E72" s="29"/>
      <c r="F72" s="29"/>
      <c r="G72" s="29"/>
      <c r="H72" s="29">
        <v>1.0</v>
      </c>
      <c r="I72" s="29"/>
      <c r="J72" s="29"/>
      <c r="K72" s="29"/>
      <c r="L72" s="30">
        <v>89437.0</v>
      </c>
      <c r="M72" s="30">
        <v>68661.0</v>
      </c>
      <c r="N72" s="30">
        <v>9119.0</v>
      </c>
      <c r="O72" s="33">
        <v>864.0</v>
      </c>
      <c r="P72" s="31">
        <f t="shared" si="1"/>
        <v>78644</v>
      </c>
      <c r="Q72" s="31">
        <f t="shared" si="2"/>
        <v>72806</v>
      </c>
      <c r="R72" s="31">
        <v>225411.0</v>
      </c>
      <c r="S72" s="1"/>
      <c r="T72" s="1"/>
      <c r="U72" s="1"/>
      <c r="V72" s="1"/>
      <c r="W72" s="1"/>
      <c r="X72" s="1"/>
      <c r="Y72" s="1"/>
      <c r="Z72" s="1"/>
    </row>
    <row r="73" ht="12.75" customHeight="1">
      <c r="A73" s="22">
        <v>561.0</v>
      </c>
      <c r="B73" s="23" t="s">
        <v>265</v>
      </c>
      <c r="C73" s="24" t="s">
        <v>266</v>
      </c>
      <c r="D73" s="24" t="s">
        <v>70</v>
      </c>
      <c r="E73" s="24" t="s">
        <v>55</v>
      </c>
      <c r="F73" s="24" t="s">
        <v>885</v>
      </c>
      <c r="G73" s="24"/>
      <c r="H73" s="24">
        <v>0.5968803551177639</v>
      </c>
      <c r="I73" s="24">
        <v>0.40311964488223617</v>
      </c>
      <c r="J73" s="35">
        <v>0.0</v>
      </c>
      <c r="K73" s="24"/>
      <c r="L73" s="25">
        <v>1030186.0</v>
      </c>
      <c r="M73" s="25">
        <v>854312.0</v>
      </c>
      <c r="N73" s="25">
        <v>80579.0</v>
      </c>
      <c r="O73" s="25">
        <v>20828.0</v>
      </c>
      <c r="P73" s="9">
        <f t="shared" si="1"/>
        <v>955719</v>
      </c>
      <c r="Q73" s="9">
        <f t="shared" si="2"/>
        <v>890938.8182</v>
      </c>
      <c r="R73" s="9">
        <v>2159329.0</v>
      </c>
      <c r="S73" s="25">
        <v>24.0</v>
      </c>
      <c r="T73" s="2"/>
      <c r="U73" s="2"/>
      <c r="V73" s="2"/>
      <c r="W73" s="2"/>
      <c r="X73" s="2"/>
      <c r="Y73" s="2"/>
      <c r="Z73" s="2"/>
    </row>
    <row r="74" ht="12.75" customHeight="1">
      <c r="A74" s="27">
        <v>569.0</v>
      </c>
      <c r="B74" s="28" t="s">
        <v>267</v>
      </c>
      <c r="C74" s="29" t="s">
        <v>268</v>
      </c>
      <c r="D74" s="29" t="s">
        <v>86</v>
      </c>
      <c r="E74" s="29" t="s">
        <v>901</v>
      </c>
      <c r="F74" s="29"/>
      <c r="G74" s="29"/>
      <c r="H74" s="29">
        <v>0.9604348337810841</v>
      </c>
      <c r="I74" s="29">
        <v>0.03956516621891595</v>
      </c>
      <c r="J74" s="1"/>
      <c r="K74" s="29"/>
      <c r="L74" s="30">
        <v>125963.0</v>
      </c>
      <c r="M74" s="30">
        <v>106743.0</v>
      </c>
      <c r="N74" s="30">
        <v>9473.0</v>
      </c>
      <c r="O74" s="33">
        <v>645.0</v>
      </c>
      <c r="P74" s="31">
        <f t="shared" si="1"/>
        <v>116861</v>
      </c>
      <c r="Q74" s="31">
        <f t="shared" si="2"/>
        <v>111048.9091</v>
      </c>
      <c r="R74" s="31">
        <v>279887.0</v>
      </c>
      <c r="S74" s="1"/>
      <c r="T74" s="1"/>
      <c r="U74" s="1"/>
      <c r="V74" s="1"/>
      <c r="W74" s="1"/>
      <c r="X74" s="1"/>
      <c r="Y74" s="1"/>
      <c r="Z74" s="1"/>
    </row>
    <row r="75" ht="12.75" customHeight="1">
      <c r="A75" s="22">
        <v>585.0</v>
      </c>
      <c r="B75" s="23" t="s">
        <v>271</v>
      </c>
      <c r="C75" s="24" t="s">
        <v>272</v>
      </c>
      <c r="D75" s="24" t="s">
        <v>887</v>
      </c>
      <c r="E75" s="24"/>
      <c r="F75" s="24"/>
      <c r="G75" s="24"/>
      <c r="H75" s="24">
        <v>1.0</v>
      </c>
      <c r="I75" s="24"/>
      <c r="J75" s="24"/>
      <c r="K75" s="24"/>
      <c r="L75" s="25">
        <v>960115.0</v>
      </c>
      <c r="M75" s="25">
        <v>789453.0</v>
      </c>
      <c r="N75" s="25">
        <v>68171.0</v>
      </c>
      <c r="O75" s="25">
        <v>31704.0</v>
      </c>
      <c r="P75" s="9">
        <f t="shared" si="1"/>
        <v>889328</v>
      </c>
      <c r="Q75" s="9">
        <f t="shared" si="2"/>
        <v>820439.8182</v>
      </c>
      <c r="R75" s="9">
        <v>2060810.0</v>
      </c>
      <c r="S75" s="25">
        <v>19.0</v>
      </c>
      <c r="T75" s="2"/>
      <c r="U75" s="2"/>
      <c r="V75" s="2"/>
      <c r="W75" s="2"/>
      <c r="X75" s="2"/>
      <c r="Y75" s="2"/>
      <c r="Z75" s="2"/>
    </row>
    <row r="76" ht="12.75" customHeight="1">
      <c r="A76" s="22">
        <v>577.0</v>
      </c>
      <c r="B76" s="23" t="s">
        <v>269</v>
      </c>
      <c r="C76" s="24" t="s">
        <v>270</v>
      </c>
      <c r="D76" s="24" t="s">
        <v>889</v>
      </c>
      <c r="E76" s="24"/>
      <c r="F76" s="24"/>
      <c r="G76" s="24"/>
      <c r="H76" s="24">
        <v>1.0</v>
      </c>
      <c r="I76" s="24"/>
      <c r="J76" s="24"/>
      <c r="K76" s="24"/>
      <c r="L76" s="25">
        <v>52142.0</v>
      </c>
      <c r="M76" s="25">
        <v>42147.0</v>
      </c>
      <c r="N76" s="25">
        <v>5032.0</v>
      </c>
      <c r="O76" s="26">
        <v>139.0</v>
      </c>
      <c r="P76" s="9">
        <f t="shared" si="1"/>
        <v>47318</v>
      </c>
      <c r="Q76" s="9">
        <f t="shared" si="2"/>
        <v>44434.27273</v>
      </c>
      <c r="R76" s="9">
        <v>121678.0</v>
      </c>
      <c r="S76" s="2">
        <v>7.0</v>
      </c>
      <c r="T76" s="2"/>
      <c r="U76" s="2"/>
      <c r="V76" s="2"/>
      <c r="W76" s="2"/>
      <c r="X76" s="2"/>
      <c r="Y76" s="2"/>
      <c r="Z76" s="2"/>
    </row>
    <row r="77" ht="12.75" customHeight="1">
      <c r="A77" s="27">
        <v>593.0</v>
      </c>
      <c r="B77" s="28" t="s">
        <v>273</v>
      </c>
      <c r="C77" s="29" t="s">
        <v>274</v>
      </c>
      <c r="D77" s="29" t="s">
        <v>30</v>
      </c>
      <c r="E77" s="29"/>
      <c r="F77" s="29"/>
      <c r="G77" s="29"/>
      <c r="H77" s="29">
        <v>1.0</v>
      </c>
      <c r="I77" s="29"/>
      <c r="J77" s="29"/>
      <c r="K77" s="29"/>
      <c r="L77" s="30">
        <v>68799.0</v>
      </c>
      <c r="M77" s="30">
        <v>53784.0</v>
      </c>
      <c r="N77" s="30">
        <v>7222.0</v>
      </c>
      <c r="O77" s="33">
        <v>99.0</v>
      </c>
      <c r="P77" s="31">
        <f t="shared" si="1"/>
        <v>61105</v>
      </c>
      <c r="Q77" s="31">
        <f t="shared" si="2"/>
        <v>57066.72727</v>
      </c>
      <c r="R77" s="31">
        <v>150346.0</v>
      </c>
      <c r="S77" s="1"/>
      <c r="T77" s="1"/>
      <c r="U77" s="1"/>
      <c r="V77" s="1"/>
      <c r="W77" s="1"/>
      <c r="X77" s="1"/>
      <c r="Y77" s="1"/>
      <c r="Z77" s="1"/>
    </row>
    <row r="78" ht="12.75" customHeight="1">
      <c r="A78" s="27">
        <v>601.0</v>
      </c>
      <c r="B78" s="28" t="s">
        <v>275</v>
      </c>
      <c r="C78" s="29" t="s">
        <v>276</v>
      </c>
      <c r="D78" s="29" t="s">
        <v>103</v>
      </c>
      <c r="E78" s="29"/>
      <c r="F78" s="29"/>
      <c r="G78" s="29"/>
      <c r="H78" s="29">
        <v>1.0</v>
      </c>
      <c r="I78" s="29"/>
      <c r="J78" s="29"/>
      <c r="K78" s="29"/>
      <c r="L78" s="30">
        <v>119488.0</v>
      </c>
      <c r="M78" s="30">
        <v>94708.0</v>
      </c>
      <c r="N78" s="30">
        <v>14748.0</v>
      </c>
      <c r="O78" s="30">
        <v>2507.0</v>
      </c>
      <c r="P78" s="31">
        <f t="shared" si="1"/>
        <v>111963</v>
      </c>
      <c r="Q78" s="31">
        <f t="shared" si="2"/>
        <v>101411.6364</v>
      </c>
      <c r="R78" s="31">
        <v>250145.0</v>
      </c>
      <c r="S78" s="1"/>
      <c r="T78" s="1"/>
      <c r="U78" s="1"/>
      <c r="V78" s="1"/>
      <c r="W78" s="1"/>
      <c r="X78" s="1"/>
      <c r="Y78" s="1"/>
      <c r="Z78" s="1"/>
    </row>
    <row r="79" ht="12.75" customHeight="1">
      <c r="A79" s="22">
        <v>609.0</v>
      </c>
      <c r="B79" s="23" t="s">
        <v>277</v>
      </c>
      <c r="C79" s="24" t="s">
        <v>278</v>
      </c>
      <c r="D79" s="24" t="s">
        <v>25</v>
      </c>
      <c r="E79" s="24"/>
      <c r="F79" s="24"/>
      <c r="G79" s="24"/>
      <c r="H79" s="24">
        <v>1.0</v>
      </c>
      <c r="I79" s="24"/>
      <c r="J79" s="24"/>
      <c r="K79" s="24"/>
      <c r="L79" s="25">
        <v>341152.0</v>
      </c>
      <c r="M79" s="25">
        <v>268114.0</v>
      </c>
      <c r="N79" s="25">
        <v>34249.0</v>
      </c>
      <c r="O79" s="25">
        <v>3257.0</v>
      </c>
      <c r="P79" s="9">
        <f t="shared" si="1"/>
        <v>305620</v>
      </c>
      <c r="Q79" s="9">
        <f t="shared" si="2"/>
        <v>283681.7273</v>
      </c>
      <c r="R79" s="9">
        <v>697856.0</v>
      </c>
      <c r="S79" s="25">
        <v>16.0</v>
      </c>
      <c r="T79" s="2"/>
      <c r="U79" s="2"/>
      <c r="V79" s="2"/>
      <c r="W79" s="2"/>
      <c r="X79" s="2"/>
      <c r="Y79" s="2"/>
      <c r="Z79" s="2"/>
    </row>
    <row r="80" ht="12.75" customHeight="1">
      <c r="A80" s="27">
        <v>617.0</v>
      </c>
      <c r="B80" s="28" t="s">
        <v>279</v>
      </c>
      <c r="C80" s="29" t="s">
        <v>280</v>
      </c>
      <c r="D80" s="29" t="s">
        <v>911</v>
      </c>
      <c r="E80" s="29"/>
      <c r="F80" s="29"/>
      <c r="G80" s="29"/>
      <c r="H80" s="29">
        <v>1.0</v>
      </c>
      <c r="I80" s="29"/>
      <c r="J80" s="29"/>
      <c r="K80" s="29"/>
      <c r="L80" s="30">
        <v>88785.0</v>
      </c>
      <c r="M80" s="30">
        <v>72424.0</v>
      </c>
      <c r="N80" s="30">
        <v>7088.0</v>
      </c>
      <c r="O80" s="30">
        <v>1348.0</v>
      </c>
      <c r="P80" s="31">
        <f t="shared" si="1"/>
        <v>80860</v>
      </c>
      <c r="Q80" s="31">
        <f t="shared" si="2"/>
        <v>75645.81818</v>
      </c>
      <c r="R80" s="31">
        <v>174974.0</v>
      </c>
      <c r="S80" s="1"/>
      <c r="T80" s="1"/>
      <c r="U80" s="1"/>
      <c r="V80" s="1"/>
      <c r="W80" s="1"/>
      <c r="X80" s="1"/>
      <c r="Y80" s="1"/>
      <c r="Z80" s="1"/>
    </row>
    <row r="81" ht="12.75" customHeight="1">
      <c r="A81" s="22">
        <v>625.0</v>
      </c>
      <c r="B81" s="23" t="s">
        <v>281</v>
      </c>
      <c r="C81" s="24" t="s">
        <v>280</v>
      </c>
      <c r="D81" s="24" t="s">
        <v>54</v>
      </c>
      <c r="E81" s="24"/>
      <c r="F81" s="24"/>
      <c r="G81" s="24"/>
      <c r="H81" s="24">
        <v>1.0</v>
      </c>
      <c r="I81" s="24"/>
      <c r="J81" s="24"/>
      <c r="K81" s="24"/>
      <c r="L81" s="25">
        <v>381283.0</v>
      </c>
      <c r="M81" s="25">
        <v>310364.0</v>
      </c>
      <c r="N81" s="25">
        <v>30014.0</v>
      </c>
      <c r="O81" s="25">
        <v>2163.0</v>
      </c>
      <c r="P81" s="9">
        <f t="shared" si="1"/>
        <v>342541</v>
      </c>
      <c r="Q81" s="9">
        <f t="shared" si="2"/>
        <v>324006.7273</v>
      </c>
      <c r="R81" s="9">
        <v>810574.0</v>
      </c>
      <c r="S81" s="25">
        <v>12.0</v>
      </c>
      <c r="T81" s="2"/>
      <c r="U81" s="2"/>
      <c r="V81" s="2"/>
      <c r="W81" s="2"/>
      <c r="X81" s="2"/>
      <c r="Y81" s="2"/>
      <c r="Z81" s="2"/>
    </row>
    <row r="82" ht="12.75" customHeight="1">
      <c r="A82" s="22">
        <v>633.0</v>
      </c>
      <c r="B82" s="23" t="s">
        <v>282</v>
      </c>
      <c r="C82" s="24" t="s">
        <v>283</v>
      </c>
      <c r="D82" s="24" t="s">
        <v>39</v>
      </c>
      <c r="E82" s="24" t="s">
        <v>13</v>
      </c>
      <c r="F82" s="24"/>
      <c r="G82" s="24"/>
      <c r="H82" s="24">
        <v>0.8852117076749044</v>
      </c>
      <c r="I82" s="24">
        <v>0.11478829232509566</v>
      </c>
      <c r="J82" s="2"/>
      <c r="K82" s="24"/>
      <c r="L82" s="25">
        <v>134161.0</v>
      </c>
      <c r="M82" s="25">
        <v>108071.0</v>
      </c>
      <c r="N82" s="25">
        <v>11920.0</v>
      </c>
      <c r="O82" s="25">
        <v>1608.0</v>
      </c>
      <c r="P82" s="9">
        <f t="shared" si="1"/>
        <v>121599</v>
      </c>
      <c r="Q82" s="9">
        <f t="shared" si="2"/>
        <v>113489.1818</v>
      </c>
      <c r="R82" s="9">
        <v>312936.0</v>
      </c>
      <c r="S82" s="25">
        <v>9.0</v>
      </c>
      <c r="T82" s="2"/>
      <c r="U82" s="2"/>
      <c r="V82" s="2"/>
      <c r="W82" s="2"/>
      <c r="X82" s="2"/>
      <c r="Y82" s="2"/>
      <c r="Z82" s="2"/>
    </row>
    <row r="83" ht="12.75" customHeight="1">
      <c r="A83" s="27">
        <v>641.0</v>
      </c>
      <c r="B83" s="28" t="s">
        <v>284</v>
      </c>
      <c r="C83" s="29" t="s">
        <v>283</v>
      </c>
      <c r="D83" s="29" t="s">
        <v>885</v>
      </c>
      <c r="E83" s="29"/>
      <c r="F83" s="29"/>
      <c r="G83" s="29"/>
      <c r="H83" s="29">
        <v>1.0</v>
      </c>
      <c r="I83" s="29"/>
      <c r="J83" s="29"/>
      <c r="K83" s="29"/>
      <c r="L83" s="30">
        <v>39820.0</v>
      </c>
      <c r="M83" s="30">
        <v>34940.0</v>
      </c>
      <c r="N83" s="30">
        <v>2803.0</v>
      </c>
      <c r="O83" s="33">
        <v>45.0</v>
      </c>
      <c r="P83" s="31">
        <f t="shared" si="1"/>
        <v>37788</v>
      </c>
      <c r="Q83" s="31">
        <f t="shared" si="2"/>
        <v>36214.09091</v>
      </c>
      <c r="R83" s="31">
        <v>81162.0</v>
      </c>
      <c r="S83" s="1"/>
      <c r="T83" s="1"/>
      <c r="U83" s="1"/>
      <c r="V83" s="1"/>
      <c r="W83" s="1"/>
      <c r="X83" s="1"/>
      <c r="Y83" s="1"/>
      <c r="Z83" s="1"/>
    </row>
    <row r="84" ht="12.75" customHeight="1">
      <c r="A84" s="22">
        <v>649.0</v>
      </c>
      <c r="B84" s="23" t="s">
        <v>285</v>
      </c>
      <c r="C84" s="24" t="s">
        <v>283</v>
      </c>
      <c r="D84" s="24" t="s">
        <v>887</v>
      </c>
      <c r="E84" s="24"/>
      <c r="F84" s="24"/>
      <c r="G84" s="24"/>
      <c r="H84" s="24">
        <v>1.0</v>
      </c>
      <c r="I84" s="24"/>
      <c r="J84" s="24"/>
      <c r="K84" s="24"/>
      <c r="L84" s="25">
        <v>989975.0</v>
      </c>
      <c r="M84" s="25">
        <v>816825.0</v>
      </c>
      <c r="N84" s="25">
        <v>76719.0</v>
      </c>
      <c r="O84" s="25">
        <v>19159.0</v>
      </c>
      <c r="P84" s="9">
        <f t="shared" si="1"/>
        <v>912703</v>
      </c>
      <c r="Q84" s="9">
        <f t="shared" si="2"/>
        <v>851697.2727</v>
      </c>
      <c r="R84" s="9">
        <v>2021632.0</v>
      </c>
      <c r="S84" s="25">
        <v>22.0</v>
      </c>
      <c r="T84" s="2"/>
      <c r="U84" s="2"/>
      <c r="V84" s="2"/>
      <c r="W84" s="2"/>
      <c r="X84" s="2"/>
      <c r="Y84" s="2"/>
      <c r="Z84" s="2"/>
    </row>
    <row r="85" ht="12.75" customHeight="1">
      <c r="A85" s="22">
        <v>657.0</v>
      </c>
      <c r="B85" s="23" t="s">
        <v>286</v>
      </c>
      <c r="C85" s="24" t="s">
        <v>287</v>
      </c>
      <c r="D85" s="24" t="s">
        <v>103</v>
      </c>
      <c r="E85" s="24"/>
      <c r="F85" s="24"/>
      <c r="G85" s="24"/>
      <c r="H85" s="24">
        <v>1.0</v>
      </c>
      <c r="I85" s="24"/>
      <c r="J85" s="24"/>
      <c r="K85" s="24"/>
      <c r="L85" s="25">
        <v>200273.0</v>
      </c>
      <c r="M85" s="25">
        <v>165309.0</v>
      </c>
      <c r="N85" s="25">
        <v>20161.0</v>
      </c>
      <c r="O85" s="25">
        <v>1663.0</v>
      </c>
      <c r="P85" s="9">
        <f t="shared" si="1"/>
        <v>187133</v>
      </c>
      <c r="Q85" s="9">
        <f t="shared" si="2"/>
        <v>174473.0909</v>
      </c>
      <c r="R85" s="9">
        <v>450436.0</v>
      </c>
      <c r="S85" s="25">
        <v>6.0</v>
      </c>
      <c r="T85" s="2"/>
      <c r="U85" s="2"/>
      <c r="V85" s="2"/>
      <c r="W85" s="2"/>
      <c r="X85" s="2"/>
      <c r="Y85" s="2"/>
      <c r="Z85" s="2"/>
    </row>
    <row r="86" ht="12.75" customHeight="1">
      <c r="A86" s="27">
        <v>665.0</v>
      </c>
      <c r="B86" s="28" t="s">
        <v>288</v>
      </c>
      <c r="C86" s="29" t="s">
        <v>289</v>
      </c>
      <c r="D86" s="29" t="s">
        <v>94</v>
      </c>
      <c r="E86" s="29"/>
      <c r="F86" s="29"/>
      <c r="G86" s="29"/>
      <c r="H86" s="29">
        <v>1.0</v>
      </c>
      <c r="I86" s="29"/>
      <c r="J86" s="29"/>
      <c r="K86" s="29"/>
      <c r="L86" s="30">
        <v>41153.0</v>
      </c>
      <c r="M86" s="30">
        <v>27523.0</v>
      </c>
      <c r="N86" s="30">
        <v>3057.0</v>
      </c>
      <c r="O86" s="33">
        <v>859.0</v>
      </c>
      <c r="P86" s="31">
        <f t="shared" si="1"/>
        <v>31439</v>
      </c>
      <c r="Q86" s="31">
        <f t="shared" si="2"/>
        <v>28912.54545</v>
      </c>
      <c r="R86" s="31">
        <v>87572.0</v>
      </c>
      <c r="S86" s="1"/>
      <c r="T86" s="1"/>
      <c r="U86" s="1"/>
      <c r="V86" s="1"/>
      <c r="W86" s="1"/>
      <c r="X86" s="1"/>
      <c r="Y86" s="1"/>
      <c r="Z86" s="1"/>
    </row>
    <row r="87" ht="12.75" customHeight="1">
      <c r="A87" s="27">
        <v>673.0</v>
      </c>
      <c r="B87" s="28" t="s">
        <v>290</v>
      </c>
      <c r="C87" s="29" t="s">
        <v>291</v>
      </c>
      <c r="D87" s="29" t="s">
        <v>36</v>
      </c>
      <c r="E87" s="29"/>
      <c r="F87" s="29"/>
      <c r="G87" s="29"/>
      <c r="H87" s="29">
        <v>1.0</v>
      </c>
      <c r="I87" s="29"/>
      <c r="J87" s="29"/>
      <c r="K87" s="29"/>
      <c r="L87" s="30">
        <v>120845.0</v>
      </c>
      <c r="M87" s="30">
        <v>97265.0</v>
      </c>
      <c r="N87" s="30">
        <v>12309.0</v>
      </c>
      <c r="O87" s="33">
        <v>128.0</v>
      </c>
      <c r="P87" s="31">
        <f t="shared" si="1"/>
        <v>109702</v>
      </c>
      <c r="Q87" s="31">
        <f t="shared" si="2"/>
        <v>102860</v>
      </c>
      <c r="R87" s="31">
        <v>262172.0</v>
      </c>
      <c r="S87" s="1"/>
      <c r="T87" s="1"/>
      <c r="U87" s="1"/>
      <c r="V87" s="1"/>
      <c r="W87" s="1"/>
      <c r="X87" s="1"/>
      <c r="Y87" s="1"/>
      <c r="Z87" s="1"/>
    </row>
    <row r="88" ht="12.75" customHeight="1">
      <c r="A88" s="22">
        <v>681.0</v>
      </c>
      <c r="B88" s="23" t="s">
        <v>292</v>
      </c>
      <c r="C88" s="24" t="s">
        <v>293</v>
      </c>
      <c r="D88" s="24" t="s">
        <v>63</v>
      </c>
      <c r="E88" s="24" t="s">
        <v>15</v>
      </c>
      <c r="F88" s="24"/>
      <c r="G88" s="24"/>
      <c r="H88" s="34">
        <v>0.9469718908592819</v>
      </c>
      <c r="I88" s="34">
        <v>0.05302810914071803</v>
      </c>
      <c r="J88" s="24"/>
      <c r="K88" s="24"/>
      <c r="L88" s="25">
        <v>38362.0</v>
      </c>
      <c r="M88" s="25">
        <v>32280.0</v>
      </c>
      <c r="N88" s="25">
        <v>3325.0</v>
      </c>
      <c r="O88" s="26">
        <v>218.0</v>
      </c>
      <c r="P88" s="9">
        <f t="shared" si="1"/>
        <v>35823</v>
      </c>
      <c r="Q88" s="9">
        <f t="shared" si="2"/>
        <v>33791.36364</v>
      </c>
      <c r="R88" s="9">
        <v>99979.0</v>
      </c>
      <c r="S88" s="25">
        <v>5.0</v>
      </c>
      <c r="T88" s="2"/>
      <c r="U88" s="2"/>
      <c r="V88" s="2"/>
      <c r="W88" s="2"/>
      <c r="X88" s="2"/>
      <c r="Y88" s="2"/>
      <c r="Z88" s="2"/>
    </row>
    <row r="89" ht="12.75" customHeight="1">
      <c r="A89" s="22">
        <v>689.0</v>
      </c>
      <c r="B89" s="23" t="s">
        <v>294</v>
      </c>
      <c r="C89" s="24" t="s">
        <v>295</v>
      </c>
      <c r="D89" s="24" t="s">
        <v>103</v>
      </c>
      <c r="E89" s="24"/>
      <c r="F89" s="24"/>
      <c r="G89" s="24"/>
      <c r="H89" s="24">
        <v>1.0</v>
      </c>
      <c r="I89" s="24"/>
      <c r="J89" s="24"/>
      <c r="K89" s="24"/>
      <c r="L89" s="25">
        <v>3456842.0</v>
      </c>
      <c r="M89" s="25">
        <v>2802638.0</v>
      </c>
      <c r="N89" s="25">
        <v>329025.0</v>
      </c>
      <c r="O89" s="25">
        <v>51926.0</v>
      </c>
      <c r="P89" s="9">
        <f t="shared" si="1"/>
        <v>3183589</v>
      </c>
      <c r="Q89" s="9">
        <f t="shared" si="2"/>
        <v>2952194.818</v>
      </c>
      <c r="R89" s="9">
        <v>7102165.0</v>
      </c>
      <c r="S89" s="25">
        <v>59.0</v>
      </c>
      <c r="T89" s="2"/>
      <c r="U89" s="2"/>
      <c r="V89" s="2"/>
      <c r="W89" s="2"/>
      <c r="X89" s="2"/>
      <c r="Y89" s="2"/>
      <c r="Z89" s="2"/>
    </row>
    <row r="90" ht="12.75" customHeight="1">
      <c r="A90" s="27">
        <v>697.0</v>
      </c>
      <c r="B90" s="28" t="s">
        <v>296</v>
      </c>
      <c r="C90" s="29" t="s">
        <v>297</v>
      </c>
      <c r="D90" s="29" t="s">
        <v>876</v>
      </c>
      <c r="E90" s="29"/>
      <c r="F90" s="29"/>
      <c r="G90" s="29"/>
      <c r="H90" s="29">
        <v>1.0</v>
      </c>
      <c r="I90" s="29"/>
      <c r="J90" s="29"/>
      <c r="K90" s="29"/>
      <c r="L90" s="30">
        <v>64156.0</v>
      </c>
      <c r="M90" s="30">
        <v>56587.0</v>
      </c>
      <c r="N90" s="30">
        <v>5551.0</v>
      </c>
      <c r="O90" s="33">
        <v>151.0</v>
      </c>
      <c r="P90" s="31">
        <f t="shared" si="1"/>
        <v>62289</v>
      </c>
      <c r="Q90" s="31">
        <f t="shared" si="2"/>
        <v>59110.18182</v>
      </c>
      <c r="R90" s="31">
        <v>143781.0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27">
        <v>705.0</v>
      </c>
      <c r="B91" s="28" t="s">
        <v>298</v>
      </c>
      <c r="C91" s="29" t="s">
        <v>299</v>
      </c>
      <c r="D91" s="29" t="s">
        <v>881</v>
      </c>
      <c r="E91" s="29"/>
      <c r="F91" s="29"/>
      <c r="G91" s="29"/>
      <c r="H91" s="29">
        <v>1.0</v>
      </c>
      <c r="I91" s="29"/>
      <c r="J91" s="29"/>
      <c r="K91" s="29"/>
      <c r="L91" s="30">
        <v>31557.0</v>
      </c>
      <c r="M91" s="30">
        <v>26784.0</v>
      </c>
      <c r="N91" s="30">
        <v>2249.0</v>
      </c>
      <c r="O91" s="33">
        <v>192.0</v>
      </c>
      <c r="P91" s="31">
        <f t="shared" si="1"/>
        <v>29225</v>
      </c>
      <c r="Q91" s="31">
        <f t="shared" si="2"/>
        <v>27806.27273</v>
      </c>
      <c r="R91" s="31">
        <v>79282.0</v>
      </c>
      <c r="S91" s="1"/>
      <c r="T91" s="1"/>
      <c r="U91" s="1"/>
      <c r="V91" s="1"/>
      <c r="W91" s="1"/>
      <c r="X91" s="1"/>
      <c r="Y91" s="1"/>
      <c r="Z91" s="1"/>
    </row>
    <row r="92" ht="12.75" customHeight="1">
      <c r="A92" s="27">
        <v>713.0</v>
      </c>
      <c r="B92" s="28" t="s">
        <v>300</v>
      </c>
      <c r="C92" s="29" t="s">
        <v>301</v>
      </c>
      <c r="D92" s="29" t="s">
        <v>13</v>
      </c>
      <c r="E92" s="29"/>
      <c r="F92" s="29"/>
      <c r="G92" s="29"/>
      <c r="H92" s="29">
        <v>1.0</v>
      </c>
      <c r="I92" s="29"/>
      <c r="J92" s="29"/>
      <c r="K92" s="29"/>
      <c r="L92" s="30">
        <v>86055.0</v>
      </c>
      <c r="M92" s="30">
        <v>73235.0</v>
      </c>
      <c r="N92" s="30">
        <v>5036.0</v>
      </c>
      <c r="O92" s="33">
        <v>0.0</v>
      </c>
      <c r="P92" s="31">
        <f t="shared" si="1"/>
        <v>78271</v>
      </c>
      <c r="Q92" s="31">
        <f t="shared" si="2"/>
        <v>75524.09091</v>
      </c>
      <c r="R92" s="31">
        <v>203709.0</v>
      </c>
      <c r="S92" s="1"/>
      <c r="T92" s="1"/>
      <c r="U92" s="1"/>
      <c r="V92" s="1"/>
      <c r="W92" s="1"/>
      <c r="X92" s="1"/>
      <c r="Y92" s="1"/>
      <c r="Z92" s="1"/>
    </row>
    <row r="93" ht="12.75" customHeight="1">
      <c r="A93" s="27">
        <v>721.0</v>
      </c>
      <c r="B93" s="28" t="s">
        <v>302</v>
      </c>
      <c r="C93" s="29" t="s">
        <v>303</v>
      </c>
      <c r="D93" s="29" t="s">
        <v>921</v>
      </c>
      <c r="E93" s="29" t="s">
        <v>881</v>
      </c>
      <c r="F93" s="29"/>
      <c r="G93" s="29"/>
      <c r="H93" s="29">
        <v>0.4165094192151059</v>
      </c>
      <c r="I93" s="29">
        <v>0.583490580784894</v>
      </c>
      <c r="J93" s="1"/>
      <c r="K93" s="29"/>
      <c r="L93" s="30">
        <v>181930.0</v>
      </c>
      <c r="M93" s="30">
        <v>153866.0</v>
      </c>
      <c r="N93" s="30">
        <v>11973.0</v>
      </c>
      <c r="O93" s="30">
        <v>2480.0</v>
      </c>
      <c r="P93" s="31">
        <f t="shared" si="1"/>
        <v>168319</v>
      </c>
      <c r="Q93" s="31">
        <f t="shared" si="2"/>
        <v>159308.2727</v>
      </c>
      <c r="R93" s="31">
        <v>384584.0</v>
      </c>
      <c r="S93" s="1"/>
      <c r="T93" s="1"/>
      <c r="U93" s="1"/>
      <c r="V93" s="1"/>
      <c r="W93" s="1"/>
      <c r="X93" s="1"/>
      <c r="Y93" s="1"/>
      <c r="Z93" s="1"/>
    </row>
    <row r="94" ht="12.75" customHeight="1">
      <c r="A94" s="22">
        <v>729.0</v>
      </c>
      <c r="B94" s="23" t="s">
        <v>304</v>
      </c>
      <c r="C94" s="24" t="s">
        <v>305</v>
      </c>
      <c r="D94" s="24" t="s">
        <v>887</v>
      </c>
      <c r="E94" s="24"/>
      <c r="F94" s="24"/>
      <c r="G94" s="24"/>
      <c r="H94" s="24">
        <v>1.0</v>
      </c>
      <c r="I94" s="24"/>
      <c r="J94" s="24"/>
      <c r="K94" s="24"/>
      <c r="L94" s="25">
        <v>363894.0</v>
      </c>
      <c r="M94" s="25">
        <v>303385.0</v>
      </c>
      <c r="N94" s="25">
        <v>29646.0</v>
      </c>
      <c r="O94" s="25">
        <v>6158.0</v>
      </c>
      <c r="P94" s="9">
        <f t="shared" si="1"/>
        <v>339189</v>
      </c>
      <c r="Q94" s="9">
        <f t="shared" si="2"/>
        <v>316860.4545</v>
      </c>
      <c r="R94" s="9">
        <v>800909.0</v>
      </c>
      <c r="S94" s="25">
        <v>11.0</v>
      </c>
      <c r="T94" s="2"/>
      <c r="U94" s="2"/>
      <c r="V94" s="2"/>
      <c r="W94" s="2"/>
      <c r="X94" s="2"/>
      <c r="Y94" s="2"/>
      <c r="Z94" s="2"/>
    </row>
    <row r="95" ht="12.75" customHeight="1">
      <c r="A95" s="27">
        <v>737.0</v>
      </c>
      <c r="B95" s="28" t="s">
        <v>306</v>
      </c>
      <c r="C95" s="29" t="s">
        <v>307</v>
      </c>
      <c r="D95" s="29" t="s">
        <v>13</v>
      </c>
      <c r="E95" s="29"/>
      <c r="F95" s="29"/>
      <c r="G95" s="29"/>
      <c r="H95" s="29">
        <v>1.0</v>
      </c>
      <c r="I95" s="29"/>
      <c r="J95" s="29"/>
      <c r="K95" s="29"/>
      <c r="L95" s="30">
        <v>62131.0</v>
      </c>
      <c r="M95" s="30">
        <v>53156.0</v>
      </c>
      <c r="N95" s="30">
        <v>7559.0</v>
      </c>
      <c r="O95" s="33">
        <v>21.0</v>
      </c>
      <c r="P95" s="31">
        <f t="shared" si="1"/>
        <v>60736</v>
      </c>
      <c r="Q95" s="31">
        <f t="shared" si="2"/>
        <v>56591.90909</v>
      </c>
      <c r="R95" s="31">
        <v>152680.0</v>
      </c>
      <c r="S95" s="1"/>
      <c r="T95" s="1"/>
      <c r="U95" s="1"/>
      <c r="V95" s="1"/>
      <c r="W95" s="1"/>
      <c r="X95" s="1"/>
      <c r="Y95" s="1"/>
      <c r="Z95" s="1"/>
    </row>
    <row r="96" ht="12.75" customHeight="1">
      <c r="A96" s="27">
        <v>745.0</v>
      </c>
      <c r="B96" s="28" t="s">
        <v>308</v>
      </c>
      <c r="C96" s="29" t="s">
        <v>307</v>
      </c>
      <c r="D96" s="29" t="s">
        <v>881</v>
      </c>
      <c r="E96" s="29"/>
      <c r="F96" s="29"/>
      <c r="G96" s="29"/>
      <c r="H96" s="29">
        <v>1.0</v>
      </c>
      <c r="I96" s="29"/>
      <c r="J96" s="29"/>
      <c r="K96" s="29"/>
      <c r="L96" s="30">
        <v>46615.0</v>
      </c>
      <c r="M96" s="30">
        <v>38488.0</v>
      </c>
      <c r="N96" s="30">
        <v>4777.0</v>
      </c>
      <c r="O96" s="33">
        <v>592.0</v>
      </c>
      <c r="P96" s="31">
        <f t="shared" si="1"/>
        <v>43857</v>
      </c>
      <c r="Q96" s="31">
        <f t="shared" si="2"/>
        <v>40659.36364</v>
      </c>
      <c r="R96" s="31">
        <v>107303.0</v>
      </c>
      <c r="S96" s="1"/>
      <c r="T96" s="1"/>
      <c r="U96" s="1"/>
      <c r="V96" s="1"/>
      <c r="W96" s="1"/>
      <c r="X96" s="1"/>
      <c r="Y96" s="1"/>
      <c r="Z96" s="1"/>
    </row>
    <row r="97" ht="12.75" customHeight="1">
      <c r="A97" s="22">
        <v>753.0</v>
      </c>
      <c r="B97" s="23" t="s">
        <v>309</v>
      </c>
      <c r="C97" s="24" t="s">
        <v>310</v>
      </c>
      <c r="D97" s="24" t="s">
        <v>36</v>
      </c>
      <c r="E97" s="24"/>
      <c r="F97" s="24"/>
      <c r="G97" s="24"/>
      <c r="H97" s="24">
        <v>1.0</v>
      </c>
      <c r="I97" s="24"/>
      <c r="J97" s="24"/>
      <c r="K97" s="24"/>
      <c r="L97" s="25">
        <v>244548.0</v>
      </c>
      <c r="M97" s="25">
        <v>200348.0</v>
      </c>
      <c r="N97" s="25">
        <v>18891.0</v>
      </c>
      <c r="O97" s="25">
        <v>2232.0</v>
      </c>
      <c r="P97" s="9">
        <f t="shared" si="1"/>
        <v>221471</v>
      </c>
      <c r="Q97" s="9">
        <f t="shared" si="2"/>
        <v>208934.8182</v>
      </c>
      <c r="R97" s="9">
        <v>623279.0</v>
      </c>
      <c r="S97" s="25">
        <v>9.0</v>
      </c>
      <c r="T97" s="2"/>
      <c r="U97" s="2"/>
      <c r="V97" s="2"/>
      <c r="W97" s="2"/>
      <c r="X97" s="2"/>
      <c r="Y97" s="2"/>
      <c r="Z97" s="2"/>
    </row>
    <row r="98" ht="12.75" customHeight="1">
      <c r="A98" s="22">
        <v>761.0</v>
      </c>
      <c r="B98" s="23" t="s">
        <v>311</v>
      </c>
      <c r="C98" s="24" t="s">
        <v>312</v>
      </c>
      <c r="D98" s="24" t="s">
        <v>25</v>
      </c>
      <c r="E98" s="24"/>
      <c r="F98" s="24"/>
      <c r="G98" s="24"/>
      <c r="H98" s="24">
        <v>1.0</v>
      </c>
      <c r="I98" s="24"/>
      <c r="J98" s="24"/>
      <c r="K98" s="24"/>
      <c r="L98" s="25">
        <v>1473307.0</v>
      </c>
      <c r="M98" s="25">
        <v>1137866.0</v>
      </c>
      <c r="N98" s="25">
        <v>116080.0</v>
      </c>
      <c r="O98" s="25">
        <v>58705.0</v>
      </c>
      <c r="P98" s="9">
        <f t="shared" si="1"/>
        <v>1312651</v>
      </c>
      <c r="Q98" s="9">
        <f t="shared" si="2"/>
        <v>1190629.636</v>
      </c>
      <c r="R98" s="9">
        <v>2814330.0</v>
      </c>
      <c r="S98" s="25">
        <v>36.0</v>
      </c>
      <c r="T98" s="2"/>
      <c r="U98" s="2"/>
      <c r="V98" s="2"/>
      <c r="W98" s="2"/>
      <c r="X98" s="2"/>
      <c r="Y98" s="2"/>
      <c r="Z98" s="2"/>
    </row>
    <row r="99" ht="12.75" customHeight="1">
      <c r="A99" s="22">
        <v>769.0</v>
      </c>
      <c r="B99" s="23" t="s">
        <v>313</v>
      </c>
      <c r="C99" s="24" t="s">
        <v>314</v>
      </c>
      <c r="D99" s="24" t="s">
        <v>18</v>
      </c>
      <c r="E99" s="24"/>
      <c r="F99" s="24"/>
      <c r="G99" s="24"/>
      <c r="H99" s="24">
        <v>1.0</v>
      </c>
      <c r="I99" s="24"/>
      <c r="J99" s="24"/>
      <c r="K99" s="24"/>
      <c r="L99" s="25">
        <v>324837.0</v>
      </c>
      <c r="M99" s="25">
        <v>275731.0</v>
      </c>
      <c r="N99" s="25">
        <v>25601.0</v>
      </c>
      <c r="O99" s="25">
        <v>4564.0</v>
      </c>
      <c r="P99" s="9">
        <f t="shared" si="1"/>
        <v>305896</v>
      </c>
      <c r="Q99" s="9">
        <f t="shared" si="2"/>
        <v>287367.8182</v>
      </c>
      <c r="R99" s="9">
        <v>622899.0</v>
      </c>
      <c r="S99" s="25">
        <v>7.0</v>
      </c>
      <c r="T99" s="2"/>
      <c r="U99" s="2"/>
      <c r="V99" s="2"/>
      <c r="W99" s="2"/>
      <c r="X99" s="2"/>
      <c r="Y99" s="2"/>
      <c r="Z99" s="2"/>
    </row>
    <row r="100" ht="12.75" customHeight="1">
      <c r="A100" s="22">
        <v>777.0</v>
      </c>
      <c r="B100" s="23" t="s">
        <v>315</v>
      </c>
      <c r="C100" s="24" t="s">
        <v>316</v>
      </c>
      <c r="D100" s="24" t="s">
        <v>68</v>
      </c>
      <c r="E100" s="24"/>
      <c r="F100" s="24"/>
      <c r="G100" s="24"/>
      <c r="H100" s="24">
        <v>1.0</v>
      </c>
      <c r="I100" s="24"/>
      <c r="J100" s="24"/>
      <c r="K100" s="24"/>
      <c r="L100" s="25">
        <v>1921745.0</v>
      </c>
      <c r="M100" s="25">
        <v>1627392.0</v>
      </c>
      <c r="N100" s="25">
        <v>154250.0</v>
      </c>
      <c r="O100" s="25">
        <v>23759.0</v>
      </c>
      <c r="P100" s="9">
        <f t="shared" si="1"/>
        <v>1805401</v>
      </c>
      <c r="Q100" s="9">
        <f t="shared" si="2"/>
        <v>1697505.636</v>
      </c>
      <c r="R100" s="9">
        <v>4302043.0</v>
      </c>
      <c r="S100" s="25">
        <v>33.0</v>
      </c>
      <c r="T100" s="2"/>
      <c r="U100" s="2"/>
      <c r="V100" s="2"/>
      <c r="W100" s="2"/>
      <c r="X100" s="2"/>
      <c r="Y100" s="2"/>
      <c r="Z100" s="2"/>
    </row>
    <row r="101" ht="12.75" customHeight="1">
      <c r="A101" s="27">
        <v>785.0</v>
      </c>
      <c r="B101" s="28" t="s">
        <v>317</v>
      </c>
      <c r="C101" s="29" t="s">
        <v>318</v>
      </c>
      <c r="D101" s="29" t="s">
        <v>13</v>
      </c>
      <c r="E101" s="29"/>
      <c r="F101" s="29"/>
      <c r="G101" s="29"/>
      <c r="H101" s="29">
        <v>1.0</v>
      </c>
      <c r="I101" s="29"/>
      <c r="J101" s="29"/>
      <c r="K101" s="29"/>
      <c r="L101" s="30">
        <v>59982.0</v>
      </c>
      <c r="M101" s="30">
        <v>52523.0</v>
      </c>
      <c r="N101" s="30">
        <v>4245.0</v>
      </c>
      <c r="O101" s="33">
        <v>0.0</v>
      </c>
      <c r="P101" s="31">
        <f t="shared" si="1"/>
        <v>56768</v>
      </c>
      <c r="Q101" s="31">
        <f t="shared" si="2"/>
        <v>54452.54545</v>
      </c>
      <c r="R101" s="31">
        <v>148171.0</v>
      </c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27">
        <v>793.0</v>
      </c>
      <c r="B102" s="28" t="s">
        <v>319</v>
      </c>
      <c r="C102" s="29" t="s">
        <v>320</v>
      </c>
      <c r="D102" s="29" t="s">
        <v>33</v>
      </c>
      <c r="E102" s="29"/>
      <c r="F102" s="29"/>
      <c r="G102" s="29"/>
      <c r="H102" s="29">
        <v>1.0</v>
      </c>
      <c r="I102" s="29"/>
      <c r="J102" s="29"/>
      <c r="K102" s="29"/>
      <c r="L102" s="30">
        <v>77818.0</v>
      </c>
      <c r="M102" s="30">
        <v>65376.0</v>
      </c>
      <c r="N102" s="30">
        <v>6570.0</v>
      </c>
      <c r="O102" s="33">
        <v>657.0</v>
      </c>
      <c r="P102" s="31">
        <f t="shared" si="1"/>
        <v>72603</v>
      </c>
      <c r="Q102" s="31">
        <f t="shared" si="2"/>
        <v>68362.36364</v>
      </c>
      <c r="R102" s="31">
        <v>173533.0</v>
      </c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27">
        <v>801.0</v>
      </c>
      <c r="B103" s="28" t="s">
        <v>321</v>
      </c>
      <c r="C103" s="29" t="s">
        <v>322</v>
      </c>
      <c r="D103" s="29" t="s">
        <v>18</v>
      </c>
      <c r="E103" s="29" t="s">
        <v>881</v>
      </c>
      <c r="F103" s="29"/>
      <c r="G103" s="29"/>
      <c r="H103" s="36">
        <v>0.9250103575239836</v>
      </c>
      <c r="I103" s="36">
        <v>0.07498964247601633</v>
      </c>
      <c r="J103" s="1"/>
      <c r="K103" s="29"/>
      <c r="L103" s="30">
        <v>49334.0</v>
      </c>
      <c r="M103" s="30">
        <v>41283.0</v>
      </c>
      <c r="N103" s="30">
        <v>3518.0</v>
      </c>
      <c r="O103" s="33">
        <v>685.0</v>
      </c>
      <c r="P103" s="31">
        <f t="shared" si="1"/>
        <v>45486</v>
      </c>
      <c r="Q103" s="31">
        <f t="shared" si="2"/>
        <v>42882.09091</v>
      </c>
      <c r="R103" s="31">
        <v>97125.0</v>
      </c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27">
        <v>809.0</v>
      </c>
      <c r="B104" s="28" t="s">
        <v>323</v>
      </c>
      <c r="C104" s="29" t="s">
        <v>324</v>
      </c>
      <c r="D104" s="29" t="s">
        <v>880</v>
      </c>
      <c r="E104" s="29" t="s">
        <v>65</v>
      </c>
      <c r="F104" s="29"/>
      <c r="G104" s="29"/>
      <c r="H104" s="29">
        <v>0.8716541920735311</v>
      </c>
      <c r="I104" s="29">
        <v>0.12834580792646885</v>
      </c>
      <c r="J104" s="29"/>
      <c r="K104" s="29"/>
      <c r="L104" s="30">
        <v>134288.0</v>
      </c>
      <c r="M104" s="30">
        <v>106241.0</v>
      </c>
      <c r="N104" s="30">
        <v>11051.0</v>
      </c>
      <c r="O104" s="30">
        <v>2643.0</v>
      </c>
      <c r="P104" s="31">
        <f t="shared" si="1"/>
        <v>119935</v>
      </c>
      <c r="Q104" s="31">
        <f t="shared" si="2"/>
        <v>111264.1818</v>
      </c>
      <c r="R104" s="31">
        <v>279601.0</v>
      </c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22">
        <v>817.0</v>
      </c>
      <c r="B105" s="23" t="s">
        <v>325</v>
      </c>
      <c r="C105" s="24" t="s">
        <v>326</v>
      </c>
      <c r="D105" s="24" t="s">
        <v>67</v>
      </c>
      <c r="E105" s="24"/>
      <c r="F105" s="24"/>
      <c r="G105" s="24"/>
      <c r="H105" s="24">
        <v>1.0</v>
      </c>
      <c r="I105" s="24"/>
      <c r="J105" s="24"/>
      <c r="K105" s="24"/>
      <c r="L105" s="25">
        <v>275484.0</v>
      </c>
      <c r="M105" s="25">
        <v>202191.0</v>
      </c>
      <c r="N105" s="25">
        <v>29654.0</v>
      </c>
      <c r="O105" s="25">
        <v>12394.0</v>
      </c>
      <c r="P105" s="9">
        <f t="shared" si="1"/>
        <v>244239</v>
      </c>
      <c r="Q105" s="9">
        <f t="shared" si="2"/>
        <v>215670.0909</v>
      </c>
      <c r="R105" s="9">
        <v>552493.0</v>
      </c>
      <c r="S105" s="25">
        <v>10.0</v>
      </c>
      <c r="T105" s="2"/>
      <c r="U105" s="2"/>
      <c r="V105" s="2"/>
      <c r="W105" s="2"/>
      <c r="X105" s="2"/>
      <c r="Y105" s="2"/>
      <c r="Z105" s="2"/>
    </row>
    <row r="106" ht="12.75" customHeight="1">
      <c r="A106" s="27">
        <v>825.0</v>
      </c>
      <c r="B106" s="28" t="s">
        <v>327</v>
      </c>
      <c r="C106" s="29" t="s">
        <v>328</v>
      </c>
      <c r="D106" s="29" t="s">
        <v>875</v>
      </c>
      <c r="E106" s="29"/>
      <c r="F106" s="29"/>
      <c r="G106" s="29"/>
      <c r="H106" s="29">
        <v>1.0</v>
      </c>
      <c r="I106" s="29"/>
      <c r="J106" s="29"/>
      <c r="K106" s="29"/>
      <c r="L106" s="30">
        <v>75543.0</v>
      </c>
      <c r="M106" s="30">
        <v>58845.0</v>
      </c>
      <c r="N106" s="30">
        <v>6336.0</v>
      </c>
      <c r="O106" s="30">
        <v>3766.0</v>
      </c>
      <c r="P106" s="31">
        <f t="shared" si="1"/>
        <v>68947</v>
      </c>
      <c r="Q106" s="31">
        <f t="shared" si="2"/>
        <v>61725</v>
      </c>
      <c r="R106" s="31">
        <v>166397.0</v>
      </c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27">
        <v>833.0</v>
      </c>
      <c r="B107" s="28" t="s">
        <v>329</v>
      </c>
      <c r="C107" s="29" t="s">
        <v>330</v>
      </c>
      <c r="D107" s="29" t="s">
        <v>65</v>
      </c>
      <c r="E107" s="29"/>
      <c r="F107" s="29"/>
      <c r="G107" s="29"/>
      <c r="H107" s="29">
        <v>1.0</v>
      </c>
      <c r="I107" s="29"/>
      <c r="J107" s="29"/>
      <c r="K107" s="29"/>
      <c r="L107" s="30">
        <v>85663.0</v>
      </c>
      <c r="M107" s="30">
        <v>70799.0</v>
      </c>
      <c r="N107" s="30">
        <v>6187.0</v>
      </c>
      <c r="O107" s="33">
        <v>400.0</v>
      </c>
      <c r="P107" s="31">
        <f t="shared" si="1"/>
        <v>77386</v>
      </c>
      <c r="Q107" s="31">
        <f t="shared" si="2"/>
        <v>73611.27273</v>
      </c>
      <c r="R107" s="31">
        <v>165636.0</v>
      </c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27">
        <v>841.0</v>
      </c>
      <c r="B108" s="28" t="s">
        <v>331</v>
      </c>
      <c r="C108" s="29" t="s">
        <v>332</v>
      </c>
      <c r="D108" s="29" t="s">
        <v>22</v>
      </c>
      <c r="E108" s="29"/>
      <c r="F108" s="29"/>
      <c r="G108" s="29"/>
      <c r="H108" s="29">
        <v>1.0</v>
      </c>
      <c r="I108" s="29"/>
      <c r="J108" s="29"/>
      <c r="K108" s="29"/>
      <c r="L108" s="30">
        <v>59649.0</v>
      </c>
      <c r="M108" s="30">
        <v>49990.0</v>
      </c>
      <c r="N108" s="30">
        <v>4440.0</v>
      </c>
      <c r="O108" s="33">
        <v>425.0</v>
      </c>
      <c r="P108" s="31">
        <f t="shared" si="1"/>
        <v>54855</v>
      </c>
      <c r="Q108" s="31">
        <f t="shared" si="2"/>
        <v>52008.18182</v>
      </c>
      <c r="R108" s="31">
        <v>180191.0</v>
      </c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22">
        <v>873.0</v>
      </c>
      <c r="B109" s="23" t="s">
        <v>333</v>
      </c>
      <c r="C109" s="24" t="s">
        <v>334</v>
      </c>
      <c r="D109" s="24" t="s">
        <v>103</v>
      </c>
      <c r="E109" s="24" t="s">
        <v>899</v>
      </c>
      <c r="F109" s="24"/>
      <c r="G109" s="24"/>
      <c r="H109" s="24">
        <v>0.9320658326266787</v>
      </c>
      <c r="I109" s="24">
        <v>0.06793416737332128</v>
      </c>
      <c r="J109" s="2"/>
      <c r="K109" s="24"/>
      <c r="L109" s="25">
        <v>353775.0</v>
      </c>
      <c r="M109" s="25">
        <v>280875.0</v>
      </c>
      <c r="N109" s="25">
        <v>41411.0</v>
      </c>
      <c r="O109" s="25">
        <v>4211.0</v>
      </c>
      <c r="P109" s="9">
        <f t="shared" si="1"/>
        <v>326497</v>
      </c>
      <c r="Q109" s="9">
        <f t="shared" si="2"/>
        <v>299698.1818</v>
      </c>
      <c r="R109" s="9">
        <v>838019.0</v>
      </c>
      <c r="S109" s="25">
        <v>16.0</v>
      </c>
      <c r="T109" s="2"/>
      <c r="U109" s="2"/>
      <c r="V109" s="2"/>
      <c r="W109" s="2"/>
      <c r="X109" s="2"/>
      <c r="Y109" s="2"/>
      <c r="Z109" s="2"/>
    </row>
    <row r="110" ht="12.75" customHeight="1">
      <c r="A110" s="27">
        <v>849.0</v>
      </c>
      <c r="B110" s="28" t="s">
        <v>335</v>
      </c>
      <c r="C110" s="29" t="s">
        <v>336</v>
      </c>
      <c r="D110" s="29" t="s">
        <v>901</v>
      </c>
      <c r="E110" s="29"/>
      <c r="F110" s="29"/>
      <c r="G110" s="29"/>
      <c r="H110" s="29">
        <v>1.0</v>
      </c>
      <c r="I110" s="29"/>
      <c r="J110" s="29"/>
      <c r="K110" s="29"/>
      <c r="L110" s="30">
        <v>66159.0</v>
      </c>
      <c r="M110" s="30">
        <v>54092.0</v>
      </c>
      <c r="N110" s="30">
        <v>7724.0</v>
      </c>
      <c r="O110" s="33">
        <v>176.0</v>
      </c>
      <c r="P110" s="31">
        <f t="shared" si="1"/>
        <v>61992</v>
      </c>
      <c r="Q110" s="31">
        <f t="shared" si="2"/>
        <v>57602.90909</v>
      </c>
      <c r="R110" s="31">
        <v>147877.0</v>
      </c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27">
        <v>857.0</v>
      </c>
      <c r="B111" s="28" t="s">
        <v>337</v>
      </c>
      <c r="C111" s="29" t="s">
        <v>338</v>
      </c>
      <c r="D111" s="29" t="s">
        <v>885</v>
      </c>
      <c r="E111" s="29" t="s">
        <v>68</v>
      </c>
      <c r="F111" s="29"/>
      <c r="G111" s="29"/>
      <c r="H111" s="29">
        <v>0.986825359167262</v>
      </c>
      <c r="I111" s="29">
        <v>0.013174640832737991</v>
      </c>
      <c r="J111" s="29"/>
      <c r="K111" s="29"/>
      <c r="L111" s="30">
        <v>90787.0</v>
      </c>
      <c r="M111" s="30">
        <v>71625.0</v>
      </c>
      <c r="N111" s="30">
        <v>11254.0</v>
      </c>
      <c r="O111" s="33">
        <v>197.0</v>
      </c>
      <c r="P111" s="31">
        <f t="shared" si="1"/>
        <v>83076</v>
      </c>
      <c r="Q111" s="31">
        <f t="shared" si="2"/>
        <v>76740.45455</v>
      </c>
      <c r="R111" s="31">
        <v>203474.0</v>
      </c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27">
        <v>865.0</v>
      </c>
      <c r="B112" s="28" t="s">
        <v>339</v>
      </c>
      <c r="C112" s="29" t="s">
        <v>340</v>
      </c>
      <c r="D112" s="29" t="s">
        <v>90</v>
      </c>
      <c r="E112" s="29"/>
      <c r="F112" s="29"/>
      <c r="G112" s="29"/>
      <c r="H112" s="29">
        <v>1.0</v>
      </c>
      <c r="I112" s="29"/>
      <c r="J112" s="29"/>
      <c r="K112" s="29"/>
      <c r="L112" s="30">
        <v>38470.0</v>
      </c>
      <c r="M112" s="30">
        <v>31353.0</v>
      </c>
      <c r="N112" s="30">
        <v>3523.0</v>
      </c>
      <c r="O112" s="30">
        <v>1036.0</v>
      </c>
      <c r="P112" s="31">
        <f t="shared" si="1"/>
        <v>35912</v>
      </c>
      <c r="Q112" s="31">
        <f t="shared" si="2"/>
        <v>32954.36364</v>
      </c>
      <c r="R112" s="31">
        <v>87071.0</v>
      </c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22">
        <v>881.0</v>
      </c>
      <c r="B113" s="23" t="s">
        <v>341</v>
      </c>
      <c r="C113" s="24" t="s">
        <v>342</v>
      </c>
      <c r="D113" s="24" t="s">
        <v>875</v>
      </c>
      <c r="E113" s="24"/>
      <c r="F113" s="24"/>
      <c r="G113" s="24"/>
      <c r="H113" s="24">
        <v>1.0</v>
      </c>
      <c r="I113" s="24"/>
      <c r="J113" s="24"/>
      <c r="K113" s="24"/>
      <c r="L113" s="25">
        <v>124891.0</v>
      </c>
      <c r="M113" s="25">
        <v>98019.0</v>
      </c>
      <c r="N113" s="25">
        <v>12713.0</v>
      </c>
      <c r="O113" s="25">
        <v>2471.0</v>
      </c>
      <c r="P113" s="9">
        <f t="shared" si="1"/>
        <v>113203</v>
      </c>
      <c r="Q113" s="9">
        <f t="shared" si="2"/>
        <v>103797.6364</v>
      </c>
      <c r="R113" s="9">
        <v>278045.0</v>
      </c>
      <c r="S113" s="25">
        <v>8.0</v>
      </c>
      <c r="T113" s="2"/>
      <c r="U113" s="2"/>
      <c r="V113" s="2"/>
      <c r="W113" s="2"/>
      <c r="X113" s="2"/>
      <c r="Y113" s="2"/>
      <c r="Z113" s="2"/>
    </row>
    <row r="114" ht="12.75" customHeight="1">
      <c r="A114" s="22">
        <v>889.0</v>
      </c>
      <c r="B114" s="23" t="s">
        <v>343</v>
      </c>
      <c r="C114" s="24" t="s">
        <v>344</v>
      </c>
      <c r="D114" s="24" t="s">
        <v>94</v>
      </c>
      <c r="E114" s="24"/>
      <c r="F114" s="24"/>
      <c r="G114" s="24"/>
      <c r="H114" s="24">
        <v>1.0</v>
      </c>
      <c r="I114" s="24"/>
      <c r="J114" s="24"/>
      <c r="K114" s="24"/>
      <c r="L114" s="25">
        <v>161994.0</v>
      </c>
      <c r="M114" s="25">
        <v>112277.0</v>
      </c>
      <c r="N114" s="25">
        <v>20486.0</v>
      </c>
      <c r="O114" s="25">
        <v>5417.0</v>
      </c>
      <c r="P114" s="9">
        <f t="shared" si="1"/>
        <v>138180</v>
      </c>
      <c r="Q114" s="9">
        <f t="shared" si="2"/>
        <v>121588.8182</v>
      </c>
      <c r="R114" s="9">
        <v>362895.0</v>
      </c>
      <c r="S114" s="25">
        <v>8.0</v>
      </c>
      <c r="T114" s="2"/>
      <c r="U114" s="2"/>
      <c r="V114" s="2"/>
      <c r="W114" s="2"/>
      <c r="X114" s="2"/>
      <c r="Y114" s="2"/>
      <c r="Z114" s="2"/>
    </row>
    <row r="115" ht="12.75" customHeight="1">
      <c r="A115" s="22">
        <v>897.0</v>
      </c>
      <c r="B115" s="23" t="s">
        <v>345</v>
      </c>
      <c r="C115" s="24" t="s">
        <v>346</v>
      </c>
      <c r="D115" s="24" t="s">
        <v>50</v>
      </c>
      <c r="E115" s="24" t="s">
        <v>901</v>
      </c>
      <c r="F115" s="24"/>
      <c r="G115" s="24"/>
      <c r="H115" s="24">
        <v>0.7632994628673493</v>
      </c>
      <c r="I115" s="24">
        <v>0.23670053713265074</v>
      </c>
      <c r="J115" s="2"/>
      <c r="K115" s="24"/>
      <c r="L115" s="25">
        <v>149015.0</v>
      </c>
      <c r="M115" s="25">
        <v>130221.0</v>
      </c>
      <c r="N115" s="25">
        <v>9384.0</v>
      </c>
      <c r="O115" s="25">
        <v>1871.0</v>
      </c>
      <c r="P115" s="9">
        <f t="shared" si="1"/>
        <v>141476</v>
      </c>
      <c r="Q115" s="9">
        <f t="shared" si="2"/>
        <v>134486.4545</v>
      </c>
      <c r="R115" s="9">
        <v>315693.0</v>
      </c>
      <c r="S115" s="25">
        <v>9.0</v>
      </c>
      <c r="T115" s="2"/>
      <c r="U115" s="2"/>
      <c r="V115" s="2"/>
      <c r="W115" s="2"/>
      <c r="X115" s="2"/>
      <c r="Y115" s="2"/>
      <c r="Z115" s="2"/>
    </row>
    <row r="116" ht="12.75" customHeight="1">
      <c r="A116" s="27">
        <v>905.0</v>
      </c>
      <c r="B116" s="28" t="s">
        <v>347</v>
      </c>
      <c r="C116" s="29" t="s">
        <v>348</v>
      </c>
      <c r="D116" s="29" t="s">
        <v>10</v>
      </c>
      <c r="E116" s="29"/>
      <c r="F116" s="29"/>
      <c r="G116" s="29"/>
      <c r="H116" s="29">
        <v>1.0</v>
      </c>
      <c r="I116" s="29"/>
      <c r="J116" s="29"/>
      <c r="K116" s="29"/>
      <c r="L116" s="30">
        <v>52429.0</v>
      </c>
      <c r="M116" s="30">
        <v>39109.0</v>
      </c>
      <c r="N116" s="30">
        <v>6544.0</v>
      </c>
      <c r="O116" s="33">
        <v>570.0</v>
      </c>
      <c r="P116" s="31">
        <f t="shared" si="1"/>
        <v>46223</v>
      </c>
      <c r="Q116" s="31">
        <f t="shared" si="2"/>
        <v>42083.54545</v>
      </c>
      <c r="R116" s="31">
        <v>99631.0</v>
      </c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22">
        <v>913.0</v>
      </c>
      <c r="B117" s="23" t="s">
        <v>349</v>
      </c>
      <c r="C117" s="24" t="s">
        <v>350</v>
      </c>
      <c r="D117" s="24" t="s">
        <v>21</v>
      </c>
      <c r="E117" s="24" t="s">
        <v>71</v>
      </c>
      <c r="F117" s="24"/>
      <c r="G117" s="24"/>
      <c r="H117" s="24">
        <v>0.697713864145279</v>
      </c>
      <c r="I117" s="24">
        <v>0.3022861358547209</v>
      </c>
      <c r="J117" s="2"/>
      <c r="K117" s="24"/>
      <c r="L117" s="25">
        <v>129863.0</v>
      </c>
      <c r="M117" s="25">
        <v>106839.0</v>
      </c>
      <c r="N117" s="25">
        <v>11833.0</v>
      </c>
      <c r="O117" s="26">
        <v>312.0</v>
      </c>
      <c r="P117" s="9">
        <f t="shared" si="1"/>
        <v>118984</v>
      </c>
      <c r="Q117" s="9">
        <f t="shared" si="2"/>
        <v>112217.6364</v>
      </c>
      <c r="R117" s="9">
        <v>233836.0</v>
      </c>
      <c r="S117" s="2">
        <v>9.0</v>
      </c>
      <c r="T117" s="2"/>
      <c r="U117" s="2"/>
      <c r="V117" s="2"/>
      <c r="W117" s="2"/>
      <c r="X117" s="2"/>
      <c r="Y117" s="2"/>
      <c r="Z117" s="2"/>
    </row>
    <row r="118" ht="12.75" customHeight="1">
      <c r="A118" s="27">
        <v>921.0</v>
      </c>
      <c r="B118" s="28" t="s">
        <v>351</v>
      </c>
      <c r="C118" s="29" t="s">
        <v>352</v>
      </c>
      <c r="D118" s="29" t="s">
        <v>46</v>
      </c>
      <c r="E118" s="29"/>
      <c r="F118" s="29"/>
      <c r="G118" s="29"/>
      <c r="H118" s="29">
        <v>1.0</v>
      </c>
      <c r="I118" s="29"/>
      <c r="J118" s="29"/>
      <c r="K118" s="29"/>
      <c r="L118" s="30">
        <v>49775.0</v>
      </c>
      <c r="M118" s="30">
        <v>42205.0</v>
      </c>
      <c r="N118" s="30">
        <v>4263.0</v>
      </c>
      <c r="O118" s="33">
        <v>136.0</v>
      </c>
      <c r="P118" s="31">
        <f t="shared" si="1"/>
        <v>46604</v>
      </c>
      <c r="Q118" s="31">
        <f t="shared" si="2"/>
        <v>44142.72727</v>
      </c>
      <c r="R118" s="31">
        <v>118737.0</v>
      </c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27">
        <v>937.0</v>
      </c>
      <c r="B119" s="28" t="s">
        <v>355</v>
      </c>
      <c r="C119" s="29" t="s">
        <v>356</v>
      </c>
      <c r="D119" s="29" t="s">
        <v>922</v>
      </c>
      <c r="E119" s="29" t="s">
        <v>911</v>
      </c>
      <c r="F119" s="29"/>
      <c r="G119" s="29"/>
      <c r="H119" s="29">
        <v>0.9980584175705359</v>
      </c>
      <c r="I119" s="29">
        <v>0.0019415824294640018</v>
      </c>
      <c r="J119" s="29"/>
      <c r="K119" s="29"/>
      <c r="L119" s="30">
        <v>239553.0</v>
      </c>
      <c r="M119" s="30">
        <v>197830.0</v>
      </c>
      <c r="N119" s="30">
        <v>25443.0</v>
      </c>
      <c r="O119" s="33">
        <v>859.0</v>
      </c>
      <c r="P119" s="31">
        <f t="shared" si="1"/>
        <v>224132</v>
      </c>
      <c r="Q119" s="31">
        <f t="shared" si="2"/>
        <v>209395</v>
      </c>
      <c r="R119" s="31">
        <v>515403.0</v>
      </c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22">
        <v>929.0</v>
      </c>
      <c r="B120" s="23" t="s">
        <v>353</v>
      </c>
      <c r="C120" s="24" t="s">
        <v>354</v>
      </c>
      <c r="D120" s="24" t="s">
        <v>67</v>
      </c>
      <c r="E120" s="24"/>
      <c r="F120" s="24"/>
      <c r="G120" s="24"/>
      <c r="H120" s="24">
        <v>1.0</v>
      </c>
      <c r="I120" s="24"/>
      <c r="J120" s="24"/>
      <c r="K120" s="24"/>
      <c r="L120" s="25">
        <v>162632.0</v>
      </c>
      <c r="M120" s="25">
        <v>132074.0</v>
      </c>
      <c r="N120" s="25">
        <v>17802.0</v>
      </c>
      <c r="O120" s="26">
        <v>526.0</v>
      </c>
      <c r="P120" s="9">
        <f t="shared" si="1"/>
        <v>150402</v>
      </c>
      <c r="Q120" s="9">
        <f t="shared" si="2"/>
        <v>140165.8182</v>
      </c>
      <c r="R120" s="9">
        <v>376509.0</v>
      </c>
      <c r="S120" s="25">
        <v>7.0</v>
      </c>
      <c r="T120" s="2"/>
      <c r="U120" s="2"/>
      <c r="V120" s="2"/>
      <c r="W120" s="2"/>
      <c r="X120" s="2"/>
      <c r="Y120" s="2"/>
      <c r="Z120" s="2"/>
    </row>
    <row r="121" ht="12.75" customHeight="1">
      <c r="A121" s="27">
        <v>945.0</v>
      </c>
      <c r="B121" s="28" t="s">
        <v>357</v>
      </c>
      <c r="C121" s="29" t="s">
        <v>358</v>
      </c>
      <c r="D121" s="29" t="s">
        <v>19</v>
      </c>
      <c r="E121" s="29"/>
      <c r="F121" s="29"/>
      <c r="G121" s="29"/>
      <c r="H121" s="29">
        <v>1.0</v>
      </c>
      <c r="I121" s="29"/>
      <c r="J121" s="29"/>
      <c r="K121" s="29"/>
      <c r="L121" s="30">
        <v>64974.0</v>
      </c>
      <c r="M121" s="30">
        <v>44938.0</v>
      </c>
      <c r="N121" s="30">
        <v>7138.0</v>
      </c>
      <c r="O121" s="33">
        <v>890.0</v>
      </c>
      <c r="P121" s="31">
        <f t="shared" si="1"/>
        <v>52966</v>
      </c>
      <c r="Q121" s="31">
        <f t="shared" si="2"/>
        <v>48182.54545</v>
      </c>
      <c r="R121" s="31">
        <v>139097.0</v>
      </c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22">
        <v>953.0</v>
      </c>
      <c r="B122" s="23" t="s">
        <v>359</v>
      </c>
      <c r="C122" s="24" t="s">
        <v>360</v>
      </c>
      <c r="D122" s="24" t="s">
        <v>68</v>
      </c>
      <c r="E122" s="24"/>
      <c r="F122" s="24"/>
      <c r="G122" s="24"/>
      <c r="H122" s="24">
        <v>1.0</v>
      </c>
      <c r="I122" s="24"/>
      <c r="J122" s="24"/>
      <c r="K122" s="24"/>
      <c r="L122" s="25">
        <v>165169.0</v>
      </c>
      <c r="M122" s="25">
        <v>140638.0</v>
      </c>
      <c r="N122" s="25">
        <v>13840.0</v>
      </c>
      <c r="O122" s="25">
        <v>2594.0</v>
      </c>
      <c r="P122" s="9">
        <f t="shared" si="1"/>
        <v>157072</v>
      </c>
      <c r="Q122" s="9">
        <f t="shared" si="2"/>
        <v>146928.9091</v>
      </c>
      <c r="R122" s="9">
        <v>410849.0</v>
      </c>
      <c r="S122" s="2">
        <v>9.0</v>
      </c>
      <c r="T122" s="2"/>
      <c r="U122" s="2"/>
      <c r="V122" s="2"/>
      <c r="W122" s="2"/>
      <c r="X122" s="2"/>
      <c r="Y122" s="2"/>
      <c r="Z122" s="2"/>
    </row>
    <row r="123" ht="12.75" customHeight="1">
      <c r="A123" s="27">
        <v>969.0</v>
      </c>
      <c r="B123" s="28" t="s">
        <v>363</v>
      </c>
      <c r="C123" s="29" t="s">
        <v>364</v>
      </c>
      <c r="D123" s="29" t="s">
        <v>13</v>
      </c>
      <c r="E123" s="29"/>
      <c r="F123" s="29"/>
      <c r="G123" s="29"/>
      <c r="H123" s="29">
        <v>1.0</v>
      </c>
      <c r="I123" s="29"/>
      <c r="J123" s="29"/>
      <c r="K123" s="29"/>
      <c r="L123" s="30">
        <v>58868.0</v>
      </c>
      <c r="M123" s="30">
        <v>51096.0</v>
      </c>
      <c r="N123" s="30">
        <v>4704.0</v>
      </c>
      <c r="O123" s="33">
        <v>12.0</v>
      </c>
      <c r="P123" s="31">
        <f t="shared" si="1"/>
        <v>55812</v>
      </c>
      <c r="Q123" s="31">
        <f t="shared" si="2"/>
        <v>53234.18182</v>
      </c>
      <c r="R123" s="31">
        <v>146950.0</v>
      </c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27">
        <v>961.0</v>
      </c>
      <c r="B124" s="28" t="s">
        <v>361</v>
      </c>
      <c r="C124" s="29" t="s">
        <v>362</v>
      </c>
      <c r="D124" s="29" t="s">
        <v>54</v>
      </c>
      <c r="E124" s="29"/>
      <c r="F124" s="29"/>
      <c r="G124" s="29"/>
      <c r="H124" s="29">
        <v>1.0</v>
      </c>
      <c r="I124" s="29"/>
      <c r="J124" s="29"/>
      <c r="K124" s="29"/>
      <c r="L124" s="30">
        <v>83532.0</v>
      </c>
      <c r="M124" s="30">
        <v>70262.0</v>
      </c>
      <c r="N124" s="30">
        <v>7059.0</v>
      </c>
      <c r="O124" s="33">
        <v>225.0</v>
      </c>
      <c r="P124" s="31">
        <f t="shared" si="1"/>
        <v>77546</v>
      </c>
      <c r="Q124" s="31">
        <f t="shared" si="2"/>
        <v>73470.63636</v>
      </c>
      <c r="R124" s="31">
        <v>206448.0</v>
      </c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27">
        <v>977.0</v>
      </c>
      <c r="B125" s="28" t="s">
        <v>365</v>
      </c>
      <c r="C125" s="29" t="s">
        <v>366</v>
      </c>
      <c r="D125" s="29" t="s">
        <v>65</v>
      </c>
      <c r="E125" s="29"/>
      <c r="F125" s="29"/>
      <c r="G125" s="29"/>
      <c r="H125" s="29">
        <v>1.0</v>
      </c>
      <c r="I125" s="29"/>
      <c r="J125" s="29"/>
      <c r="K125" s="29"/>
      <c r="L125" s="30">
        <v>52509.0</v>
      </c>
      <c r="M125" s="30">
        <v>43070.0</v>
      </c>
      <c r="N125" s="30">
        <v>4184.0</v>
      </c>
      <c r="O125" s="33">
        <v>201.0</v>
      </c>
      <c r="P125" s="31">
        <f t="shared" si="1"/>
        <v>47455</v>
      </c>
      <c r="Q125" s="31">
        <f t="shared" si="2"/>
        <v>44971.81818</v>
      </c>
      <c r="R125" s="31">
        <v>101973.0</v>
      </c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27">
        <v>985.0</v>
      </c>
      <c r="B126" s="28" t="s">
        <v>367</v>
      </c>
      <c r="C126" s="29" t="s">
        <v>368</v>
      </c>
      <c r="D126" s="29" t="s">
        <v>25</v>
      </c>
      <c r="E126" s="29"/>
      <c r="F126" s="29"/>
      <c r="G126" s="29"/>
      <c r="H126" s="29">
        <v>1.0</v>
      </c>
      <c r="I126" s="29"/>
      <c r="J126" s="29"/>
      <c r="K126" s="29"/>
      <c r="L126" s="30">
        <v>170510.0</v>
      </c>
      <c r="M126" s="30">
        <v>129368.0</v>
      </c>
      <c r="N126" s="30">
        <v>13926.0</v>
      </c>
      <c r="O126" s="30">
        <v>3369.0</v>
      </c>
      <c r="P126" s="31">
        <f t="shared" si="1"/>
        <v>146663</v>
      </c>
      <c r="Q126" s="31">
        <f t="shared" si="2"/>
        <v>135698</v>
      </c>
      <c r="R126" s="31">
        <v>333577.0</v>
      </c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27">
        <v>993.0</v>
      </c>
      <c r="B127" s="28" t="s">
        <v>369</v>
      </c>
      <c r="C127" s="29" t="s">
        <v>370</v>
      </c>
      <c r="D127" s="29" t="s">
        <v>922</v>
      </c>
      <c r="E127" s="29" t="s">
        <v>57</v>
      </c>
      <c r="F127" s="29"/>
      <c r="G127" s="29"/>
      <c r="H127" s="29">
        <v>0.9382263713389124</v>
      </c>
      <c r="I127" s="29">
        <v>0.0617736286610876</v>
      </c>
      <c r="J127" s="29"/>
      <c r="K127" s="29"/>
      <c r="L127" s="30">
        <v>111894.0</v>
      </c>
      <c r="M127" s="30">
        <v>94683.0</v>
      </c>
      <c r="N127" s="30">
        <v>11183.0</v>
      </c>
      <c r="O127" s="33">
        <v>614.0</v>
      </c>
      <c r="P127" s="31">
        <f t="shared" si="1"/>
        <v>106480</v>
      </c>
      <c r="Q127" s="31">
        <f t="shared" si="2"/>
        <v>99766.18182</v>
      </c>
      <c r="R127" s="31">
        <v>280241.0</v>
      </c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22">
        <v>1001.0</v>
      </c>
      <c r="B128" s="23" t="s">
        <v>371</v>
      </c>
      <c r="C128" s="24" t="s">
        <v>372</v>
      </c>
      <c r="D128" s="24" t="s">
        <v>885</v>
      </c>
      <c r="E128" s="24"/>
      <c r="F128" s="24"/>
      <c r="G128" s="24"/>
      <c r="H128" s="24">
        <v>1.0</v>
      </c>
      <c r="I128" s="24"/>
      <c r="J128" s="24"/>
      <c r="K128" s="24"/>
      <c r="L128" s="25">
        <v>203411.0</v>
      </c>
      <c r="M128" s="25">
        <v>172141.0</v>
      </c>
      <c r="N128" s="25">
        <v>17760.0</v>
      </c>
      <c r="O128" s="25">
        <v>1317.0</v>
      </c>
      <c r="P128" s="9">
        <f t="shared" si="1"/>
        <v>191218</v>
      </c>
      <c r="Q128" s="9">
        <f t="shared" si="2"/>
        <v>180213.7273</v>
      </c>
      <c r="R128" s="9">
        <v>429820.0</v>
      </c>
      <c r="S128" s="25">
        <v>8.0</v>
      </c>
      <c r="T128" s="2"/>
      <c r="U128" s="2"/>
      <c r="V128" s="2"/>
      <c r="W128" s="2"/>
      <c r="X128" s="2"/>
      <c r="Y128" s="2"/>
      <c r="Z128" s="2"/>
    </row>
    <row r="129" ht="12.75" customHeight="1">
      <c r="A129" s="22">
        <v>1009.0</v>
      </c>
      <c r="B129" s="23" t="s">
        <v>373</v>
      </c>
      <c r="C129" s="24" t="s">
        <v>374</v>
      </c>
      <c r="D129" s="24" t="s">
        <v>22</v>
      </c>
      <c r="E129" s="24"/>
      <c r="F129" s="24"/>
      <c r="G129" s="24"/>
      <c r="H129" s="24">
        <v>1.0</v>
      </c>
      <c r="I129" s="24"/>
      <c r="J129" s="24"/>
      <c r="K129" s="24"/>
      <c r="L129" s="25">
        <v>382735.0</v>
      </c>
      <c r="M129" s="25">
        <v>293907.0</v>
      </c>
      <c r="N129" s="25">
        <v>46188.0</v>
      </c>
      <c r="O129" s="25">
        <v>5459.0</v>
      </c>
      <c r="P129" s="9">
        <f t="shared" si="1"/>
        <v>345554</v>
      </c>
      <c r="Q129" s="9">
        <f t="shared" si="2"/>
        <v>314901.5455</v>
      </c>
      <c r="R129" s="9">
        <v>974861.0</v>
      </c>
      <c r="S129" s="25">
        <v>9.0</v>
      </c>
      <c r="T129" s="2"/>
      <c r="U129" s="2"/>
      <c r="V129" s="2"/>
      <c r="W129" s="2"/>
      <c r="X129" s="2"/>
      <c r="Y129" s="2"/>
      <c r="Z129" s="2"/>
    </row>
    <row r="130" ht="12.75" customHeight="1">
      <c r="A130" s="27">
        <v>1017.0</v>
      </c>
      <c r="B130" s="28" t="s">
        <v>375</v>
      </c>
      <c r="C130" s="29" t="s">
        <v>376</v>
      </c>
      <c r="D130" s="29" t="s">
        <v>13</v>
      </c>
      <c r="E130" s="29"/>
      <c r="F130" s="29"/>
      <c r="G130" s="29"/>
      <c r="H130" s="29">
        <v>1.0</v>
      </c>
      <c r="I130" s="29"/>
      <c r="J130" s="29"/>
      <c r="K130" s="29"/>
      <c r="L130" s="30">
        <v>42656.0</v>
      </c>
      <c r="M130" s="30">
        <v>36321.0</v>
      </c>
      <c r="N130" s="30">
        <v>3722.0</v>
      </c>
      <c r="O130" s="33">
        <v>92.0</v>
      </c>
      <c r="P130" s="31">
        <f t="shared" si="1"/>
        <v>40135</v>
      </c>
      <c r="Q130" s="31">
        <f t="shared" si="2"/>
        <v>38012.81818</v>
      </c>
      <c r="R130" s="31">
        <v>103057.0</v>
      </c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22">
        <v>1025.0</v>
      </c>
      <c r="B131" s="23" t="s">
        <v>377</v>
      </c>
      <c r="C131" s="24" t="s">
        <v>378</v>
      </c>
      <c r="D131" s="24" t="s">
        <v>36</v>
      </c>
      <c r="E131" s="24"/>
      <c r="F131" s="24"/>
      <c r="G131" s="24"/>
      <c r="H131" s="24">
        <v>1.0</v>
      </c>
      <c r="I131" s="24"/>
      <c r="J131" s="24"/>
      <c r="K131" s="24"/>
      <c r="L131" s="25">
        <v>125127.0</v>
      </c>
      <c r="M131" s="25">
        <v>94224.0</v>
      </c>
      <c r="N131" s="25">
        <v>11638.0</v>
      </c>
      <c r="O131" s="25">
        <v>5510.0</v>
      </c>
      <c r="P131" s="9">
        <f t="shared" si="1"/>
        <v>111372</v>
      </c>
      <c r="Q131" s="9">
        <f t="shared" si="2"/>
        <v>99514</v>
      </c>
      <c r="R131" s="9">
        <v>276881.0</v>
      </c>
      <c r="S131" s="2">
        <v>12.0</v>
      </c>
      <c r="T131" s="2"/>
      <c r="U131" s="2"/>
      <c r="V131" s="2"/>
      <c r="W131" s="2"/>
      <c r="X131" s="2"/>
      <c r="Y131" s="2"/>
      <c r="Z131" s="2"/>
    </row>
    <row r="132" ht="12.75" customHeight="1">
      <c r="A132" s="27">
        <v>1033.0</v>
      </c>
      <c r="B132" s="28" t="s">
        <v>379</v>
      </c>
      <c r="C132" s="29" t="s">
        <v>378</v>
      </c>
      <c r="D132" s="29" t="s">
        <v>876</v>
      </c>
      <c r="E132" s="29" t="s">
        <v>923</v>
      </c>
      <c r="F132" s="29"/>
      <c r="G132" s="29"/>
      <c r="H132" s="29">
        <v>0.579596406471345</v>
      </c>
      <c r="I132" s="29">
        <v>0.4204035935286551</v>
      </c>
      <c r="J132" s="1"/>
      <c r="K132" s="29"/>
      <c r="L132" s="30">
        <v>84303.0</v>
      </c>
      <c r="M132" s="30">
        <v>68775.0</v>
      </c>
      <c r="N132" s="30">
        <v>9505.0</v>
      </c>
      <c r="O132" s="33">
        <v>213.0</v>
      </c>
      <c r="P132" s="31">
        <f t="shared" si="1"/>
        <v>78493</v>
      </c>
      <c r="Q132" s="31">
        <f t="shared" si="2"/>
        <v>73095.45455</v>
      </c>
      <c r="R132" s="31">
        <v>193535.0</v>
      </c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27">
        <v>1041.0</v>
      </c>
      <c r="B133" s="28" t="s">
        <v>380</v>
      </c>
      <c r="C133" s="29" t="s">
        <v>381</v>
      </c>
      <c r="D133" s="29" t="s">
        <v>875</v>
      </c>
      <c r="E133" s="29"/>
      <c r="F133" s="29"/>
      <c r="G133" s="29"/>
      <c r="H133" s="29">
        <v>1.0</v>
      </c>
      <c r="I133" s="29"/>
      <c r="J133" s="29"/>
      <c r="K133" s="29"/>
      <c r="L133" s="30">
        <v>49915.0</v>
      </c>
      <c r="M133" s="30">
        <v>40900.0</v>
      </c>
      <c r="N133" s="30">
        <v>4571.0</v>
      </c>
      <c r="O133" s="33">
        <v>159.0</v>
      </c>
      <c r="P133" s="31">
        <f t="shared" si="1"/>
        <v>45630</v>
      </c>
      <c r="Q133" s="31">
        <f t="shared" si="2"/>
        <v>42977.72727</v>
      </c>
      <c r="R133" s="31">
        <v>102295.0</v>
      </c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27">
        <v>1049.0</v>
      </c>
      <c r="B134" s="28" t="s">
        <v>382</v>
      </c>
      <c r="C134" s="29" t="s">
        <v>383</v>
      </c>
      <c r="D134" s="29" t="s">
        <v>90</v>
      </c>
      <c r="E134" s="29"/>
      <c r="F134" s="29"/>
      <c r="G134" s="29"/>
      <c r="H134" s="29">
        <v>1.0</v>
      </c>
      <c r="I134" s="29"/>
      <c r="J134" s="29"/>
      <c r="K134" s="29"/>
      <c r="L134" s="30">
        <v>60919.0</v>
      </c>
      <c r="M134" s="30">
        <v>47671.0</v>
      </c>
      <c r="N134" s="30">
        <v>6565.0</v>
      </c>
      <c r="O134" s="30">
        <v>1555.0</v>
      </c>
      <c r="P134" s="31">
        <f t="shared" si="1"/>
        <v>55791</v>
      </c>
      <c r="Q134" s="31">
        <f t="shared" si="2"/>
        <v>50655.09091</v>
      </c>
      <c r="R134" s="31">
        <v>126918.0</v>
      </c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27">
        <v>1057.0</v>
      </c>
      <c r="B135" s="28" t="s">
        <v>384</v>
      </c>
      <c r="C135" s="29" t="s">
        <v>385</v>
      </c>
      <c r="D135" s="29" t="s">
        <v>67</v>
      </c>
      <c r="E135" s="29"/>
      <c r="F135" s="29"/>
      <c r="G135" s="29"/>
      <c r="H135" s="29">
        <v>1.0</v>
      </c>
      <c r="I135" s="29"/>
      <c r="J135" s="29"/>
      <c r="K135" s="29"/>
      <c r="L135" s="30">
        <v>53113.0</v>
      </c>
      <c r="M135" s="30">
        <v>44147.0</v>
      </c>
      <c r="N135" s="30">
        <v>6308.0</v>
      </c>
      <c r="O135" s="33">
        <v>411.0</v>
      </c>
      <c r="P135" s="31">
        <f t="shared" si="1"/>
        <v>50866</v>
      </c>
      <c r="Q135" s="31">
        <f t="shared" si="2"/>
        <v>47014.27273</v>
      </c>
      <c r="R135" s="31">
        <v>124132.0</v>
      </c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27">
        <v>1065.0</v>
      </c>
      <c r="B136" s="28" t="s">
        <v>386</v>
      </c>
      <c r="C136" s="29" t="s">
        <v>387</v>
      </c>
      <c r="D136" s="29" t="s">
        <v>21</v>
      </c>
      <c r="E136" s="29" t="s">
        <v>71</v>
      </c>
      <c r="F136" s="29"/>
      <c r="G136" s="29"/>
      <c r="H136" s="29">
        <v>0.8405543449145851</v>
      </c>
      <c r="I136" s="29">
        <v>0.1594456550854148</v>
      </c>
      <c r="J136" s="1"/>
      <c r="K136" s="29"/>
      <c r="L136" s="30">
        <v>56183.0</v>
      </c>
      <c r="M136" s="30">
        <v>46602.0</v>
      </c>
      <c r="N136" s="30">
        <v>4168.0</v>
      </c>
      <c r="O136" s="33">
        <v>741.0</v>
      </c>
      <c r="P136" s="31">
        <f t="shared" si="1"/>
        <v>51511</v>
      </c>
      <c r="Q136" s="31">
        <f t="shared" si="2"/>
        <v>48496.54545</v>
      </c>
      <c r="R136" s="31">
        <v>102449.0</v>
      </c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27">
        <v>1073.0</v>
      </c>
      <c r="B137" s="28" t="s">
        <v>388</v>
      </c>
      <c r="C137" s="29" t="s">
        <v>389</v>
      </c>
      <c r="D137" s="29" t="s">
        <v>38</v>
      </c>
      <c r="E137" s="29"/>
      <c r="F137" s="29"/>
      <c r="G137" s="29"/>
      <c r="H137" s="29">
        <v>1.0</v>
      </c>
      <c r="I137" s="29"/>
      <c r="J137" s="29"/>
      <c r="K137" s="29"/>
      <c r="L137" s="30">
        <v>45079.0</v>
      </c>
      <c r="M137" s="30">
        <v>35770.0</v>
      </c>
      <c r="N137" s="30">
        <v>5243.0</v>
      </c>
      <c r="O137" s="33">
        <v>287.0</v>
      </c>
      <c r="P137" s="31">
        <f t="shared" si="1"/>
        <v>41300</v>
      </c>
      <c r="Q137" s="31">
        <f t="shared" si="2"/>
        <v>38153.18182</v>
      </c>
      <c r="R137" s="31">
        <v>84942.0</v>
      </c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27">
        <v>1081.0</v>
      </c>
      <c r="B138" s="28" t="s">
        <v>390</v>
      </c>
      <c r="C138" s="29" t="s">
        <v>391</v>
      </c>
      <c r="D138" s="29" t="s">
        <v>25</v>
      </c>
      <c r="E138" s="29"/>
      <c r="F138" s="29"/>
      <c r="G138" s="29"/>
      <c r="H138" s="29">
        <v>1.0</v>
      </c>
      <c r="I138" s="29"/>
      <c r="J138" s="29"/>
      <c r="K138" s="29"/>
      <c r="L138" s="30">
        <v>68367.0</v>
      </c>
      <c r="M138" s="30">
        <v>53877.0</v>
      </c>
      <c r="N138" s="30">
        <v>7448.0</v>
      </c>
      <c r="O138" s="33">
        <v>619.0</v>
      </c>
      <c r="P138" s="31">
        <f t="shared" si="1"/>
        <v>61944</v>
      </c>
      <c r="Q138" s="31">
        <f t="shared" si="2"/>
        <v>57262.45455</v>
      </c>
      <c r="R138" s="31">
        <v>148513.0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22">
        <v>1089.0</v>
      </c>
      <c r="B139" s="23" t="s">
        <v>392</v>
      </c>
      <c r="C139" s="24" t="s">
        <v>393</v>
      </c>
      <c r="D139" s="24" t="s">
        <v>68</v>
      </c>
      <c r="E139" s="24"/>
      <c r="F139" s="24"/>
      <c r="G139" s="24"/>
      <c r="H139" s="24">
        <v>1.0</v>
      </c>
      <c r="I139" s="24"/>
      <c r="J139" s="24"/>
      <c r="K139" s="24"/>
      <c r="L139" s="25">
        <v>508746.0</v>
      </c>
      <c r="M139" s="25">
        <v>419942.0</v>
      </c>
      <c r="N139" s="25">
        <v>44307.0</v>
      </c>
      <c r="O139" s="25">
        <v>7796.0</v>
      </c>
      <c r="P139" s="9">
        <f t="shared" si="1"/>
        <v>472045</v>
      </c>
      <c r="Q139" s="9">
        <f t="shared" si="2"/>
        <v>440081.5455</v>
      </c>
      <c r="R139" s="9">
        <v>1038583.0</v>
      </c>
      <c r="S139" s="25">
        <v>13.0</v>
      </c>
      <c r="T139" s="2"/>
      <c r="U139" s="2"/>
      <c r="V139" s="2"/>
      <c r="W139" s="2"/>
      <c r="X139" s="2"/>
      <c r="Y139" s="2"/>
      <c r="Z139" s="2"/>
    </row>
    <row r="140" ht="12.75" customHeight="1">
      <c r="A140" s="27">
        <v>1097.0</v>
      </c>
      <c r="B140" s="28" t="s">
        <v>394</v>
      </c>
      <c r="C140" s="29" t="s">
        <v>395</v>
      </c>
      <c r="D140" s="29" t="s">
        <v>94</v>
      </c>
      <c r="E140" s="29"/>
      <c r="F140" s="29"/>
      <c r="G140" s="29"/>
      <c r="H140" s="29">
        <v>1.0</v>
      </c>
      <c r="I140" s="29"/>
      <c r="J140" s="29"/>
      <c r="K140" s="29"/>
      <c r="L140" s="30">
        <v>30741.0</v>
      </c>
      <c r="M140" s="30">
        <v>25574.0</v>
      </c>
      <c r="N140" s="30">
        <v>1966.0</v>
      </c>
      <c r="O140" s="33">
        <v>104.0</v>
      </c>
      <c r="P140" s="31">
        <f t="shared" si="1"/>
        <v>27644</v>
      </c>
      <c r="Q140" s="31">
        <f t="shared" si="2"/>
        <v>26467.63636</v>
      </c>
      <c r="R140" s="31">
        <v>84745.0</v>
      </c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27">
        <v>1105.0</v>
      </c>
      <c r="B141" s="28" t="s">
        <v>396</v>
      </c>
      <c r="C141" s="29" t="s">
        <v>397</v>
      </c>
      <c r="D141" s="29" t="s">
        <v>35</v>
      </c>
      <c r="E141" s="29"/>
      <c r="F141" s="29"/>
      <c r="G141" s="29"/>
      <c r="H141" s="29">
        <v>1.0</v>
      </c>
      <c r="I141" s="29"/>
      <c r="J141" s="29"/>
      <c r="K141" s="29"/>
      <c r="L141" s="30">
        <v>39213.0</v>
      </c>
      <c r="M141" s="30">
        <v>29931.0</v>
      </c>
      <c r="N141" s="30">
        <v>5241.0</v>
      </c>
      <c r="O141" s="33">
        <v>287.0</v>
      </c>
      <c r="P141" s="31">
        <f t="shared" si="1"/>
        <v>35459</v>
      </c>
      <c r="Q141" s="31">
        <f t="shared" si="2"/>
        <v>32313.27273</v>
      </c>
      <c r="R141" s="31">
        <v>82278.0</v>
      </c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27">
        <v>1113.0</v>
      </c>
      <c r="B142" s="28" t="s">
        <v>398</v>
      </c>
      <c r="C142" s="29" t="s">
        <v>399</v>
      </c>
      <c r="D142" s="29" t="s">
        <v>25</v>
      </c>
      <c r="E142" s="29"/>
      <c r="F142" s="29"/>
      <c r="G142" s="29"/>
      <c r="H142" s="29">
        <v>1.0</v>
      </c>
      <c r="I142" s="29"/>
      <c r="J142" s="29"/>
      <c r="K142" s="29"/>
      <c r="L142" s="30">
        <v>136342.0</v>
      </c>
      <c r="M142" s="30">
        <v>111216.0</v>
      </c>
      <c r="N142" s="30">
        <v>12086.0</v>
      </c>
      <c r="O142" s="33">
        <v>692.0</v>
      </c>
      <c r="P142" s="31">
        <f t="shared" si="1"/>
        <v>123994</v>
      </c>
      <c r="Q142" s="31">
        <f t="shared" si="2"/>
        <v>116709.6364</v>
      </c>
      <c r="R142" s="31">
        <v>285174.0</v>
      </c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22">
        <v>1121.0</v>
      </c>
      <c r="B143" s="23" t="s">
        <v>400</v>
      </c>
      <c r="C143" s="24" t="s">
        <v>401</v>
      </c>
      <c r="D143" s="24" t="s">
        <v>65</v>
      </c>
      <c r="E143" s="24"/>
      <c r="F143" s="24"/>
      <c r="G143" s="24"/>
      <c r="H143" s="24">
        <v>1.0</v>
      </c>
      <c r="I143" s="24"/>
      <c r="J143" s="24"/>
      <c r="K143" s="24"/>
      <c r="L143" s="25">
        <v>163558.0</v>
      </c>
      <c r="M143" s="25">
        <v>139547.0</v>
      </c>
      <c r="N143" s="25">
        <v>11422.0</v>
      </c>
      <c r="O143" s="25">
        <v>1188.0</v>
      </c>
      <c r="P143" s="9">
        <f t="shared" si="1"/>
        <v>152157</v>
      </c>
      <c r="Q143" s="9">
        <f t="shared" si="2"/>
        <v>144738.8182</v>
      </c>
      <c r="R143" s="9">
        <v>316519.0</v>
      </c>
      <c r="S143" s="25">
        <v>6.0</v>
      </c>
      <c r="T143" s="2"/>
      <c r="U143" s="2"/>
      <c r="V143" s="2"/>
      <c r="W143" s="2"/>
      <c r="X143" s="2"/>
      <c r="Y143" s="2"/>
      <c r="Z143" s="2"/>
    </row>
    <row r="144" ht="12.75" customHeight="1">
      <c r="A144" s="22">
        <v>1129.0</v>
      </c>
      <c r="B144" s="23" t="s">
        <v>402</v>
      </c>
      <c r="C144" s="24" t="s">
        <v>403</v>
      </c>
      <c r="D144" s="24" t="s">
        <v>67</v>
      </c>
      <c r="E144" s="24"/>
      <c r="F144" s="24"/>
      <c r="G144" s="24"/>
      <c r="H144" s="24">
        <v>1.0</v>
      </c>
      <c r="I144" s="24"/>
      <c r="J144" s="24"/>
      <c r="K144" s="24"/>
      <c r="L144" s="25">
        <v>343707.0</v>
      </c>
      <c r="M144" s="25">
        <v>288172.0</v>
      </c>
      <c r="N144" s="25">
        <v>29628.0</v>
      </c>
      <c r="O144" s="25">
        <v>2888.0</v>
      </c>
      <c r="P144" s="9">
        <f t="shared" si="1"/>
        <v>320688</v>
      </c>
      <c r="Q144" s="9">
        <f t="shared" si="2"/>
        <v>301639.2727</v>
      </c>
      <c r="R144" s="9">
        <v>752157.0</v>
      </c>
      <c r="S144" s="25">
        <v>4.0</v>
      </c>
      <c r="T144" s="2"/>
      <c r="U144" s="2"/>
      <c r="V144" s="2"/>
      <c r="W144" s="2"/>
      <c r="X144" s="2"/>
      <c r="Y144" s="2"/>
      <c r="Z144" s="2"/>
    </row>
    <row r="145" ht="12.75" customHeight="1">
      <c r="A145" s="22">
        <v>1145.0</v>
      </c>
      <c r="B145" s="23" t="s">
        <v>406</v>
      </c>
      <c r="C145" s="24" t="s">
        <v>407</v>
      </c>
      <c r="D145" s="24" t="s">
        <v>54</v>
      </c>
      <c r="E145" s="24"/>
      <c r="F145" s="24"/>
      <c r="G145" s="24"/>
      <c r="H145" s="24">
        <v>1.0</v>
      </c>
      <c r="I145" s="24"/>
      <c r="J145" s="24"/>
      <c r="K145" s="24"/>
      <c r="L145" s="25">
        <v>389023.0</v>
      </c>
      <c r="M145" s="25">
        <v>325767.0</v>
      </c>
      <c r="N145" s="25">
        <v>38484.0</v>
      </c>
      <c r="O145" s="25">
        <v>2275.0</v>
      </c>
      <c r="P145" s="9">
        <f t="shared" si="1"/>
        <v>366526</v>
      </c>
      <c r="Q145" s="9">
        <f t="shared" si="2"/>
        <v>343259.7273</v>
      </c>
      <c r="R145" s="9">
        <v>874869.0</v>
      </c>
      <c r="S145" s="25">
        <v>12.0</v>
      </c>
      <c r="T145" s="2"/>
      <c r="U145" s="2"/>
      <c r="V145" s="2"/>
      <c r="W145" s="2"/>
      <c r="X145" s="2"/>
      <c r="Y145" s="2"/>
      <c r="Z145" s="2"/>
    </row>
    <row r="146" ht="12.75" customHeight="1">
      <c r="A146" s="27">
        <v>1137.0</v>
      </c>
      <c r="B146" s="28" t="s">
        <v>404</v>
      </c>
      <c r="C146" s="29" t="s">
        <v>405</v>
      </c>
      <c r="D146" s="29" t="s">
        <v>67</v>
      </c>
      <c r="E146" s="29"/>
      <c r="F146" s="29"/>
      <c r="G146" s="29"/>
      <c r="H146" s="29">
        <v>1.0</v>
      </c>
      <c r="I146" s="29"/>
      <c r="J146" s="29"/>
      <c r="K146" s="29"/>
      <c r="L146" s="30">
        <v>80993.0</v>
      </c>
      <c r="M146" s="30">
        <v>69016.0</v>
      </c>
      <c r="N146" s="30">
        <v>6046.0</v>
      </c>
      <c r="O146" s="33">
        <v>986.0</v>
      </c>
      <c r="P146" s="31">
        <f t="shared" si="1"/>
        <v>76048</v>
      </c>
      <c r="Q146" s="31">
        <f t="shared" si="2"/>
        <v>71764.18182</v>
      </c>
      <c r="R146" s="31">
        <v>175842.0</v>
      </c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27">
        <v>1153.0</v>
      </c>
      <c r="B147" s="28" t="s">
        <v>408</v>
      </c>
      <c r="C147" s="29" t="s">
        <v>409</v>
      </c>
      <c r="D147" s="29" t="s">
        <v>52</v>
      </c>
      <c r="E147" s="29"/>
      <c r="F147" s="29"/>
      <c r="G147" s="29"/>
      <c r="H147" s="29">
        <v>1.0</v>
      </c>
      <c r="I147" s="29"/>
      <c r="J147" s="29"/>
      <c r="K147" s="29"/>
      <c r="L147" s="30">
        <v>161759.0</v>
      </c>
      <c r="M147" s="30">
        <v>137981.0</v>
      </c>
      <c r="N147" s="30">
        <v>13326.0</v>
      </c>
      <c r="O147" s="33">
        <v>807.0</v>
      </c>
      <c r="P147" s="31">
        <f t="shared" si="1"/>
        <v>152114</v>
      </c>
      <c r="Q147" s="31">
        <f t="shared" si="2"/>
        <v>144038.2727</v>
      </c>
      <c r="R147" s="31">
        <v>389255.0</v>
      </c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22">
        <v>1161.0</v>
      </c>
      <c r="B148" s="23" t="s">
        <v>410</v>
      </c>
      <c r="C148" s="24" t="s">
        <v>411</v>
      </c>
      <c r="D148" s="24" t="s">
        <v>63</v>
      </c>
      <c r="E148" s="24" t="s">
        <v>15</v>
      </c>
      <c r="F148" s="24" t="s">
        <v>875</v>
      </c>
      <c r="G148" s="24"/>
      <c r="H148" s="34">
        <v>0.49004377353530537</v>
      </c>
      <c r="I148" s="24">
        <v>0.4256050047209709</v>
      </c>
      <c r="J148" s="24">
        <v>0.08435122174372375</v>
      </c>
      <c r="K148" s="24"/>
      <c r="L148" s="25">
        <v>116674.0</v>
      </c>
      <c r="M148" s="25">
        <v>95059.0</v>
      </c>
      <c r="N148" s="25">
        <v>12940.0</v>
      </c>
      <c r="O148" s="25">
        <v>1077.0</v>
      </c>
      <c r="P148" s="9">
        <f t="shared" si="1"/>
        <v>109076</v>
      </c>
      <c r="Q148" s="9">
        <f t="shared" si="2"/>
        <v>100940.8182</v>
      </c>
      <c r="R148" s="9">
        <v>261486.0</v>
      </c>
      <c r="S148" s="25">
        <v>9.0</v>
      </c>
      <c r="T148" s="2"/>
      <c r="U148" s="2"/>
      <c r="V148" s="2"/>
      <c r="W148" s="2"/>
      <c r="X148" s="2"/>
      <c r="Y148" s="2"/>
      <c r="Z148" s="2"/>
    </row>
    <row r="149" ht="12.75" customHeight="1">
      <c r="A149" s="27">
        <v>1169.0</v>
      </c>
      <c r="B149" s="28" t="s">
        <v>412</v>
      </c>
      <c r="C149" s="29" t="s">
        <v>413</v>
      </c>
      <c r="D149" s="29" t="s">
        <v>58</v>
      </c>
      <c r="E149" s="29"/>
      <c r="F149" s="29"/>
      <c r="G149" s="29"/>
      <c r="H149" s="29">
        <v>1.0</v>
      </c>
      <c r="I149" s="29"/>
      <c r="J149" s="29"/>
      <c r="K149" s="29"/>
      <c r="L149" s="30">
        <v>57098.0</v>
      </c>
      <c r="M149" s="30">
        <v>44643.0</v>
      </c>
      <c r="N149" s="30">
        <v>9110.0</v>
      </c>
      <c r="O149" s="33">
        <v>349.0</v>
      </c>
      <c r="P149" s="31">
        <f t="shared" si="1"/>
        <v>54102</v>
      </c>
      <c r="Q149" s="31">
        <f t="shared" si="2"/>
        <v>48783.90909</v>
      </c>
      <c r="R149" s="31">
        <v>128755.0</v>
      </c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27">
        <v>1177.0</v>
      </c>
      <c r="B150" s="28" t="s">
        <v>414</v>
      </c>
      <c r="C150" s="29" t="s">
        <v>415</v>
      </c>
      <c r="D150" s="29" t="s">
        <v>22</v>
      </c>
      <c r="E150" s="29"/>
      <c r="F150" s="29"/>
      <c r="G150" s="29"/>
      <c r="H150" s="29">
        <v>1.0</v>
      </c>
      <c r="I150" s="29"/>
      <c r="J150" s="29"/>
      <c r="K150" s="29"/>
      <c r="L150" s="30">
        <v>55516.0</v>
      </c>
      <c r="M150" s="30">
        <v>44283.0</v>
      </c>
      <c r="N150" s="30">
        <v>7506.0</v>
      </c>
      <c r="O150" s="33">
        <v>123.0</v>
      </c>
      <c r="P150" s="31">
        <f t="shared" si="1"/>
        <v>51912</v>
      </c>
      <c r="Q150" s="31">
        <f t="shared" si="2"/>
        <v>47694.81818</v>
      </c>
      <c r="R150" s="31">
        <v>150965.0</v>
      </c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22">
        <v>1185.0</v>
      </c>
      <c r="B151" s="23" t="s">
        <v>416</v>
      </c>
      <c r="C151" s="24" t="s">
        <v>417</v>
      </c>
      <c r="D151" s="24" t="s">
        <v>875</v>
      </c>
      <c r="E151" s="24"/>
      <c r="F151" s="24"/>
      <c r="G151" s="24"/>
      <c r="H151" s="24">
        <v>1.0</v>
      </c>
      <c r="I151" s="24"/>
      <c r="J151" s="24"/>
      <c r="K151" s="24"/>
      <c r="L151" s="25">
        <v>277257.0</v>
      </c>
      <c r="M151" s="25">
        <v>223260.0</v>
      </c>
      <c r="N151" s="25">
        <v>27857.0</v>
      </c>
      <c r="O151" s="25">
        <v>4118.0</v>
      </c>
      <c r="P151" s="9">
        <f t="shared" si="1"/>
        <v>255235</v>
      </c>
      <c r="Q151" s="9">
        <f t="shared" si="2"/>
        <v>235922.2727</v>
      </c>
      <c r="R151" s="9">
        <v>565006.0</v>
      </c>
      <c r="S151" s="25">
        <v>11.0</v>
      </c>
      <c r="T151" s="2"/>
      <c r="U151" s="2"/>
      <c r="V151" s="2"/>
      <c r="W151" s="2"/>
      <c r="X151" s="2"/>
      <c r="Y151" s="2"/>
      <c r="Z151" s="2"/>
    </row>
    <row r="152" ht="12.75" customHeight="1">
      <c r="A152" s="27">
        <v>1193.0</v>
      </c>
      <c r="B152" s="28" t="s">
        <v>418</v>
      </c>
      <c r="C152" s="29" t="s">
        <v>419</v>
      </c>
      <c r="D152" s="29" t="s">
        <v>892</v>
      </c>
      <c r="E152" s="29"/>
      <c r="F152" s="29"/>
      <c r="G152" s="29"/>
      <c r="H152" s="29">
        <v>1.0</v>
      </c>
      <c r="I152" s="29"/>
      <c r="J152" s="29"/>
      <c r="K152" s="29"/>
      <c r="L152" s="30">
        <v>60502.0</v>
      </c>
      <c r="M152" s="30">
        <v>44529.0</v>
      </c>
      <c r="N152" s="30">
        <v>7088.0</v>
      </c>
      <c r="O152" s="33">
        <v>418.0</v>
      </c>
      <c r="P152" s="31">
        <f t="shared" si="1"/>
        <v>52035</v>
      </c>
      <c r="Q152" s="31">
        <f t="shared" si="2"/>
        <v>47750.81818</v>
      </c>
      <c r="R152" s="31">
        <v>131131.0</v>
      </c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22">
        <v>1201.0</v>
      </c>
      <c r="B153" s="23" t="s">
        <v>420</v>
      </c>
      <c r="C153" s="24" t="s">
        <v>421</v>
      </c>
      <c r="D153" s="24" t="s">
        <v>28</v>
      </c>
      <c r="E153" s="24"/>
      <c r="F153" s="24"/>
      <c r="G153" s="24"/>
      <c r="H153" s="24">
        <v>1.0</v>
      </c>
      <c r="I153" s="24"/>
      <c r="J153" s="24"/>
      <c r="K153" s="24"/>
      <c r="L153" s="25">
        <v>601124.0</v>
      </c>
      <c r="M153" s="25">
        <v>489099.0</v>
      </c>
      <c r="N153" s="25">
        <v>48055.0</v>
      </c>
      <c r="O153" s="25">
        <v>17055.0</v>
      </c>
      <c r="P153" s="9">
        <f t="shared" si="1"/>
        <v>554209</v>
      </c>
      <c r="Q153" s="9">
        <f t="shared" si="2"/>
        <v>510942.1818</v>
      </c>
      <c r="R153" s="9">
        <v>1211324.0</v>
      </c>
      <c r="S153" s="25">
        <v>19.0</v>
      </c>
      <c r="T153" s="2"/>
      <c r="U153" s="2"/>
      <c r="V153" s="2"/>
      <c r="W153" s="2"/>
      <c r="X153" s="2"/>
      <c r="Y153" s="2"/>
      <c r="Z153" s="2"/>
    </row>
    <row r="154" ht="12.75" customHeight="1">
      <c r="A154" s="27">
        <v>1209.0</v>
      </c>
      <c r="B154" s="28" t="s">
        <v>422</v>
      </c>
      <c r="C154" s="29" t="s">
        <v>423</v>
      </c>
      <c r="D154" s="29" t="s">
        <v>52</v>
      </c>
      <c r="E154" s="29"/>
      <c r="F154" s="29"/>
      <c r="G154" s="29"/>
      <c r="H154" s="29">
        <v>1.0</v>
      </c>
      <c r="I154" s="29"/>
      <c r="J154" s="29"/>
      <c r="K154" s="29"/>
      <c r="L154" s="30">
        <v>63335.0</v>
      </c>
      <c r="M154" s="30">
        <v>51380.0</v>
      </c>
      <c r="N154" s="30">
        <v>4883.0</v>
      </c>
      <c r="O154" s="33">
        <v>312.0</v>
      </c>
      <c r="P154" s="31">
        <f t="shared" si="1"/>
        <v>56575</v>
      </c>
      <c r="Q154" s="31">
        <f t="shared" si="2"/>
        <v>53599.54545</v>
      </c>
      <c r="R154" s="31">
        <v>148610.0</v>
      </c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27">
        <v>1217.0</v>
      </c>
      <c r="B155" s="28" t="s">
        <v>424</v>
      </c>
      <c r="C155" s="29" t="s">
        <v>425</v>
      </c>
      <c r="D155" s="29" t="s">
        <v>67</v>
      </c>
      <c r="E155" s="29"/>
      <c r="F155" s="29"/>
      <c r="G155" s="29"/>
      <c r="H155" s="29">
        <v>1.0</v>
      </c>
      <c r="I155" s="29"/>
      <c r="J155" s="29"/>
      <c r="K155" s="29"/>
      <c r="L155" s="30">
        <v>152856.0</v>
      </c>
      <c r="M155" s="30">
        <v>132925.0</v>
      </c>
      <c r="N155" s="30">
        <v>13235.0</v>
      </c>
      <c r="O155" s="33">
        <v>72.0</v>
      </c>
      <c r="P155" s="31">
        <f t="shared" si="1"/>
        <v>146232</v>
      </c>
      <c r="Q155" s="31">
        <f t="shared" si="2"/>
        <v>138940.9091</v>
      </c>
      <c r="R155" s="31">
        <v>362510.0</v>
      </c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27">
        <v>1225.0</v>
      </c>
      <c r="B156" s="28" t="s">
        <v>426</v>
      </c>
      <c r="C156" s="29" t="s">
        <v>427</v>
      </c>
      <c r="D156" s="29" t="s">
        <v>54</v>
      </c>
      <c r="E156" s="29"/>
      <c r="F156" s="29"/>
      <c r="G156" s="29"/>
      <c r="H156" s="29">
        <v>1.0</v>
      </c>
      <c r="I156" s="29"/>
      <c r="J156" s="29"/>
      <c r="K156" s="29"/>
      <c r="L156" s="30">
        <v>87401.0</v>
      </c>
      <c r="M156" s="30">
        <v>67238.0</v>
      </c>
      <c r="N156" s="30">
        <v>9541.0</v>
      </c>
      <c r="O156" s="33">
        <v>136.0</v>
      </c>
      <c r="P156" s="31">
        <f t="shared" si="1"/>
        <v>76915</v>
      </c>
      <c r="Q156" s="31">
        <f t="shared" si="2"/>
        <v>71574.81818</v>
      </c>
      <c r="R156" s="31">
        <v>207413.0</v>
      </c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27">
        <v>1233.0</v>
      </c>
      <c r="B157" s="28" t="s">
        <v>428</v>
      </c>
      <c r="C157" s="29" t="s">
        <v>429</v>
      </c>
      <c r="D157" s="29" t="s">
        <v>876</v>
      </c>
      <c r="E157" s="29"/>
      <c r="F157" s="29"/>
      <c r="G157" s="29"/>
      <c r="H157" s="29">
        <v>1.0</v>
      </c>
      <c r="I157" s="29"/>
      <c r="J157" s="29"/>
      <c r="K157" s="29"/>
      <c r="L157" s="30">
        <v>32765.0</v>
      </c>
      <c r="M157" s="30">
        <v>26251.0</v>
      </c>
      <c r="N157" s="30">
        <v>4737.0</v>
      </c>
      <c r="O157" s="33">
        <v>71.0</v>
      </c>
      <c r="P157" s="31">
        <f t="shared" si="1"/>
        <v>31059</v>
      </c>
      <c r="Q157" s="31">
        <f t="shared" si="2"/>
        <v>28404.18182</v>
      </c>
      <c r="R157" s="31">
        <v>78811.0</v>
      </c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27">
        <v>1241.0</v>
      </c>
      <c r="B158" s="28" t="s">
        <v>430</v>
      </c>
      <c r="C158" s="29" t="s">
        <v>431</v>
      </c>
      <c r="D158" s="29" t="s">
        <v>36</v>
      </c>
      <c r="E158" s="29"/>
      <c r="F158" s="29"/>
      <c r="G158" s="29"/>
      <c r="H158" s="29">
        <v>1.0</v>
      </c>
      <c r="I158" s="29"/>
      <c r="J158" s="29"/>
      <c r="K158" s="29"/>
      <c r="L158" s="30">
        <v>42565.0</v>
      </c>
      <c r="M158" s="30">
        <v>33716.0</v>
      </c>
      <c r="N158" s="30">
        <v>3672.0</v>
      </c>
      <c r="O158" s="33">
        <v>295.0</v>
      </c>
      <c r="P158" s="31">
        <f t="shared" si="1"/>
        <v>37683</v>
      </c>
      <c r="Q158" s="31">
        <f t="shared" si="2"/>
        <v>35385.09091</v>
      </c>
      <c r="R158" s="31">
        <v>141058.0</v>
      </c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27">
        <v>1249.0</v>
      </c>
      <c r="B159" s="28" t="s">
        <v>432</v>
      </c>
      <c r="C159" s="29" t="s">
        <v>433</v>
      </c>
      <c r="D159" s="29" t="s">
        <v>16</v>
      </c>
      <c r="E159" s="29"/>
      <c r="F159" s="29"/>
      <c r="G159" s="29"/>
      <c r="H159" s="29">
        <v>1.0</v>
      </c>
      <c r="I159" s="29"/>
      <c r="J159" s="29"/>
      <c r="K159" s="29"/>
      <c r="L159" s="30">
        <v>40035.0</v>
      </c>
      <c r="M159" s="30">
        <v>32292.0</v>
      </c>
      <c r="N159" s="30">
        <v>4944.0</v>
      </c>
      <c r="O159" s="33">
        <v>544.0</v>
      </c>
      <c r="P159" s="31">
        <f t="shared" si="1"/>
        <v>37780</v>
      </c>
      <c r="Q159" s="31">
        <f t="shared" si="2"/>
        <v>34539.27273</v>
      </c>
      <c r="R159" s="31">
        <v>97177.0</v>
      </c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27">
        <v>1257.0</v>
      </c>
      <c r="B160" s="28" t="s">
        <v>434</v>
      </c>
      <c r="C160" s="29" t="s">
        <v>435</v>
      </c>
      <c r="D160" s="29" t="s">
        <v>58</v>
      </c>
      <c r="E160" s="29"/>
      <c r="F160" s="29"/>
      <c r="G160" s="29"/>
      <c r="H160" s="29">
        <v>1.0</v>
      </c>
      <c r="I160" s="29"/>
      <c r="J160" s="29"/>
      <c r="K160" s="29"/>
      <c r="L160" s="30">
        <v>90209.0</v>
      </c>
      <c r="M160" s="30">
        <v>75346.0</v>
      </c>
      <c r="N160" s="30">
        <v>8060.0</v>
      </c>
      <c r="O160" s="33">
        <v>340.0</v>
      </c>
      <c r="P160" s="31">
        <f t="shared" si="1"/>
        <v>83746</v>
      </c>
      <c r="Q160" s="31">
        <f t="shared" si="2"/>
        <v>79009.63636</v>
      </c>
      <c r="R160" s="31">
        <v>212297.0</v>
      </c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22">
        <v>1265.0</v>
      </c>
      <c r="B161" s="23" t="s">
        <v>436</v>
      </c>
      <c r="C161" s="24" t="s">
        <v>437</v>
      </c>
      <c r="D161" s="24" t="s">
        <v>103</v>
      </c>
      <c r="E161" s="24"/>
      <c r="F161" s="24"/>
      <c r="G161" s="24"/>
      <c r="H161" s="24">
        <v>1.0</v>
      </c>
      <c r="I161" s="24"/>
      <c r="J161" s="24"/>
      <c r="K161" s="24"/>
      <c r="L161" s="25">
        <v>3130828.0</v>
      </c>
      <c r="M161" s="25">
        <v>2527652.0</v>
      </c>
      <c r="N161" s="25">
        <v>315616.0</v>
      </c>
      <c r="O161" s="25">
        <v>70385.0</v>
      </c>
      <c r="P161" s="9">
        <f t="shared" si="1"/>
        <v>2913653</v>
      </c>
      <c r="Q161" s="9">
        <f t="shared" si="2"/>
        <v>2671113.818</v>
      </c>
      <c r="R161" s="9">
        <v>6656946.0</v>
      </c>
      <c r="S161" s="25">
        <v>52.0</v>
      </c>
      <c r="T161" s="2"/>
      <c r="U161" s="2"/>
      <c r="V161" s="2"/>
      <c r="W161" s="2"/>
      <c r="X161" s="2"/>
      <c r="Y161" s="2"/>
      <c r="Z161" s="2"/>
    </row>
    <row r="162" ht="12.75" customHeight="1">
      <c r="A162" s="27">
        <v>1273.0</v>
      </c>
      <c r="B162" s="28" t="s">
        <v>438</v>
      </c>
      <c r="C162" s="29" t="s">
        <v>439</v>
      </c>
      <c r="D162" s="29" t="s">
        <v>908</v>
      </c>
      <c r="E162" s="29" t="s">
        <v>55</v>
      </c>
      <c r="F162" s="29" t="s">
        <v>887</v>
      </c>
      <c r="G162" s="29"/>
      <c r="H162" s="29">
        <v>0.6894730290023746</v>
      </c>
      <c r="I162" s="29">
        <v>0.1668536922913831</v>
      </c>
      <c r="J162" s="29">
        <v>0.1436732787062422</v>
      </c>
      <c r="K162" s="29"/>
      <c r="L162" s="30">
        <v>139860.0</v>
      </c>
      <c r="M162" s="30">
        <v>116722.0</v>
      </c>
      <c r="N162" s="30">
        <v>10785.0</v>
      </c>
      <c r="O162" s="30">
        <v>1097.0</v>
      </c>
      <c r="P162" s="31">
        <f t="shared" si="1"/>
        <v>128604</v>
      </c>
      <c r="Q162" s="31">
        <f t="shared" si="2"/>
        <v>121624.2727</v>
      </c>
      <c r="R162" s="31">
        <v>361580.0</v>
      </c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22">
        <v>1281.0</v>
      </c>
      <c r="B163" s="23" t="s">
        <v>440</v>
      </c>
      <c r="C163" s="24" t="s">
        <v>441</v>
      </c>
      <c r="D163" s="24" t="s">
        <v>13</v>
      </c>
      <c r="E163" s="24"/>
      <c r="F163" s="24"/>
      <c r="G163" s="24"/>
      <c r="H163" s="24">
        <v>1.0</v>
      </c>
      <c r="I163" s="24"/>
      <c r="J163" s="24"/>
      <c r="K163" s="24"/>
      <c r="L163" s="25">
        <v>200947.0</v>
      </c>
      <c r="M163" s="25">
        <v>178837.0</v>
      </c>
      <c r="N163" s="25">
        <v>13163.0</v>
      </c>
      <c r="O163" s="26">
        <v>317.0</v>
      </c>
      <c r="P163" s="9">
        <f t="shared" si="1"/>
        <v>192317</v>
      </c>
      <c r="Q163" s="9">
        <f t="shared" si="2"/>
        <v>184820.1818</v>
      </c>
      <c r="R163" s="9">
        <v>444752.0</v>
      </c>
      <c r="S163" s="2">
        <v>4.0</v>
      </c>
      <c r="T163" s="2"/>
      <c r="U163" s="2"/>
      <c r="V163" s="2"/>
      <c r="W163" s="2"/>
      <c r="X163" s="2"/>
      <c r="Y163" s="2"/>
      <c r="Z163" s="2"/>
    </row>
    <row r="164" ht="12.75" customHeight="1">
      <c r="A164" s="27">
        <v>1289.0</v>
      </c>
      <c r="B164" s="28" t="s">
        <v>442</v>
      </c>
      <c r="C164" s="29" t="s">
        <v>443</v>
      </c>
      <c r="D164" s="29" t="s">
        <v>30</v>
      </c>
      <c r="E164" s="29"/>
      <c r="F164" s="29"/>
      <c r="G164" s="29"/>
      <c r="H164" s="29">
        <v>1.0</v>
      </c>
      <c r="I164" s="29"/>
      <c r="J164" s="29"/>
      <c r="K164" s="29"/>
      <c r="L164" s="30">
        <v>59750.0</v>
      </c>
      <c r="M164" s="30">
        <v>45767.0</v>
      </c>
      <c r="N164" s="30">
        <v>7623.0</v>
      </c>
      <c r="O164" s="30">
        <v>1381.0</v>
      </c>
      <c r="P164" s="31">
        <f t="shared" si="1"/>
        <v>54771</v>
      </c>
      <c r="Q164" s="31">
        <f t="shared" si="2"/>
        <v>49232</v>
      </c>
      <c r="R164" s="31">
        <v>139849.0</v>
      </c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22">
        <v>1297.0</v>
      </c>
      <c r="B165" s="23" t="s">
        <v>444</v>
      </c>
      <c r="C165" s="24" t="s">
        <v>445</v>
      </c>
      <c r="D165" s="24" t="s">
        <v>885</v>
      </c>
      <c r="E165" s="24"/>
      <c r="F165" s="24"/>
      <c r="G165" s="24"/>
      <c r="H165" s="24">
        <v>1.0</v>
      </c>
      <c r="I165" s="24"/>
      <c r="J165" s="24"/>
      <c r="K165" s="24"/>
      <c r="L165" s="25">
        <v>963131.0</v>
      </c>
      <c r="M165" s="25">
        <v>812580.0</v>
      </c>
      <c r="N165" s="25">
        <v>75561.0</v>
      </c>
      <c r="O165" s="25">
        <v>8662.0</v>
      </c>
      <c r="P165" s="9">
        <f t="shared" si="1"/>
        <v>896803</v>
      </c>
      <c r="Q165" s="9">
        <f t="shared" si="2"/>
        <v>846925.9091</v>
      </c>
      <c r="R165" s="9">
        <v>1988152.0</v>
      </c>
      <c r="S165" s="25">
        <v>18.0</v>
      </c>
      <c r="T165" s="2"/>
      <c r="U165" s="2"/>
      <c r="V165" s="2"/>
      <c r="W165" s="2"/>
      <c r="X165" s="2"/>
      <c r="Y165" s="2"/>
      <c r="Z165" s="2"/>
    </row>
    <row r="166" ht="12.75" customHeight="1">
      <c r="A166" s="27">
        <v>1305.0</v>
      </c>
      <c r="B166" s="28" t="s">
        <v>446</v>
      </c>
      <c r="C166" s="29" t="s">
        <v>447</v>
      </c>
      <c r="D166" s="29" t="s">
        <v>18</v>
      </c>
      <c r="E166" s="29"/>
      <c r="F166" s="29"/>
      <c r="G166" s="29"/>
      <c r="H166" s="29">
        <v>1.0</v>
      </c>
      <c r="I166" s="29"/>
      <c r="J166" s="29"/>
      <c r="K166" s="29"/>
      <c r="L166" s="30">
        <v>92220.0</v>
      </c>
      <c r="M166" s="30">
        <v>64233.0</v>
      </c>
      <c r="N166" s="30">
        <v>8777.0</v>
      </c>
      <c r="O166" s="30">
        <v>6083.0</v>
      </c>
      <c r="P166" s="31">
        <f t="shared" si="1"/>
        <v>79093</v>
      </c>
      <c r="Q166" s="31">
        <f t="shared" si="2"/>
        <v>68222.54545</v>
      </c>
      <c r="R166" s="31">
        <v>166498.0</v>
      </c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27">
        <v>1313.0</v>
      </c>
      <c r="B167" s="28" t="s">
        <v>448</v>
      </c>
      <c r="C167" s="29" t="s">
        <v>449</v>
      </c>
      <c r="D167" s="29" t="s">
        <v>90</v>
      </c>
      <c r="E167" s="29"/>
      <c r="F167" s="29"/>
      <c r="G167" s="29"/>
      <c r="H167" s="29">
        <v>1.0</v>
      </c>
      <c r="I167" s="29"/>
      <c r="J167" s="29"/>
      <c r="K167" s="29"/>
      <c r="L167" s="30">
        <v>48532.0</v>
      </c>
      <c r="M167" s="30">
        <v>29310.0</v>
      </c>
      <c r="N167" s="30">
        <v>4934.0</v>
      </c>
      <c r="O167" s="30">
        <v>2873.0</v>
      </c>
      <c r="P167" s="31">
        <f t="shared" si="1"/>
        <v>37117</v>
      </c>
      <c r="Q167" s="31">
        <f t="shared" si="2"/>
        <v>31552.72727</v>
      </c>
      <c r="R167" s="31">
        <v>104926.0</v>
      </c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27">
        <v>1321.0</v>
      </c>
      <c r="B168" s="28" t="s">
        <v>450</v>
      </c>
      <c r="C168" s="29" t="s">
        <v>451</v>
      </c>
      <c r="D168" s="29" t="s">
        <v>68</v>
      </c>
      <c r="E168" s="29"/>
      <c r="F168" s="29"/>
      <c r="G168" s="29"/>
      <c r="H168" s="29">
        <v>1.0</v>
      </c>
      <c r="I168" s="29"/>
      <c r="J168" s="29"/>
      <c r="K168" s="29"/>
      <c r="L168" s="30">
        <v>64125.0</v>
      </c>
      <c r="M168" s="30">
        <v>53149.0</v>
      </c>
      <c r="N168" s="30">
        <v>6653.0</v>
      </c>
      <c r="O168" s="33">
        <v>286.0</v>
      </c>
      <c r="P168" s="31">
        <f t="shared" si="1"/>
        <v>60088</v>
      </c>
      <c r="Q168" s="31">
        <f t="shared" si="2"/>
        <v>56173.09091</v>
      </c>
      <c r="R168" s="31">
        <v>159494.0</v>
      </c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22">
        <v>1329.0</v>
      </c>
      <c r="B169" s="23" t="s">
        <v>452</v>
      </c>
      <c r="C169" s="24" t="s">
        <v>451</v>
      </c>
      <c r="D169" s="24" t="s">
        <v>52</v>
      </c>
      <c r="E169" s="24"/>
      <c r="F169" s="24"/>
      <c r="G169" s="24"/>
      <c r="H169" s="24">
        <v>1.0</v>
      </c>
      <c r="I169" s="24"/>
      <c r="J169" s="24"/>
      <c r="K169" s="24"/>
      <c r="L169" s="25">
        <v>251713.0</v>
      </c>
      <c r="M169" s="25">
        <v>221037.0</v>
      </c>
      <c r="N169" s="25">
        <v>20036.0</v>
      </c>
      <c r="O169" s="25">
        <v>1121.0</v>
      </c>
      <c r="P169" s="9">
        <f t="shared" si="1"/>
        <v>242194</v>
      </c>
      <c r="Q169" s="9">
        <f t="shared" si="2"/>
        <v>230144.2727</v>
      </c>
      <c r="R169" s="9">
        <v>578561.0</v>
      </c>
      <c r="S169" s="25">
        <v>9.0</v>
      </c>
      <c r="T169" s="2"/>
      <c r="U169" s="2"/>
      <c r="V169" s="2"/>
      <c r="W169" s="2"/>
      <c r="X169" s="2"/>
      <c r="Y169" s="2"/>
      <c r="Z169" s="2"/>
    </row>
    <row r="170" ht="12.75" customHeight="1">
      <c r="A170" s="27">
        <v>1337.0</v>
      </c>
      <c r="B170" s="28" t="s">
        <v>453</v>
      </c>
      <c r="C170" s="29" t="s">
        <v>451</v>
      </c>
      <c r="D170" s="29" t="s">
        <v>889</v>
      </c>
      <c r="E170" s="29"/>
      <c r="F170" s="29"/>
      <c r="G170" s="29"/>
      <c r="H170" s="29">
        <v>1.0</v>
      </c>
      <c r="I170" s="29"/>
      <c r="J170" s="29"/>
      <c r="K170" s="29"/>
      <c r="L170" s="30">
        <v>58982.0</v>
      </c>
      <c r="M170" s="30">
        <v>51072.0</v>
      </c>
      <c r="N170" s="30">
        <v>4091.0</v>
      </c>
      <c r="O170" s="33">
        <v>332.0</v>
      </c>
      <c r="P170" s="31">
        <f t="shared" si="1"/>
        <v>55495</v>
      </c>
      <c r="Q170" s="31">
        <f t="shared" si="2"/>
        <v>52931.54545</v>
      </c>
      <c r="R170" s="31">
        <v>129682.0</v>
      </c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22">
        <v>1345.0</v>
      </c>
      <c r="B171" s="23" t="s">
        <v>454</v>
      </c>
      <c r="C171" s="24" t="s">
        <v>455</v>
      </c>
      <c r="D171" s="24" t="s">
        <v>36</v>
      </c>
      <c r="E171" s="24"/>
      <c r="F171" s="24"/>
      <c r="G171" s="24"/>
      <c r="H171" s="24">
        <v>1.0</v>
      </c>
      <c r="I171" s="24"/>
      <c r="J171" s="24"/>
      <c r="K171" s="24"/>
      <c r="L171" s="25">
        <v>667316.0</v>
      </c>
      <c r="M171" s="25">
        <v>549772.0</v>
      </c>
      <c r="N171" s="25">
        <v>58029.0</v>
      </c>
      <c r="O171" s="25">
        <v>9370.0</v>
      </c>
      <c r="P171" s="9">
        <f t="shared" si="1"/>
        <v>617171</v>
      </c>
      <c r="Q171" s="9">
        <f t="shared" si="2"/>
        <v>576148.8182</v>
      </c>
      <c r="R171" s="9">
        <v>1449481.0</v>
      </c>
      <c r="S171" s="25">
        <v>21.0</v>
      </c>
      <c r="T171" s="2"/>
      <c r="U171" s="2"/>
      <c r="V171" s="2"/>
      <c r="W171" s="2"/>
      <c r="X171" s="2"/>
      <c r="Y171" s="2"/>
      <c r="Z171" s="2"/>
    </row>
    <row r="172" ht="12.75" customHeight="1">
      <c r="A172" s="27">
        <v>1353.0</v>
      </c>
      <c r="B172" s="28" t="s">
        <v>456</v>
      </c>
      <c r="C172" s="29" t="s">
        <v>455</v>
      </c>
      <c r="D172" s="29" t="s">
        <v>67</v>
      </c>
      <c r="E172" s="29"/>
      <c r="F172" s="29"/>
      <c r="G172" s="29"/>
      <c r="H172" s="29">
        <v>1.0</v>
      </c>
      <c r="I172" s="29"/>
      <c r="J172" s="29"/>
      <c r="K172" s="29"/>
      <c r="L172" s="30">
        <v>90240.0</v>
      </c>
      <c r="M172" s="30">
        <v>66769.0</v>
      </c>
      <c r="N172" s="30">
        <v>10598.0</v>
      </c>
      <c r="O172" s="33">
        <v>28.0</v>
      </c>
      <c r="P172" s="31">
        <f t="shared" si="1"/>
        <v>77395</v>
      </c>
      <c r="Q172" s="31">
        <f t="shared" si="2"/>
        <v>71586.27273</v>
      </c>
      <c r="R172" s="31">
        <v>186311.0</v>
      </c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22">
        <v>1361.0</v>
      </c>
      <c r="B173" s="23" t="s">
        <v>457</v>
      </c>
      <c r="C173" s="24" t="s">
        <v>458</v>
      </c>
      <c r="D173" s="24" t="s">
        <v>65</v>
      </c>
      <c r="E173" s="24" t="s">
        <v>881</v>
      </c>
      <c r="F173" s="24"/>
      <c r="G173" s="24"/>
      <c r="H173" s="24">
        <v>0.5476795980476175</v>
      </c>
      <c r="I173" s="24">
        <v>0.45232040195238266</v>
      </c>
      <c r="J173" s="2"/>
      <c r="K173" s="24"/>
      <c r="L173" s="25">
        <v>77303.0</v>
      </c>
      <c r="M173" s="25">
        <v>64523.0</v>
      </c>
      <c r="N173" s="25">
        <v>7405.0</v>
      </c>
      <c r="O173" s="26">
        <v>407.0</v>
      </c>
      <c r="P173" s="9">
        <f t="shared" si="1"/>
        <v>72335</v>
      </c>
      <c r="Q173" s="9">
        <f t="shared" si="2"/>
        <v>67888.90909</v>
      </c>
      <c r="R173" s="9">
        <v>161448.0</v>
      </c>
      <c r="S173" s="2">
        <v>6.0</v>
      </c>
      <c r="T173" s="2"/>
      <c r="U173" s="2"/>
      <c r="V173" s="2"/>
      <c r="W173" s="2"/>
      <c r="X173" s="2"/>
      <c r="Y173" s="2"/>
      <c r="Z173" s="2"/>
    </row>
    <row r="174" ht="12.75" customHeight="1">
      <c r="A174" s="27">
        <v>1369.0</v>
      </c>
      <c r="B174" s="28" t="s">
        <v>459</v>
      </c>
      <c r="C174" s="29" t="s">
        <v>460</v>
      </c>
      <c r="D174" s="29" t="s">
        <v>911</v>
      </c>
      <c r="E174" s="29"/>
      <c r="F174" s="29"/>
      <c r="G174" s="29"/>
      <c r="H174" s="29">
        <v>1.0</v>
      </c>
      <c r="I174" s="29"/>
      <c r="J174" s="29"/>
      <c r="K174" s="29"/>
      <c r="L174" s="30">
        <v>70364.0</v>
      </c>
      <c r="M174" s="30">
        <v>59148.0</v>
      </c>
      <c r="N174" s="30">
        <v>7055.0</v>
      </c>
      <c r="O174" s="33">
        <v>286.0</v>
      </c>
      <c r="P174" s="31">
        <f t="shared" si="1"/>
        <v>66489</v>
      </c>
      <c r="Q174" s="31">
        <f t="shared" si="2"/>
        <v>62354.81818</v>
      </c>
      <c r="R174" s="31">
        <v>151357.0</v>
      </c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27">
        <v>1377.0</v>
      </c>
      <c r="B175" s="28" t="s">
        <v>461</v>
      </c>
      <c r="C175" s="29" t="s">
        <v>462</v>
      </c>
      <c r="D175" s="29" t="s">
        <v>889</v>
      </c>
      <c r="E175" s="29"/>
      <c r="F175" s="29"/>
      <c r="G175" s="29"/>
      <c r="H175" s="29">
        <v>1.0</v>
      </c>
      <c r="I175" s="29"/>
      <c r="J175" s="29"/>
      <c r="K175" s="29"/>
      <c r="L175" s="30">
        <v>83862.0</v>
      </c>
      <c r="M175" s="30">
        <v>73181.0</v>
      </c>
      <c r="N175" s="30">
        <v>4633.0</v>
      </c>
      <c r="O175" s="33">
        <v>396.0</v>
      </c>
      <c r="P175" s="31">
        <f t="shared" si="1"/>
        <v>78210</v>
      </c>
      <c r="Q175" s="31">
        <f t="shared" si="2"/>
        <v>75286.90909</v>
      </c>
      <c r="R175" s="31">
        <v>200264.0</v>
      </c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27">
        <v>1385.0</v>
      </c>
      <c r="B176" s="28" t="s">
        <v>463</v>
      </c>
      <c r="C176" s="29" t="s">
        <v>464</v>
      </c>
      <c r="D176" s="29" t="s">
        <v>875</v>
      </c>
      <c r="E176" s="29"/>
      <c r="F176" s="29"/>
      <c r="G176" s="29"/>
      <c r="H176" s="29">
        <v>1.0</v>
      </c>
      <c r="I176" s="29"/>
      <c r="J176" s="29"/>
      <c r="K176" s="29"/>
      <c r="L176" s="30">
        <v>56629.0</v>
      </c>
      <c r="M176" s="30">
        <v>46649.0</v>
      </c>
      <c r="N176" s="30">
        <v>5741.0</v>
      </c>
      <c r="O176" s="33">
        <v>797.0</v>
      </c>
      <c r="P176" s="31">
        <f t="shared" si="1"/>
        <v>53187</v>
      </c>
      <c r="Q176" s="31">
        <f t="shared" si="2"/>
        <v>49258.54545</v>
      </c>
      <c r="R176" s="31">
        <v>136411.0</v>
      </c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27">
        <v>1393.0</v>
      </c>
      <c r="B177" s="28" t="s">
        <v>465</v>
      </c>
      <c r="C177" s="29" t="s">
        <v>466</v>
      </c>
      <c r="D177" s="29" t="s">
        <v>16</v>
      </c>
      <c r="E177" s="29"/>
      <c r="F177" s="29"/>
      <c r="G177" s="29"/>
      <c r="H177" s="29">
        <v>1.0</v>
      </c>
      <c r="I177" s="29"/>
      <c r="J177" s="29"/>
      <c r="K177" s="29"/>
      <c r="L177" s="30">
        <v>55730.0</v>
      </c>
      <c r="M177" s="30">
        <v>45727.0</v>
      </c>
      <c r="N177" s="30">
        <v>7005.0</v>
      </c>
      <c r="O177" s="33">
        <v>229.0</v>
      </c>
      <c r="P177" s="31">
        <f t="shared" si="1"/>
        <v>52961</v>
      </c>
      <c r="Q177" s="31">
        <f t="shared" si="2"/>
        <v>48911.09091</v>
      </c>
      <c r="R177" s="31">
        <v>128394.0</v>
      </c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27">
        <v>1401.0</v>
      </c>
      <c r="B178" s="28" t="s">
        <v>467</v>
      </c>
      <c r="C178" s="29" t="s">
        <v>468</v>
      </c>
      <c r="D178" s="29" t="s">
        <v>911</v>
      </c>
      <c r="E178" s="29"/>
      <c r="F178" s="29"/>
      <c r="G178" s="29"/>
      <c r="H178" s="29">
        <v>1.0</v>
      </c>
      <c r="I178" s="29"/>
      <c r="J178" s="29"/>
      <c r="K178" s="29"/>
      <c r="L178" s="30">
        <v>84484.0</v>
      </c>
      <c r="M178" s="30">
        <v>70500.0</v>
      </c>
      <c r="N178" s="30">
        <v>8055.0</v>
      </c>
      <c r="O178" s="33">
        <v>478.0</v>
      </c>
      <c r="P178" s="31">
        <f t="shared" si="1"/>
        <v>79033</v>
      </c>
      <c r="Q178" s="31">
        <f t="shared" si="2"/>
        <v>74161.36364</v>
      </c>
      <c r="R178" s="31">
        <v>177211.0</v>
      </c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27">
        <v>1409.0</v>
      </c>
      <c r="B179" s="28" t="s">
        <v>469</v>
      </c>
      <c r="C179" s="29" t="s">
        <v>470</v>
      </c>
      <c r="D179" s="29" t="s">
        <v>41</v>
      </c>
      <c r="E179" s="29"/>
      <c r="F179" s="29"/>
      <c r="G179" s="29"/>
      <c r="H179" s="29">
        <v>1.0</v>
      </c>
      <c r="I179" s="29"/>
      <c r="J179" s="29"/>
      <c r="K179" s="29"/>
      <c r="L179" s="30">
        <v>81472.0</v>
      </c>
      <c r="M179" s="30">
        <v>60225.0</v>
      </c>
      <c r="N179" s="30">
        <v>9773.0</v>
      </c>
      <c r="O179" s="30">
        <v>1751.0</v>
      </c>
      <c r="P179" s="31">
        <f t="shared" si="1"/>
        <v>71749</v>
      </c>
      <c r="Q179" s="31">
        <f t="shared" si="2"/>
        <v>64667.27273</v>
      </c>
      <c r="R179" s="31">
        <v>164726.0</v>
      </c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22">
        <v>1417.0</v>
      </c>
      <c r="B180" s="23" t="s">
        <v>471</v>
      </c>
      <c r="C180" s="24" t="s">
        <v>472</v>
      </c>
      <c r="D180" s="24" t="s">
        <v>68</v>
      </c>
      <c r="E180" s="24"/>
      <c r="F180" s="24"/>
      <c r="G180" s="24"/>
      <c r="H180" s="24">
        <v>1.0</v>
      </c>
      <c r="I180" s="24"/>
      <c r="J180" s="24"/>
      <c r="K180" s="24"/>
      <c r="L180" s="25">
        <v>160884.0</v>
      </c>
      <c r="M180" s="25">
        <v>133404.0</v>
      </c>
      <c r="N180" s="25">
        <v>12934.0</v>
      </c>
      <c r="O180" s="25">
        <v>1849.0</v>
      </c>
      <c r="P180" s="9">
        <f t="shared" si="1"/>
        <v>148187</v>
      </c>
      <c r="Q180" s="9">
        <f t="shared" si="2"/>
        <v>139283.0909</v>
      </c>
      <c r="R180" s="9">
        <v>335340.0</v>
      </c>
      <c r="S180" s="25">
        <v>5.0</v>
      </c>
      <c r="T180" s="2"/>
      <c r="U180" s="2"/>
      <c r="V180" s="2"/>
      <c r="W180" s="2"/>
      <c r="X180" s="2"/>
      <c r="Y180" s="2"/>
      <c r="Z180" s="2"/>
    </row>
    <row r="181" ht="12.75" customHeight="1">
      <c r="A181" s="27">
        <v>1425.0</v>
      </c>
      <c r="B181" s="28" t="s">
        <v>473</v>
      </c>
      <c r="C181" s="29" t="s">
        <v>474</v>
      </c>
      <c r="D181" s="29" t="s">
        <v>881</v>
      </c>
      <c r="E181" s="29"/>
      <c r="F181" s="29"/>
      <c r="G181" s="29"/>
      <c r="H181" s="29">
        <v>1.0</v>
      </c>
      <c r="I181" s="29"/>
      <c r="J181" s="29"/>
      <c r="K181" s="29"/>
      <c r="L181" s="30">
        <v>47617.0</v>
      </c>
      <c r="M181" s="30">
        <v>38946.0</v>
      </c>
      <c r="N181" s="30">
        <v>3969.0</v>
      </c>
      <c r="O181" s="33">
        <v>859.0</v>
      </c>
      <c r="P181" s="31">
        <f t="shared" si="1"/>
        <v>43774</v>
      </c>
      <c r="Q181" s="31">
        <f t="shared" si="2"/>
        <v>40750.09091</v>
      </c>
      <c r="R181" s="31">
        <v>110879.0</v>
      </c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22">
        <v>1433.0</v>
      </c>
      <c r="B182" s="23" t="s">
        <v>475</v>
      </c>
      <c r="C182" s="24" t="s">
        <v>476</v>
      </c>
      <c r="D182" s="24" t="s">
        <v>73</v>
      </c>
      <c r="E182" s="24" t="s">
        <v>49</v>
      </c>
      <c r="F182" s="24"/>
      <c r="G182" s="24"/>
      <c r="H182" s="34">
        <v>0.5919902322873811</v>
      </c>
      <c r="I182" s="34">
        <v>0.40800976771261893</v>
      </c>
      <c r="J182" s="2"/>
      <c r="K182" s="24"/>
      <c r="L182" s="25">
        <v>1034502.0</v>
      </c>
      <c r="M182" s="25">
        <v>861668.0</v>
      </c>
      <c r="N182" s="25">
        <v>86198.0</v>
      </c>
      <c r="O182" s="25">
        <v>11406.0</v>
      </c>
      <c r="P182" s="9">
        <f t="shared" si="1"/>
        <v>959272</v>
      </c>
      <c r="Q182" s="9">
        <f t="shared" si="2"/>
        <v>900848.9091</v>
      </c>
      <c r="R182" s="9">
        <v>2088269.0</v>
      </c>
      <c r="S182" s="25">
        <v>19.0</v>
      </c>
      <c r="T182" s="2"/>
      <c r="U182" s="2"/>
      <c r="V182" s="2"/>
      <c r="W182" s="2"/>
      <c r="X182" s="2"/>
      <c r="Y182" s="2"/>
      <c r="Z182" s="2"/>
    </row>
    <row r="183" ht="12.75" customHeight="1">
      <c r="A183" s="22">
        <v>1441.0</v>
      </c>
      <c r="B183" s="23" t="s">
        <v>477</v>
      </c>
      <c r="C183" s="24" t="s">
        <v>478</v>
      </c>
      <c r="D183" s="24" t="s">
        <v>102</v>
      </c>
      <c r="E183" s="24"/>
      <c r="F183" s="24"/>
      <c r="G183" s="24"/>
      <c r="H183" s="24">
        <v>1.0</v>
      </c>
      <c r="I183" s="24"/>
      <c r="J183" s="24"/>
      <c r="K183" s="24"/>
      <c r="L183" s="25">
        <v>121936.0</v>
      </c>
      <c r="M183" s="25">
        <v>97242.0</v>
      </c>
      <c r="N183" s="25">
        <v>14783.0</v>
      </c>
      <c r="O183" s="26">
        <v>785.0</v>
      </c>
      <c r="P183" s="9">
        <f t="shared" si="1"/>
        <v>112810</v>
      </c>
      <c r="Q183" s="9">
        <f t="shared" si="2"/>
        <v>103961.5455</v>
      </c>
      <c r="R183" s="9">
        <v>279116.0</v>
      </c>
      <c r="S183" s="2">
        <v>4.0</v>
      </c>
      <c r="T183" s="2"/>
      <c r="U183" s="2"/>
      <c r="V183" s="2"/>
      <c r="W183" s="2"/>
      <c r="X183" s="2"/>
      <c r="Y183" s="2"/>
      <c r="Z183" s="2"/>
    </row>
    <row r="184" ht="12.75" customHeight="1">
      <c r="A184" s="27">
        <v>1449.0</v>
      </c>
      <c r="B184" s="28" t="s">
        <v>479</v>
      </c>
      <c r="C184" s="29" t="s">
        <v>480</v>
      </c>
      <c r="D184" s="29" t="s">
        <v>103</v>
      </c>
      <c r="E184" s="29"/>
      <c r="F184" s="29"/>
      <c r="G184" s="29"/>
      <c r="H184" s="29">
        <v>1.0</v>
      </c>
      <c r="I184" s="29"/>
      <c r="J184" s="29"/>
      <c r="K184" s="29"/>
      <c r="L184" s="30">
        <v>188310.0</v>
      </c>
      <c r="M184" s="30">
        <v>149919.0</v>
      </c>
      <c r="N184" s="30">
        <v>22653.0</v>
      </c>
      <c r="O184" s="33">
        <v>545.0</v>
      </c>
      <c r="P184" s="31">
        <f t="shared" si="1"/>
        <v>173117</v>
      </c>
      <c r="Q184" s="31">
        <f t="shared" si="2"/>
        <v>160215.8182</v>
      </c>
      <c r="R184" s="31">
        <v>430642.0</v>
      </c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22">
        <v>1457.0</v>
      </c>
      <c r="B185" s="23" t="s">
        <v>481</v>
      </c>
      <c r="C185" s="24" t="s">
        <v>482</v>
      </c>
      <c r="D185" s="24" t="s">
        <v>86</v>
      </c>
      <c r="E185" s="24" t="s">
        <v>892</v>
      </c>
      <c r="F185" s="24"/>
      <c r="G185" s="24"/>
      <c r="H185" s="24">
        <v>0.8361115987169699</v>
      </c>
      <c r="I185" s="24">
        <v>0.16388840128303006</v>
      </c>
      <c r="J185" s="24"/>
      <c r="K185" s="24"/>
      <c r="L185" s="25">
        <v>126230.0</v>
      </c>
      <c r="M185" s="25">
        <v>109548.0</v>
      </c>
      <c r="N185" s="25">
        <v>10721.0</v>
      </c>
      <c r="O185" s="26">
        <v>258.0</v>
      </c>
      <c r="P185" s="9">
        <f t="shared" si="1"/>
        <v>120527</v>
      </c>
      <c r="Q185" s="9">
        <f t="shared" si="2"/>
        <v>114421.1818</v>
      </c>
      <c r="R185" s="9">
        <v>305929.0</v>
      </c>
      <c r="S185" s="2">
        <v>4.0</v>
      </c>
      <c r="T185" s="2"/>
      <c r="U185" s="2"/>
      <c r="V185" s="2"/>
      <c r="W185" s="2"/>
      <c r="X185" s="2"/>
      <c r="Y185" s="2"/>
      <c r="Z185" s="2"/>
    </row>
    <row r="186" ht="12.75" customHeight="1">
      <c r="A186" s="27">
        <v>1465.0</v>
      </c>
      <c r="B186" s="28" t="s">
        <v>483</v>
      </c>
      <c r="C186" s="29" t="s">
        <v>484</v>
      </c>
      <c r="D186" s="29" t="s">
        <v>90</v>
      </c>
      <c r="E186" s="29"/>
      <c r="F186" s="29"/>
      <c r="G186" s="29"/>
      <c r="H186" s="29">
        <v>1.0</v>
      </c>
      <c r="I186" s="29"/>
      <c r="J186" s="29"/>
      <c r="K186" s="29"/>
      <c r="L186" s="30">
        <v>84214.0</v>
      </c>
      <c r="M186" s="30">
        <v>66433.0</v>
      </c>
      <c r="N186" s="30">
        <v>5925.0</v>
      </c>
      <c r="O186" s="30">
        <v>1848.0</v>
      </c>
      <c r="P186" s="31">
        <f t="shared" si="1"/>
        <v>74206</v>
      </c>
      <c r="Q186" s="31">
        <f t="shared" si="2"/>
        <v>69126.18182</v>
      </c>
      <c r="R186" s="31">
        <v>180143.0</v>
      </c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22">
        <v>1473.0</v>
      </c>
      <c r="B187" s="23" t="s">
        <v>485</v>
      </c>
      <c r="C187" s="24" t="s">
        <v>486</v>
      </c>
      <c r="D187" s="24" t="s">
        <v>889</v>
      </c>
      <c r="E187" s="24"/>
      <c r="F187" s="24"/>
      <c r="G187" s="24"/>
      <c r="H187" s="24">
        <v>1.0</v>
      </c>
      <c r="I187" s="24"/>
      <c r="J187" s="24"/>
      <c r="K187" s="24"/>
      <c r="L187" s="25">
        <v>388751.0</v>
      </c>
      <c r="M187" s="25">
        <v>330481.0</v>
      </c>
      <c r="N187" s="25">
        <v>33143.0</v>
      </c>
      <c r="O187" s="25">
        <v>1546.0</v>
      </c>
      <c r="P187" s="9">
        <f t="shared" si="1"/>
        <v>365170</v>
      </c>
      <c r="Q187" s="9">
        <f t="shared" si="2"/>
        <v>345546</v>
      </c>
      <c r="R187" s="9">
        <v>861679.0</v>
      </c>
      <c r="S187" s="25">
        <v>11.0</v>
      </c>
      <c r="T187" s="2"/>
      <c r="U187" s="2"/>
      <c r="V187" s="2"/>
      <c r="W187" s="2"/>
      <c r="X187" s="2"/>
      <c r="Y187" s="2"/>
      <c r="Z187" s="2"/>
    </row>
    <row r="188" ht="12.75" customHeight="1">
      <c r="A188" s="27">
        <v>1481.0</v>
      </c>
      <c r="B188" s="28" t="s">
        <v>487</v>
      </c>
      <c r="C188" s="29" t="s">
        <v>488</v>
      </c>
      <c r="D188" s="29" t="s">
        <v>885</v>
      </c>
      <c r="E188" s="29"/>
      <c r="F188" s="29"/>
      <c r="G188" s="29"/>
      <c r="H188" s="29">
        <v>1.0</v>
      </c>
      <c r="I188" s="29"/>
      <c r="J188" s="29"/>
      <c r="K188" s="29"/>
      <c r="L188" s="30">
        <v>35085.0</v>
      </c>
      <c r="M188" s="30">
        <v>29754.0</v>
      </c>
      <c r="N188" s="30">
        <v>3415.0</v>
      </c>
      <c r="O188" s="33">
        <v>396.0</v>
      </c>
      <c r="P188" s="31">
        <f t="shared" si="1"/>
        <v>33565</v>
      </c>
      <c r="Q188" s="31">
        <f t="shared" si="2"/>
        <v>31306.27273</v>
      </c>
      <c r="R188" s="31">
        <v>82556.0</v>
      </c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27">
        <v>1489.0</v>
      </c>
      <c r="B189" s="28" t="s">
        <v>489</v>
      </c>
      <c r="C189" s="29" t="s">
        <v>490</v>
      </c>
      <c r="D189" s="29" t="s">
        <v>924</v>
      </c>
      <c r="E189" s="29" t="s">
        <v>71</v>
      </c>
      <c r="F189" s="29"/>
      <c r="G189" s="29"/>
      <c r="H189" s="29">
        <v>0.9348110263318955</v>
      </c>
      <c r="I189" s="29">
        <v>0.06518897366810446</v>
      </c>
      <c r="J189" s="1"/>
      <c r="K189" s="29"/>
      <c r="L189" s="30">
        <v>72148.0</v>
      </c>
      <c r="M189" s="30">
        <v>57956.0</v>
      </c>
      <c r="N189" s="30">
        <v>5245.0</v>
      </c>
      <c r="O189" s="33">
        <v>732.0</v>
      </c>
      <c r="P189" s="31">
        <f t="shared" si="1"/>
        <v>63933</v>
      </c>
      <c r="Q189" s="31">
        <f t="shared" si="2"/>
        <v>60340.09091</v>
      </c>
      <c r="R189" s="31">
        <v>136985.0</v>
      </c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22">
        <v>1505.0</v>
      </c>
      <c r="B190" s="23" t="s">
        <v>493</v>
      </c>
      <c r="C190" s="24" t="s">
        <v>494</v>
      </c>
      <c r="D190" s="24" t="s">
        <v>885</v>
      </c>
      <c r="E190" s="24"/>
      <c r="F190" s="24"/>
      <c r="G190" s="24"/>
      <c r="H190" s="24">
        <v>1.0</v>
      </c>
      <c r="I190" s="24"/>
      <c r="J190" s="24"/>
      <c r="K190" s="24"/>
      <c r="L190" s="25">
        <v>106719.0</v>
      </c>
      <c r="M190" s="25">
        <v>79645.0</v>
      </c>
      <c r="N190" s="25">
        <v>12031.0</v>
      </c>
      <c r="O190" s="25">
        <v>2481.0</v>
      </c>
      <c r="P190" s="9">
        <f t="shared" si="1"/>
        <v>94157</v>
      </c>
      <c r="Q190" s="9">
        <f t="shared" si="2"/>
        <v>85113.63636</v>
      </c>
      <c r="R190" s="9">
        <v>214997.0</v>
      </c>
      <c r="S190" s="25">
        <v>11.0</v>
      </c>
      <c r="T190" s="2"/>
      <c r="U190" s="2"/>
      <c r="V190" s="2"/>
      <c r="W190" s="2"/>
      <c r="X190" s="2"/>
      <c r="Y190" s="2"/>
      <c r="Z190" s="2"/>
    </row>
    <row r="191" ht="12.75" customHeight="1">
      <c r="A191" s="27">
        <v>1497.0</v>
      </c>
      <c r="B191" s="28" t="s">
        <v>491</v>
      </c>
      <c r="C191" s="29" t="s">
        <v>492</v>
      </c>
      <c r="D191" s="29" t="s">
        <v>58</v>
      </c>
      <c r="E191" s="29"/>
      <c r="F191" s="29"/>
      <c r="G191" s="29"/>
      <c r="H191" s="29">
        <v>1.0</v>
      </c>
      <c r="I191" s="29"/>
      <c r="J191" s="29"/>
      <c r="K191" s="29"/>
      <c r="L191" s="30">
        <v>220527.0</v>
      </c>
      <c r="M191" s="30">
        <v>185809.0</v>
      </c>
      <c r="N191" s="30">
        <v>18189.0</v>
      </c>
      <c r="O191" s="33">
        <v>940.0</v>
      </c>
      <c r="P191" s="31">
        <f t="shared" si="1"/>
        <v>204938</v>
      </c>
      <c r="Q191" s="31">
        <f t="shared" si="2"/>
        <v>194076.7273</v>
      </c>
      <c r="R191" s="31">
        <v>490488.0</v>
      </c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27">
        <v>1513.0</v>
      </c>
      <c r="B192" s="28" t="s">
        <v>495</v>
      </c>
      <c r="C192" s="29" t="s">
        <v>496</v>
      </c>
      <c r="D192" s="29" t="s">
        <v>58</v>
      </c>
      <c r="E192" s="29"/>
      <c r="F192" s="29"/>
      <c r="G192" s="29"/>
      <c r="H192" s="29">
        <v>1.0</v>
      </c>
      <c r="I192" s="29"/>
      <c r="J192" s="29"/>
      <c r="K192" s="29"/>
      <c r="L192" s="30">
        <v>91940.0</v>
      </c>
      <c r="M192" s="30">
        <v>79531.0</v>
      </c>
      <c r="N192" s="30">
        <v>6790.0</v>
      </c>
      <c r="O192" s="33">
        <v>603.0</v>
      </c>
      <c r="P192" s="31">
        <f t="shared" si="1"/>
        <v>86924</v>
      </c>
      <c r="Q192" s="31">
        <f t="shared" si="2"/>
        <v>82617.36364</v>
      </c>
      <c r="R192" s="31">
        <v>205493.0</v>
      </c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27">
        <v>1521.0</v>
      </c>
      <c r="B193" s="28" t="s">
        <v>497</v>
      </c>
      <c r="C193" s="29" t="s">
        <v>498</v>
      </c>
      <c r="D193" s="29" t="s">
        <v>19</v>
      </c>
      <c r="E193" s="29"/>
      <c r="F193" s="29"/>
      <c r="G193" s="29"/>
      <c r="H193" s="29">
        <v>1.0</v>
      </c>
      <c r="I193" s="29"/>
      <c r="J193" s="29"/>
      <c r="K193" s="29"/>
      <c r="L193" s="30">
        <v>69109.0</v>
      </c>
      <c r="M193" s="30">
        <v>57917.0</v>
      </c>
      <c r="N193" s="30">
        <v>6996.0</v>
      </c>
      <c r="O193" s="33">
        <v>341.0</v>
      </c>
      <c r="P193" s="31">
        <f t="shared" si="1"/>
        <v>65254</v>
      </c>
      <c r="Q193" s="31">
        <f t="shared" si="2"/>
        <v>61097</v>
      </c>
      <c r="R193" s="31">
        <v>204737.0</v>
      </c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22">
        <v>1529.0</v>
      </c>
      <c r="B194" s="23" t="s">
        <v>499</v>
      </c>
      <c r="C194" s="24" t="s">
        <v>500</v>
      </c>
      <c r="D194" s="24" t="s">
        <v>36</v>
      </c>
      <c r="E194" s="24"/>
      <c r="F194" s="24"/>
      <c r="G194" s="24"/>
      <c r="H194" s="24">
        <v>1.0</v>
      </c>
      <c r="I194" s="24"/>
      <c r="J194" s="24"/>
      <c r="K194" s="24"/>
      <c r="L194" s="25">
        <v>254968.0</v>
      </c>
      <c r="M194" s="25">
        <v>211831.0</v>
      </c>
      <c r="N194" s="25">
        <v>22046.0</v>
      </c>
      <c r="O194" s="25">
        <v>2442.0</v>
      </c>
      <c r="P194" s="9">
        <f t="shared" si="1"/>
        <v>236319</v>
      </c>
      <c r="Q194" s="9">
        <f t="shared" si="2"/>
        <v>221851.9091</v>
      </c>
      <c r="R194" s="9">
        <v>650092.0</v>
      </c>
      <c r="S194" s="25">
        <v>7.0</v>
      </c>
      <c r="T194" s="2"/>
      <c r="U194" s="2"/>
      <c r="V194" s="2"/>
      <c r="W194" s="2"/>
      <c r="X194" s="2"/>
      <c r="Y194" s="2"/>
      <c r="Z194" s="2"/>
    </row>
    <row r="195" ht="12.75" customHeight="1">
      <c r="A195" s="27">
        <v>1537.0</v>
      </c>
      <c r="B195" s="28" t="s">
        <v>501</v>
      </c>
      <c r="C195" s="29" t="s">
        <v>502</v>
      </c>
      <c r="D195" s="29" t="s">
        <v>875</v>
      </c>
      <c r="E195" s="29"/>
      <c r="F195" s="29"/>
      <c r="G195" s="29"/>
      <c r="H195" s="29">
        <v>1.0</v>
      </c>
      <c r="I195" s="29"/>
      <c r="J195" s="29"/>
      <c r="K195" s="29"/>
      <c r="L195" s="30">
        <v>261001.0</v>
      </c>
      <c r="M195" s="30">
        <v>205514.0</v>
      </c>
      <c r="N195" s="30">
        <v>22822.0</v>
      </c>
      <c r="O195" s="30">
        <v>3379.0</v>
      </c>
      <c r="P195" s="31">
        <f t="shared" si="1"/>
        <v>231715</v>
      </c>
      <c r="Q195" s="31">
        <f t="shared" si="2"/>
        <v>215887.6364</v>
      </c>
      <c r="R195" s="31">
        <v>536624.0</v>
      </c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22">
        <v>1545.0</v>
      </c>
      <c r="B196" s="23" t="s">
        <v>503</v>
      </c>
      <c r="C196" s="24" t="s">
        <v>504</v>
      </c>
      <c r="D196" s="24" t="s">
        <v>68</v>
      </c>
      <c r="E196" s="24"/>
      <c r="F196" s="24"/>
      <c r="G196" s="24"/>
      <c r="H196" s="24">
        <v>1.0</v>
      </c>
      <c r="I196" s="24"/>
      <c r="J196" s="24"/>
      <c r="K196" s="24"/>
      <c r="L196" s="25">
        <v>222334.0</v>
      </c>
      <c r="M196" s="25">
        <v>179355.0</v>
      </c>
      <c r="N196" s="25">
        <v>18887.0</v>
      </c>
      <c r="O196" s="25">
        <v>5328.0</v>
      </c>
      <c r="P196" s="9">
        <f t="shared" si="1"/>
        <v>203570</v>
      </c>
      <c r="Q196" s="9">
        <f t="shared" si="2"/>
        <v>187940</v>
      </c>
      <c r="R196" s="9">
        <v>472276.0</v>
      </c>
      <c r="S196" s="25">
        <v>9.0</v>
      </c>
      <c r="T196" s="2"/>
      <c r="U196" s="2"/>
      <c r="V196" s="2"/>
      <c r="W196" s="2"/>
      <c r="X196" s="2"/>
      <c r="Y196" s="2"/>
      <c r="Z196" s="2"/>
    </row>
    <row r="197" ht="12.75" customHeight="1">
      <c r="A197" s="27">
        <v>1553.0</v>
      </c>
      <c r="B197" s="28" t="s">
        <v>505</v>
      </c>
      <c r="C197" s="29" t="s">
        <v>506</v>
      </c>
      <c r="D197" s="29" t="s">
        <v>103</v>
      </c>
      <c r="E197" s="29"/>
      <c r="F197" s="29"/>
      <c r="G197" s="29"/>
      <c r="H197" s="29">
        <v>1.0</v>
      </c>
      <c r="I197" s="29"/>
      <c r="J197" s="29"/>
      <c r="K197" s="29"/>
      <c r="L197" s="30">
        <v>103994.0</v>
      </c>
      <c r="M197" s="30">
        <v>86418.0</v>
      </c>
      <c r="N197" s="30">
        <v>12192.0</v>
      </c>
      <c r="O197" s="30">
        <v>1309.0</v>
      </c>
      <c r="P197" s="31">
        <f t="shared" si="1"/>
        <v>99919</v>
      </c>
      <c r="Q197" s="31">
        <f t="shared" si="2"/>
        <v>91959.81818</v>
      </c>
      <c r="R197" s="31">
        <v>269721.0</v>
      </c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22">
        <v>1561.0</v>
      </c>
      <c r="B198" s="23" t="s">
        <v>507</v>
      </c>
      <c r="C198" s="24" t="s">
        <v>508</v>
      </c>
      <c r="D198" s="24" t="s">
        <v>46</v>
      </c>
      <c r="E198" s="24"/>
      <c r="F198" s="24"/>
      <c r="G198" s="24"/>
      <c r="H198" s="24">
        <v>1.0</v>
      </c>
      <c r="I198" s="24"/>
      <c r="J198" s="24"/>
      <c r="K198" s="24"/>
      <c r="L198" s="25">
        <v>89019.0</v>
      </c>
      <c r="M198" s="25">
        <v>72548.0</v>
      </c>
      <c r="N198" s="25">
        <v>9260.0</v>
      </c>
      <c r="O198" s="26">
        <v>239.0</v>
      </c>
      <c r="P198" s="9">
        <f t="shared" si="1"/>
        <v>82047</v>
      </c>
      <c r="Q198" s="9">
        <f t="shared" si="2"/>
        <v>76757.09091</v>
      </c>
      <c r="R198" s="9">
        <v>214295.0</v>
      </c>
      <c r="S198" s="2">
        <v>7.0</v>
      </c>
      <c r="T198" s="2"/>
      <c r="U198" s="2"/>
      <c r="V198" s="2"/>
      <c r="W198" s="2"/>
      <c r="X198" s="2"/>
      <c r="Y198" s="2"/>
      <c r="Z198" s="2"/>
    </row>
    <row r="199" ht="12.75" customHeight="1">
      <c r="A199" s="22">
        <v>1569.0</v>
      </c>
      <c r="B199" s="23" t="s">
        <v>509</v>
      </c>
      <c r="C199" s="24" t="s">
        <v>510</v>
      </c>
      <c r="D199" s="24" t="s">
        <v>78</v>
      </c>
      <c r="E199" s="24"/>
      <c r="F199" s="24"/>
      <c r="G199" s="24"/>
      <c r="H199" s="24">
        <v>1.0</v>
      </c>
      <c r="I199" s="24"/>
      <c r="J199" s="24"/>
      <c r="K199" s="24"/>
      <c r="L199" s="25">
        <v>962647.0</v>
      </c>
      <c r="M199" s="25">
        <v>757770.0</v>
      </c>
      <c r="N199" s="25">
        <v>91880.0</v>
      </c>
      <c r="O199" s="25">
        <v>40724.0</v>
      </c>
      <c r="P199" s="9">
        <f t="shared" si="1"/>
        <v>890374</v>
      </c>
      <c r="Q199" s="9">
        <f t="shared" si="2"/>
        <v>799533.6364</v>
      </c>
      <c r="R199" s="9">
        <v>2114801.0</v>
      </c>
      <c r="S199" s="25">
        <v>22.0</v>
      </c>
      <c r="T199" s="2"/>
      <c r="U199" s="2"/>
      <c r="V199" s="2"/>
      <c r="W199" s="2"/>
      <c r="X199" s="2"/>
      <c r="Y199" s="2"/>
      <c r="Z199" s="2"/>
    </row>
    <row r="200" ht="12.75" customHeight="1">
      <c r="A200" s="27">
        <v>1577.0</v>
      </c>
      <c r="B200" s="28" t="s">
        <v>511</v>
      </c>
      <c r="C200" s="29" t="s">
        <v>512</v>
      </c>
      <c r="D200" s="29" t="s">
        <v>49</v>
      </c>
      <c r="E200" s="29"/>
      <c r="F200" s="29"/>
      <c r="G200" s="29"/>
      <c r="H200" s="29">
        <v>1.0</v>
      </c>
      <c r="I200" s="29"/>
      <c r="J200" s="29"/>
      <c r="K200" s="29"/>
      <c r="L200" s="30">
        <v>62891.0</v>
      </c>
      <c r="M200" s="30">
        <v>48784.0</v>
      </c>
      <c r="N200" s="30">
        <v>5606.0</v>
      </c>
      <c r="O200" s="30">
        <v>1767.0</v>
      </c>
      <c r="P200" s="31">
        <f t="shared" si="1"/>
        <v>56157</v>
      </c>
      <c r="Q200" s="31">
        <f t="shared" si="2"/>
        <v>51332.18182</v>
      </c>
      <c r="R200" s="31">
        <v>118053.0</v>
      </c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27">
        <v>1585.0</v>
      </c>
      <c r="B201" s="28" t="s">
        <v>513</v>
      </c>
      <c r="C201" s="29" t="s">
        <v>514</v>
      </c>
      <c r="D201" s="29" t="s">
        <v>57</v>
      </c>
      <c r="E201" s="29"/>
      <c r="F201" s="29"/>
      <c r="G201" s="29"/>
      <c r="H201" s="29">
        <v>1.0</v>
      </c>
      <c r="I201" s="29"/>
      <c r="J201" s="29"/>
      <c r="K201" s="29"/>
      <c r="L201" s="30">
        <v>62143.0</v>
      </c>
      <c r="M201" s="30">
        <v>43711.0</v>
      </c>
      <c r="N201" s="30">
        <v>9254.0</v>
      </c>
      <c r="O201" s="33">
        <v>67.0</v>
      </c>
      <c r="P201" s="31">
        <f t="shared" si="1"/>
        <v>53032</v>
      </c>
      <c r="Q201" s="31">
        <f t="shared" si="2"/>
        <v>47917.36364</v>
      </c>
      <c r="R201" s="31">
        <v>130581.0</v>
      </c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27">
        <v>1593.0</v>
      </c>
      <c r="B202" s="28" t="s">
        <v>515</v>
      </c>
      <c r="C202" s="29" t="s">
        <v>516</v>
      </c>
      <c r="D202" s="29" t="s">
        <v>875</v>
      </c>
      <c r="E202" s="29"/>
      <c r="F202" s="29"/>
      <c r="G202" s="29"/>
      <c r="H202" s="29">
        <v>1.0</v>
      </c>
      <c r="I202" s="29"/>
      <c r="J202" s="29"/>
      <c r="K202" s="29"/>
      <c r="L202" s="30">
        <v>65002.0</v>
      </c>
      <c r="M202" s="30">
        <v>52734.0</v>
      </c>
      <c r="N202" s="30">
        <v>5943.0</v>
      </c>
      <c r="O202" s="33">
        <v>721.0</v>
      </c>
      <c r="P202" s="31">
        <f t="shared" si="1"/>
        <v>59398</v>
      </c>
      <c r="Q202" s="31">
        <f t="shared" si="2"/>
        <v>55435.36364</v>
      </c>
      <c r="R202" s="31">
        <v>137067.0</v>
      </c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27">
        <v>1609.0</v>
      </c>
      <c r="B203" s="28" t="s">
        <v>519</v>
      </c>
      <c r="C203" s="29" t="s">
        <v>520</v>
      </c>
      <c r="D203" s="29" t="s">
        <v>43</v>
      </c>
      <c r="E203" s="29"/>
      <c r="F203" s="29"/>
      <c r="G203" s="29"/>
      <c r="H203" s="29">
        <v>1.0</v>
      </c>
      <c r="I203" s="29"/>
      <c r="J203" s="29"/>
      <c r="K203" s="29"/>
      <c r="L203" s="30">
        <v>53062.0</v>
      </c>
      <c r="M203" s="30">
        <v>43074.0</v>
      </c>
      <c r="N203" s="30">
        <v>5275.0</v>
      </c>
      <c r="O203" s="33">
        <v>143.0</v>
      </c>
      <c r="P203" s="31">
        <f t="shared" si="1"/>
        <v>48492</v>
      </c>
      <c r="Q203" s="31">
        <f t="shared" si="2"/>
        <v>45471.72727</v>
      </c>
      <c r="R203" s="31">
        <v>107233.0</v>
      </c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27">
        <v>1601.0</v>
      </c>
      <c r="B204" s="28" t="s">
        <v>517</v>
      </c>
      <c r="C204" s="29" t="s">
        <v>518</v>
      </c>
      <c r="D204" s="29" t="s">
        <v>925</v>
      </c>
      <c r="E204" s="29" t="s">
        <v>102</v>
      </c>
      <c r="F204" s="29"/>
      <c r="G204" s="29"/>
      <c r="H204" s="36">
        <v>0.7810332320174707</v>
      </c>
      <c r="I204" s="36">
        <v>0.2189667679825294</v>
      </c>
      <c r="J204" s="29"/>
      <c r="K204" s="29"/>
      <c r="L204" s="30">
        <v>28016.0</v>
      </c>
      <c r="M204" s="30">
        <v>21979.0</v>
      </c>
      <c r="N204" s="30">
        <v>2601.0</v>
      </c>
      <c r="O204" s="33">
        <v>16.0</v>
      </c>
      <c r="P204" s="31">
        <f t="shared" si="1"/>
        <v>24596</v>
      </c>
      <c r="Q204" s="31">
        <f t="shared" si="2"/>
        <v>23161.27273</v>
      </c>
      <c r="R204" s="31">
        <v>62153.0</v>
      </c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22">
        <v>1617.0</v>
      </c>
      <c r="B205" s="23" t="s">
        <v>521</v>
      </c>
      <c r="C205" s="24" t="s">
        <v>522</v>
      </c>
      <c r="D205" s="24" t="s">
        <v>901</v>
      </c>
      <c r="E205" s="24"/>
      <c r="F205" s="24"/>
      <c r="G205" s="24"/>
      <c r="H205" s="24">
        <v>1.0</v>
      </c>
      <c r="I205" s="24"/>
      <c r="J205" s="24"/>
      <c r="K205" s="24"/>
      <c r="L205" s="25">
        <v>245538.0</v>
      </c>
      <c r="M205" s="25">
        <v>195388.0</v>
      </c>
      <c r="N205" s="25">
        <v>23505.0</v>
      </c>
      <c r="O205" s="25">
        <v>3649.0</v>
      </c>
      <c r="P205" s="9">
        <f t="shared" si="1"/>
        <v>222542</v>
      </c>
      <c r="Q205" s="9">
        <f t="shared" si="2"/>
        <v>206072.0909</v>
      </c>
      <c r="R205" s="9">
        <v>500535.0</v>
      </c>
      <c r="S205" s="25">
        <v>15.0</v>
      </c>
      <c r="T205" s="2"/>
      <c r="U205" s="2"/>
      <c r="V205" s="2"/>
      <c r="W205" s="2"/>
      <c r="X205" s="2"/>
      <c r="Y205" s="2"/>
      <c r="Z205" s="2"/>
    </row>
    <row r="206" ht="12.75" customHeight="1">
      <c r="A206" s="27">
        <v>1625.0</v>
      </c>
      <c r="B206" s="28" t="s">
        <v>523</v>
      </c>
      <c r="C206" s="29" t="s">
        <v>524</v>
      </c>
      <c r="D206" s="29" t="s">
        <v>887</v>
      </c>
      <c r="E206" s="29"/>
      <c r="F206" s="29"/>
      <c r="G206" s="29"/>
      <c r="H206" s="29">
        <v>1.0</v>
      </c>
      <c r="I206" s="29"/>
      <c r="J206" s="29"/>
      <c r="K206" s="29"/>
      <c r="L206" s="30">
        <v>48884.0</v>
      </c>
      <c r="M206" s="30">
        <v>42841.0</v>
      </c>
      <c r="N206" s="30">
        <v>4045.0</v>
      </c>
      <c r="O206" s="33">
        <v>306.0</v>
      </c>
      <c r="P206" s="31">
        <f t="shared" si="1"/>
        <v>47192</v>
      </c>
      <c r="Q206" s="31">
        <f t="shared" si="2"/>
        <v>44679.63636</v>
      </c>
      <c r="R206" s="31">
        <v>104425.0</v>
      </c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22">
        <v>1633.0</v>
      </c>
      <c r="B207" s="23" t="s">
        <v>525</v>
      </c>
      <c r="C207" s="24" t="s">
        <v>526</v>
      </c>
      <c r="D207" s="24" t="s">
        <v>38</v>
      </c>
      <c r="E207" s="24"/>
      <c r="F207" s="24"/>
      <c r="G207" s="24"/>
      <c r="H207" s="24">
        <v>1.0</v>
      </c>
      <c r="I207" s="24"/>
      <c r="J207" s="24"/>
      <c r="K207" s="24"/>
      <c r="L207" s="25">
        <v>173902.0</v>
      </c>
      <c r="M207" s="25">
        <v>143493.0</v>
      </c>
      <c r="N207" s="25">
        <v>14233.0</v>
      </c>
      <c r="O207" s="25">
        <v>2298.0</v>
      </c>
      <c r="P207" s="9">
        <f t="shared" si="1"/>
        <v>160024</v>
      </c>
      <c r="Q207" s="9">
        <f t="shared" si="2"/>
        <v>149962.5455</v>
      </c>
      <c r="R207" s="9">
        <v>323557.0</v>
      </c>
      <c r="S207" s="25">
        <v>8.0</v>
      </c>
      <c r="T207" s="2"/>
      <c r="U207" s="2"/>
      <c r="V207" s="2"/>
      <c r="W207" s="2"/>
      <c r="X207" s="2"/>
      <c r="Y207" s="2"/>
      <c r="Z207" s="2"/>
    </row>
    <row r="208" ht="12.75" customHeight="1">
      <c r="A208" s="22">
        <v>1641.0</v>
      </c>
      <c r="B208" s="23" t="s">
        <v>527</v>
      </c>
      <c r="C208" s="24" t="s">
        <v>528</v>
      </c>
      <c r="D208" s="24" t="s">
        <v>16</v>
      </c>
      <c r="E208" s="24"/>
      <c r="F208" s="24"/>
      <c r="G208" s="24"/>
      <c r="H208" s="24">
        <v>1.0</v>
      </c>
      <c r="I208" s="24"/>
      <c r="J208" s="24"/>
      <c r="K208" s="24"/>
      <c r="L208" s="25">
        <v>333506.0</v>
      </c>
      <c r="M208" s="25">
        <v>281379.0</v>
      </c>
      <c r="N208" s="25">
        <v>31893.0</v>
      </c>
      <c r="O208" s="25">
        <v>2212.0</v>
      </c>
      <c r="P208" s="9">
        <f t="shared" si="1"/>
        <v>315484</v>
      </c>
      <c r="Q208" s="9">
        <f t="shared" si="2"/>
        <v>295875.8182</v>
      </c>
      <c r="R208" s="9">
        <v>730250.0</v>
      </c>
      <c r="S208" s="25">
        <v>10.0</v>
      </c>
      <c r="T208" s="2"/>
      <c r="U208" s="2"/>
      <c r="V208" s="2"/>
      <c r="W208" s="2"/>
      <c r="X208" s="2"/>
      <c r="Y208" s="2"/>
      <c r="Z208" s="2"/>
    </row>
    <row r="209" ht="12.75" customHeight="1">
      <c r="A209" s="27">
        <v>1649.0</v>
      </c>
      <c r="B209" s="28" t="s">
        <v>529</v>
      </c>
      <c r="C209" s="29" t="s">
        <v>530</v>
      </c>
      <c r="D209" s="29" t="s">
        <v>926</v>
      </c>
      <c r="E209" s="29"/>
      <c r="F209" s="29"/>
      <c r="G209" s="29"/>
      <c r="H209" s="29">
        <v>1.0</v>
      </c>
      <c r="I209" s="29"/>
      <c r="J209" s="29"/>
      <c r="K209" s="29"/>
      <c r="L209" s="30">
        <v>62497.0</v>
      </c>
      <c r="M209" s="30">
        <v>45673.0</v>
      </c>
      <c r="N209" s="30">
        <v>6378.0</v>
      </c>
      <c r="O209" s="30">
        <v>2102.0</v>
      </c>
      <c r="P209" s="31">
        <f t="shared" si="1"/>
        <v>54153</v>
      </c>
      <c r="Q209" s="31">
        <f t="shared" si="2"/>
        <v>48572.09091</v>
      </c>
      <c r="R209" s="31">
        <v>133821.0</v>
      </c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27">
        <v>1657.0</v>
      </c>
      <c r="B210" s="28" t="s">
        <v>533</v>
      </c>
      <c r="C210" s="29" t="s">
        <v>532</v>
      </c>
      <c r="D210" s="29" t="s">
        <v>103</v>
      </c>
      <c r="E210" s="29"/>
      <c r="F210" s="29"/>
      <c r="G210" s="29"/>
      <c r="H210" s="29">
        <v>1.0</v>
      </c>
      <c r="I210" s="29"/>
      <c r="J210" s="29"/>
      <c r="K210" s="29"/>
      <c r="L210" s="30">
        <v>90341.0</v>
      </c>
      <c r="M210" s="30">
        <v>78287.0</v>
      </c>
      <c r="N210" s="30">
        <v>7568.0</v>
      </c>
      <c r="O210" s="33">
        <v>35.0</v>
      </c>
      <c r="P210" s="31">
        <f t="shared" si="1"/>
        <v>85890</v>
      </c>
      <c r="Q210" s="31">
        <f t="shared" si="2"/>
        <v>81727</v>
      </c>
      <c r="R210" s="31">
        <v>217781.0</v>
      </c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27">
        <v>1665.0</v>
      </c>
      <c r="B211" s="28" t="s">
        <v>531</v>
      </c>
      <c r="C211" s="29" t="s">
        <v>532</v>
      </c>
      <c r="D211" s="29" t="s">
        <v>102</v>
      </c>
      <c r="E211" s="29" t="s">
        <v>886</v>
      </c>
      <c r="F211" s="29"/>
      <c r="G211" s="29"/>
      <c r="H211" s="29">
        <v>0.9393614769392692</v>
      </c>
      <c r="I211" s="29">
        <v>0.06063852306073082</v>
      </c>
      <c r="J211" s="1"/>
      <c r="K211" s="29"/>
      <c r="L211" s="30">
        <v>43294.0</v>
      </c>
      <c r="M211" s="30">
        <v>34347.0</v>
      </c>
      <c r="N211" s="30">
        <v>5320.0</v>
      </c>
      <c r="O211" s="33">
        <v>65.0</v>
      </c>
      <c r="P211" s="31">
        <f t="shared" si="1"/>
        <v>39732</v>
      </c>
      <c r="Q211" s="31">
        <f t="shared" si="2"/>
        <v>36765.18182</v>
      </c>
      <c r="R211" s="31">
        <v>103468.0</v>
      </c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22">
        <v>1673.0</v>
      </c>
      <c r="B212" s="23" t="s">
        <v>534</v>
      </c>
      <c r="C212" s="24" t="s">
        <v>535</v>
      </c>
      <c r="D212" s="24" t="s">
        <v>22</v>
      </c>
      <c r="E212" s="24"/>
      <c r="F212" s="24"/>
      <c r="G212" s="24"/>
      <c r="H212" s="24">
        <v>1.0</v>
      </c>
      <c r="I212" s="24"/>
      <c r="J212" s="24"/>
      <c r="K212" s="24"/>
      <c r="L212" s="25">
        <v>6239543.0</v>
      </c>
      <c r="M212" s="25">
        <v>4700681.0</v>
      </c>
      <c r="N212" s="25">
        <v>567715.0</v>
      </c>
      <c r="O212" s="25">
        <v>320128.0</v>
      </c>
      <c r="P212" s="9">
        <f t="shared" si="1"/>
        <v>5588524</v>
      </c>
      <c r="Q212" s="9">
        <f t="shared" si="2"/>
        <v>4958733.273</v>
      </c>
      <c r="R212" s="9">
        <v>1.3340068E7</v>
      </c>
      <c r="S212" s="25">
        <v>104.0</v>
      </c>
      <c r="T212" s="2"/>
      <c r="U212" s="2"/>
      <c r="V212" s="2"/>
      <c r="W212" s="2"/>
      <c r="X212" s="2"/>
      <c r="Y212" s="2"/>
      <c r="Z212" s="2"/>
    </row>
    <row r="213" ht="12.75" customHeight="1">
      <c r="A213" s="22">
        <v>1681.0</v>
      </c>
      <c r="B213" s="23" t="s">
        <v>536</v>
      </c>
      <c r="C213" s="24" t="s">
        <v>537</v>
      </c>
      <c r="D213" s="24" t="s">
        <v>55</v>
      </c>
      <c r="E213" s="24"/>
      <c r="F213" s="24"/>
      <c r="G213" s="24"/>
      <c r="H213" s="24">
        <v>1.0</v>
      </c>
      <c r="I213" s="24"/>
      <c r="J213" s="24"/>
      <c r="K213" s="24"/>
      <c r="L213" s="25">
        <v>608657.0</v>
      </c>
      <c r="M213" s="25">
        <v>501020.0</v>
      </c>
      <c r="N213" s="25">
        <v>53519.0</v>
      </c>
      <c r="O213" s="25">
        <v>11502.0</v>
      </c>
      <c r="P213" s="9">
        <f t="shared" si="1"/>
        <v>566041</v>
      </c>
      <c r="Q213" s="9">
        <f t="shared" si="2"/>
        <v>525346.8182</v>
      </c>
      <c r="R213" s="9">
        <v>1279335.0</v>
      </c>
      <c r="S213" s="25">
        <v>23.0</v>
      </c>
      <c r="T213" s="2"/>
      <c r="U213" s="2"/>
      <c r="V213" s="2"/>
      <c r="W213" s="2"/>
      <c r="X213" s="2"/>
      <c r="Y213" s="2"/>
      <c r="Z213" s="2"/>
    </row>
    <row r="214" ht="12.75" customHeight="1">
      <c r="A214" s="27">
        <v>1689.0</v>
      </c>
      <c r="B214" s="28" t="s">
        <v>538</v>
      </c>
      <c r="C214" s="29" t="s">
        <v>539</v>
      </c>
      <c r="D214" s="29" t="s">
        <v>103</v>
      </c>
      <c r="E214" s="29"/>
      <c r="F214" s="29"/>
      <c r="G214" s="29"/>
      <c r="H214" s="29">
        <v>1.0</v>
      </c>
      <c r="I214" s="29"/>
      <c r="J214" s="29"/>
      <c r="K214" s="29"/>
      <c r="L214" s="30">
        <v>145836.0</v>
      </c>
      <c r="M214" s="30">
        <v>116393.0</v>
      </c>
      <c r="N214" s="30">
        <v>20003.0</v>
      </c>
      <c r="O214" s="30">
        <v>1661.0</v>
      </c>
      <c r="P214" s="31">
        <f t="shared" si="1"/>
        <v>138057</v>
      </c>
      <c r="Q214" s="31">
        <f t="shared" si="2"/>
        <v>125485.2727</v>
      </c>
      <c r="R214" s="31">
        <v>312433.0</v>
      </c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27">
        <v>1697.0</v>
      </c>
      <c r="B215" s="28" t="s">
        <v>540</v>
      </c>
      <c r="C215" s="29" t="s">
        <v>541</v>
      </c>
      <c r="D215" s="29" t="s">
        <v>892</v>
      </c>
      <c r="E215" s="29"/>
      <c r="F215" s="29"/>
      <c r="G215" s="29"/>
      <c r="H215" s="29">
        <v>1.0</v>
      </c>
      <c r="I215" s="29"/>
      <c r="J215" s="29"/>
      <c r="K215" s="29"/>
      <c r="L215" s="30">
        <v>117824.0</v>
      </c>
      <c r="M215" s="30">
        <v>94392.0</v>
      </c>
      <c r="N215" s="30">
        <v>12134.0</v>
      </c>
      <c r="O215" s="30">
        <v>1088.0</v>
      </c>
      <c r="P215" s="31">
        <f t="shared" si="1"/>
        <v>107614</v>
      </c>
      <c r="Q215" s="31">
        <f t="shared" si="2"/>
        <v>99907.45455</v>
      </c>
      <c r="R215" s="31">
        <v>260504.0</v>
      </c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22">
        <v>1705.0</v>
      </c>
      <c r="B216" s="23" t="s">
        <v>542</v>
      </c>
      <c r="C216" s="24" t="s">
        <v>543</v>
      </c>
      <c r="D216" s="24" t="s">
        <v>876</v>
      </c>
      <c r="E216" s="24"/>
      <c r="F216" s="24"/>
      <c r="G216" s="24"/>
      <c r="H216" s="24">
        <v>1.0</v>
      </c>
      <c r="I216" s="24"/>
      <c r="J216" s="24"/>
      <c r="K216" s="24"/>
      <c r="L216" s="25">
        <v>90154.0</v>
      </c>
      <c r="M216" s="25">
        <v>76342.0</v>
      </c>
      <c r="N216" s="25">
        <v>7312.0</v>
      </c>
      <c r="O216" s="26">
        <v>929.0</v>
      </c>
      <c r="P216" s="9">
        <f t="shared" si="1"/>
        <v>84583</v>
      </c>
      <c r="Q216" s="9">
        <f t="shared" si="2"/>
        <v>79665.63636</v>
      </c>
      <c r="R216" s="9">
        <v>231448.0</v>
      </c>
      <c r="S216" s="2">
        <v>8.0</v>
      </c>
      <c r="T216" s="2"/>
      <c r="U216" s="2"/>
      <c r="V216" s="2"/>
      <c r="W216" s="2"/>
      <c r="X216" s="2"/>
      <c r="Y216" s="2"/>
      <c r="Z216" s="2"/>
    </row>
    <row r="217" ht="12.75" customHeight="1">
      <c r="A217" s="27">
        <v>1713.0</v>
      </c>
      <c r="B217" s="28" t="s">
        <v>544</v>
      </c>
      <c r="C217" s="29" t="s">
        <v>545</v>
      </c>
      <c r="D217" s="29" t="s">
        <v>22</v>
      </c>
      <c r="E217" s="29"/>
      <c r="F217" s="29"/>
      <c r="G217" s="29"/>
      <c r="H217" s="29">
        <v>1.0</v>
      </c>
      <c r="I217" s="29"/>
      <c r="J217" s="29"/>
      <c r="K217" s="29"/>
      <c r="L217" s="30">
        <v>52093.0</v>
      </c>
      <c r="M217" s="30">
        <v>40836.0</v>
      </c>
      <c r="N217" s="30">
        <v>7454.0</v>
      </c>
      <c r="O217" s="33">
        <v>317.0</v>
      </c>
      <c r="P217" s="31">
        <f t="shared" si="1"/>
        <v>48607</v>
      </c>
      <c r="Q217" s="31">
        <f t="shared" si="2"/>
        <v>44224.18182</v>
      </c>
      <c r="R217" s="31">
        <v>154998.0</v>
      </c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22">
        <v>1721.0</v>
      </c>
      <c r="B218" s="23" t="s">
        <v>546</v>
      </c>
      <c r="C218" s="24" t="s">
        <v>547</v>
      </c>
      <c r="D218" s="24" t="s">
        <v>65</v>
      </c>
      <c r="E218" s="24"/>
      <c r="F218" s="24"/>
      <c r="G218" s="24"/>
      <c r="H218" s="24">
        <v>1.0</v>
      </c>
      <c r="I218" s="24"/>
      <c r="J218" s="24"/>
      <c r="K218" s="24"/>
      <c r="L218" s="25">
        <v>356007.0</v>
      </c>
      <c r="M218" s="25">
        <v>269992.0</v>
      </c>
      <c r="N218" s="25">
        <v>25601.0</v>
      </c>
      <c r="O218" s="25">
        <v>16160.0</v>
      </c>
      <c r="P218" s="9">
        <f t="shared" si="1"/>
        <v>311753</v>
      </c>
      <c r="Q218" s="9">
        <f t="shared" si="2"/>
        <v>281628.8182</v>
      </c>
      <c r="R218" s="9">
        <v>641385.0</v>
      </c>
      <c r="S218" s="25">
        <v>9.0</v>
      </c>
      <c r="T218" s="2"/>
      <c r="U218" s="2"/>
      <c r="V218" s="2"/>
      <c r="W218" s="2"/>
      <c r="X218" s="2"/>
      <c r="Y218" s="2"/>
      <c r="Z218" s="2"/>
    </row>
    <row r="219" ht="12.75" customHeight="1">
      <c r="A219" s="22">
        <v>1729.0</v>
      </c>
      <c r="B219" s="23" t="s">
        <v>548</v>
      </c>
      <c r="C219" s="24" t="s">
        <v>549</v>
      </c>
      <c r="D219" s="24" t="s">
        <v>82</v>
      </c>
      <c r="E219" s="24" t="s">
        <v>890</v>
      </c>
      <c r="F219" s="24"/>
      <c r="G219" s="24"/>
      <c r="H219" s="24">
        <v>0.9994269338129776</v>
      </c>
      <c r="I219" s="24">
        <v>5.73066187022284E-4</v>
      </c>
      <c r="J219" s="2"/>
      <c r="K219" s="24"/>
      <c r="L219" s="25">
        <v>216303.0</v>
      </c>
      <c r="M219" s="25">
        <v>175121.0</v>
      </c>
      <c r="N219" s="25">
        <v>18169.0</v>
      </c>
      <c r="O219" s="25">
        <v>2262.0</v>
      </c>
      <c r="P219" s="9">
        <f t="shared" si="1"/>
        <v>195552</v>
      </c>
      <c r="Q219" s="9">
        <f t="shared" si="2"/>
        <v>183379.6364</v>
      </c>
      <c r="R219" s="9">
        <v>406678.0</v>
      </c>
      <c r="S219" s="25">
        <v>9.0</v>
      </c>
      <c r="T219" s="2"/>
      <c r="U219" s="2"/>
      <c r="V219" s="2"/>
      <c r="W219" s="2"/>
      <c r="X219" s="2"/>
      <c r="Y219" s="2"/>
      <c r="Z219" s="2"/>
    </row>
    <row r="220" ht="12.75" customHeight="1">
      <c r="A220" s="27">
        <v>1737.0</v>
      </c>
      <c r="B220" s="28" t="s">
        <v>550</v>
      </c>
      <c r="C220" s="29" t="s">
        <v>551</v>
      </c>
      <c r="D220" s="29" t="s">
        <v>49</v>
      </c>
      <c r="E220" s="29"/>
      <c r="F220" s="29"/>
      <c r="G220" s="29"/>
      <c r="H220" s="29">
        <v>1.0</v>
      </c>
      <c r="I220" s="29"/>
      <c r="J220" s="29"/>
      <c r="K220" s="29"/>
      <c r="L220" s="30">
        <v>50685.0</v>
      </c>
      <c r="M220" s="30">
        <v>38992.0</v>
      </c>
      <c r="N220" s="30">
        <v>3828.0</v>
      </c>
      <c r="O220" s="33">
        <v>447.0</v>
      </c>
      <c r="P220" s="31">
        <f t="shared" si="1"/>
        <v>43267</v>
      </c>
      <c r="Q220" s="31">
        <f t="shared" si="2"/>
        <v>40732</v>
      </c>
      <c r="R220" s="31">
        <v>98545.0</v>
      </c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27">
        <v>1745.0</v>
      </c>
      <c r="B221" s="28" t="s">
        <v>552</v>
      </c>
      <c r="C221" s="29" t="s">
        <v>553</v>
      </c>
      <c r="D221" s="29" t="s">
        <v>71</v>
      </c>
      <c r="E221" s="29"/>
      <c r="F221" s="29"/>
      <c r="G221" s="29"/>
      <c r="H221" s="29">
        <v>1.0</v>
      </c>
      <c r="I221" s="29"/>
      <c r="J221" s="29"/>
      <c r="K221" s="29"/>
      <c r="L221" s="30">
        <v>55175.0</v>
      </c>
      <c r="M221" s="30">
        <v>43307.0</v>
      </c>
      <c r="N221" s="30">
        <v>4304.0</v>
      </c>
      <c r="O221" s="33">
        <v>942.0</v>
      </c>
      <c r="P221" s="31">
        <f t="shared" si="1"/>
        <v>48553</v>
      </c>
      <c r="Q221" s="31">
        <f t="shared" si="2"/>
        <v>45263.36364</v>
      </c>
      <c r="R221" s="31">
        <v>99134.0</v>
      </c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27">
        <v>1753.0</v>
      </c>
      <c r="B222" s="28" t="s">
        <v>554</v>
      </c>
      <c r="C222" s="29" t="s">
        <v>555</v>
      </c>
      <c r="D222" s="29" t="s">
        <v>887</v>
      </c>
      <c r="E222" s="29"/>
      <c r="F222" s="29"/>
      <c r="G222" s="29"/>
      <c r="H222" s="29">
        <v>1.0</v>
      </c>
      <c r="I222" s="29"/>
      <c r="J222" s="29"/>
      <c r="K222" s="29"/>
      <c r="L222" s="30">
        <v>51286.0</v>
      </c>
      <c r="M222" s="30">
        <v>43344.0</v>
      </c>
      <c r="N222" s="30">
        <v>4734.0</v>
      </c>
      <c r="O222" s="33">
        <v>431.0</v>
      </c>
      <c r="P222" s="31">
        <f t="shared" si="1"/>
        <v>48509</v>
      </c>
      <c r="Q222" s="31">
        <f t="shared" si="2"/>
        <v>45495.81818</v>
      </c>
      <c r="R222" s="31">
        <v>121707.0</v>
      </c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22">
        <v>1761.0</v>
      </c>
      <c r="B223" s="23" t="s">
        <v>556</v>
      </c>
      <c r="C223" s="24" t="s">
        <v>557</v>
      </c>
      <c r="D223" s="24" t="s">
        <v>103</v>
      </c>
      <c r="E223" s="24"/>
      <c r="F223" s="24"/>
      <c r="G223" s="24"/>
      <c r="H223" s="24">
        <v>1.0</v>
      </c>
      <c r="I223" s="24"/>
      <c r="J223" s="24"/>
      <c r="K223" s="24"/>
      <c r="L223" s="25">
        <v>304436.0</v>
      </c>
      <c r="M223" s="25">
        <v>239812.0</v>
      </c>
      <c r="N223" s="25">
        <v>28844.0</v>
      </c>
      <c r="O223" s="25">
        <v>1602.0</v>
      </c>
      <c r="P223" s="9">
        <f t="shared" si="1"/>
        <v>270258</v>
      </c>
      <c r="Q223" s="9">
        <f t="shared" si="2"/>
        <v>252922.9091</v>
      </c>
      <c r="R223" s="9">
        <v>842304.0</v>
      </c>
      <c r="S223" s="25">
        <v>13.0</v>
      </c>
      <c r="T223" s="2"/>
      <c r="U223" s="2"/>
      <c r="V223" s="2"/>
      <c r="W223" s="2"/>
      <c r="X223" s="2"/>
      <c r="Y223" s="2"/>
      <c r="Z223" s="2"/>
    </row>
    <row r="224" ht="12.75" customHeight="1">
      <c r="A224" s="27">
        <v>1769.0</v>
      </c>
      <c r="B224" s="28" t="s">
        <v>558</v>
      </c>
      <c r="C224" s="29" t="s">
        <v>559</v>
      </c>
      <c r="D224" s="29" t="s">
        <v>94</v>
      </c>
      <c r="E224" s="29"/>
      <c r="F224" s="29"/>
      <c r="G224" s="29"/>
      <c r="H224" s="29">
        <v>1.0</v>
      </c>
      <c r="I224" s="29"/>
      <c r="J224" s="29"/>
      <c r="K224" s="29"/>
      <c r="L224" s="30">
        <v>88332.0</v>
      </c>
      <c r="M224" s="30">
        <v>65136.0</v>
      </c>
      <c r="N224" s="30">
        <v>9261.0</v>
      </c>
      <c r="O224" s="30">
        <v>1300.0</v>
      </c>
      <c r="P224" s="31">
        <f t="shared" si="1"/>
        <v>75697</v>
      </c>
      <c r="Q224" s="31">
        <f t="shared" si="2"/>
        <v>69345.54545</v>
      </c>
      <c r="R224" s="31">
        <v>212567.0</v>
      </c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22">
        <v>1777.0</v>
      </c>
      <c r="B225" s="23" t="s">
        <v>560</v>
      </c>
      <c r="C225" s="24" t="s">
        <v>561</v>
      </c>
      <c r="D225" s="24" t="s">
        <v>86</v>
      </c>
      <c r="E225" s="24" t="s">
        <v>893</v>
      </c>
      <c r="F225" s="24" t="s">
        <v>16</v>
      </c>
      <c r="G225" s="24"/>
      <c r="H225" s="34">
        <v>0.6413474178811642</v>
      </c>
      <c r="I225" s="34">
        <v>0.2950492684272956</v>
      </c>
      <c r="J225" s="34">
        <v>0.06360331369154017</v>
      </c>
      <c r="K225" s="24"/>
      <c r="L225" s="25">
        <v>607516.0</v>
      </c>
      <c r="M225" s="25">
        <v>512666.0</v>
      </c>
      <c r="N225" s="25">
        <v>53685.0</v>
      </c>
      <c r="O225" s="25">
        <v>6483.0</v>
      </c>
      <c r="P225" s="9">
        <f t="shared" si="1"/>
        <v>572834</v>
      </c>
      <c r="Q225" s="9">
        <f t="shared" si="2"/>
        <v>537068.2727</v>
      </c>
      <c r="R225" s="9">
        <v>1343572.0</v>
      </c>
      <c r="S225" s="25">
        <v>21.0</v>
      </c>
      <c r="T225" s="2"/>
      <c r="U225" s="2"/>
      <c r="V225" s="2"/>
      <c r="W225" s="2"/>
      <c r="X225" s="2"/>
      <c r="Y225" s="2"/>
      <c r="Z225" s="2"/>
    </row>
    <row r="226" ht="12.75" customHeight="1">
      <c r="A226" s="27">
        <v>1785.0</v>
      </c>
      <c r="B226" s="28" t="s">
        <v>562</v>
      </c>
      <c r="C226" s="29" t="s">
        <v>563</v>
      </c>
      <c r="D226" s="29" t="s">
        <v>22</v>
      </c>
      <c r="E226" s="29"/>
      <c r="F226" s="29"/>
      <c r="G226" s="29"/>
      <c r="H226" s="29">
        <v>1.0</v>
      </c>
      <c r="I226" s="29"/>
      <c r="J226" s="29"/>
      <c r="K226" s="29"/>
      <c r="L226" s="30">
        <v>93591.0</v>
      </c>
      <c r="M226" s="30">
        <v>70356.0</v>
      </c>
      <c r="N226" s="30">
        <v>12723.0</v>
      </c>
      <c r="O226" s="30">
        <v>1630.0</v>
      </c>
      <c r="P226" s="31">
        <f t="shared" si="1"/>
        <v>84709</v>
      </c>
      <c r="Q226" s="31">
        <f t="shared" si="2"/>
        <v>76139.18182</v>
      </c>
      <c r="R226" s="31">
        <v>268455.0</v>
      </c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22">
        <v>1793.0</v>
      </c>
      <c r="B227" s="23" t="s">
        <v>564</v>
      </c>
      <c r="C227" s="24" t="s">
        <v>565</v>
      </c>
      <c r="D227" s="24" t="s">
        <v>36</v>
      </c>
      <c r="E227" s="24"/>
      <c r="F227" s="24"/>
      <c r="G227" s="24"/>
      <c r="H227" s="24">
        <v>1.0</v>
      </c>
      <c r="I227" s="24"/>
      <c r="J227" s="24"/>
      <c r="K227" s="24"/>
      <c r="L227" s="25">
        <v>2805060.0</v>
      </c>
      <c r="M227" s="25">
        <v>2199580.0</v>
      </c>
      <c r="N227" s="25">
        <v>246096.0</v>
      </c>
      <c r="O227" s="25">
        <v>106792.0</v>
      </c>
      <c r="P227" s="9">
        <f t="shared" si="1"/>
        <v>2552468</v>
      </c>
      <c r="Q227" s="9">
        <f t="shared" si="2"/>
        <v>2311441.818</v>
      </c>
      <c r="R227" s="9">
        <v>6012331.0</v>
      </c>
      <c r="S227" s="25">
        <v>65.0</v>
      </c>
      <c r="T227" s="2"/>
      <c r="U227" s="2"/>
      <c r="V227" s="2"/>
      <c r="W227" s="2"/>
      <c r="X227" s="2"/>
      <c r="Y227" s="2"/>
      <c r="Z227" s="2"/>
    </row>
    <row r="228" ht="12.75" customHeight="1">
      <c r="A228" s="27">
        <v>1801.0</v>
      </c>
      <c r="B228" s="28" t="s">
        <v>566</v>
      </c>
      <c r="C228" s="29" t="s">
        <v>567</v>
      </c>
      <c r="D228" s="29" t="s">
        <v>885</v>
      </c>
      <c r="E228" s="29" t="s">
        <v>68</v>
      </c>
      <c r="F228" s="29"/>
      <c r="G228" s="29"/>
      <c r="H228" s="29">
        <v>0.9783418768266857</v>
      </c>
      <c r="I228" s="29">
        <v>0.021658123173314284</v>
      </c>
      <c r="J228" s="1"/>
      <c r="K228" s="29"/>
      <c r="L228" s="30">
        <v>45919.0</v>
      </c>
      <c r="M228" s="30">
        <v>37178.0</v>
      </c>
      <c r="N228" s="30">
        <v>4066.0</v>
      </c>
      <c r="O228" s="33">
        <v>716.0</v>
      </c>
      <c r="P228" s="31">
        <f t="shared" si="1"/>
        <v>41960</v>
      </c>
      <c r="Q228" s="31">
        <f t="shared" si="2"/>
        <v>39026.18182</v>
      </c>
      <c r="R228" s="31">
        <v>110884.0</v>
      </c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27">
        <v>1809.0</v>
      </c>
      <c r="B229" s="28" t="s">
        <v>568</v>
      </c>
      <c r="C229" s="29" t="s">
        <v>569</v>
      </c>
      <c r="D229" s="29" t="s">
        <v>68</v>
      </c>
      <c r="E229" s="29"/>
      <c r="F229" s="29"/>
      <c r="G229" s="29"/>
      <c r="H229" s="29">
        <v>1.0</v>
      </c>
      <c r="I229" s="29"/>
      <c r="J229" s="29"/>
      <c r="K229" s="29"/>
      <c r="L229" s="30">
        <v>37577.0</v>
      </c>
      <c r="M229" s="30">
        <v>32227.0</v>
      </c>
      <c r="N229" s="30">
        <v>2736.0</v>
      </c>
      <c r="O229" s="33">
        <v>236.0</v>
      </c>
      <c r="P229" s="31">
        <f t="shared" si="1"/>
        <v>35199</v>
      </c>
      <c r="Q229" s="31">
        <f t="shared" si="2"/>
        <v>33470.63636</v>
      </c>
      <c r="R229" s="31">
        <v>83632.0</v>
      </c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27">
        <v>1817.0</v>
      </c>
      <c r="B230" s="28" t="s">
        <v>570</v>
      </c>
      <c r="C230" s="29" t="s">
        <v>569</v>
      </c>
      <c r="D230" s="29" t="s">
        <v>103</v>
      </c>
      <c r="E230" s="29"/>
      <c r="F230" s="29"/>
      <c r="G230" s="29"/>
      <c r="H230" s="29">
        <v>1.0</v>
      </c>
      <c r="I230" s="29"/>
      <c r="J230" s="29"/>
      <c r="K230" s="29"/>
      <c r="L230" s="30">
        <v>83511.0</v>
      </c>
      <c r="M230" s="30">
        <v>72918.0</v>
      </c>
      <c r="N230" s="30">
        <v>8636.0</v>
      </c>
      <c r="O230" s="33">
        <v>49.0</v>
      </c>
      <c r="P230" s="31">
        <f t="shared" si="1"/>
        <v>81603</v>
      </c>
      <c r="Q230" s="31">
        <f t="shared" si="2"/>
        <v>76843.45455</v>
      </c>
      <c r="R230" s="31">
        <v>165427.0</v>
      </c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22">
        <v>1825.0</v>
      </c>
      <c r="B231" s="23" t="s">
        <v>571</v>
      </c>
      <c r="C231" s="24" t="s">
        <v>572</v>
      </c>
      <c r="D231" s="24" t="s">
        <v>65</v>
      </c>
      <c r="E231" s="24"/>
      <c r="F231" s="24"/>
      <c r="G231" s="24"/>
      <c r="H231" s="24">
        <v>1.0</v>
      </c>
      <c r="I231" s="24"/>
      <c r="J231" s="24"/>
      <c r="K231" s="24"/>
      <c r="L231" s="25">
        <v>781144.0</v>
      </c>
      <c r="M231" s="25">
        <v>628188.0</v>
      </c>
      <c r="N231" s="25">
        <v>61768.0</v>
      </c>
      <c r="O231" s="25">
        <v>30062.0</v>
      </c>
      <c r="P231" s="9">
        <f t="shared" si="1"/>
        <v>720018</v>
      </c>
      <c r="Q231" s="9">
        <f t="shared" si="2"/>
        <v>656264.3636</v>
      </c>
      <c r="R231" s="9">
        <v>1575747.0</v>
      </c>
      <c r="S231" s="25">
        <v>23.0</v>
      </c>
      <c r="T231" s="2"/>
      <c r="U231" s="2"/>
      <c r="V231" s="2"/>
      <c r="W231" s="2"/>
      <c r="X231" s="2"/>
      <c r="Y231" s="2"/>
      <c r="Z231" s="2"/>
    </row>
    <row r="232" ht="12.75" customHeight="1">
      <c r="A232" s="22">
        <v>1833.0</v>
      </c>
      <c r="B232" s="23" t="s">
        <v>573</v>
      </c>
      <c r="C232" s="24" t="s">
        <v>574</v>
      </c>
      <c r="D232" s="24" t="s">
        <v>880</v>
      </c>
      <c r="E232" s="24"/>
      <c r="F232" s="24"/>
      <c r="G232" s="24"/>
      <c r="H232" s="24">
        <v>1.0</v>
      </c>
      <c r="I232" s="24"/>
      <c r="J232" s="24"/>
      <c r="K232" s="24"/>
      <c r="L232" s="25">
        <v>1880934.0</v>
      </c>
      <c r="M232" s="25">
        <v>1462184.0</v>
      </c>
      <c r="N232" s="25">
        <v>149567.0</v>
      </c>
      <c r="O232" s="25">
        <v>89241.0</v>
      </c>
      <c r="P232" s="9">
        <f t="shared" si="1"/>
        <v>1700992</v>
      </c>
      <c r="Q232" s="9">
        <f t="shared" si="2"/>
        <v>1530169</v>
      </c>
      <c r="R232" s="9">
        <v>3524583.0</v>
      </c>
      <c r="S232" s="25">
        <v>40.0</v>
      </c>
      <c r="T232" s="2"/>
      <c r="U232" s="2"/>
      <c r="V232" s="2"/>
      <c r="W232" s="2"/>
      <c r="X232" s="2"/>
      <c r="Y232" s="2"/>
      <c r="Z232" s="2"/>
    </row>
    <row r="233" ht="12.75" customHeight="1">
      <c r="A233" s="22">
        <v>1841.0</v>
      </c>
      <c r="B233" s="23" t="s">
        <v>575</v>
      </c>
      <c r="C233" s="24" t="s">
        <v>576</v>
      </c>
      <c r="D233" s="24" t="s">
        <v>35</v>
      </c>
      <c r="E233" s="24"/>
      <c r="F233" s="24"/>
      <c r="G233" s="24"/>
      <c r="H233" s="24">
        <v>1.0</v>
      </c>
      <c r="I233" s="24"/>
      <c r="J233" s="24"/>
      <c r="K233" s="24"/>
      <c r="L233" s="25">
        <v>59512.0</v>
      </c>
      <c r="M233" s="25">
        <v>42735.0</v>
      </c>
      <c r="N233" s="25">
        <v>5471.0</v>
      </c>
      <c r="O233" s="25">
        <v>1168.0</v>
      </c>
      <c r="P233" s="9">
        <f t="shared" si="1"/>
        <v>49374</v>
      </c>
      <c r="Q233" s="9">
        <f t="shared" si="2"/>
        <v>45221.81818</v>
      </c>
      <c r="R233" s="9">
        <v>114181.0</v>
      </c>
      <c r="S233" s="25">
        <v>13.0</v>
      </c>
      <c r="T233" s="2"/>
      <c r="U233" s="2"/>
      <c r="V233" s="2"/>
      <c r="W233" s="2"/>
      <c r="X233" s="2"/>
      <c r="Y233" s="2"/>
      <c r="Z233" s="2"/>
    </row>
    <row r="234" ht="12.75" customHeight="1">
      <c r="A234" s="22">
        <v>1849.0</v>
      </c>
      <c r="B234" s="23" t="s">
        <v>577</v>
      </c>
      <c r="C234" s="24" t="s">
        <v>578</v>
      </c>
      <c r="D234" s="24" t="s">
        <v>13</v>
      </c>
      <c r="E234" s="24"/>
      <c r="F234" s="24"/>
      <c r="G234" s="24"/>
      <c r="H234" s="24">
        <v>1.0</v>
      </c>
      <c r="I234" s="24"/>
      <c r="J234" s="24"/>
      <c r="K234" s="24"/>
      <c r="L234" s="25">
        <v>171912.0</v>
      </c>
      <c r="M234" s="25">
        <v>147443.0</v>
      </c>
      <c r="N234" s="25">
        <v>12924.0</v>
      </c>
      <c r="O234" s="26">
        <v>469.0</v>
      </c>
      <c r="P234" s="9">
        <f t="shared" si="1"/>
        <v>160836</v>
      </c>
      <c r="Q234" s="9">
        <f t="shared" si="2"/>
        <v>153317.5455</v>
      </c>
      <c r="R234" s="9">
        <v>415395.0</v>
      </c>
      <c r="S234" s="2">
        <v>10.0</v>
      </c>
      <c r="T234" s="2"/>
      <c r="U234" s="2"/>
      <c r="V234" s="2"/>
      <c r="W234" s="2"/>
      <c r="X234" s="2"/>
      <c r="Y234" s="2"/>
      <c r="Z234" s="2"/>
    </row>
    <row r="235" ht="12.75" customHeight="1">
      <c r="A235" s="27">
        <v>1857.0</v>
      </c>
      <c r="B235" s="28" t="s">
        <v>579</v>
      </c>
      <c r="C235" s="29" t="s">
        <v>580</v>
      </c>
      <c r="D235" s="29" t="s">
        <v>22</v>
      </c>
      <c r="E235" s="29"/>
      <c r="F235" s="29"/>
      <c r="G235" s="29"/>
      <c r="H235" s="29">
        <v>1.0</v>
      </c>
      <c r="I235" s="29"/>
      <c r="J235" s="29"/>
      <c r="K235" s="29"/>
      <c r="L235" s="30">
        <v>209056.0</v>
      </c>
      <c r="M235" s="30">
        <v>171057.0</v>
      </c>
      <c r="N235" s="30">
        <v>20895.0</v>
      </c>
      <c r="O235" s="30">
        <v>2463.0</v>
      </c>
      <c r="P235" s="31">
        <f t="shared" si="1"/>
        <v>194415</v>
      </c>
      <c r="Q235" s="31">
        <f t="shared" si="2"/>
        <v>180554.7273</v>
      </c>
      <c r="R235" s="31">
        <v>538388.0</v>
      </c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27">
        <v>1865.0</v>
      </c>
      <c r="B236" s="28" t="s">
        <v>581</v>
      </c>
      <c r="C236" s="29" t="s">
        <v>582</v>
      </c>
      <c r="D236" s="29" t="s">
        <v>58</v>
      </c>
      <c r="E236" s="29"/>
      <c r="F236" s="29"/>
      <c r="G236" s="29"/>
      <c r="H236" s="29">
        <v>1.0</v>
      </c>
      <c r="I236" s="29"/>
      <c r="J236" s="29"/>
      <c r="K236" s="29"/>
      <c r="L236" s="30">
        <v>70921.0</v>
      </c>
      <c r="M236" s="30">
        <v>61762.0</v>
      </c>
      <c r="N236" s="30">
        <v>5812.0</v>
      </c>
      <c r="O236" s="33">
        <v>523.0</v>
      </c>
      <c r="P236" s="31">
        <f t="shared" si="1"/>
        <v>68097</v>
      </c>
      <c r="Q236" s="31">
        <f t="shared" si="2"/>
        <v>64403.81818</v>
      </c>
      <c r="R236" s="31">
        <v>179238.0</v>
      </c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27">
        <v>1873.0</v>
      </c>
      <c r="B237" s="28" t="s">
        <v>583</v>
      </c>
      <c r="C237" s="29" t="s">
        <v>582</v>
      </c>
      <c r="D237" s="29" t="s">
        <v>68</v>
      </c>
      <c r="E237" s="29"/>
      <c r="F237" s="29"/>
      <c r="G237" s="29"/>
      <c r="H237" s="29">
        <v>1.0</v>
      </c>
      <c r="I237" s="29"/>
      <c r="J237" s="29"/>
      <c r="K237" s="29"/>
      <c r="L237" s="30">
        <v>67837.0</v>
      </c>
      <c r="M237" s="30">
        <v>57414.0</v>
      </c>
      <c r="N237" s="30">
        <v>5665.0</v>
      </c>
      <c r="O237" s="33">
        <v>132.0</v>
      </c>
      <c r="P237" s="31">
        <f t="shared" si="1"/>
        <v>63211</v>
      </c>
      <c r="Q237" s="31">
        <f t="shared" si="2"/>
        <v>59989</v>
      </c>
      <c r="R237" s="31">
        <v>149568.0</v>
      </c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22">
        <v>1881.0</v>
      </c>
      <c r="B238" s="23" t="s">
        <v>584</v>
      </c>
      <c r="C238" s="24" t="s">
        <v>585</v>
      </c>
      <c r="D238" s="24" t="s">
        <v>13</v>
      </c>
      <c r="E238" s="24"/>
      <c r="F238" s="24"/>
      <c r="G238" s="24"/>
      <c r="H238" s="24">
        <v>1.0</v>
      </c>
      <c r="I238" s="24"/>
      <c r="J238" s="24"/>
      <c r="K238" s="24"/>
      <c r="L238" s="25">
        <v>157482.0</v>
      </c>
      <c r="M238" s="25">
        <v>135403.0</v>
      </c>
      <c r="N238" s="25">
        <v>14822.0</v>
      </c>
      <c r="O238" s="26">
        <v>619.0</v>
      </c>
      <c r="P238" s="9">
        <f t="shared" si="1"/>
        <v>150844</v>
      </c>
      <c r="Q238" s="9">
        <f t="shared" si="2"/>
        <v>142140.2727</v>
      </c>
      <c r="R238" s="9">
        <v>375435.0</v>
      </c>
      <c r="S238" s="2">
        <v>9.0</v>
      </c>
      <c r="T238" s="2"/>
      <c r="U238" s="2"/>
      <c r="V238" s="2"/>
      <c r="W238" s="2"/>
      <c r="X238" s="2"/>
      <c r="Y238" s="2"/>
      <c r="Z238" s="2"/>
    </row>
    <row r="239" ht="12.75" customHeight="1">
      <c r="A239" s="27">
        <v>1889.0</v>
      </c>
      <c r="B239" s="28" t="s">
        <v>586</v>
      </c>
      <c r="C239" s="29" t="s">
        <v>587</v>
      </c>
      <c r="D239" s="29" t="s">
        <v>15</v>
      </c>
      <c r="E239" s="29"/>
      <c r="F239" s="29"/>
      <c r="G239" s="29"/>
      <c r="H239" s="29">
        <v>1.0</v>
      </c>
      <c r="I239" s="29"/>
      <c r="J239" s="29"/>
      <c r="K239" s="29"/>
      <c r="L239" s="30">
        <v>59787.0</v>
      </c>
      <c r="M239" s="30">
        <v>46659.0</v>
      </c>
      <c r="N239" s="30">
        <v>5298.0</v>
      </c>
      <c r="O239" s="30">
        <v>1644.0</v>
      </c>
      <c r="P239" s="31">
        <f t="shared" si="1"/>
        <v>53601</v>
      </c>
      <c r="Q239" s="31">
        <f t="shared" si="2"/>
        <v>49067.18182</v>
      </c>
      <c r="R239" s="31">
        <v>138176.0</v>
      </c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27">
        <v>1897.0</v>
      </c>
      <c r="B240" s="28" t="s">
        <v>588</v>
      </c>
      <c r="C240" s="29" t="s">
        <v>589</v>
      </c>
      <c r="D240" s="29" t="s">
        <v>889</v>
      </c>
      <c r="E240" s="29"/>
      <c r="F240" s="29"/>
      <c r="G240" s="29"/>
      <c r="H240" s="29">
        <v>1.0</v>
      </c>
      <c r="I240" s="29"/>
      <c r="J240" s="29"/>
      <c r="K240" s="29"/>
      <c r="L240" s="30">
        <v>48004.0</v>
      </c>
      <c r="M240" s="30">
        <v>38824.0</v>
      </c>
      <c r="N240" s="30">
        <v>6216.0</v>
      </c>
      <c r="O240" s="33">
        <v>97.0</v>
      </c>
      <c r="P240" s="31">
        <f t="shared" si="1"/>
        <v>45137</v>
      </c>
      <c r="Q240" s="31">
        <f t="shared" si="2"/>
        <v>41649.45455</v>
      </c>
      <c r="R240" s="31">
        <v>116642.0</v>
      </c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27">
        <v>1905.0</v>
      </c>
      <c r="B241" s="28" t="s">
        <v>590</v>
      </c>
      <c r="C241" s="29" t="s">
        <v>591</v>
      </c>
      <c r="D241" s="29" t="s">
        <v>102</v>
      </c>
      <c r="E241" s="29"/>
      <c r="F241" s="29"/>
      <c r="G241" s="29"/>
      <c r="H241" s="29">
        <v>1.0</v>
      </c>
      <c r="I241" s="29"/>
      <c r="J241" s="29"/>
      <c r="K241" s="29"/>
      <c r="L241" s="30">
        <v>54164.0</v>
      </c>
      <c r="M241" s="30">
        <v>42500.0</v>
      </c>
      <c r="N241" s="30">
        <v>5845.0</v>
      </c>
      <c r="O241" s="33">
        <v>460.0</v>
      </c>
      <c r="P241" s="31">
        <f t="shared" si="1"/>
        <v>48805</v>
      </c>
      <c r="Q241" s="31">
        <f t="shared" si="2"/>
        <v>45156.81818</v>
      </c>
      <c r="R241" s="31">
        <v>121846.0</v>
      </c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27">
        <v>1913.0</v>
      </c>
      <c r="B242" s="28" t="s">
        <v>592</v>
      </c>
      <c r="C242" s="29" t="s">
        <v>593</v>
      </c>
      <c r="D242" s="29" t="s">
        <v>885</v>
      </c>
      <c r="E242" s="29"/>
      <c r="F242" s="29"/>
      <c r="G242" s="29"/>
      <c r="H242" s="29">
        <v>1.0</v>
      </c>
      <c r="I242" s="29"/>
      <c r="J242" s="29"/>
      <c r="K242" s="29"/>
      <c r="L242" s="30">
        <v>51600.0</v>
      </c>
      <c r="M242" s="30">
        <v>40931.0</v>
      </c>
      <c r="N242" s="30">
        <v>4210.0</v>
      </c>
      <c r="O242" s="30">
        <v>1150.0</v>
      </c>
      <c r="P242" s="31">
        <f t="shared" si="1"/>
        <v>46291</v>
      </c>
      <c r="Q242" s="31">
        <f t="shared" si="2"/>
        <v>42844.63636</v>
      </c>
      <c r="R242" s="31">
        <v>116852.0</v>
      </c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27">
        <v>1921.0</v>
      </c>
      <c r="B243" s="28" t="s">
        <v>594</v>
      </c>
      <c r="C243" s="29" t="s">
        <v>595</v>
      </c>
      <c r="D243" s="29" t="s">
        <v>68</v>
      </c>
      <c r="E243" s="29"/>
      <c r="F243" s="29"/>
      <c r="G243" s="29"/>
      <c r="H243" s="29">
        <v>1.0</v>
      </c>
      <c r="I243" s="29"/>
      <c r="J243" s="29"/>
      <c r="K243" s="29"/>
      <c r="L243" s="30">
        <v>71906.0</v>
      </c>
      <c r="M243" s="30">
        <v>60503.0</v>
      </c>
      <c r="N243" s="30">
        <v>7616.0</v>
      </c>
      <c r="O243" s="33">
        <v>541.0</v>
      </c>
      <c r="P243" s="31">
        <f t="shared" si="1"/>
        <v>68660</v>
      </c>
      <c r="Q243" s="31">
        <f t="shared" si="2"/>
        <v>63964.81818</v>
      </c>
      <c r="R243" s="31">
        <v>172790.0</v>
      </c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27">
        <v>1929.0</v>
      </c>
      <c r="B244" s="28" t="s">
        <v>596</v>
      </c>
      <c r="C244" s="29" t="s">
        <v>597</v>
      </c>
      <c r="D244" s="29" t="s">
        <v>927</v>
      </c>
      <c r="E244" s="29" t="s">
        <v>67</v>
      </c>
      <c r="F244" s="29"/>
      <c r="G244" s="29"/>
      <c r="H244" s="29">
        <v>0.8748666819465043</v>
      </c>
      <c r="I244" s="29">
        <v>0.1251333180534957</v>
      </c>
      <c r="J244" s="1"/>
      <c r="K244" s="29"/>
      <c r="L244" s="30">
        <v>180864.0</v>
      </c>
      <c r="M244" s="30">
        <v>148992.0</v>
      </c>
      <c r="N244" s="30">
        <v>19623.0</v>
      </c>
      <c r="O244" s="33">
        <v>154.0</v>
      </c>
      <c r="P244" s="31">
        <f t="shared" si="1"/>
        <v>168769</v>
      </c>
      <c r="Q244" s="31">
        <f t="shared" si="2"/>
        <v>157911.5455</v>
      </c>
      <c r="R244" s="31">
        <v>431964.0</v>
      </c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27">
        <v>1937.0</v>
      </c>
      <c r="B245" s="28" t="s">
        <v>598</v>
      </c>
      <c r="C245" s="29" t="s">
        <v>599</v>
      </c>
      <c r="D245" s="29" t="s">
        <v>22</v>
      </c>
      <c r="E245" s="29"/>
      <c r="F245" s="29"/>
      <c r="G245" s="29"/>
      <c r="H245" s="29">
        <v>1.0</v>
      </c>
      <c r="I245" s="29"/>
      <c r="J245" s="29"/>
      <c r="K245" s="29"/>
      <c r="L245" s="30">
        <v>67947.0</v>
      </c>
      <c r="M245" s="30">
        <v>52747.0</v>
      </c>
      <c r="N245" s="30">
        <v>6087.0</v>
      </c>
      <c r="O245" s="30">
        <v>1327.0</v>
      </c>
      <c r="P245" s="31">
        <f t="shared" si="1"/>
        <v>60161</v>
      </c>
      <c r="Q245" s="31">
        <f t="shared" si="2"/>
        <v>55513.81818</v>
      </c>
      <c r="R245" s="31">
        <v>142456.0</v>
      </c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22">
        <v>1945.0</v>
      </c>
      <c r="B246" s="23" t="s">
        <v>600</v>
      </c>
      <c r="C246" s="24" t="s">
        <v>601</v>
      </c>
      <c r="D246" s="24" t="s">
        <v>36</v>
      </c>
      <c r="E246" s="24"/>
      <c r="F246" s="24"/>
      <c r="G246" s="24"/>
      <c r="H246" s="24">
        <v>1.0</v>
      </c>
      <c r="I246" s="24"/>
      <c r="J246" s="24"/>
      <c r="K246" s="24"/>
      <c r="L246" s="25">
        <v>147846.0</v>
      </c>
      <c r="M246" s="25">
        <v>114815.0</v>
      </c>
      <c r="N246" s="25">
        <v>13850.0</v>
      </c>
      <c r="O246" s="25">
        <v>4403.0</v>
      </c>
      <c r="P246" s="9">
        <f t="shared" si="1"/>
        <v>133068</v>
      </c>
      <c r="Q246" s="9">
        <f t="shared" si="2"/>
        <v>121110.4545</v>
      </c>
      <c r="R246" s="9">
        <v>357305.0</v>
      </c>
      <c r="S246" s="25">
        <v>8.0</v>
      </c>
      <c r="T246" s="2"/>
      <c r="U246" s="2"/>
      <c r="V246" s="2"/>
      <c r="W246" s="2"/>
      <c r="X246" s="2"/>
      <c r="Y246" s="2"/>
      <c r="Z246" s="2"/>
    </row>
    <row r="247" ht="12.75" customHeight="1">
      <c r="A247" s="22">
        <v>1953.0</v>
      </c>
      <c r="B247" s="23" t="s">
        <v>602</v>
      </c>
      <c r="C247" s="24" t="s">
        <v>603</v>
      </c>
      <c r="D247" s="24" t="s">
        <v>889</v>
      </c>
      <c r="E247" s="24"/>
      <c r="F247" s="24"/>
      <c r="G247" s="24"/>
      <c r="H247" s="24">
        <v>1.0</v>
      </c>
      <c r="I247" s="24"/>
      <c r="J247" s="24"/>
      <c r="K247" s="24"/>
      <c r="L247" s="25">
        <v>910194.0</v>
      </c>
      <c r="M247" s="25">
        <v>745246.0</v>
      </c>
      <c r="N247" s="25">
        <v>88728.0</v>
      </c>
      <c r="O247" s="25">
        <v>11443.0</v>
      </c>
      <c r="P247" s="9">
        <f t="shared" si="1"/>
        <v>845417</v>
      </c>
      <c r="Q247" s="9">
        <f t="shared" si="2"/>
        <v>785576.9091</v>
      </c>
      <c r="R247" s="9">
        <v>1830298.0</v>
      </c>
      <c r="S247" s="25">
        <v>34.0</v>
      </c>
      <c r="T247" s="2"/>
      <c r="U247" s="2"/>
      <c r="V247" s="2"/>
      <c r="W247" s="2"/>
      <c r="X247" s="2"/>
      <c r="Y247" s="2"/>
      <c r="Z247" s="2"/>
    </row>
    <row r="248" ht="12.75" customHeight="1">
      <c r="A248" s="27">
        <v>1961.0</v>
      </c>
      <c r="B248" s="28" t="s">
        <v>604</v>
      </c>
      <c r="C248" s="29" t="s">
        <v>605</v>
      </c>
      <c r="D248" s="29" t="s">
        <v>67</v>
      </c>
      <c r="E248" s="29"/>
      <c r="F248" s="29"/>
      <c r="G248" s="29"/>
      <c r="H248" s="29">
        <v>1.0</v>
      </c>
      <c r="I248" s="29"/>
      <c r="J248" s="29"/>
      <c r="K248" s="29"/>
      <c r="L248" s="30">
        <v>55433.0</v>
      </c>
      <c r="M248" s="30">
        <v>46508.0</v>
      </c>
      <c r="N248" s="30">
        <v>4978.0</v>
      </c>
      <c r="O248" s="33">
        <v>64.0</v>
      </c>
      <c r="P248" s="31">
        <f t="shared" si="1"/>
        <v>51550</v>
      </c>
      <c r="Q248" s="31">
        <f t="shared" si="2"/>
        <v>48770.72727</v>
      </c>
      <c r="R248" s="31">
        <v>125066.0</v>
      </c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22">
        <v>1969.0</v>
      </c>
      <c r="B249" s="23" t="s">
        <v>606</v>
      </c>
      <c r="C249" s="24" t="s">
        <v>607</v>
      </c>
      <c r="D249" s="24" t="s">
        <v>28</v>
      </c>
      <c r="E249" s="24"/>
      <c r="F249" s="24"/>
      <c r="G249" s="24"/>
      <c r="H249" s="24">
        <v>1.0</v>
      </c>
      <c r="I249" s="24"/>
      <c r="J249" s="24"/>
      <c r="K249" s="24"/>
      <c r="L249" s="25">
        <v>421027.0</v>
      </c>
      <c r="M249" s="25">
        <v>325784.0</v>
      </c>
      <c r="N249" s="25">
        <v>36506.0</v>
      </c>
      <c r="O249" s="25">
        <v>19395.0</v>
      </c>
      <c r="P249" s="9">
        <f t="shared" si="1"/>
        <v>381685</v>
      </c>
      <c r="Q249" s="9">
        <f t="shared" si="2"/>
        <v>342377.6364</v>
      </c>
      <c r="R249" s="9">
        <v>859470.0</v>
      </c>
      <c r="S249" s="25">
        <v>21.0</v>
      </c>
      <c r="T249" s="2"/>
      <c r="U249" s="2"/>
      <c r="V249" s="2"/>
      <c r="W249" s="2"/>
      <c r="X249" s="2"/>
      <c r="Y249" s="2"/>
      <c r="Z249" s="2"/>
    </row>
    <row r="250" ht="12.75" customHeight="1">
      <c r="A250" s="22">
        <v>1977.0</v>
      </c>
      <c r="B250" s="23" t="s">
        <v>608</v>
      </c>
      <c r="C250" s="24" t="s">
        <v>609</v>
      </c>
      <c r="D250" s="24" t="s">
        <v>58</v>
      </c>
      <c r="E250" s="24"/>
      <c r="F250" s="24"/>
      <c r="G250" s="24"/>
      <c r="H250" s="24">
        <v>1.0</v>
      </c>
      <c r="I250" s="24"/>
      <c r="J250" s="24"/>
      <c r="K250" s="24"/>
      <c r="L250" s="25">
        <v>584150.0</v>
      </c>
      <c r="M250" s="25">
        <v>458568.0</v>
      </c>
      <c r="N250" s="25">
        <v>54353.0</v>
      </c>
      <c r="O250" s="25">
        <v>19563.0</v>
      </c>
      <c r="P250" s="9">
        <f t="shared" si="1"/>
        <v>532484</v>
      </c>
      <c r="Q250" s="9">
        <f t="shared" si="2"/>
        <v>483273.9091</v>
      </c>
      <c r="R250" s="9">
        <v>1262888.0</v>
      </c>
      <c r="S250" s="25">
        <v>26.0</v>
      </c>
      <c r="T250" s="2"/>
      <c r="U250" s="2"/>
      <c r="V250" s="2"/>
      <c r="W250" s="2"/>
      <c r="X250" s="2"/>
      <c r="Y250" s="2"/>
      <c r="Z250" s="2"/>
    </row>
    <row r="251" ht="12.75" customHeight="1">
      <c r="A251" s="22">
        <v>1985.0</v>
      </c>
      <c r="B251" s="23" t="s">
        <v>610</v>
      </c>
      <c r="C251" s="24" t="s">
        <v>611</v>
      </c>
      <c r="D251" s="24" t="s">
        <v>873</v>
      </c>
      <c r="E251" s="24" t="s">
        <v>84</v>
      </c>
      <c r="F251" s="24" t="s">
        <v>875</v>
      </c>
      <c r="G251" s="24"/>
      <c r="H251" s="34">
        <v>0.49801655908343245</v>
      </c>
      <c r="I251" s="34">
        <v>0.5019834409165674</v>
      </c>
      <c r="J251" s="35">
        <v>0.0</v>
      </c>
      <c r="K251" s="24"/>
      <c r="L251" s="25">
        <v>9583830.0</v>
      </c>
      <c r="M251" s="25">
        <v>4780304.0</v>
      </c>
      <c r="N251" s="25">
        <v>605205.0</v>
      </c>
      <c r="O251" s="25">
        <v>3019575.0</v>
      </c>
      <c r="P251" s="9">
        <f t="shared" si="1"/>
        <v>8405084</v>
      </c>
      <c r="Q251" s="9">
        <f t="shared" si="2"/>
        <v>5055397.182</v>
      </c>
      <c r="R251" s="9">
        <v>2.0182305E7</v>
      </c>
      <c r="S251" s="25">
        <v>89.0</v>
      </c>
      <c r="T251" s="2"/>
      <c r="U251" s="2"/>
      <c r="V251" s="2"/>
      <c r="W251" s="2"/>
      <c r="X251" s="2"/>
      <c r="Y251" s="2"/>
      <c r="Z251" s="2"/>
    </row>
    <row r="252" ht="12.75" customHeight="1">
      <c r="A252" s="27">
        <v>1993.0</v>
      </c>
      <c r="B252" s="28" t="s">
        <v>612</v>
      </c>
      <c r="C252" s="29" t="s">
        <v>613</v>
      </c>
      <c r="D252" s="29" t="s">
        <v>68</v>
      </c>
      <c r="E252" s="29"/>
      <c r="F252" s="29"/>
      <c r="G252" s="29"/>
      <c r="H252" s="29">
        <v>1.0</v>
      </c>
      <c r="I252" s="29"/>
      <c r="J252" s="29"/>
      <c r="K252" s="29"/>
      <c r="L252" s="30">
        <v>69240.0</v>
      </c>
      <c r="M252" s="30">
        <v>57505.0</v>
      </c>
      <c r="N252" s="30">
        <v>4793.0</v>
      </c>
      <c r="O252" s="33">
        <v>377.0</v>
      </c>
      <c r="P252" s="31">
        <f t="shared" si="1"/>
        <v>62675</v>
      </c>
      <c r="Q252" s="31">
        <f t="shared" si="2"/>
        <v>59683.63636</v>
      </c>
      <c r="R252" s="31">
        <v>154636.0</v>
      </c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22">
        <v>2001.0</v>
      </c>
      <c r="B253" s="23" t="s">
        <v>614</v>
      </c>
      <c r="C253" s="24" t="s">
        <v>615</v>
      </c>
      <c r="D253" s="24" t="s">
        <v>36</v>
      </c>
      <c r="E253" s="24"/>
      <c r="F253" s="24"/>
      <c r="G253" s="24"/>
      <c r="H253" s="24">
        <v>1.0</v>
      </c>
      <c r="I253" s="24"/>
      <c r="J253" s="24"/>
      <c r="K253" s="24"/>
      <c r="L253" s="25">
        <v>301655.0</v>
      </c>
      <c r="M253" s="25">
        <v>242557.0</v>
      </c>
      <c r="N253" s="25">
        <v>21243.0</v>
      </c>
      <c r="O253" s="25">
        <v>4469.0</v>
      </c>
      <c r="P253" s="9">
        <f t="shared" si="1"/>
        <v>268269</v>
      </c>
      <c r="Q253" s="9">
        <f t="shared" si="2"/>
        <v>252212.9091</v>
      </c>
      <c r="R253" s="9">
        <v>768918.0</v>
      </c>
      <c r="S253" s="25">
        <v>16.0</v>
      </c>
      <c r="T253" s="2"/>
      <c r="U253" s="2"/>
      <c r="V253" s="2"/>
      <c r="W253" s="2"/>
      <c r="X253" s="2"/>
      <c r="Y253" s="2"/>
      <c r="Z253" s="2"/>
    </row>
    <row r="254" ht="12.75" customHeight="1">
      <c r="A254" s="22">
        <v>2009.0</v>
      </c>
      <c r="B254" s="23" t="s">
        <v>616</v>
      </c>
      <c r="C254" s="24" t="s">
        <v>617</v>
      </c>
      <c r="D254" s="24" t="s">
        <v>28</v>
      </c>
      <c r="E254" s="24" t="s">
        <v>80</v>
      </c>
      <c r="F254" s="24"/>
      <c r="G254" s="24"/>
      <c r="H254" s="24">
        <v>0.8923118013714828</v>
      </c>
      <c r="I254" s="24">
        <v>0.10768819862851726</v>
      </c>
      <c r="J254" s="24"/>
      <c r="K254" s="24"/>
      <c r="L254" s="25">
        <v>136063.0</v>
      </c>
      <c r="M254" s="25">
        <v>107733.0</v>
      </c>
      <c r="N254" s="25">
        <v>11494.0</v>
      </c>
      <c r="O254" s="25">
        <v>1597.0</v>
      </c>
      <c r="P254" s="9">
        <f t="shared" si="1"/>
        <v>120824</v>
      </c>
      <c r="Q254" s="9">
        <f t="shared" si="2"/>
        <v>112957.5455</v>
      </c>
      <c r="R254" s="9">
        <v>271863.0</v>
      </c>
      <c r="S254" s="25">
        <v>8.0</v>
      </c>
      <c r="T254" s="2"/>
      <c r="U254" s="2"/>
      <c r="V254" s="2"/>
      <c r="W254" s="2"/>
      <c r="X254" s="2"/>
      <c r="Y254" s="2"/>
      <c r="Z254" s="2"/>
    </row>
    <row r="255" ht="12.75" customHeight="1">
      <c r="A255" s="22">
        <v>2017.0</v>
      </c>
      <c r="B255" s="23" t="s">
        <v>618</v>
      </c>
      <c r="C255" s="24" t="s">
        <v>619</v>
      </c>
      <c r="D255" s="24" t="s">
        <v>36</v>
      </c>
      <c r="E255" s="24"/>
      <c r="F255" s="24"/>
      <c r="G255" s="24"/>
      <c r="H255" s="24">
        <v>1.0</v>
      </c>
      <c r="I255" s="24"/>
      <c r="J255" s="24"/>
      <c r="K255" s="24"/>
      <c r="L255" s="25">
        <v>108379.0</v>
      </c>
      <c r="M255" s="25">
        <v>89180.0</v>
      </c>
      <c r="N255" s="25">
        <v>9051.0</v>
      </c>
      <c r="O255" s="26">
        <v>135.0</v>
      </c>
      <c r="P255" s="9">
        <f t="shared" si="1"/>
        <v>98366</v>
      </c>
      <c r="Q255" s="9">
        <f t="shared" si="2"/>
        <v>93294.09091</v>
      </c>
      <c r="R255" s="9">
        <v>343254.0</v>
      </c>
      <c r="S255" s="25">
        <v>9.0</v>
      </c>
      <c r="T255" s="2"/>
      <c r="U255" s="2"/>
      <c r="V255" s="2"/>
      <c r="W255" s="2"/>
      <c r="X255" s="2"/>
      <c r="Y255" s="2"/>
      <c r="Z255" s="2"/>
    </row>
    <row r="256" ht="12.75" customHeight="1">
      <c r="A256" s="27">
        <v>2025.0</v>
      </c>
      <c r="B256" s="28" t="s">
        <v>620</v>
      </c>
      <c r="C256" s="29" t="s">
        <v>621</v>
      </c>
      <c r="D256" s="29" t="s">
        <v>897</v>
      </c>
      <c r="E256" s="29"/>
      <c r="F256" s="29"/>
      <c r="G256" s="29"/>
      <c r="H256" s="29">
        <v>1.0</v>
      </c>
      <c r="I256" s="29"/>
      <c r="J256" s="29"/>
      <c r="K256" s="29"/>
      <c r="L256" s="30">
        <v>41641.0</v>
      </c>
      <c r="M256" s="30">
        <v>32816.0</v>
      </c>
      <c r="N256" s="30">
        <v>2293.0</v>
      </c>
      <c r="O256" s="30">
        <v>1097.0</v>
      </c>
      <c r="P256" s="31">
        <f t="shared" si="1"/>
        <v>36206</v>
      </c>
      <c r="Q256" s="31">
        <f t="shared" si="2"/>
        <v>33858.27273</v>
      </c>
      <c r="R256" s="31">
        <v>94727.0</v>
      </c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22">
        <v>2033.0</v>
      </c>
      <c r="B257" s="23" t="s">
        <v>622</v>
      </c>
      <c r="C257" s="24" t="s">
        <v>623</v>
      </c>
      <c r="D257" s="24" t="s">
        <v>103</v>
      </c>
      <c r="E257" s="24"/>
      <c r="F257" s="24"/>
      <c r="G257" s="24"/>
      <c r="H257" s="24">
        <v>1.0</v>
      </c>
      <c r="I257" s="24"/>
      <c r="J257" s="24"/>
      <c r="K257" s="24"/>
      <c r="L257" s="25">
        <v>73929.0</v>
      </c>
      <c r="M257" s="25">
        <v>62658.0</v>
      </c>
      <c r="N257" s="25">
        <v>8821.0</v>
      </c>
      <c r="O257" s="26">
        <v>153.0</v>
      </c>
      <c r="P257" s="9">
        <f t="shared" si="1"/>
        <v>71632</v>
      </c>
      <c r="Q257" s="9">
        <f t="shared" si="2"/>
        <v>66667.54545</v>
      </c>
      <c r="R257" s="9">
        <v>159436.0</v>
      </c>
      <c r="S257" s="2">
        <v>7.0</v>
      </c>
      <c r="T257" s="2"/>
      <c r="U257" s="2"/>
      <c r="V257" s="2"/>
      <c r="W257" s="2"/>
      <c r="X257" s="2"/>
      <c r="Y257" s="2"/>
      <c r="Z257" s="2"/>
    </row>
    <row r="258" ht="12.75" customHeight="1">
      <c r="A258" s="22">
        <v>2041.0</v>
      </c>
      <c r="B258" s="23" t="s">
        <v>624</v>
      </c>
      <c r="C258" s="24" t="s">
        <v>625</v>
      </c>
      <c r="D258" s="24" t="s">
        <v>60</v>
      </c>
      <c r="E258" s="24"/>
      <c r="F258" s="24"/>
      <c r="G258" s="24"/>
      <c r="H258" s="24">
        <v>1.0</v>
      </c>
      <c r="I258" s="24"/>
      <c r="J258" s="24"/>
      <c r="K258" s="24"/>
      <c r="L258" s="25">
        <v>296805.0</v>
      </c>
      <c r="M258" s="25">
        <v>236452.0</v>
      </c>
      <c r="N258" s="25">
        <v>27859.0</v>
      </c>
      <c r="O258" s="25">
        <v>6396.0</v>
      </c>
      <c r="P258" s="9">
        <f t="shared" si="1"/>
        <v>270707</v>
      </c>
      <c r="Q258" s="9">
        <f t="shared" si="2"/>
        <v>249115.1818</v>
      </c>
      <c r="R258" s="9">
        <v>644030.0</v>
      </c>
      <c r="S258" s="25">
        <v>10.0</v>
      </c>
      <c r="T258" s="2"/>
      <c r="U258" s="2"/>
      <c r="V258" s="2"/>
      <c r="W258" s="2"/>
      <c r="X258" s="2"/>
      <c r="Y258" s="2"/>
      <c r="Z258" s="2"/>
    </row>
    <row r="259" ht="12.75" customHeight="1">
      <c r="A259" s="22">
        <v>2049.0</v>
      </c>
      <c r="B259" s="23" t="s">
        <v>626</v>
      </c>
      <c r="C259" s="24" t="s">
        <v>627</v>
      </c>
      <c r="D259" s="24" t="s">
        <v>57</v>
      </c>
      <c r="E259" s="24"/>
      <c r="F259" s="24"/>
      <c r="G259" s="24"/>
      <c r="H259" s="24">
        <v>1.0</v>
      </c>
      <c r="I259" s="24"/>
      <c r="J259" s="24"/>
      <c r="K259" s="24"/>
      <c r="L259" s="25">
        <v>639732.0</v>
      </c>
      <c r="M259" s="25">
        <v>532630.0</v>
      </c>
      <c r="N259" s="25">
        <v>64506.0</v>
      </c>
      <c r="O259" s="25">
        <v>2526.0</v>
      </c>
      <c r="P259" s="9">
        <f t="shared" si="1"/>
        <v>599662</v>
      </c>
      <c r="Q259" s="9">
        <f t="shared" si="2"/>
        <v>561950.9091</v>
      </c>
      <c r="R259" s="9">
        <v>1358452.0</v>
      </c>
      <c r="S259" s="25">
        <v>15.0</v>
      </c>
      <c r="T259" s="2"/>
      <c r="U259" s="2"/>
      <c r="V259" s="2"/>
      <c r="W259" s="2"/>
      <c r="X259" s="2"/>
      <c r="Y259" s="2"/>
      <c r="Z259" s="2"/>
    </row>
    <row r="260" ht="12.75" customHeight="1">
      <c r="A260" s="22">
        <v>2057.0</v>
      </c>
      <c r="B260" s="23" t="s">
        <v>628</v>
      </c>
      <c r="C260" s="24" t="s">
        <v>629</v>
      </c>
      <c r="D260" s="24" t="s">
        <v>102</v>
      </c>
      <c r="E260" s="24"/>
      <c r="F260" s="24"/>
      <c r="G260" s="24"/>
      <c r="H260" s="24">
        <v>1.0</v>
      </c>
      <c r="I260" s="24"/>
      <c r="J260" s="24"/>
      <c r="K260" s="24"/>
      <c r="L260" s="25">
        <v>122023.0</v>
      </c>
      <c r="M260" s="25">
        <v>97995.0</v>
      </c>
      <c r="N260" s="25">
        <v>11151.0</v>
      </c>
      <c r="O260" s="25">
        <v>2321.0</v>
      </c>
      <c r="P260" s="9">
        <f t="shared" si="1"/>
        <v>111467</v>
      </c>
      <c r="Q260" s="9">
        <f t="shared" si="2"/>
        <v>103063.6364</v>
      </c>
      <c r="R260" s="9">
        <v>269536.0</v>
      </c>
      <c r="S260" s="25">
        <v>11.0</v>
      </c>
      <c r="T260" s="2"/>
      <c r="U260" s="2"/>
      <c r="V260" s="2"/>
      <c r="W260" s="2"/>
      <c r="X260" s="2"/>
      <c r="Y260" s="2"/>
      <c r="Z260" s="2"/>
    </row>
    <row r="261" ht="12.75" customHeight="1">
      <c r="A261" s="22">
        <v>2065.0</v>
      </c>
      <c r="B261" s="23" t="s">
        <v>630</v>
      </c>
      <c r="C261" s="24" t="s">
        <v>631</v>
      </c>
      <c r="D261" s="24" t="s">
        <v>895</v>
      </c>
      <c r="E261" s="24" t="s">
        <v>18</v>
      </c>
      <c r="F261" s="24"/>
      <c r="G261" s="24"/>
      <c r="H261" s="34">
        <v>0.926952971860765</v>
      </c>
      <c r="I261" s="34">
        <v>0.0730470281392351</v>
      </c>
      <c r="J261" s="2"/>
      <c r="K261" s="24"/>
      <c r="L261" s="25">
        <v>469689.0</v>
      </c>
      <c r="M261" s="25">
        <v>395774.0</v>
      </c>
      <c r="N261" s="25">
        <v>38506.0</v>
      </c>
      <c r="O261" s="25">
        <v>4799.0</v>
      </c>
      <c r="P261" s="9">
        <f t="shared" si="1"/>
        <v>439079</v>
      </c>
      <c r="Q261" s="9">
        <f t="shared" si="2"/>
        <v>413276.7273</v>
      </c>
      <c r="R261" s="9">
        <v>915557.0</v>
      </c>
      <c r="S261" s="25">
        <v>11.0</v>
      </c>
      <c r="T261" s="2"/>
      <c r="U261" s="2"/>
      <c r="V261" s="2"/>
      <c r="W261" s="2"/>
      <c r="X261" s="2"/>
      <c r="Y261" s="2"/>
      <c r="Z261" s="2"/>
    </row>
    <row r="262" ht="12.75" customHeight="1">
      <c r="A262" s="22">
        <v>2073.0</v>
      </c>
      <c r="B262" s="23" t="s">
        <v>632</v>
      </c>
      <c r="C262" s="24" t="s">
        <v>633</v>
      </c>
      <c r="D262" s="24" t="s">
        <v>36</v>
      </c>
      <c r="E262" s="24"/>
      <c r="F262" s="24"/>
      <c r="G262" s="24"/>
      <c r="H262" s="24">
        <v>1.0</v>
      </c>
      <c r="I262" s="24"/>
      <c r="J262" s="24"/>
      <c r="K262" s="24"/>
      <c r="L262" s="25">
        <v>1132837.0</v>
      </c>
      <c r="M262" s="25">
        <v>915344.0</v>
      </c>
      <c r="N262" s="25">
        <v>101861.0</v>
      </c>
      <c r="O262" s="25">
        <v>25160.0</v>
      </c>
      <c r="P262" s="9">
        <f t="shared" si="1"/>
        <v>1042365</v>
      </c>
      <c r="Q262" s="9">
        <f t="shared" si="2"/>
        <v>961644.4545</v>
      </c>
      <c r="R262" s="9">
        <v>2387138.0</v>
      </c>
      <c r="S262" s="25">
        <v>32.0</v>
      </c>
      <c r="T262" s="2"/>
      <c r="U262" s="2"/>
      <c r="V262" s="2"/>
      <c r="W262" s="2"/>
      <c r="X262" s="2"/>
      <c r="Y262" s="2"/>
      <c r="Z262" s="2"/>
    </row>
    <row r="263" ht="12.75" customHeight="1">
      <c r="A263" s="27">
        <v>2081.0</v>
      </c>
      <c r="B263" s="28" t="s">
        <v>634</v>
      </c>
      <c r="C263" s="29" t="s">
        <v>635</v>
      </c>
      <c r="D263" s="29" t="s">
        <v>65</v>
      </c>
      <c r="E263" s="29"/>
      <c r="F263" s="29"/>
      <c r="G263" s="29"/>
      <c r="H263" s="1">
        <v>1.0</v>
      </c>
      <c r="I263" s="29"/>
      <c r="J263" s="29"/>
      <c r="K263" s="29"/>
      <c r="L263" s="30">
        <v>85337.0</v>
      </c>
      <c r="M263" s="30">
        <v>74103.0</v>
      </c>
      <c r="N263" s="30">
        <v>4994.0</v>
      </c>
      <c r="O263" s="33">
        <v>513.0</v>
      </c>
      <c r="P263" s="31">
        <f t="shared" si="1"/>
        <v>79610</v>
      </c>
      <c r="Q263" s="31">
        <f t="shared" si="2"/>
        <v>76373</v>
      </c>
      <c r="R263" s="31">
        <v>169546.0</v>
      </c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27">
        <v>2089.0</v>
      </c>
      <c r="B264" s="28" t="s">
        <v>636</v>
      </c>
      <c r="C264" s="29" t="s">
        <v>637</v>
      </c>
      <c r="D264" s="29" t="s">
        <v>901</v>
      </c>
      <c r="E264" s="29"/>
      <c r="F264" s="29"/>
      <c r="G264" s="29"/>
      <c r="H264" s="29">
        <v>1.0</v>
      </c>
      <c r="I264" s="29"/>
      <c r="J264" s="29"/>
      <c r="K264" s="29"/>
      <c r="L264" s="30">
        <v>51120.0</v>
      </c>
      <c r="M264" s="30">
        <v>45905.0</v>
      </c>
      <c r="N264" s="30">
        <v>3684.0</v>
      </c>
      <c r="O264" s="33">
        <v>38.0</v>
      </c>
      <c r="P264" s="31">
        <f t="shared" si="1"/>
        <v>49627</v>
      </c>
      <c r="Q264" s="31">
        <f t="shared" si="2"/>
        <v>47579.54545</v>
      </c>
      <c r="R264" s="31">
        <v>117967.0</v>
      </c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22">
        <v>2097.0</v>
      </c>
      <c r="B265" s="23" t="s">
        <v>638</v>
      </c>
      <c r="C265" s="24" t="s">
        <v>639</v>
      </c>
      <c r="D265" s="24" t="s">
        <v>22</v>
      </c>
      <c r="E265" s="24"/>
      <c r="F265" s="24"/>
      <c r="G265" s="24"/>
      <c r="H265" s="24">
        <v>1.0</v>
      </c>
      <c r="I265" s="24"/>
      <c r="J265" s="24"/>
      <c r="K265" s="24"/>
      <c r="L265" s="25">
        <v>398435.0</v>
      </c>
      <c r="M265" s="25">
        <v>312930.0</v>
      </c>
      <c r="N265" s="25">
        <v>47261.0</v>
      </c>
      <c r="O265" s="25">
        <v>4009.0</v>
      </c>
      <c r="P265" s="9">
        <f t="shared" si="1"/>
        <v>364200</v>
      </c>
      <c r="Q265" s="9">
        <f t="shared" si="2"/>
        <v>334412.2727</v>
      </c>
      <c r="R265" s="9">
        <v>850536.0</v>
      </c>
      <c r="S265" s="25">
        <v>16.0</v>
      </c>
      <c r="T265" s="2"/>
      <c r="U265" s="2"/>
      <c r="V265" s="2"/>
      <c r="W265" s="2"/>
      <c r="X265" s="2"/>
      <c r="Y265" s="2"/>
      <c r="Z265" s="2"/>
    </row>
    <row r="266" ht="12.75" customHeight="1">
      <c r="A266" s="22">
        <v>2105.0</v>
      </c>
      <c r="B266" s="23" t="s">
        <v>640</v>
      </c>
      <c r="C266" s="24" t="s">
        <v>641</v>
      </c>
      <c r="D266" s="24" t="s">
        <v>36</v>
      </c>
      <c r="E266" s="24"/>
      <c r="F266" s="24"/>
      <c r="G266" s="24"/>
      <c r="H266" s="24">
        <v>1.0</v>
      </c>
      <c r="I266" s="24"/>
      <c r="J266" s="24"/>
      <c r="K266" s="24"/>
      <c r="L266" s="25">
        <v>238952.0</v>
      </c>
      <c r="M266" s="25">
        <v>193578.0</v>
      </c>
      <c r="N266" s="25">
        <v>17159.0</v>
      </c>
      <c r="O266" s="25">
        <v>1331.0</v>
      </c>
      <c r="P266" s="9">
        <f t="shared" si="1"/>
        <v>212068</v>
      </c>
      <c r="Q266" s="9">
        <f t="shared" si="2"/>
        <v>201377.5455</v>
      </c>
      <c r="R266" s="9">
        <v>568088.0</v>
      </c>
      <c r="S266" s="25">
        <v>10.0</v>
      </c>
      <c r="T266" s="2"/>
      <c r="U266" s="2"/>
      <c r="V266" s="2"/>
      <c r="W266" s="2"/>
      <c r="X266" s="2"/>
      <c r="Y266" s="2"/>
      <c r="Z266" s="2"/>
    </row>
    <row r="267" ht="12.75" customHeight="1">
      <c r="A267" s="27">
        <v>2113.0</v>
      </c>
      <c r="B267" s="28" t="s">
        <v>642</v>
      </c>
      <c r="C267" s="29" t="s">
        <v>643</v>
      </c>
      <c r="D267" s="29" t="s">
        <v>36</v>
      </c>
      <c r="E267" s="29"/>
      <c r="F267" s="29"/>
      <c r="G267" s="29"/>
      <c r="H267" s="29">
        <v>1.0</v>
      </c>
      <c r="I267" s="29"/>
      <c r="J267" s="29"/>
      <c r="K267" s="29"/>
      <c r="L267" s="30">
        <v>89386.0</v>
      </c>
      <c r="M267" s="30">
        <v>71355.0</v>
      </c>
      <c r="N267" s="30">
        <v>8804.0</v>
      </c>
      <c r="O267" s="30">
        <v>1575.0</v>
      </c>
      <c r="P267" s="31">
        <f t="shared" si="1"/>
        <v>81734</v>
      </c>
      <c r="Q267" s="31">
        <f t="shared" si="2"/>
        <v>75356.81818</v>
      </c>
      <c r="R267" s="31">
        <v>197723.0</v>
      </c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22">
        <v>2121.0</v>
      </c>
      <c r="B268" s="23" t="s">
        <v>644</v>
      </c>
      <c r="C268" s="24" t="s">
        <v>645</v>
      </c>
      <c r="D268" s="24" t="s">
        <v>15</v>
      </c>
      <c r="E268" s="24" t="s">
        <v>887</v>
      </c>
      <c r="F268" s="24"/>
      <c r="G268" s="24"/>
      <c r="H268" s="34">
        <v>0.8409628312849474</v>
      </c>
      <c r="I268" s="34">
        <v>0.1590371687150526</v>
      </c>
      <c r="J268" s="2"/>
      <c r="K268" s="24"/>
      <c r="L268" s="25">
        <v>38412.0</v>
      </c>
      <c r="M268" s="25">
        <v>30242.0</v>
      </c>
      <c r="N268" s="25">
        <v>4213.0</v>
      </c>
      <c r="O268" s="26">
        <v>602.0</v>
      </c>
      <c r="P268" s="9">
        <f t="shared" si="1"/>
        <v>35057</v>
      </c>
      <c r="Q268" s="9">
        <f t="shared" si="2"/>
        <v>32157</v>
      </c>
      <c r="R268" s="9">
        <v>92776.0</v>
      </c>
      <c r="S268" s="2">
        <v>3.0</v>
      </c>
      <c r="T268" s="2"/>
      <c r="U268" s="2"/>
      <c r="V268" s="2"/>
      <c r="W268" s="2"/>
      <c r="X268" s="2"/>
      <c r="Y268" s="2"/>
      <c r="Z268" s="2"/>
    </row>
    <row r="269" ht="12.75" customHeight="1">
      <c r="A269" s="22">
        <v>2129.0</v>
      </c>
      <c r="B269" s="23" t="s">
        <v>646</v>
      </c>
      <c r="C269" s="24" t="s">
        <v>647</v>
      </c>
      <c r="D269" s="24" t="s">
        <v>36</v>
      </c>
      <c r="E269" s="24" t="s">
        <v>13</v>
      </c>
      <c r="F269" s="24"/>
      <c r="G269" s="24"/>
      <c r="H269" s="24">
        <v>0.9628767354152894</v>
      </c>
      <c r="I269" s="24">
        <v>0.03712326458471065</v>
      </c>
      <c r="J269" s="2"/>
      <c r="K269" s="24"/>
      <c r="L269" s="25">
        <v>218643.0</v>
      </c>
      <c r="M269" s="25">
        <v>171916.0</v>
      </c>
      <c r="N269" s="25">
        <v>21730.0</v>
      </c>
      <c r="O269" s="25">
        <v>1322.0</v>
      </c>
      <c r="P269" s="9">
        <f t="shared" si="1"/>
        <v>194968</v>
      </c>
      <c r="Q269" s="9">
        <f t="shared" si="2"/>
        <v>181793.2727</v>
      </c>
      <c r="R269" s="9">
        <v>478043.0</v>
      </c>
      <c r="S269" s="25">
        <v>10.0</v>
      </c>
      <c r="T269" s="2"/>
      <c r="U269" s="2"/>
      <c r="V269" s="2"/>
      <c r="W269" s="2"/>
      <c r="X269" s="2"/>
      <c r="Y269" s="2"/>
      <c r="Z269" s="2"/>
    </row>
    <row r="270" ht="12.75" customHeight="1">
      <c r="A270" s="22">
        <v>2137.0</v>
      </c>
      <c r="B270" s="23" t="s">
        <v>648</v>
      </c>
      <c r="C270" s="24" t="s">
        <v>649</v>
      </c>
      <c r="D270" s="24" t="s">
        <v>881</v>
      </c>
      <c r="E270" s="24"/>
      <c r="F270" s="24"/>
      <c r="G270" s="24"/>
      <c r="H270" s="24">
        <v>1.0</v>
      </c>
      <c r="I270" s="24"/>
      <c r="J270" s="24"/>
      <c r="K270" s="24"/>
      <c r="L270" s="25">
        <v>174382.0</v>
      </c>
      <c r="M270" s="25">
        <v>145575.0</v>
      </c>
      <c r="N270" s="25">
        <v>14460.0</v>
      </c>
      <c r="O270" s="25">
        <v>2903.0</v>
      </c>
      <c r="P270" s="9">
        <f t="shared" si="1"/>
        <v>162938</v>
      </c>
      <c r="Q270" s="9">
        <f t="shared" si="2"/>
        <v>152147.7273</v>
      </c>
      <c r="R270" s="9">
        <v>376987.0</v>
      </c>
      <c r="S270" s="25">
        <v>4.0</v>
      </c>
      <c r="T270" s="2"/>
      <c r="U270" s="2"/>
      <c r="V270" s="2"/>
      <c r="W270" s="2"/>
      <c r="X270" s="2"/>
      <c r="Y270" s="2"/>
      <c r="Z270" s="2"/>
    </row>
    <row r="271" ht="12.75" customHeight="1">
      <c r="A271" s="22">
        <v>2145.0</v>
      </c>
      <c r="B271" s="23" t="s">
        <v>650</v>
      </c>
      <c r="C271" s="24" t="s">
        <v>651</v>
      </c>
      <c r="D271" s="24" t="s">
        <v>89</v>
      </c>
      <c r="E271" s="24" t="s">
        <v>84</v>
      </c>
      <c r="F271" s="24" t="s">
        <v>877</v>
      </c>
      <c r="G271" s="24" t="s">
        <v>878</v>
      </c>
      <c r="H271" s="24">
        <v>0.631851029359954</v>
      </c>
      <c r="I271" s="24">
        <v>0.23648253355131</v>
      </c>
      <c r="J271" s="24">
        <v>0.10681330014410537</v>
      </c>
      <c r="K271" s="24">
        <v>0.024853136944630594</v>
      </c>
      <c r="L271" s="25">
        <v>2884289.0</v>
      </c>
      <c r="M271" s="25">
        <v>2116126.0</v>
      </c>
      <c r="N271" s="25">
        <v>211494.0</v>
      </c>
      <c r="O271" s="25">
        <v>278910.0</v>
      </c>
      <c r="P271" s="9">
        <f t="shared" si="1"/>
        <v>2606530</v>
      </c>
      <c r="Q271" s="9">
        <f t="shared" si="2"/>
        <v>2212259.636</v>
      </c>
      <c r="R271" s="9">
        <v>6069875.0</v>
      </c>
      <c r="S271" s="25">
        <v>38.0</v>
      </c>
      <c r="T271" s="2"/>
      <c r="U271" s="2"/>
      <c r="V271" s="2"/>
      <c r="W271" s="2"/>
      <c r="X271" s="2"/>
      <c r="Y271" s="2"/>
      <c r="Z271" s="2"/>
    </row>
    <row r="272" ht="12.75" customHeight="1">
      <c r="A272" s="22">
        <v>2153.0</v>
      </c>
      <c r="B272" s="23" t="s">
        <v>652</v>
      </c>
      <c r="C272" s="24" t="s">
        <v>653</v>
      </c>
      <c r="D272" s="24" t="s">
        <v>19</v>
      </c>
      <c r="E272" s="24"/>
      <c r="F272" s="24"/>
      <c r="G272" s="24"/>
      <c r="H272" s="24">
        <v>1.0</v>
      </c>
      <c r="I272" s="24"/>
      <c r="J272" s="24"/>
      <c r="K272" s="24"/>
      <c r="L272" s="25">
        <v>2041785.0</v>
      </c>
      <c r="M272" s="25">
        <v>1567643.0</v>
      </c>
      <c r="N272" s="25">
        <v>221906.0</v>
      </c>
      <c r="O272" s="25">
        <v>44690.0</v>
      </c>
      <c r="P272" s="9">
        <f t="shared" si="1"/>
        <v>1834239</v>
      </c>
      <c r="Q272" s="9">
        <f t="shared" si="2"/>
        <v>1668509.364</v>
      </c>
      <c r="R272" s="9">
        <v>4574531.0</v>
      </c>
      <c r="S272" s="25">
        <v>37.0</v>
      </c>
      <c r="T272" s="2"/>
      <c r="U272" s="2"/>
      <c r="V272" s="2"/>
      <c r="W272" s="2"/>
      <c r="X272" s="2"/>
      <c r="Y272" s="2"/>
      <c r="Z272" s="2"/>
    </row>
    <row r="273" ht="12.75" customHeight="1">
      <c r="A273" s="27">
        <v>2161.0</v>
      </c>
      <c r="B273" s="28" t="s">
        <v>654</v>
      </c>
      <c r="C273" s="29" t="s">
        <v>655</v>
      </c>
      <c r="D273" s="29" t="s">
        <v>16</v>
      </c>
      <c r="E273" s="29"/>
      <c r="F273" s="29"/>
      <c r="G273" s="29"/>
      <c r="H273" s="29">
        <v>1.0</v>
      </c>
      <c r="I273" s="29"/>
      <c r="J273" s="29"/>
      <c r="K273" s="29"/>
      <c r="L273" s="30">
        <v>33434.0</v>
      </c>
      <c r="M273" s="30">
        <v>27992.0</v>
      </c>
      <c r="N273" s="30">
        <v>2562.0</v>
      </c>
      <c r="O273" s="33">
        <v>67.0</v>
      </c>
      <c r="P273" s="31">
        <f t="shared" si="1"/>
        <v>30621</v>
      </c>
      <c r="Q273" s="31">
        <f t="shared" si="2"/>
        <v>29156.54545</v>
      </c>
      <c r="R273" s="31">
        <v>94489.0</v>
      </c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22">
        <v>2169.0</v>
      </c>
      <c r="B274" s="23" t="s">
        <v>656</v>
      </c>
      <c r="C274" s="24" t="s">
        <v>657</v>
      </c>
      <c r="D274" s="24" t="s">
        <v>875</v>
      </c>
      <c r="E274" s="24"/>
      <c r="F274" s="24"/>
      <c r="G274" s="24"/>
      <c r="H274" s="24">
        <v>1.0</v>
      </c>
      <c r="I274" s="24"/>
      <c r="J274" s="24"/>
      <c r="K274" s="24"/>
      <c r="L274" s="25">
        <v>1129134.0</v>
      </c>
      <c r="M274" s="25">
        <v>869357.0</v>
      </c>
      <c r="N274" s="25">
        <v>94674.0</v>
      </c>
      <c r="O274" s="25">
        <v>61510.0</v>
      </c>
      <c r="P274" s="9">
        <f t="shared" si="1"/>
        <v>1025541</v>
      </c>
      <c r="Q274" s="9">
        <f t="shared" si="2"/>
        <v>912390.6364</v>
      </c>
      <c r="R274" s="9">
        <v>2353045.0</v>
      </c>
      <c r="S274" s="25">
        <v>33.0</v>
      </c>
      <c r="T274" s="2"/>
      <c r="U274" s="2"/>
      <c r="V274" s="2"/>
      <c r="W274" s="2"/>
      <c r="X274" s="2"/>
      <c r="Y274" s="2"/>
      <c r="Z274" s="2"/>
    </row>
    <row r="275" ht="12.75" customHeight="1">
      <c r="A275" s="27">
        <v>2177.0</v>
      </c>
      <c r="B275" s="28" t="s">
        <v>658</v>
      </c>
      <c r="C275" s="29" t="s">
        <v>659</v>
      </c>
      <c r="D275" s="29" t="s">
        <v>890</v>
      </c>
      <c r="E275" s="29"/>
      <c r="F275" s="29"/>
      <c r="G275" s="29"/>
      <c r="H275" s="29">
        <v>1.0</v>
      </c>
      <c r="I275" s="29"/>
      <c r="J275" s="29"/>
      <c r="K275" s="29"/>
      <c r="L275" s="30">
        <v>63186.0</v>
      </c>
      <c r="M275" s="30">
        <v>46316.0</v>
      </c>
      <c r="N275" s="30">
        <v>6499.0</v>
      </c>
      <c r="O275" s="33">
        <v>970.0</v>
      </c>
      <c r="P275" s="31">
        <f t="shared" si="1"/>
        <v>53785</v>
      </c>
      <c r="Q275" s="31">
        <f t="shared" si="2"/>
        <v>49270.09091</v>
      </c>
      <c r="R275" s="31">
        <v>127828.0</v>
      </c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27">
        <v>2185.0</v>
      </c>
      <c r="B276" s="28" t="s">
        <v>660</v>
      </c>
      <c r="C276" s="29" t="s">
        <v>661</v>
      </c>
      <c r="D276" s="29" t="s">
        <v>30</v>
      </c>
      <c r="E276" s="29"/>
      <c r="F276" s="29"/>
      <c r="G276" s="29"/>
      <c r="H276" s="29">
        <v>1.0</v>
      </c>
      <c r="I276" s="29"/>
      <c r="J276" s="29"/>
      <c r="K276" s="29"/>
      <c r="L276" s="30">
        <v>34535.0</v>
      </c>
      <c r="M276" s="30">
        <v>25696.0</v>
      </c>
      <c r="N276" s="30">
        <v>4448.0</v>
      </c>
      <c r="O276" s="33">
        <v>241.0</v>
      </c>
      <c r="P276" s="31">
        <f t="shared" si="1"/>
        <v>30385</v>
      </c>
      <c r="Q276" s="31">
        <f t="shared" si="2"/>
        <v>27717.81818</v>
      </c>
      <c r="R276" s="31">
        <v>83744.0</v>
      </c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22">
        <v>2209.0</v>
      </c>
      <c r="B277" s="23" t="s">
        <v>662</v>
      </c>
      <c r="C277" s="24" t="s">
        <v>663</v>
      </c>
      <c r="D277" s="24" t="s">
        <v>36</v>
      </c>
      <c r="E277" s="24"/>
      <c r="F277" s="24"/>
      <c r="G277" s="24"/>
      <c r="H277" s="24">
        <v>1.0</v>
      </c>
      <c r="I277" s="24"/>
      <c r="J277" s="24"/>
      <c r="K277" s="24"/>
      <c r="L277" s="25">
        <v>182434.0</v>
      </c>
      <c r="M277" s="25">
        <v>145811.0</v>
      </c>
      <c r="N277" s="25">
        <v>21605.0</v>
      </c>
      <c r="O277" s="26">
        <v>552.0</v>
      </c>
      <c r="P277" s="9">
        <f t="shared" si="1"/>
        <v>167968</v>
      </c>
      <c r="Q277" s="9">
        <f t="shared" si="2"/>
        <v>155631.4545</v>
      </c>
      <c r="R277" s="9">
        <v>454846.0</v>
      </c>
      <c r="S277" s="25">
        <v>8.0</v>
      </c>
      <c r="T277" s="2"/>
      <c r="U277" s="2"/>
      <c r="V277" s="2"/>
      <c r="W277" s="2"/>
      <c r="X277" s="2"/>
      <c r="Y277" s="2"/>
      <c r="Z277" s="2"/>
    </row>
    <row r="278" ht="12.75" customHeight="1">
      <c r="A278" s="22">
        <v>2193.0</v>
      </c>
      <c r="B278" s="23" t="s">
        <v>664</v>
      </c>
      <c r="C278" s="24" t="s">
        <v>665</v>
      </c>
      <c r="D278" s="24" t="s">
        <v>43</v>
      </c>
      <c r="E278" s="24"/>
      <c r="F278" s="24"/>
      <c r="G278" s="24"/>
      <c r="H278" s="24">
        <v>1.0</v>
      </c>
      <c r="I278" s="24"/>
      <c r="J278" s="24"/>
      <c r="K278" s="24"/>
      <c r="L278" s="25">
        <v>276257.0</v>
      </c>
      <c r="M278" s="25">
        <v>222462.0</v>
      </c>
      <c r="N278" s="25">
        <v>18251.0</v>
      </c>
      <c r="O278" s="25">
        <v>3076.0</v>
      </c>
      <c r="P278" s="9">
        <f t="shared" si="1"/>
        <v>243789</v>
      </c>
      <c r="Q278" s="9">
        <f t="shared" si="2"/>
        <v>230757.9091</v>
      </c>
      <c r="R278" s="9">
        <v>526295.0</v>
      </c>
      <c r="S278" s="25">
        <v>13.0</v>
      </c>
      <c r="T278" s="2"/>
      <c r="U278" s="2"/>
      <c r="V278" s="2"/>
      <c r="W278" s="2"/>
      <c r="X278" s="2"/>
      <c r="Y278" s="2"/>
      <c r="Z278" s="2"/>
    </row>
    <row r="279" ht="12.75" customHeight="1">
      <c r="A279" s="22">
        <v>2201.0</v>
      </c>
      <c r="B279" s="23" t="s">
        <v>666</v>
      </c>
      <c r="C279" s="24" t="s">
        <v>667</v>
      </c>
      <c r="D279" s="24" t="s">
        <v>886</v>
      </c>
      <c r="E279" s="24" t="s">
        <v>102</v>
      </c>
      <c r="F279" s="24"/>
      <c r="G279" s="24"/>
      <c r="H279" s="24">
        <v>0.8551147864579797</v>
      </c>
      <c r="I279" s="24">
        <v>0.14488521354202036</v>
      </c>
      <c r="J279" s="24"/>
      <c r="K279" s="24"/>
      <c r="L279" s="25">
        <v>1170839.0</v>
      </c>
      <c r="M279" s="25">
        <v>819938.0</v>
      </c>
      <c r="N279" s="25">
        <v>109784.0</v>
      </c>
      <c r="O279" s="25">
        <v>81212.0</v>
      </c>
      <c r="P279" s="9">
        <f t="shared" si="1"/>
        <v>1010934</v>
      </c>
      <c r="Q279" s="9">
        <f t="shared" si="2"/>
        <v>869839.8182</v>
      </c>
      <c r="R279" s="9">
        <v>2390244.0</v>
      </c>
      <c r="S279" s="25">
        <v>47.0</v>
      </c>
      <c r="T279" s="2"/>
      <c r="U279" s="2"/>
      <c r="V279" s="2"/>
      <c r="W279" s="2"/>
      <c r="X279" s="2"/>
      <c r="Y279" s="2"/>
      <c r="Z279" s="2"/>
    </row>
    <row r="280" ht="12.75" customHeight="1">
      <c r="A280" s="27">
        <v>2217.0</v>
      </c>
      <c r="B280" s="28" t="s">
        <v>668</v>
      </c>
      <c r="C280" s="29" t="s">
        <v>669</v>
      </c>
      <c r="D280" s="29" t="s">
        <v>19</v>
      </c>
      <c r="E280" s="29"/>
      <c r="F280" s="29"/>
      <c r="G280" s="29"/>
      <c r="H280" s="29">
        <v>1.0</v>
      </c>
      <c r="I280" s="29"/>
      <c r="J280" s="29"/>
      <c r="K280" s="29"/>
      <c r="L280" s="30">
        <v>82493.0</v>
      </c>
      <c r="M280" s="30">
        <v>62484.0</v>
      </c>
      <c r="N280" s="30">
        <v>9976.0</v>
      </c>
      <c r="O280" s="33">
        <v>653.0</v>
      </c>
      <c r="P280" s="31">
        <f t="shared" si="1"/>
        <v>73113</v>
      </c>
      <c r="Q280" s="31">
        <f t="shared" si="2"/>
        <v>67018.54545</v>
      </c>
      <c r="R280" s="31">
        <v>222255.0</v>
      </c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22">
        <v>2225.0</v>
      </c>
      <c r="B281" s="23" t="s">
        <v>670</v>
      </c>
      <c r="C281" s="24" t="s">
        <v>671</v>
      </c>
      <c r="D281" s="24" t="s">
        <v>80</v>
      </c>
      <c r="E281" s="24" t="s">
        <v>890</v>
      </c>
      <c r="F281" s="24"/>
      <c r="G281" s="24"/>
      <c r="H281" s="24">
        <v>0.8116933025594941</v>
      </c>
      <c r="I281" s="24">
        <v>0.1883066974405059</v>
      </c>
      <c r="J281" s="2"/>
      <c r="K281" s="24"/>
      <c r="L281" s="25">
        <v>779874.0</v>
      </c>
      <c r="M281" s="25">
        <v>621261.0</v>
      </c>
      <c r="N281" s="25">
        <v>73102.0</v>
      </c>
      <c r="O281" s="25">
        <v>22422.0</v>
      </c>
      <c r="P281" s="9">
        <f t="shared" si="1"/>
        <v>716785</v>
      </c>
      <c r="Q281" s="9">
        <f t="shared" si="2"/>
        <v>654489.1818</v>
      </c>
      <c r="R281" s="9">
        <v>1613070.0</v>
      </c>
      <c r="S281" s="25">
        <v>20.0</v>
      </c>
      <c r="T281" s="2"/>
      <c r="U281" s="2"/>
      <c r="V281" s="2"/>
      <c r="W281" s="2"/>
      <c r="X281" s="2"/>
      <c r="Y281" s="2"/>
      <c r="Z281" s="2"/>
    </row>
    <row r="282" ht="12.75" customHeight="1">
      <c r="A282" s="27">
        <v>2233.0</v>
      </c>
      <c r="B282" s="28" t="s">
        <v>672</v>
      </c>
      <c r="C282" s="29" t="s">
        <v>673</v>
      </c>
      <c r="D282" s="29" t="s">
        <v>60</v>
      </c>
      <c r="E282" s="29"/>
      <c r="F282" s="29"/>
      <c r="G282" s="29"/>
      <c r="H282" s="29">
        <v>1.0</v>
      </c>
      <c r="I282" s="29"/>
      <c r="J282" s="29"/>
      <c r="K282" s="29"/>
      <c r="L282" s="30">
        <v>258816.0</v>
      </c>
      <c r="M282" s="30">
        <v>189657.0</v>
      </c>
      <c r="N282" s="30">
        <v>29847.0</v>
      </c>
      <c r="O282" s="30">
        <v>5295.0</v>
      </c>
      <c r="P282" s="31">
        <f t="shared" si="1"/>
        <v>224799</v>
      </c>
      <c r="Q282" s="31">
        <f t="shared" si="2"/>
        <v>203223.8182</v>
      </c>
      <c r="R282" s="31">
        <v>585257.0</v>
      </c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22">
        <v>2241.0</v>
      </c>
      <c r="B283" s="23" t="s">
        <v>674</v>
      </c>
      <c r="C283" s="24" t="s">
        <v>675</v>
      </c>
      <c r="D283" s="24" t="s">
        <v>25</v>
      </c>
      <c r="E283" s="24"/>
      <c r="F283" s="24"/>
      <c r="G283" s="24"/>
      <c r="H283" s="24">
        <v>1.0</v>
      </c>
      <c r="I283" s="24"/>
      <c r="J283" s="24"/>
      <c r="K283" s="24"/>
      <c r="L283" s="25">
        <v>64483.0</v>
      </c>
      <c r="M283" s="25">
        <v>52697.0</v>
      </c>
      <c r="N283" s="25">
        <v>6382.0</v>
      </c>
      <c r="O283" s="26">
        <v>701.0</v>
      </c>
      <c r="P283" s="9">
        <f t="shared" si="1"/>
        <v>59780</v>
      </c>
      <c r="Q283" s="9">
        <f t="shared" si="2"/>
        <v>55597.90909</v>
      </c>
      <c r="R283" s="9">
        <v>163591.0</v>
      </c>
      <c r="S283" s="2">
        <v>7.0</v>
      </c>
      <c r="T283" s="2"/>
      <c r="U283" s="2"/>
      <c r="V283" s="2"/>
      <c r="W283" s="2"/>
      <c r="X283" s="2"/>
      <c r="Y283" s="2"/>
      <c r="Z283" s="2"/>
    </row>
    <row r="284" ht="12.75" customHeight="1">
      <c r="A284" s="27">
        <v>2249.0</v>
      </c>
      <c r="B284" s="28" t="s">
        <v>676</v>
      </c>
      <c r="C284" s="29" t="s">
        <v>677</v>
      </c>
      <c r="D284" s="29" t="s">
        <v>36</v>
      </c>
      <c r="E284" s="29"/>
      <c r="F284" s="29"/>
      <c r="G284" s="29"/>
      <c r="H284" s="29">
        <v>1.0</v>
      </c>
      <c r="I284" s="29"/>
      <c r="J284" s="29"/>
      <c r="K284" s="29"/>
      <c r="L284" s="30">
        <v>60011.0</v>
      </c>
      <c r="M284" s="30">
        <v>49222.0</v>
      </c>
      <c r="N284" s="30">
        <v>4576.0</v>
      </c>
      <c r="O284" s="33">
        <v>8.0</v>
      </c>
      <c r="P284" s="31">
        <f t="shared" si="1"/>
        <v>53806</v>
      </c>
      <c r="Q284" s="31">
        <f t="shared" si="2"/>
        <v>51302</v>
      </c>
      <c r="R284" s="31">
        <v>173115.0</v>
      </c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27">
        <v>2257.0</v>
      </c>
      <c r="B285" s="28" t="s">
        <v>678</v>
      </c>
      <c r="C285" s="29" t="s">
        <v>679</v>
      </c>
      <c r="D285" s="29" t="s">
        <v>65</v>
      </c>
      <c r="E285" s="29"/>
      <c r="F285" s="29"/>
      <c r="G285" s="29"/>
      <c r="H285" s="1">
        <v>1.0</v>
      </c>
      <c r="I285" s="29"/>
      <c r="J285" s="29"/>
      <c r="K285" s="29"/>
      <c r="L285" s="30">
        <v>93095.0</v>
      </c>
      <c r="M285" s="30">
        <v>76927.0</v>
      </c>
      <c r="N285" s="30">
        <v>7737.0</v>
      </c>
      <c r="O285" s="30">
        <v>1821.0</v>
      </c>
      <c r="P285" s="31">
        <f t="shared" si="1"/>
        <v>86485</v>
      </c>
      <c r="Q285" s="31">
        <f t="shared" si="2"/>
        <v>80443.81818</v>
      </c>
      <c r="R285" s="31">
        <v>195080.0</v>
      </c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22">
        <v>2265.0</v>
      </c>
      <c r="B286" s="23" t="s">
        <v>680</v>
      </c>
      <c r="C286" s="24" t="s">
        <v>681</v>
      </c>
      <c r="D286" s="24" t="s">
        <v>67</v>
      </c>
      <c r="E286" s="24"/>
      <c r="F286" s="24"/>
      <c r="G286" s="24"/>
      <c r="H286" s="24">
        <v>1.0</v>
      </c>
      <c r="I286" s="24"/>
      <c r="J286" s="24"/>
      <c r="K286" s="24"/>
      <c r="L286" s="25">
        <v>633165.0</v>
      </c>
      <c r="M286" s="25">
        <v>502075.0</v>
      </c>
      <c r="N286" s="25">
        <v>56609.0</v>
      </c>
      <c r="O286" s="25">
        <v>5384.0</v>
      </c>
      <c r="P286" s="9">
        <f t="shared" si="1"/>
        <v>564068</v>
      </c>
      <c r="Q286" s="9">
        <f t="shared" si="2"/>
        <v>527806.3636</v>
      </c>
      <c r="R286" s="9">
        <v>1273568.0</v>
      </c>
      <c r="S286" s="25">
        <v>18.0</v>
      </c>
      <c r="T286" s="2"/>
      <c r="U286" s="2"/>
      <c r="V286" s="2"/>
      <c r="W286" s="2"/>
      <c r="X286" s="2"/>
      <c r="Y286" s="2"/>
      <c r="Z286" s="2"/>
    </row>
    <row r="287" ht="12.75" customHeight="1">
      <c r="A287" s="27">
        <v>2273.0</v>
      </c>
      <c r="B287" s="28" t="s">
        <v>682</v>
      </c>
      <c r="C287" s="29" t="s">
        <v>683</v>
      </c>
      <c r="D287" s="29" t="s">
        <v>24</v>
      </c>
      <c r="E287" s="29"/>
      <c r="F287" s="29"/>
      <c r="G287" s="29"/>
      <c r="H287" s="29">
        <v>1.0</v>
      </c>
      <c r="I287" s="29"/>
      <c r="J287" s="29"/>
      <c r="K287" s="29"/>
      <c r="L287" s="30">
        <v>72628.0</v>
      </c>
      <c r="M287" s="30">
        <v>60927.0</v>
      </c>
      <c r="N287" s="30">
        <v>5917.0</v>
      </c>
      <c r="O287" s="33">
        <v>70.0</v>
      </c>
      <c r="P287" s="31">
        <f t="shared" si="1"/>
        <v>66914</v>
      </c>
      <c r="Q287" s="31">
        <f t="shared" si="2"/>
        <v>63616.54545</v>
      </c>
      <c r="R287" s="31">
        <v>145457.0</v>
      </c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27">
        <v>2281.0</v>
      </c>
      <c r="B288" s="28" t="s">
        <v>684</v>
      </c>
      <c r="C288" s="29" t="s">
        <v>685</v>
      </c>
      <c r="D288" s="29" t="s">
        <v>875</v>
      </c>
      <c r="E288" s="29"/>
      <c r="F288" s="29"/>
      <c r="G288" s="29"/>
      <c r="H288" s="29">
        <v>1.0</v>
      </c>
      <c r="I288" s="29"/>
      <c r="J288" s="29"/>
      <c r="K288" s="29"/>
      <c r="L288" s="30">
        <v>196618.0</v>
      </c>
      <c r="M288" s="30">
        <v>157428.0</v>
      </c>
      <c r="N288" s="30">
        <v>18165.0</v>
      </c>
      <c r="O288" s="30">
        <v>2337.0</v>
      </c>
      <c r="P288" s="31">
        <f t="shared" si="1"/>
        <v>177930</v>
      </c>
      <c r="Q288" s="31">
        <f t="shared" si="2"/>
        <v>165684.8182</v>
      </c>
      <c r="R288" s="31">
        <v>415271.0</v>
      </c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27">
        <v>2289.0</v>
      </c>
      <c r="B289" s="28" t="s">
        <v>686</v>
      </c>
      <c r="C289" s="29" t="s">
        <v>687</v>
      </c>
      <c r="D289" s="29" t="s">
        <v>22</v>
      </c>
      <c r="E289" s="29"/>
      <c r="F289" s="29"/>
      <c r="G289" s="29"/>
      <c r="H289" s="29">
        <v>1.0</v>
      </c>
      <c r="I289" s="29"/>
      <c r="J289" s="29"/>
      <c r="K289" s="29"/>
      <c r="L289" s="30">
        <v>70029.0</v>
      </c>
      <c r="M289" s="30">
        <v>56989.0</v>
      </c>
      <c r="N289" s="30">
        <v>5952.0</v>
      </c>
      <c r="O289" s="33">
        <v>514.0</v>
      </c>
      <c r="P289" s="31">
        <f t="shared" si="1"/>
        <v>63455</v>
      </c>
      <c r="Q289" s="31">
        <f t="shared" si="2"/>
        <v>59694.45455</v>
      </c>
      <c r="R289" s="31">
        <v>179533.0</v>
      </c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22">
        <v>2297.0</v>
      </c>
      <c r="B290" s="23" t="s">
        <v>688</v>
      </c>
      <c r="C290" s="24" t="s">
        <v>689</v>
      </c>
      <c r="D290" s="24" t="s">
        <v>78</v>
      </c>
      <c r="E290" s="24"/>
      <c r="F290" s="24"/>
      <c r="G290" s="24"/>
      <c r="H290" s="24">
        <v>1.0</v>
      </c>
      <c r="I290" s="24"/>
      <c r="J290" s="24"/>
      <c r="K290" s="24"/>
      <c r="L290" s="25">
        <v>217935.0</v>
      </c>
      <c r="M290" s="25">
        <v>166197.0</v>
      </c>
      <c r="N290" s="25">
        <v>30010.0</v>
      </c>
      <c r="O290" s="25">
        <v>3061.0</v>
      </c>
      <c r="P290" s="9">
        <f t="shared" si="1"/>
        <v>199268</v>
      </c>
      <c r="Q290" s="9">
        <f t="shared" si="2"/>
        <v>179837.9091</v>
      </c>
      <c r="R290" s="9">
        <v>451138.0</v>
      </c>
      <c r="S290" s="25">
        <v>11.0</v>
      </c>
      <c r="T290" s="2"/>
      <c r="U290" s="2"/>
      <c r="V290" s="2"/>
      <c r="W290" s="2"/>
      <c r="X290" s="2"/>
      <c r="Y290" s="2"/>
      <c r="Z290" s="2"/>
    </row>
    <row r="291" ht="12.75" customHeight="1">
      <c r="A291" s="22">
        <v>2305.0</v>
      </c>
      <c r="B291" s="23" t="s">
        <v>690</v>
      </c>
      <c r="C291" s="24" t="s">
        <v>691</v>
      </c>
      <c r="D291" s="24" t="s">
        <v>892</v>
      </c>
      <c r="E291" s="24"/>
      <c r="F291" s="24"/>
      <c r="G291" s="24"/>
      <c r="H291" s="24">
        <v>1.0</v>
      </c>
      <c r="I291" s="24"/>
      <c r="J291" s="24"/>
      <c r="K291" s="24"/>
      <c r="L291" s="25">
        <v>631376.0</v>
      </c>
      <c r="M291" s="25">
        <v>512794.0</v>
      </c>
      <c r="N291" s="25">
        <v>55013.0</v>
      </c>
      <c r="O291" s="25">
        <v>9173.0</v>
      </c>
      <c r="P291" s="9">
        <f t="shared" si="1"/>
        <v>576980</v>
      </c>
      <c r="Q291" s="9">
        <f t="shared" si="2"/>
        <v>537799.9091</v>
      </c>
      <c r="R291" s="9">
        <v>1271142.0</v>
      </c>
      <c r="S291" s="25">
        <v>11.0</v>
      </c>
      <c r="T291" s="2"/>
      <c r="U291" s="2"/>
      <c r="V291" s="2"/>
      <c r="W291" s="2"/>
      <c r="X291" s="2"/>
      <c r="Y291" s="2"/>
      <c r="Z291" s="2"/>
    </row>
    <row r="292" ht="12.75" customHeight="1">
      <c r="A292" s="27">
        <v>2313.0</v>
      </c>
      <c r="B292" s="28" t="s">
        <v>692</v>
      </c>
      <c r="C292" s="29" t="s">
        <v>693</v>
      </c>
      <c r="D292" s="29" t="s">
        <v>22</v>
      </c>
      <c r="E292" s="29"/>
      <c r="F292" s="29"/>
      <c r="G292" s="29"/>
      <c r="H292" s="29">
        <v>1.0</v>
      </c>
      <c r="I292" s="29"/>
      <c r="J292" s="29"/>
      <c r="K292" s="29"/>
      <c r="L292" s="30">
        <v>1824036.0</v>
      </c>
      <c r="M292" s="30">
        <v>1425532.0</v>
      </c>
      <c r="N292" s="30">
        <v>224132.0</v>
      </c>
      <c r="O292" s="30">
        <v>27895.0</v>
      </c>
      <c r="P292" s="31">
        <f t="shared" si="1"/>
        <v>1677559</v>
      </c>
      <c r="Q292" s="31">
        <f t="shared" si="2"/>
        <v>1527410.182</v>
      </c>
      <c r="R292" s="31">
        <v>4489159.0</v>
      </c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22">
        <v>2321.0</v>
      </c>
      <c r="B293" s="23" t="s">
        <v>694</v>
      </c>
      <c r="C293" s="24" t="s">
        <v>695</v>
      </c>
      <c r="D293" s="24" t="s">
        <v>892</v>
      </c>
      <c r="E293" s="24"/>
      <c r="F293" s="24"/>
      <c r="G293" s="24"/>
      <c r="H293" s="24">
        <v>1.0</v>
      </c>
      <c r="I293" s="24"/>
      <c r="J293" s="24"/>
      <c r="K293" s="24"/>
      <c r="L293" s="25">
        <v>142053.0</v>
      </c>
      <c r="M293" s="25">
        <v>119577.0</v>
      </c>
      <c r="N293" s="25">
        <v>12097.0</v>
      </c>
      <c r="O293" s="25">
        <v>2260.0</v>
      </c>
      <c r="P293" s="9">
        <f t="shared" si="1"/>
        <v>133934</v>
      </c>
      <c r="Q293" s="9">
        <f t="shared" si="2"/>
        <v>125075.6364</v>
      </c>
      <c r="R293" s="9">
        <v>311901.0</v>
      </c>
      <c r="S293" s="25">
        <v>9.0</v>
      </c>
      <c r="T293" s="2"/>
      <c r="U293" s="2"/>
      <c r="V293" s="2"/>
      <c r="W293" s="2"/>
      <c r="X293" s="2"/>
      <c r="Y293" s="2"/>
      <c r="Z293" s="2"/>
    </row>
    <row r="294" ht="12.75" customHeight="1">
      <c r="A294" s="27">
        <v>2329.0</v>
      </c>
      <c r="B294" s="28" t="s">
        <v>696</v>
      </c>
      <c r="C294" s="29" t="s">
        <v>697</v>
      </c>
      <c r="D294" s="29" t="s">
        <v>71</v>
      </c>
      <c r="E294" s="29"/>
      <c r="F294" s="29"/>
      <c r="G294" s="29"/>
      <c r="H294" s="29">
        <v>1.0</v>
      </c>
      <c r="I294" s="29"/>
      <c r="J294" s="29"/>
      <c r="K294" s="29"/>
      <c r="L294" s="30">
        <v>111155.0</v>
      </c>
      <c r="M294" s="30">
        <v>82769.0</v>
      </c>
      <c r="N294" s="30">
        <v>12297.0</v>
      </c>
      <c r="O294" s="30">
        <v>4741.0</v>
      </c>
      <c r="P294" s="31">
        <f t="shared" si="1"/>
        <v>99807</v>
      </c>
      <c r="Q294" s="31">
        <f t="shared" si="2"/>
        <v>88358.54545</v>
      </c>
      <c r="R294" s="31">
        <v>213873.0</v>
      </c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22">
        <v>2337.0</v>
      </c>
      <c r="B295" s="23" t="s">
        <v>698</v>
      </c>
      <c r="C295" s="24" t="s">
        <v>697</v>
      </c>
      <c r="D295" s="24" t="s">
        <v>90</v>
      </c>
      <c r="E295" s="24"/>
      <c r="F295" s="24"/>
      <c r="G295" s="24"/>
      <c r="H295" s="24">
        <v>1.0</v>
      </c>
      <c r="I295" s="24"/>
      <c r="J295" s="24"/>
      <c r="K295" s="24"/>
      <c r="L295" s="25">
        <v>508436.0</v>
      </c>
      <c r="M295" s="25">
        <v>412358.0</v>
      </c>
      <c r="N295" s="25">
        <v>41680.0</v>
      </c>
      <c r="O295" s="25">
        <v>12886.0</v>
      </c>
      <c r="P295" s="9">
        <f t="shared" si="1"/>
        <v>466924</v>
      </c>
      <c r="Q295" s="9">
        <f t="shared" si="2"/>
        <v>431303.4545</v>
      </c>
      <c r="R295" s="9">
        <v>1081954.0</v>
      </c>
      <c r="S295" s="25">
        <v>9.0</v>
      </c>
      <c r="T295" s="2"/>
      <c r="U295" s="2"/>
      <c r="V295" s="2"/>
      <c r="W295" s="2"/>
      <c r="X295" s="2"/>
      <c r="Y295" s="2"/>
      <c r="Z295" s="2"/>
    </row>
    <row r="296" ht="12.75" customHeight="1">
      <c r="A296" s="22">
        <v>2345.0</v>
      </c>
      <c r="B296" s="23" t="s">
        <v>699</v>
      </c>
      <c r="C296" s="24" t="s">
        <v>700</v>
      </c>
      <c r="D296" s="24" t="s">
        <v>881</v>
      </c>
      <c r="E296" s="24"/>
      <c r="F296" s="24"/>
      <c r="G296" s="24"/>
      <c r="H296" s="24">
        <v>1.0</v>
      </c>
      <c r="I296" s="24"/>
      <c r="J296" s="24"/>
      <c r="K296" s="24"/>
      <c r="L296" s="25">
        <v>154263.0</v>
      </c>
      <c r="M296" s="25">
        <v>131804.0</v>
      </c>
      <c r="N296" s="25">
        <v>13994.0</v>
      </c>
      <c r="O296" s="25">
        <v>1045.0</v>
      </c>
      <c r="P296" s="9">
        <f t="shared" si="1"/>
        <v>146843</v>
      </c>
      <c r="Q296" s="9">
        <f t="shared" si="2"/>
        <v>138164.9091</v>
      </c>
      <c r="R296" s="9">
        <v>340663.0</v>
      </c>
      <c r="S296" s="25">
        <v>6.0</v>
      </c>
      <c r="T296" s="2"/>
      <c r="U296" s="2"/>
      <c r="V296" s="2"/>
      <c r="W296" s="2"/>
      <c r="X296" s="2"/>
      <c r="Y296" s="2"/>
      <c r="Z296" s="2"/>
    </row>
    <row r="297" ht="12.75" customHeight="1">
      <c r="A297" s="27">
        <v>2353.0</v>
      </c>
      <c r="B297" s="28" t="s">
        <v>701</v>
      </c>
      <c r="C297" s="29" t="s">
        <v>702</v>
      </c>
      <c r="D297" s="29" t="s">
        <v>67</v>
      </c>
      <c r="E297" s="29"/>
      <c r="F297" s="29"/>
      <c r="G297" s="29"/>
      <c r="H297" s="29">
        <v>1.0</v>
      </c>
      <c r="I297" s="29"/>
      <c r="J297" s="29"/>
      <c r="K297" s="29"/>
      <c r="L297" s="30">
        <v>63197.0</v>
      </c>
      <c r="M297" s="30">
        <v>51977.0</v>
      </c>
      <c r="N297" s="30">
        <v>5283.0</v>
      </c>
      <c r="O297" s="33">
        <v>206.0</v>
      </c>
      <c r="P297" s="31">
        <f t="shared" si="1"/>
        <v>57466</v>
      </c>
      <c r="Q297" s="31">
        <f t="shared" si="2"/>
        <v>54378.36364</v>
      </c>
      <c r="R297" s="31">
        <v>148069.0</v>
      </c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27">
        <v>2361.0</v>
      </c>
      <c r="B298" s="28" t="s">
        <v>703</v>
      </c>
      <c r="C298" s="29" t="s">
        <v>704</v>
      </c>
      <c r="D298" s="29" t="s">
        <v>876</v>
      </c>
      <c r="E298" s="29"/>
      <c r="F298" s="29"/>
      <c r="G298" s="29"/>
      <c r="H298" s="29">
        <v>1.0</v>
      </c>
      <c r="I298" s="29"/>
      <c r="J298" s="29"/>
      <c r="K298" s="29"/>
      <c r="L298" s="30">
        <v>39266.0</v>
      </c>
      <c r="M298" s="30">
        <v>31936.0</v>
      </c>
      <c r="N298" s="30">
        <v>3077.0</v>
      </c>
      <c r="O298" s="33">
        <v>26.0</v>
      </c>
      <c r="P298" s="31">
        <f t="shared" si="1"/>
        <v>35039</v>
      </c>
      <c r="Q298" s="31">
        <f t="shared" si="2"/>
        <v>33334.63636</v>
      </c>
      <c r="R298" s="31">
        <v>96504.0</v>
      </c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22">
        <v>2369.0</v>
      </c>
      <c r="B299" s="23" t="s">
        <v>705</v>
      </c>
      <c r="C299" s="24" t="s">
        <v>706</v>
      </c>
      <c r="D299" s="24" t="s">
        <v>22</v>
      </c>
      <c r="E299" s="24"/>
      <c r="F299" s="24"/>
      <c r="G299" s="24"/>
      <c r="H299" s="24">
        <v>1.0</v>
      </c>
      <c r="I299" s="24"/>
      <c r="J299" s="24"/>
      <c r="K299" s="24"/>
      <c r="L299" s="25">
        <v>990547.0</v>
      </c>
      <c r="M299" s="25">
        <v>765508.0</v>
      </c>
      <c r="N299" s="25">
        <v>91355.0</v>
      </c>
      <c r="O299" s="25">
        <v>25612.0</v>
      </c>
      <c r="P299" s="9">
        <f t="shared" si="1"/>
        <v>882475</v>
      </c>
      <c r="Q299" s="9">
        <f t="shared" si="2"/>
        <v>807033</v>
      </c>
      <c r="R299" s="9">
        <v>2274194.0</v>
      </c>
      <c r="S299" s="25">
        <v>28.0</v>
      </c>
      <c r="T299" s="2"/>
      <c r="U299" s="2"/>
      <c r="V299" s="2"/>
      <c r="W299" s="2"/>
      <c r="X299" s="2"/>
      <c r="Y299" s="2"/>
      <c r="Z299" s="2"/>
    </row>
    <row r="300" ht="12.75" customHeight="1">
      <c r="A300" s="22">
        <v>2377.0</v>
      </c>
      <c r="B300" s="23" t="s">
        <v>707</v>
      </c>
      <c r="C300" s="24" t="s">
        <v>708</v>
      </c>
      <c r="D300" s="24" t="s">
        <v>68</v>
      </c>
      <c r="E300" s="24"/>
      <c r="F300" s="24"/>
      <c r="G300" s="24"/>
      <c r="H300" s="24">
        <v>1.0</v>
      </c>
      <c r="I300" s="24"/>
      <c r="J300" s="24"/>
      <c r="K300" s="24"/>
      <c r="L300" s="25">
        <v>80110.0</v>
      </c>
      <c r="M300" s="25">
        <v>65430.0</v>
      </c>
      <c r="N300" s="25">
        <v>7958.0</v>
      </c>
      <c r="O300" s="26">
        <v>517.0</v>
      </c>
      <c r="P300" s="9">
        <f t="shared" si="1"/>
        <v>73905</v>
      </c>
      <c r="Q300" s="9">
        <f t="shared" si="2"/>
        <v>69047.27273</v>
      </c>
      <c r="R300" s="9">
        <v>193307.0</v>
      </c>
      <c r="S300" s="2">
        <v>6.0</v>
      </c>
      <c r="T300" s="2"/>
      <c r="U300" s="2"/>
      <c r="V300" s="2"/>
      <c r="W300" s="2"/>
      <c r="X300" s="2"/>
      <c r="Y300" s="2"/>
      <c r="Z300" s="2"/>
    </row>
    <row r="301" ht="12.75" customHeight="1">
      <c r="A301" s="22">
        <v>2417.0</v>
      </c>
      <c r="B301" s="23" t="s">
        <v>709</v>
      </c>
      <c r="C301" s="24" t="s">
        <v>710</v>
      </c>
      <c r="D301" s="24" t="s">
        <v>94</v>
      </c>
      <c r="E301" s="24"/>
      <c r="F301" s="24"/>
      <c r="G301" s="24"/>
      <c r="H301" s="24">
        <v>1.0</v>
      </c>
      <c r="I301" s="24"/>
      <c r="J301" s="24"/>
      <c r="K301" s="24"/>
      <c r="L301" s="25">
        <v>178838.0</v>
      </c>
      <c r="M301" s="25">
        <v>134658.0</v>
      </c>
      <c r="N301" s="25">
        <v>24475.0</v>
      </c>
      <c r="O301" s="25">
        <v>3036.0</v>
      </c>
      <c r="P301" s="9">
        <f t="shared" si="1"/>
        <v>162169</v>
      </c>
      <c r="Q301" s="9">
        <f t="shared" si="2"/>
        <v>145783</v>
      </c>
      <c r="R301" s="9">
        <v>410091.0</v>
      </c>
      <c r="S301" s="25">
        <v>12.0</v>
      </c>
      <c r="T301" s="2"/>
      <c r="U301" s="2"/>
      <c r="V301" s="2"/>
      <c r="W301" s="2"/>
      <c r="X301" s="2"/>
      <c r="Y301" s="2"/>
      <c r="Z301" s="2"/>
    </row>
    <row r="302" ht="12.75" customHeight="1">
      <c r="A302" s="22">
        <v>2425.0</v>
      </c>
      <c r="B302" s="23" t="s">
        <v>711</v>
      </c>
      <c r="C302" s="24" t="s">
        <v>712</v>
      </c>
      <c r="D302" s="24" t="s">
        <v>22</v>
      </c>
      <c r="E302" s="24"/>
      <c r="F302" s="24"/>
      <c r="G302" s="24"/>
      <c r="H302" s="24">
        <v>1.0</v>
      </c>
      <c r="I302" s="24"/>
      <c r="J302" s="24"/>
      <c r="K302" s="24"/>
      <c r="L302" s="25">
        <v>185200.0</v>
      </c>
      <c r="M302" s="25">
        <v>129913.0</v>
      </c>
      <c r="N302" s="25">
        <v>20387.0</v>
      </c>
      <c r="O302" s="25">
        <v>3954.0</v>
      </c>
      <c r="P302" s="9">
        <f t="shared" si="1"/>
        <v>154254</v>
      </c>
      <c r="Q302" s="9">
        <f t="shared" si="2"/>
        <v>139179.8182</v>
      </c>
      <c r="R302" s="9">
        <v>433898.0</v>
      </c>
      <c r="S302" s="25">
        <v>14.0</v>
      </c>
      <c r="T302" s="2"/>
      <c r="U302" s="2"/>
      <c r="V302" s="2"/>
      <c r="W302" s="2"/>
      <c r="X302" s="2"/>
      <c r="Y302" s="2"/>
      <c r="Z302" s="2"/>
    </row>
    <row r="303" ht="12.75" customHeight="1">
      <c r="A303" s="27">
        <v>2433.0</v>
      </c>
      <c r="B303" s="28" t="s">
        <v>713</v>
      </c>
      <c r="C303" s="29" t="s">
        <v>714</v>
      </c>
      <c r="D303" s="29" t="s">
        <v>63</v>
      </c>
      <c r="E303" s="29" t="s">
        <v>33</v>
      </c>
      <c r="F303" s="29"/>
      <c r="G303" s="29"/>
      <c r="H303" s="29">
        <v>0.8470956517115418</v>
      </c>
      <c r="I303" s="29">
        <v>0.1529043482884582</v>
      </c>
      <c r="J303" s="1"/>
      <c r="K303" s="29"/>
      <c r="L303" s="30">
        <v>170777.0</v>
      </c>
      <c r="M303" s="30">
        <v>141830.0</v>
      </c>
      <c r="N303" s="30">
        <v>12370.0</v>
      </c>
      <c r="O303" s="33">
        <v>613.0</v>
      </c>
      <c r="P303" s="31">
        <f t="shared" si="1"/>
        <v>154813</v>
      </c>
      <c r="Q303" s="31">
        <f t="shared" si="2"/>
        <v>147452.7273</v>
      </c>
      <c r="R303" s="31">
        <v>395300.0</v>
      </c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22">
        <v>2441.0</v>
      </c>
      <c r="B304" s="23" t="s">
        <v>715</v>
      </c>
      <c r="C304" s="24" t="s">
        <v>716</v>
      </c>
      <c r="D304" s="24" t="s">
        <v>60</v>
      </c>
      <c r="E304" s="24"/>
      <c r="F304" s="24"/>
      <c r="G304" s="24"/>
      <c r="H304" s="24">
        <v>1.0</v>
      </c>
      <c r="I304" s="24"/>
      <c r="J304" s="24"/>
      <c r="K304" s="24"/>
      <c r="L304" s="25">
        <v>583466.0</v>
      </c>
      <c r="M304" s="25">
        <v>434978.0</v>
      </c>
      <c r="N304" s="25">
        <v>69695.0</v>
      </c>
      <c r="O304" s="25">
        <v>22405.0</v>
      </c>
      <c r="P304" s="9">
        <f t="shared" si="1"/>
        <v>527078</v>
      </c>
      <c r="Q304" s="9">
        <f t="shared" si="2"/>
        <v>466657.5455</v>
      </c>
      <c r="R304" s="9">
        <v>1170266.0</v>
      </c>
      <c r="S304" s="25">
        <v>16.0</v>
      </c>
      <c r="T304" s="2"/>
      <c r="U304" s="2"/>
      <c r="V304" s="2"/>
      <c r="W304" s="2"/>
      <c r="X304" s="2"/>
      <c r="Y304" s="2"/>
      <c r="Z304" s="2"/>
    </row>
    <row r="305" ht="12.75" customHeight="1">
      <c r="A305" s="27">
        <v>2449.0</v>
      </c>
      <c r="B305" s="28" t="s">
        <v>717</v>
      </c>
      <c r="C305" s="29" t="s">
        <v>718</v>
      </c>
      <c r="D305" s="29" t="s">
        <v>103</v>
      </c>
      <c r="E305" s="29"/>
      <c r="F305" s="29"/>
      <c r="G305" s="29"/>
      <c r="H305" s="29">
        <v>1.0</v>
      </c>
      <c r="I305" s="29"/>
      <c r="J305" s="29"/>
      <c r="K305" s="29"/>
      <c r="L305" s="30">
        <v>56111.0</v>
      </c>
      <c r="M305" s="30">
        <v>45972.0</v>
      </c>
      <c r="N305" s="30">
        <v>5044.0</v>
      </c>
      <c r="O305" s="33">
        <v>112.0</v>
      </c>
      <c r="P305" s="31">
        <f t="shared" si="1"/>
        <v>51128</v>
      </c>
      <c r="Q305" s="31">
        <f t="shared" si="2"/>
        <v>48264.72727</v>
      </c>
      <c r="R305" s="31">
        <v>120106.0</v>
      </c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22">
        <v>2457.0</v>
      </c>
      <c r="B306" s="23" t="s">
        <v>719</v>
      </c>
      <c r="C306" s="24" t="s">
        <v>720</v>
      </c>
      <c r="D306" s="24" t="s">
        <v>103</v>
      </c>
      <c r="E306" s="24"/>
      <c r="F306" s="24"/>
      <c r="G306" s="24"/>
      <c r="H306" s="24">
        <v>1.0</v>
      </c>
      <c r="I306" s="24"/>
      <c r="J306" s="24"/>
      <c r="K306" s="24"/>
      <c r="L306" s="25">
        <v>1075672.0</v>
      </c>
      <c r="M306" s="25">
        <v>870218.0</v>
      </c>
      <c r="N306" s="25">
        <v>107256.0</v>
      </c>
      <c r="O306" s="25">
        <v>22778.0</v>
      </c>
      <c r="P306" s="9">
        <f t="shared" si="1"/>
        <v>1000252</v>
      </c>
      <c r="Q306" s="9">
        <f t="shared" si="2"/>
        <v>918970.7273</v>
      </c>
      <c r="R306" s="9">
        <v>2381828.0</v>
      </c>
      <c r="S306" s="25">
        <v>27.0</v>
      </c>
      <c r="T306" s="2"/>
      <c r="U306" s="2"/>
      <c r="V306" s="2"/>
      <c r="W306" s="2"/>
      <c r="X306" s="2"/>
      <c r="Y306" s="2"/>
      <c r="Z306" s="2"/>
    </row>
    <row r="307" ht="12.75" customHeight="1">
      <c r="A307" s="22">
        <v>2465.0</v>
      </c>
      <c r="B307" s="23" t="s">
        <v>721</v>
      </c>
      <c r="C307" s="24" t="s">
        <v>722</v>
      </c>
      <c r="D307" s="24" t="s">
        <v>22</v>
      </c>
      <c r="E307" s="24"/>
      <c r="F307" s="24"/>
      <c r="G307" s="24"/>
      <c r="H307" s="24">
        <v>1.0</v>
      </c>
      <c r="I307" s="24"/>
      <c r="J307" s="24"/>
      <c r="K307" s="24"/>
      <c r="L307" s="25">
        <v>1585547.0</v>
      </c>
      <c r="M307" s="25">
        <v>1209628.0</v>
      </c>
      <c r="N307" s="25">
        <v>129988.0</v>
      </c>
      <c r="O307" s="25">
        <v>55900.0</v>
      </c>
      <c r="P307" s="9">
        <f t="shared" si="1"/>
        <v>1395516</v>
      </c>
      <c r="Q307" s="9">
        <f t="shared" si="2"/>
        <v>1268713.455</v>
      </c>
      <c r="R307" s="9">
        <v>3299521.0</v>
      </c>
      <c r="S307" s="25">
        <v>46.0</v>
      </c>
      <c r="T307" s="2"/>
      <c r="U307" s="2"/>
      <c r="V307" s="2"/>
      <c r="W307" s="2"/>
      <c r="X307" s="2"/>
      <c r="Y307" s="2"/>
      <c r="Z307" s="2"/>
    </row>
    <row r="308" ht="12.75" customHeight="1">
      <c r="A308" s="22">
        <v>2473.0</v>
      </c>
      <c r="B308" s="23" t="s">
        <v>723</v>
      </c>
      <c r="C308" s="24" t="s">
        <v>724</v>
      </c>
      <c r="D308" s="24" t="s">
        <v>22</v>
      </c>
      <c r="E308" s="24"/>
      <c r="F308" s="24"/>
      <c r="G308" s="24"/>
      <c r="H308" s="24">
        <v>1.0</v>
      </c>
      <c r="I308" s="24"/>
      <c r="J308" s="24"/>
      <c r="K308" s="24"/>
      <c r="L308" s="25">
        <v>2300566.0</v>
      </c>
      <c r="M308" s="25">
        <v>1356800.0</v>
      </c>
      <c r="N308" s="25">
        <v>220195.0</v>
      </c>
      <c r="O308" s="25">
        <v>396732.0</v>
      </c>
      <c r="P308" s="9">
        <f t="shared" si="1"/>
        <v>1973727</v>
      </c>
      <c r="Q308" s="9">
        <f t="shared" si="2"/>
        <v>1456888.636</v>
      </c>
      <c r="R308" s="9">
        <v>4656132.0</v>
      </c>
      <c r="S308" s="25">
        <v>83.0</v>
      </c>
      <c r="T308" s="2"/>
      <c r="U308" s="2"/>
      <c r="V308" s="2"/>
      <c r="W308" s="2"/>
      <c r="X308" s="2"/>
      <c r="Y308" s="2"/>
      <c r="Z308" s="2"/>
    </row>
    <row r="309" ht="12.75" customHeight="1">
      <c r="A309" s="27">
        <v>2481.0</v>
      </c>
      <c r="B309" s="28" t="s">
        <v>725</v>
      </c>
      <c r="C309" s="29" t="s">
        <v>726</v>
      </c>
      <c r="D309" s="29" t="s">
        <v>22</v>
      </c>
      <c r="E309" s="29"/>
      <c r="F309" s="29"/>
      <c r="G309" s="29"/>
      <c r="H309" s="29">
        <v>1.0</v>
      </c>
      <c r="I309" s="29"/>
      <c r="J309" s="29"/>
      <c r="K309" s="29"/>
      <c r="L309" s="30">
        <v>961904.0</v>
      </c>
      <c r="M309" s="30">
        <v>729760.0</v>
      </c>
      <c r="N309" s="30">
        <v>97782.0</v>
      </c>
      <c r="O309" s="30">
        <v>39129.0</v>
      </c>
      <c r="P309" s="31">
        <f t="shared" si="1"/>
        <v>866671</v>
      </c>
      <c r="Q309" s="31">
        <f t="shared" si="2"/>
        <v>774206.3636</v>
      </c>
      <c r="R309" s="31">
        <v>1976836.0</v>
      </c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27">
        <v>2489.0</v>
      </c>
      <c r="B310" s="28" t="s">
        <v>727</v>
      </c>
      <c r="C310" s="29" t="s">
        <v>728</v>
      </c>
      <c r="D310" s="29" t="s">
        <v>22</v>
      </c>
      <c r="E310" s="29"/>
      <c r="F310" s="29"/>
      <c r="G310" s="29"/>
      <c r="H310" s="29">
        <v>1.0</v>
      </c>
      <c r="I310" s="29"/>
      <c r="J310" s="29"/>
      <c r="K310" s="29"/>
      <c r="L310" s="30">
        <v>128687.0</v>
      </c>
      <c r="M310" s="30">
        <v>92348.0</v>
      </c>
      <c r="N310" s="30">
        <v>12481.0</v>
      </c>
      <c r="O310" s="30">
        <v>2580.0</v>
      </c>
      <c r="P310" s="31">
        <f t="shared" si="1"/>
        <v>107409</v>
      </c>
      <c r="Q310" s="31">
        <f t="shared" si="2"/>
        <v>98021.18182</v>
      </c>
      <c r="R310" s="31">
        <v>281401.0</v>
      </c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27">
        <v>2497.0</v>
      </c>
      <c r="B311" s="28" t="s">
        <v>729</v>
      </c>
      <c r="C311" s="29" t="s">
        <v>730</v>
      </c>
      <c r="D311" s="29" t="s">
        <v>22</v>
      </c>
      <c r="E311" s="29"/>
      <c r="F311" s="29"/>
      <c r="G311" s="29"/>
      <c r="H311" s="29">
        <v>1.0</v>
      </c>
      <c r="I311" s="29"/>
      <c r="J311" s="29"/>
      <c r="K311" s="29"/>
      <c r="L311" s="30">
        <v>127842.0</v>
      </c>
      <c r="M311" s="30">
        <v>88132.0</v>
      </c>
      <c r="N311" s="30">
        <v>12956.0</v>
      </c>
      <c r="O311" s="30">
        <v>4818.0</v>
      </c>
      <c r="P311" s="31">
        <f t="shared" si="1"/>
        <v>105906</v>
      </c>
      <c r="Q311" s="31">
        <f t="shared" si="2"/>
        <v>94021.09091</v>
      </c>
      <c r="R311" s="31">
        <v>274146.0</v>
      </c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22">
        <v>2505.0</v>
      </c>
      <c r="B312" s="23" t="s">
        <v>731</v>
      </c>
      <c r="C312" s="24" t="s">
        <v>732</v>
      </c>
      <c r="D312" s="24" t="s">
        <v>46</v>
      </c>
      <c r="E312" s="24"/>
      <c r="F312" s="24"/>
      <c r="G312" s="24"/>
      <c r="H312" s="24">
        <v>1.0</v>
      </c>
      <c r="I312" s="24"/>
      <c r="J312" s="24"/>
      <c r="K312" s="24"/>
      <c r="L312" s="25">
        <v>70786.0</v>
      </c>
      <c r="M312" s="25">
        <v>56633.0</v>
      </c>
      <c r="N312" s="25">
        <v>5527.0</v>
      </c>
      <c r="O312" s="26">
        <v>594.0</v>
      </c>
      <c r="P312" s="9">
        <f t="shared" si="1"/>
        <v>62754</v>
      </c>
      <c r="Q312" s="9">
        <f t="shared" si="2"/>
        <v>59145.27273</v>
      </c>
      <c r="R312" s="9">
        <v>148686.0</v>
      </c>
      <c r="S312" s="2">
        <v>9.0</v>
      </c>
      <c r="T312" s="2"/>
      <c r="U312" s="2"/>
      <c r="V312" s="2"/>
      <c r="W312" s="2"/>
      <c r="X312" s="2"/>
      <c r="Y312" s="2"/>
      <c r="Z312" s="2"/>
    </row>
    <row r="313" ht="12.75" customHeight="1">
      <c r="A313" s="22">
        <v>2513.0</v>
      </c>
      <c r="B313" s="23" t="s">
        <v>733</v>
      </c>
      <c r="C313" s="24" t="s">
        <v>734</v>
      </c>
      <c r="D313" s="24" t="s">
        <v>22</v>
      </c>
      <c r="E313" s="24"/>
      <c r="F313" s="24"/>
      <c r="G313" s="24"/>
      <c r="H313" s="24">
        <v>1.0</v>
      </c>
      <c r="I313" s="24"/>
      <c r="J313" s="24"/>
      <c r="K313" s="24"/>
      <c r="L313" s="25">
        <v>209973.0</v>
      </c>
      <c r="M313" s="25">
        <v>141143.0</v>
      </c>
      <c r="N313" s="25">
        <v>30883.0</v>
      </c>
      <c r="O313" s="25">
        <v>6340.0</v>
      </c>
      <c r="P313" s="9">
        <f t="shared" si="1"/>
        <v>178366</v>
      </c>
      <c r="Q313" s="9">
        <f t="shared" si="2"/>
        <v>155180.7273</v>
      </c>
      <c r="R313" s="9">
        <v>444769.0</v>
      </c>
      <c r="S313" s="25">
        <v>36.0</v>
      </c>
      <c r="T313" s="2"/>
      <c r="U313" s="2"/>
      <c r="V313" s="2"/>
      <c r="W313" s="2"/>
      <c r="X313" s="2"/>
      <c r="Y313" s="2"/>
      <c r="Z313" s="2"/>
    </row>
    <row r="314" ht="12.75" customHeight="1">
      <c r="A314" s="27">
        <v>2521.0</v>
      </c>
      <c r="B314" s="28" t="s">
        <v>735</v>
      </c>
      <c r="C314" s="29" t="s">
        <v>736</v>
      </c>
      <c r="D314" s="29" t="s">
        <v>22</v>
      </c>
      <c r="E314" s="29"/>
      <c r="F314" s="29"/>
      <c r="G314" s="29"/>
      <c r="H314" s="29">
        <v>1.0</v>
      </c>
      <c r="I314" s="29"/>
      <c r="J314" s="29"/>
      <c r="K314" s="29"/>
      <c r="L314" s="30">
        <v>244455.0</v>
      </c>
      <c r="M314" s="30">
        <v>181526.0</v>
      </c>
      <c r="N314" s="30">
        <v>29026.0</v>
      </c>
      <c r="O314" s="30">
        <v>4382.0</v>
      </c>
      <c r="P314" s="31">
        <f t="shared" si="1"/>
        <v>214934</v>
      </c>
      <c r="Q314" s="31">
        <f t="shared" si="2"/>
        <v>194719.6364</v>
      </c>
      <c r="R314" s="31">
        <v>502146.0</v>
      </c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27">
        <v>2529.0</v>
      </c>
      <c r="B315" s="28" t="s">
        <v>737</v>
      </c>
      <c r="C315" s="29" t="s">
        <v>738</v>
      </c>
      <c r="D315" s="29" t="s">
        <v>876</v>
      </c>
      <c r="E315" s="29"/>
      <c r="F315" s="29"/>
      <c r="G315" s="29"/>
      <c r="H315" s="29">
        <v>1.0</v>
      </c>
      <c r="I315" s="29"/>
      <c r="J315" s="29"/>
      <c r="K315" s="29"/>
      <c r="L315" s="30">
        <v>176003.0</v>
      </c>
      <c r="M315" s="30">
        <v>137548.0</v>
      </c>
      <c r="N315" s="30">
        <v>19165.0</v>
      </c>
      <c r="O315" s="30">
        <v>5144.0</v>
      </c>
      <c r="P315" s="31">
        <f t="shared" si="1"/>
        <v>161857</v>
      </c>
      <c r="Q315" s="31">
        <f t="shared" si="2"/>
        <v>146259.3636</v>
      </c>
      <c r="R315" s="31">
        <v>379199.0</v>
      </c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22">
        <v>2537.0</v>
      </c>
      <c r="B316" s="23" t="s">
        <v>739</v>
      </c>
      <c r="C316" s="24" t="s">
        <v>740</v>
      </c>
      <c r="D316" s="24" t="s">
        <v>875</v>
      </c>
      <c r="E316" s="24"/>
      <c r="F316" s="24"/>
      <c r="G316" s="24"/>
      <c r="H316" s="24">
        <v>1.0</v>
      </c>
      <c r="I316" s="24"/>
      <c r="J316" s="24"/>
      <c r="K316" s="24"/>
      <c r="L316" s="25">
        <v>256589.0</v>
      </c>
      <c r="M316" s="25">
        <v>208600.0</v>
      </c>
      <c r="N316" s="25">
        <v>27958.0</v>
      </c>
      <c r="O316" s="25">
        <v>2868.0</v>
      </c>
      <c r="P316" s="9">
        <f t="shared" si="1"/>
        <v>239426</v>
      </c>
      <c r="Q316" s="9">
        <f t="shared" si="2"/>
        <v>221308.1818</v>
      </c>
      <c r="R316" s="9">
        <v>558166.0</v>
      </c>
      <c r="S316" s="25">
        <v>10.0</v>
      </c>
      <c r="T316" s="2"/>
      <c r="U316" s="2"/>
      <c r="V316" s="2"/>
      <c r="W316" s="2"/>
      <c r="X316" s="2"/>
      <c r="Y316" s="2"/>
      <c r="Z316" s="2"/>
    </row>
    <row r="317" ht="12.75" customHeight="1">
      <c r="A317" s="22">
        <v>2545.0</v>
      </c>
      <c r="B317" s="23" t="s">
        <v>741</v>
      </c>
      <c r="C317" s="24" t="s">
        <v>742</v>
      </c>
      <c r="D317" s="24" t="s">
        <v>102</v>
      </c>
      <c r="E317" s="24"/>
      <c r="F317" s="24"/>
      <c r="G317" s="24"/>
      <c r="H317" s="24">
        <v>1.0</v>
      </c>
      <c r="I317" s="24"/>
      <c r="J317" s="24"/>
      <c r="K317" s="24"/>
      <c r="L317" s="25">
        <v>1883130.0</v>
      </c>
      <c r="M317" s="25">
        <v>1300104.0</v>
      </c>
      <c r="N317" s="25">
        <v>177826.0</v>
      </c>
      <c r="O317" s="25">
        <v>175425.0</v>
      </c>
      <c r="P317" s="9">
        <f t="shared" si="1"/>
        <v>1653355</v>
      </c>
      <c r="Q317" s="9">
        <f t="shared" si="2"/>
        <v>1380934</v>
      </c>
      <c r="R317" s="9">
        <v>3733580.0</v>
      </c>
      <c r="S317" s="25">
        <v>55.0</v>
      </c>
      <c r="T317" s="2"/>
      <c r="U317" s="2"/>
      <c r="V317" s="2"/>
      <c r="W317" s="2"/>
      <c r="X317" s="2"/>
      <c r="Y317" s="2"/>
      <c r="Z317" s="2"/>
    </row>
    <row r="318" ht="12.75" customHeight="1">
      <c r="A318" s="27">
        <v>2553.0</v>
      </c>
      <c r="B318" s="28" t="s">
        <v>743</v>
      </c>
      <c r="C318" s="29" t="s">
        <v>744</v>
      </c>
      <c r="D318" s="29" t="s">
        <v>36</v>
      </c>
      <c r="E318" s="29"/>
      <c r="F318" s="29"/>
      <c r="G318" s="29"/>
      <c r="H318" s="29">
        <v>1.0</v>
      </c>
      <c r="I318" s="29"/>
      <c r="J318" s="29"/>
      <c r="K318" s="29"/>
      <c r="L318" s="30">
        <v>51504.0</v>
      </c>
      <c r="M318" s="30">
        <v>40403.0</v>
      </c>
      <c r="N318" s="30">
        <v>6109.0</v>
      </c>
      <c r="O318" s="33">
        <v>100.0</v>
      </c>
      <c r="P318" s="31">
        <f t="shared" si="1"/>
        <v>46612</v>
      </c>
      <c r="Q318" s="31">
        <f t="shared" si="2"/>
        <v>43179.81818</v>
      </c>
      <c r="R318" s="31">
        <v>147919.0</v>
      </c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27">
        <v>2561.0</v>
      </c>
      <c r="B319" s="28" t="s">
        <v>745</v>
      </c>
      <c r="C319" s="29" t="s">
        <v>746</v>
      </c>
      <c r="D319" s="29" t="s">
        <v>36</v>
      </c>
      <c r="E319" s="29"/>
      <c r="F319" s="29"/>
      <c r="G319" s="29"/>
      <c r="H319" s="29">
        <v>1.0</v>
      </c>
      <c r="I319" s="29"/>
      <c r="J319" s="29"/>
      <c r="K319" s="29"/>
      <c r="L319" s="30">
        <v>31435.0</v>
      </c>
      <c r="M319" s="30">
        <v>25408.0</v>
      </c>
      <c r="N319" s="30">
        <v>3071.0</v>
      </c>
      <c r="O319" s="33">
        <v>488.0</v>
      </c>
      <c r="P319" s="31">
        <f t="shared" si="1"/>
        <v>28967</v>
      </c>
      <c r="Q319" s="31">
        <f t="shared" si="2"/>
        <v>26803.90909</v>
      </c>
      <c r="R319" s="31">
        <v>99491.0</v>
      </c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27">
        <v>2569.0</v>
      </c>
      <c r="B320" s="28" t="s">
        <v>747</v>
      </c>
      <c r="C320" s="29" t="s">
        <v>748</v>
      </c>
      <c r="D320" s="29" t="s">
        <v>65</v>
      </c>
      <c r="E320" s="29"/>
      <c r="F320" s="29"/>
      <c r="G320" s="29"/>
      <c r="H320" s="1">
        <v>1.0</v>
      </c>
      <c r="I320" s="29"/>
      <c r="J320" s="29"/>
      <c r="K320" s="29"/>
      <c r="L320" s="30">
        <v>58443.0</v>
      </c>
      <c r="M320" s="30">
        <v>48152.0</v>
      </c>
      <c r="N320" s="30">
        <v>5038.0</v>
      </c>
      <c r="O320" s="33">
        <v>51.0</v>
      </c>
      <c r="P320" s="31">
        <f t="shared" si="1"/>
        <v>53241</v>
      </c>
      <c r="Q320" s="31">
        <f t="shared" si="2"/>
        <v>50442</v>
      </c>
      <c r="R320" s="31">
        <v>115569.0</v>
      </c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22">
        <v>2577.0</v>
      </c>
      <c r="B321" s="23" t="s">
        <v>749</v>
      </c>
      <c r="C321" s="24" t="s">
        <v>750</v>
      </c>
      <c r="D321" s="24" t="s">
        <v>103</v>
      </c>
      <c r="E321" s="24"/>
      <c r="F321" s="24"/>
      <c r="G321" s="24"/>
      <c r="H321" s="24">
        <v>1.0</v>
      </c>
      <c r="I321" s="24"/>
      <c r="J321" s="24"/>
      <c r="K321" s="24"/>
      <c r="L321" s="25">
        <v>57469.0</v>
      </c>
      <c r="M321" s="25">
        <v>43880.0</v>
      </c>
      <c r="N321" s="25">
        <v>8423.0</v>
      </c>
      <c r="O321" s="26">
        <v>546.0</v>
      </c>
      <c r="P321" s="9">
        <f t="shared" si="1"/>
        <v>52849</v>
      </c>
      <c r="Q321" s="9">
        <f t="shared" si="2"/>
        <v>47708.63636</v>
      </c>
      <c r="R321" s="9">
        <v>125467.0</v>
      </c>
      <c r="S321" s="2">
        <v>5.0</v>
      </c>
      <c r="T321" s="2"/>
      <c r="U321" s="2"/>
      <c r="V321" s="2"/>
      <c r="W321" s="2"/>
      <c r="X321" s="2"/>
      <c r="Y321" s="2"/>
      <c r="Z321" s="2"/>
    </row>
    <row r="322" ht="12.75" customHeight="1">
      <c r="A322" s="22">
        <v>2585.0</v>
      </c>
      <c r="B322" s="23" t="s">
        <v>751</v>
      </c>
      <c r="C322" s="24" t="s">
        <v>752</v>
      </c>
      <c r="D322" s="24" t="s">
        <v>58</v>
      </c>
      <c r="E322" s="24"/>
      <c r="F322" s="24"/>
      <c r="G322" s="24"/>
      <c r="H322" s="24">
        <v>1.0</v>
      </c>
      <c r="I322" s="24"/>
      <c r="J322" s="24"/>
      <c r="K322" s="24"/>
      <c r="L322" s="25">
        <v>187076.0</v>
      </c>
      <c r="M322" s="25">
        <v>162941.0</v>
      </c>
      <c r="N322" s="25">
        <v>13170.0</v>
      </c>
      <c r="O322" s="25">
        <v>2881.0</v>
      </c>
      <c r="P322" s="9">
        <f t="shared" si="1"/>
        <v>178992</v>
      </c>
      <c r="Q322" s="9">
        <f t="shared" si="2"/>
        <v>168927.3636</v>
      </c>
      <c r="R322" s="9">
        <v>443708.0</v>
      </c>
      <c r="S322" s="25">
        <v>8.0</v>
      </c>
      <c r="T322" s="2"/>
      <c r="U322" s="2"/>
      <c r="V322" s="2"/>
      <c r="W322" s="2"/>
      <c r="X322" s="2"/>
      <c r="Y322" s="2"/>
      <c r="Z322" s="2"/>
    </row>
    <row r="323" ht="12.75" customHeight="1">
      <c r="A323" s="27">
        <v>2593.0</v>
      </c>
      <c r="B323" s="28" t="s">
        <v>753</v>
      </c>
      <c r="C323" s="29" t="s">
        <v>754</v>
      </c>
      <c r="D323" s="29" t="s">
        <v>19</v>
      </c>
      <c r="E323" s="29"/>
      <c r="F323" s="29"/>
      <c r="G323" s="29"/>
      <c r="H323" s="29">
        <v>1.0</v>
      </c>
      <c r="I323" s="29"/>
      <c r="J323" s="29"/>
      <c r="K323" s="29"/>
      <c r="L323" s="30">
        <v>43051.0</v>
      </c>
      <c r="M323" s="30">
        <v>34033.0</v>
      </c>
      <c r="N323" s="30">
        <v>4338.0</v>
      </c>
      <c r="O323" s="33">
        <v>178.0</v>
      </c>
      <c r="P323" s="31">
        <f t="shared" si="1"/>
        <v>38549</v>
      </c>
      <c r="Q323" s="31">
        <f t="shared" si="2"/>
        <v>36004.81818</v>
      </c>
      <c r="R323" s="31">
        <v>126427.0</v>
      </c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27">
        <v>2601.0</v>
      </c>
      <c r="B324" s="28" t="s">
        <v>755</v>
      </c>
      <c r="C324" s="29" t="s">
        <v>756</v>
      </c>
      <c r="D324" s="29" t="s">
        <v>921</v>
      </c>
      <c r="E324" s="29" t="s">
        <v>895</v>
      </c>
      <c r="F324" s="29" t="s">
        <v>24</v>
      </c>
      <c r="G324" s="29"/>
      <c r="H324" s="29">
        <v>0.7233917787867271</v>
      </c>
      <c r="I324" s="29">
        <v>0.172399293231132</v>
      </c>
      <c r="J324" s="29">
        <v>0.10420892798214096</v>
      </c>
      <c r="K324" s="29"/>
      <c r="L324" s="30">
        <v>81444.0</v>
      </c>
      <c r="M324" s="30">
        <v>67313.0</v>
      </c>
      <c r="N324" s="30">
        <v>7026.0</v>
      </c>
      <c r="O324" s="33">
        <v>346.0</v>
      </c>
      <c r="P324" s="31">
        <f t="shared" si="1"/>
        <v>74685</v>
      </c>
      <c r="Q324" s="31">
        <f t="shared" si="2"/>
        <v>70506.63636</v>
      </c>
      <c r="R324" s="31">
        <v>165491.0</v>
      </c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27">
        <v>2609.0</v>
      </c>
      <c r="B325" s="28" t="s">
        <v>757</v>
      </c>
      <c r="C325" s="29" t="s">
        <v>758</v>
      </c>
      <c r="D325" s="29" t="s">
        <v>24</v>
      </c>
      <c r="E325" s="29"/>
      <c r="F325" s="29"/>
      <c r="G325" s="29"/>
      <c r="H325" s="29">
        <v>1.0</v>
      </c>
      <c r="I325" s="29"/>
      <c r="J325" s="29"/>
      <c r="K325" s="29"/>
      <c r="L325" s="30">
        <v>132914.0</v>
      </c>
      <c r="M325" s="30">
        <v>110964.0</v>
      </c>
      <c r="N325" s="30">
        <v>11064.0</v>
      </c>
      <c r="O325" s="30">
        <v>1216.0</v>
      </c>
      <c r="P325" s="31">
        <f t="shared" si="1"/>
        <v>123244</v>
      </c>
      <c r="Q325" s="31">
        <f t="shared" si="2"/>
        <v>115993.0909</v>
      </c>
      <c r="R325" s="31">
        <v>252234.0</v>
      </c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22">
        <v>2617.0</v>
      </c>
      <c r="B326" s="23" t="s">
        <v>759</v>
      </c>
      <c r="C326" s="24" t="s">
        <v>760</v>
      </c>
      <c r="D326" s="24" t="s">
        <v>50</v>
      </c>
      <c r="E326" s="24" t="s">
        <v>68</v>
      </c>
      <c r="F326" s="24"/>
      <c r="G326" s="24"/>
      <c r="H326" s="24">
        <v>0.721923451588485</v>
      </c>
      <c r="I326" s="24">
        <v>0.27807654841151497</v>
      </c>
      <c r="J326" s="24"/>
      <c r="K326" s="24"/>
      <c r="L326" s="25">
        <v>143648.0</v>
      </c>
      <c r="M326" s="25">
        <v>114811.0</v>
      </c>
      <c r="N326" s="25">
        <v>13287.0</v>
      </c>
      <c r="O326" s="25">
        <v>1935.0</v>
      </c>
      <c r="P326" s="9">
        <f t="shared" si="1"/>
        <v>130033</v>
      </c>
      <c r="Q326" s="9">
        <f t="shared" si="2"/>
        <v>120850.5455</v>
      </c>
      <c r="R326" s="9">
        <v>320098.0</v>
      </c>
      <c r="S326" s="25">
        <v>8.0</v>
      </c>
      <c r="T326" s="2"/>
      <c r="U326" s="2"/>
      <c r="V326" s="2"/>
      <c r="W326" s="2"/>
      <c r="X326" s="2"/>
      <c r="Y326" s="2"/>
      <c r="Z326" s="2"/>
    </row>
    <row r="327" ht="12.75" customHeight="1">
      <c r="A327" s="22">
        <v>2625.0</v>
      </c>
      <c r="B327" s="23" t="s">
        <v>761</v>
      </c>
      <c r="C327" s="24" t="s">
        <v>762</v>
      </c>
      <c r="D327" s="24" t="s">
        <v>54</v>
      </c>
      <c r="E327" s="24"/>
      <c r="F327" s="24"/>
      <c r="G327" s="24"/>
      <c r="H327" s="24">
        <v>1.0</v>
      </c>
      <c r="I327" s="24"/>
      <c r="J327" s="24"/>
      <c r="K327" s="24"/>
      <c r="L327" s="25">
        <v>141347.0</v>
      </c>
      <c r="M327" s="25">
        <v>121805.0</v>
      </c>
      <c r="N327" s="25">
        <v>13239.0</v>
      </c>
      <c r="O327" s="26">
        <v>196.0</v>
      </c>
      <c r="P327" s="9">
        <f t="shared" si="1"/>
        <v>135240</v>
      </c>
      <c r="Q327" s="9">
        <f t="shared" si="2"/>
        <v>127822.7273</v>
      </c>
      <c r="R327" s="9">
        <v>325079.0</v>
      </c>
      <c r="S327" s="25">
        <v>6.0</v>
      </c>
      <c r="T327" s="2"/>
      <c r="U327" s="2"/>
      <c r="V327" s="2"/>
      <c r="W327" s="2"/>
      <c r="X327" s="2"/>
      <c r="Y327" s="2"/>
      <c r="Z327" s="2"/>
    </row>
    <row r="328" ht="12.75" customHeight="1">
      <c r="A328" s="22">
        <v>2633.0</v>
      </c>
      <c r="B328" s="23" t="s">
        <v>763</v>
      </c>
      <c r="C328" s="24" t="s">
        <v>764</v>
      </c>
      <c r="D328" s="24" t="s">
        <v>102</v>
      </c>
      <c r="E328" s="24"/>
      <c r="F328" s="24"/>
      <c r="G328" s="24"/>
      <c r="H328" s="24">
        <v>1.0</v>
      </c>
      <c r="I328" s="24"/>
      <c r="J328" s="24"/>
      <c r="K328" s="24"/>
      <c r="L328" s="25">
        <v>228618.0</v>
      </c>
      <c r="M328" s="25">
        <v>178742.0</v>
      </c>
      <c r="N328" s="25">
        <v>21205.0</v>
      </c>
      <c r="O328" s="25">
        <v>5499.0</v>
      </c>
      <c r="P328" s="9">
        <f t="shared" si="1"/>
        <v>205446</v>
      </c>
      <c r="Q328" s="9">
        <f t="shared" si="2"/>
        <v>188380.6364</v>
      </c>
      <c r="R328" s="9">
        <v>546807.0</v>
      </c>
      <c r="S328" s="25">
        <v>13.0</v>
      </c>
      <c r="T328" s="2"/>
      <c r="U328" s="2"/>
      <c r="V328" s="2"/>
      <c r="W328" s="2"/>
      <c r="X328" s="2"/>
      <c r="Y328" s="2"/>
      <c r="Z328" s="2"/>
    </row>
    <row r="329" ht="12.75" customHeight="1">
      <c r="A329" s="22">
        <v>2641.0</v>
      </c>
      <c r="B329" s="23" t="s">
        <v>767</v>
      </c>
      <c r="C329" s="24" t="s">
        <v>766</v>
      </c>
      <c r="D329" s="24" t="s">
        <v>881</v>
      </c>
      <c r="E329" s="24"/>
      <c r="F329" s="24"/>
      <c r="G329" s="24"/>
      <c r="H329" s="24">
        <v>1.0</v>
      </c>
      <c r="I329" s="24"/>
      <c r="J329" s="24"/>
      <c r="K329" s="24"/>
      <c r="L329" s="25">
        <v>98639.0</v>
      </c>
      <c r="M329" s="25">
        <v>81347.0</v>
      </c>
      <c r="N329" s="25">
        <v>8593.0</v>
      </c>
      <c r="O329" s="25">
        <v>1690.0</v>
      </c>
      <c r="P329" s="9">
        <f t="shared" si="1"/>
        <v>91630</v>
      </c>
      <c r="Q329" s="9">
        <f t="shared" si="2"/>
        <v>85252.90909</v>
      </c>
      <c r="R329" s="9">
        <v>211598.0</v>
      </c>
      <c r="S329" s="25">
        <v>5.0</v>
      </c>
      <c r="T329" s="2"/>
      <c r="U329" s="2"/>
      <c r="V329" s="2"/>
      <c r="W329" s="2"/>
      <c r="X329" s="2"/>
      <c r="Y329" s="2"/>
      <c r="Z329" s="2"/>
    </row>
    <row r="330" ht="12.75" customHeight="1">
      <c r="A330" s="22">
        <v>2649.0</v>
      </c>
      <c r="B330" s="23" t="s">
        <v>765</v>
      </c>
      <c r="C330" s="24" t="s">
        <v>766</v>
      </c>
      <c r="D330" s="24" t="s">
        <v>890</v>
      </c>
      <c r="E330" s="24" t="s">
        <v>28</v>
      </c>
      <c r="F330" s="24"/>
      <c r="G330" s="24"/>
      <c r="H330" s="24">
        <v>0.8413068942504112</v>
      </c>
      <c r="I330" s="24">
        <v>0.15869310574958898</v>
      </c>
      <c r="J330" s="2"/>
      <c r="K330" s="24"/>
      <c r="L330" s="25">
        <v>298646.0</v>
      </c>
      <c r="M330" s="25">
        <v>238618.0</v>
      </c>
      <c r="N330" s="25">
        <v>19873.0</v>
      </c>
      <c r="O330" s="25">
        <v>5934.0</v>
      </c>
      <c r="P330" s="9">
        <f t="shared" si="1"/>
        <v>264425</v>
      </c>
      <c r="Q330" s="9">
        <f t="shared" si="2"/>
        <v>247651.1818</v>
      </c>
      <c r="R330" s="9">
        <v>631982.0</v>
      </c>
      <c r="S330" s="25">
        <v>13.0</v>
      </c>
      <c r="T330" s="2"/>
      <c r="U330" s="2"/>
      <c r="V330" s="2"/>
      <c r="W330" s="2"/>
      <c r="X330" s="2"/>
      <c r="Y330" s="2"/>
      <c r="Z330" s="2"/>
    </row>
    <row r="331" ht="12.75" customHeight="1">
      <c r="A331" s="27">
        <v>2657.0</v>
      </c>
      <c r="B331" s="28" t="s">
        <v>768</v>
      </c>
      <c r="C331" s="29" t="s">
        <v>766</v>
      </c>
      <c r="D331" s="29" t="s">
        <v>911</v>
      </c>
      <c r="E331" s="29"/>
      <c r="F331" s="29"/>
      <c r="G331" s="29"/>
      <c r="H331" s="29">
        <v>1.0</v>
      </c>
      <c r="I331" s="29"/>
      <c r="J331" s="29"/>
      <c r="K331" s="29"/>
      <c r="L331" s="30">
        <v>207523.0</v>
      </c>
      <c r="M331" s="30">
        <v>169312.0</v>
      </c>
      <c r="N331" s="30">
        <v>21132.0</v>
      </c>
      <c r="O331" s="30">
        <v>1733.0</v>
      </c>
      <c r="P331" s="31">
        <f t="shared" si="1"/>
        <v>192177</v>
      </c>
      <c r="Q331" s="31">
        <f t="shared" si="2"/>
        <v>178917.4545</v>
      </c>
      <c r="R331" s="31">
        <v>455074.0</v>
      </c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27">
        <v>2665.0</v>
      </c>
      <c r="B332" s="28" t="s">
        <v>769</v>
      </c>
      <c r="C332" s="29" t="s">
        <v>766</v>
      </c>
      <c r="D332" s="29" t="s">
        <v>887</v>
      </c>
      <c r="E332" s="29"/>
      <c r="F332" s="29"/>
      <c r="G332" s="29"/>
      <c r="H332" s="29">
        <v>1.0</v>
      </c>
      <c r="I332" s="29"/>
      <c r="J332" s="29"/>
      <c r="K332" s="29"/>
      <c r="L332" s="30">
        <v>59715.0</v>
      </c>
      <c r="M332" s="30">
        <v>49080.0</v>
      </c>
      <c r="N332" s="30">
        <v>5873.0</v>
      </c>
      <c r="O332" s="33">
        <v>437.0</v>
      </c>
      <c r="P332" s="31">
        <f t="shared" si="1"/>
        <v>55390</v>
      </c>
      <c r="Q332" s="31">
        <f t="shared" si="2"/>
        <v>51749.54545</v>
      </c>
      <c r="R332" s="31">
        <v>135959.0</v>
      </c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27">
        <v>2385.0</v>
      </c>
      <c r="B333" s="28" t="s">
        <v>770</v>
      </c>
      <c r="C333" s="29" t="s">
        <v>771</v>
      </c>
      <c r="D333" s="29" t="s">
        <v>71</v>
      </c>
      <c r="E333" s="29"/>
      <c r="F333" s="29"/>
      <c r="G333" s="29"/>
      <c r="H333" s="29">
        <v>1.0</v>
      </c>
      <c r="I333" s="29"/>
      <c r="J333" s="29"/>
      <c r="K333" s="29"/>
      <c r="L333" s="30">
        <v>105658.0</v>
      </c>
      <c r="M333" s="30">
        <v>85541.0</v>
      </c>
      <c r="N333" s="30">
        <v>7057.0</v>
      </c>
      <c r="O333" s="30">
        <v>1601.0</v>
      </c>
      <c r="P333" s="31">
        <f t="shared" si="1"/>
        <v>94199</v>
      </c>
      <c r="Q333" s="31">
        <f t="shared" si="2"/>
        <v>88748.72727</v>
      </c>
      <c r="R333" s="31">
        <v>194418.0</v>
      </c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22">
        <v>2393.0</v>
      </c>
      <c r="B334" s="23" t="s">
        <v>772</v>
      </c>
      <c r="C334" s="24" t="s">
        <v>773</v>
      </c>
      <c r="D334" s="24" t="s">
        <v>60</v>
      </c>
      <c r="E334" s="24"/>
      <c r="F334" s="24"/>
      <c r="G334" s="24"/>
      <c r="H334" s="24">
        <v>1.0</v>
      </c>
      <c r="I334" s="24"/>
      <c r="J334" s="24"/>
      <c r="K334" s="24"/>
      <c r="L334" s="25">
        <v>61799.0</v>
      </c>
      <c r="M334" s="25">
        <v>48113.0</v>
      </c>
      <c r="N334" s="25">
        <v>7609.0</v>
      </c>
      <c r="O334" s="26">
        <v>683.0</v>
      </c>
      <c r="P334" s="9">
        <f t="shared" si="1"/>
        <v>56405</v>
      </c>
      <c r="Q334" s="9">
        <f t="shared" si="2"/>
        <v>51571.63636</v>
      </c>
      <c r="R334" s="9">
        <v>155602.0</v>
      </c>
      <c r="S334" s="2">
        <v>7.0</v>
      </c>
      <c r="T334" s="2"/>
      <c r="U334" s="2"/>
      <c r="V334" s="2"/>
      <c r="W334" s="2"/>
      <c r="X334" s="2"/>
      <c r="Y334" s="2"/>
      <c r="Z334" s="2"/>
    </row>
    <row r="335" ht="12.75" customHeight="1">
      <c r="A335" s="27">
        <v>2401.0</v>
      </c>
      <c r="B335" s="28" t="s">
        <v>774</v>
      </c>
      <c r="C335" s="29" t="s">
        <v>775</v>
      </c>
      <c r="D335" s="29" t="s">
        <v>73</v>
      </c>
      <c r="E335" s="29" t="s">
        <v>49</v>
      </c>
      <c r="F335" s="29"/>
      <c r="G335" s="29"/>
      <c r="H335" s="29">
        <v>0.9317121888790123</v>
      </c>
      <c r="I335" s="29">
        <v>0.06828781112098765</v>
      </c>
      <c r="J335" s="1"/>
      <c r="K335" s="29"/>
      <c r="L335" s="30">
        <v>60274.0</v>
      </c>
      <c r="M335" s="30">
        <v>50549.0</v>
      </c>
      <c r="N335" s="30">
        <v>6157.0</v>
      </c>
      <c r="O335" s="33">
        <v>174.0</v>
      </c>
      <c r="P335" s="31">
        <f t="shared" si="1"/>
        <v>56880</v>
      </c>
      <c r="Q335" s="31">
        <f t="shared" si="2"/>
        <v>53347.63636</v>
      </c>
      <c r="R335" s="31">
        <v>127421.0</v>
      </c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22">
        <v>2409.0</v>
      </c>
      <c r="B336" s="23" t="s">
        <v>776</v>
      </c>
      <c r="C336" s="24" t="s">
        <v>777</v>
      </c>
      <c r="D336" s="24" t="s">
        <v>73</v>
      </c>
      <c r="E336" s="24" t="s">
        <v>881</v>
      </c>
      <c r="F336" s="24"/>
      <c r="G336" s="24"/>
      <c r="H336" s="34">
        <v>0.5779948700888178</v>
      </c>
      <c r="I336" s="34">
        <v>0.4220051299111823</v>
      </c>
      <c r="J336" s="2"/>
      <c r="K336" s="24"/>
      <c r="L336" s="25">
        <v>1369556.0</v>
      </c>
      <c r="M336" s="25">
        <v>1139040.0</v>
      </c>
      <c r="N336" s="25">
        <v>96841.0</v>
      </c>
      <c r="O336" s="25">
        <v>35609.0</v>
      </c>
      <c r="P336" s="9">
        <f t="shared" si="1"/>
        <v>1271490</v>
      </c>
      <c r="Q336" s="9">
        <f t="shared" si="2"/>
        <v>1183058.636</v>
      </c>
      <c r="R336" s="9">
        <v>2812313.0</v>
      </c>
      <c r="S336" s="25">
        <v>22.0</v>
      </c>
      <c r="T336" s="2"/>
      <c r="U336" s="2"/>
      <c r="V336" s="2"/>
      <c r="W336" s="2"/>
      <c r="X336" s="2"/>
      <c r="Y336" s="2"/>
      <c r="Z336" s="2"/>
    </row>
    <row r="337" ht="12.75" customHeight="1">
      <c r="A337" s="27">
        <v>2673.0</v>
      </c>
      <c r="B337" s="28" t="s">
        <v>778</v>
      </c>
      <c r="C337" s="29" t="s">
        <v>779</v>
      </c>
      <c r="D337" s="29" t="s">
        <v>875</v>
      </c>
      <c r="E337" s="29"/>
      <c r="F337" s="29"/>
      <c r="G337" s="29"/>
      <c r="H337" s="29">
        <v>1.0</v>
      </c>
      <c r="I337" s="29"/>
      <c r="J337" s="29"/>
      <c r="K337" s="29"/>
      <c r="L337" s="30">
        <v>76345.0</v>
      </c>
      <c r="M337" s="30">
        <v>49643.0</v>
      </c>
      <c r="N337" s="30">
        <v>7540.0</v>
      </c>
      <c r="O337" s="30">
        <v>4406.0</v>
      </c>
      <c r="P337" s="31">
        <f t="shared" si="1"/>
        <v>61589</v>
      </c>
      <c r="Q337" s="31">
        <f t="shared" si="2"/>
        <v>53070.27273</v>
      </c>
      <c r="R337" s="31">
        <v>160580.0</v>
      </c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27">
        <v>2681.0</v>
      </c>
      <c r="B338" s="28" t="s">
        <v>780</v>
      </c>
      <c r="C338" s="29" t="s">
        <v>781</v>
      </c>
      <c r="D338" s="29" t="s">
        <v>892</v>
      </c>
      <c r="E338" s="29"/>
      <c r="F338" s="29"/>
      <c r="G338" s="29"/>
      <c r="H338" s="29">
        <v>1.0</v>
      </c>
      <c r="I338" s="29"/>
      <c r="J338" s="29"/>
      <c r="K338" s="29"/>
      <c r="L338" s="30">
        <v>54141.0</v>
      </c>
      <c r="M338" s="30">
        <v>46618.0</v>
      </c>
      <c r="N338" s="30">
        <v>4614.0</v>
      </c>
      <c r="O338" s="33">
        <v>207.0</v>
      </c>
      <c r="P338" s="31">
        <f t="shared" si="1"/>
        <v>51439</v>
      </c>
      <c r="Q338" s="31">
        <f t="shared" si="2"/>
        <v>48715.27273</v>
      </c>
      <c r="R338" s="31">
        <v>120221.0</v>
      </c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22">
        <v>2689.0</v>
      </c>
      <c r="B339" s="23" t="s">
        <v>782</v>
      </c>
      <c r="C339" s="24" t="s">
        <v>783</v>
      </c>
      <c r="D339" s="24" t="s">
        <v>22</v>
      </c>
      <c r="E339" s="24"/>
      <c r="F339" s="24"/>
      <c r="G339" s="24"/>
      <c r="H339" s="24">
        <v>1.0</v>
      </c>
      <c r="I339" s="24"/>
      <c r="J339" s="24"/>
      <c r="K339" s="24"/>
      <c r="L339" s="25">
        <v>283597.0</v>
      </c>
      <c r="M339" s="25">
        <v>215387.0</v>
      </c>
      <c r="N339" s="25">
        <v>41955.0</v>
      </c>
      <c r="O339" s="25">
        <v>4232.0</v>
      </c>
      <c r="P339" s="9">
        <f t="shared" si="1"/>
        <v>261574</v>
      </c>
      <c r="Q339" s="9">
        <f t="shared" si="2"/>
        <v>234457.4545</v>
      </c>
      <c r="R339" s="9">
        <v>726106.0</v>
      </c>
      <c r="S339" s="25">
        <v>15.0</v>
      </c>
      <c r="T339" s="2"/>
      <c r="U339" s="2"/>
      <c r="V339" s="2"/>
      <c r="W339" s="2"/>
      <c r="X339" s="2"/>
      <c r="Y339" s="2"/>
      <c r="Z339" s="2"/>
    </row>
    <row r="340" ht="12.75" customHeight="1">
      <c r="A340" s="27">
        <v>2697.0</v>
      </c>
      <c r="B340" s="28" t="s">
        <v>784</v>
      </c>
      <c r="C340" s="29" t="s">
        <v>785</v>
      </c>
      <c r="D340" s="29" t="s">
        <v>54</v>
      </c>
      <c r="E340" s="29"/>
      <c r="F340" s="29"/>
      <c r="G340" s="29"/>
      <c r="H340" s="29">
        <v>1.0</v>
      </c>
      <c r="I340" s="29"/>
      <c r="J340" s="29"/>
      <c r="K340" s="29"/>
      <c r="L340" s="30">
        <v>44327.0</v>
      </c>
      <c r="M340" s="30">
        <v>38158.0</v>
      </c>
      <c r="N340" s="30">
        <v>4154.0</v>
      </c>
      <c r="O340" s="33">
        <v>114.0</v>
      </c>
      <c r="P340" s="31">
        <f t="shared" si="1"/>
        <v>42426</v>
      </c>
      <c r="Q340" s="31">
        <f t="shared" si="2"/>
        <v>40046.18182</v>
      </c>
      <c r="R340" s="31">
        <v>107480.0</v>
      </c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22">
        <v>2705.0</v>
      </c>
      <c r="B341" s="23" t="s">
        <v>786</v>
      </c>
      <c r="C341" s="24" t="s">
        <v>787</v>
      </c>
      <c r="D341" s="24" t="s">
        <v>90</v>
      </c>
      <c r="E341" s="24"/>
      <c r="F341" s="24"/>
      <c r="G341" s="24"/>
      <c r="H341" s="24">
        <v>1.0</v>
      </c>
      <c r="I341" s="24"/>
      <c r="J341" s="24"/>
      <c r="K341" s="24"/>
      <c r="L341" s="25">
        <v>304506.0</v>
      </c>
      <c r="M341" s="25">
        <v>247434.0</v>
      </c>
      <c r="N341" s="25">
        <v>23288.0</v>
      </c>
      <c r="O341" s="25">
        <v>7994.0</v>
      </c>
      <c r="P341" s="9">
        <f t="shared" si="1"/>
        <v>278716</v>
      </c>
      <c r="Q341" s="9">
        <f t="shared" si="2"/>
        <v>258019.4545</v>
      </c>
      <c r="R341" s="9">
        <v>660458.0</v>
      </c>
      <c r="S341" s="25">
        <v>8.0</v>
      </c>
      <c r="T341" s="2"/>
      <c r="U341" s="2"/>
      <c r="V341" s="2"/>
      <c r="W341" s="2"/>
      <c r="X341" s="2"/>
      <c r="Y341" s="2"/>
      <c r="Z341" s="2"/>
    </row>
    <row r="342" ht="12.75" customHeight="1">
      <c r="A342" s="22">
        <v>2713.0</v>
      </c>
      <c r="B342" s="23" t="s">
        <v>788</v>
      </c>
      <c r="C342" s="24" t="s">
        <v>789</v>
      </c>
      <c r="D342" s="24" t="s">
        <v>36</v>
      </c>
      <c r="E342" s="24"/>
      <c r="F342" s="24"/>
      <c r="G342" s="24"/>
      <c r="H342" s="24">
        <v>1.0</v>
      </c>
      <c r="I342" s="24"/>
      <c r="J342" s="24"/>
      <c r="K342" s="24"/>
      <c r="L342" s="25">
        <v>172829.0</v>
      </c>
      <c r="M342" s="25">
        <v>138042.0</v>
      </c>
      <c r="N342" s="25">
        <v>15412.0</v>
      </c>
      <c r="O342" s="25">
        <v>2632.0</v>
      </c>
      <c r="P342" s="9">
        <f t="shared" si="1"/>
        <v>156086</v>
      </c>
      <c r="Q342" s="9">
        <f t="shared" si="2"/>
        <v>145047.4545</v>
      </c>
      <c r="R342" s="9">
        <v>378593.0</v>
      </c>
      <c r="S342" s="25">
        <v>9.0</v>
      </c>
      <c r="T342" s="2"/>
      <c r="U342" s="2"/>
      <c r="V342" s="2"/>
      <c r="W342" s="2"/>
      <c r="X342" s="2"/>
      <c r="Y342" s="2"/>
      <c r="Z342" s="2"/>
    </row>
    <row r="343" ht="12.75" customHeight="1">
      <c r="A343" s="22">
        <v>2721.0</v>
      </c>
      <c r="B343" s="23" t="s">
        <v>790</v>
      </c>
      <c r="C343" s="24" t="s">
        <v>791</v>
      </c>
      <c r="D343" s="24" t="s">
        <v>36</v>
      </c>
      <c r="E343" s="24"/>
      <c r="F343" s="24"/>
      <c r="G343" s="24"/>
      <c r="H343" s="24">
        <v>1.0</v>
      </c>
      <c r="I343" s="24"/>
      <c r="J343" s="24"/>
      <c r="K343" s="24"/>
      <c r="L343" s="25">
        <v>1336080.0</v>
      </c>
      <c r="M343" s="25">
        <v>1064500.0</v>
      </c>
      <c r="N343" s="25">
        <v>114912.0</v>
      </c>
      <c r="O343" s="25">
        <v>18868.0</v>
      </c>
      <c r="P343" s="9">
        <f t="shared" si="1"/>
        <v>1198280</v>
      </c>
      <c r="Q343" s="9">
        <f t="shared" si="2"/>
        <v>1116732.727</v>
      </c>
      <c r="R343" s="9">
        <v>2975225.0</v>
      </c>
      <c r="S343" s="25">
        <v>27.0</v>
      </c>
      <c r="T343" s="2"/>
      <c r="U343" s="2"/>
      <c r="V343" s="2"/>
      <c r="W343" s="2"/>
      <c r="X343" s="2"/>
      <c r="Y343" s="2"/>
      <c r="Z343" s="2"/>
    </row>
    <row r="344" ht="12.75" customHeight="1">
      <c r="A344" s="27">
        <v>2729.0</v>
      </c>
      <c r="B344" s="28" t="s">
        <v>792</v>
      </c>
      <c r="C344" s="29" t="s">
        <v>793</v>
      </c>
      <c r="D344" s="29" t="s">
        <v>885</v>
      </c>
      <c r="E344" s="29"/>
      <c r="F344" s="29"/>
      <c r="G344" s="29"/>
      <c r="H344" s="29">
        <v>1.0</v>
      </c>
      <c r="I344" s="29"/>
      <c r="J344" s="29"/>
      <c r="K344" s="29"/>
      <c r="L344" s="30">
        <v>70846.0</v>
      </c>
      <c r="M344" s="30">
        <v>59086.0</v>
      </c>
      <c r="N344" s="30">
        <v>7658.0</v>
      </c>
      <c r="O344" s="33">
        <v>525.0</v>
      </c>
      <c r="P344" s="31">
        <f t="shared" si="1"/>
        <v>67269</v>
      </c>
      <c r="Q344" s="31">
        <f t="shared" si="2"/>
        <v>62566.90909</v>
      </c>
      <c r="R344" s="31">
        <v>172107.0</v>
      </c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22">
        <v>2737.0</v>
      </c>
      <c r="B345" s="23" t="s">
        <v>794</v>
      </c>
      <c r="C345" s="24" t="s">
        <v>795</v>
      </c>
      <c r="D345" s="24" t="s">
        <v>909</v>
      </c>
      <c r="E345" s="24" t="s">
        <v>16</v>
      </c>
      <c r="F345" s="24"/>
      <c r="G345" s="24"/>
      <c r="H345" s="24">
        <v>0.5956953742876592</v>
      </c>
      <c r="I345" s="24">
        <v>0.4043046257123409</v>
      </c>
      <c r="J345" s="2"/>
      <c r="K345" s="24"/>
      <c r="L345" s="25">
        <v>57004.0</v>
      </c>
      <c r="M345" s="25">
        <v>49178.0</v>
      </c>
      <c r="N345" s="25">
        <v>4120.0</v>
      </c>
      <c r="O345" s="26">
        <v>139.0</v>
      </c>
      <c r="P345" s="9">
        <f t="shared" si="1"/>
        <v>53437</v>
      </c>
      <c r="Q345" s="9">
        <f t="shared" si="2"/>
        <v>51050.72727</v>
      </c>
      <c r="R345" s="9">
        <v>151316.0</v>
      </c>
      <c r="S345" s="2">
        <v>6.0</v>
      </c>
      <c r="T345" s="2"/>
      <c r="U345" s="2"/>
      <c r="V345" s="2"/>
      <c r="W345" s="2"/>
      <c r="X345" s="2"/>
      <c r="Y345" s="2"/>
      <c r="Z345" s="2"/>
    </row>
    <row r="346" ht="12.75" customHeight="1">
      <c r="A346" s="27">
        <v>2745.0</v>
      </c>
      <c r="B346" s="28" t="s">
        <v>796</v>
      </c>
      <c r="C346" s="29" t="s">
        <v>797</v>
      </c>
      <c r="D346" s="29" t="s">
        <v>36</v>
      </c>
      <c r="E346" s="29"/>
      <c r="F346" s="29"/>
      <c r="G346" s="29"/>
      <c r="H346" s="29">
        <v>1.0</v>
      </c>
      <c r="I346" s="29"/>
      <c r="J346" s="29"/>
      <c r="K346" s="29"/>
      <c r="L346" s="30">
        <v>23329.0</v>
      </c>
      <c r="M346" s="30">
        <v>18693.0</v>
      </c>
      <c r="N346" s="33">
        <v>658.0</v>
      </c>
      <c r="O346" s="33">
        <v>30.0</v>
      </c>
      <c r="P346" s="31">
        <f t="shared" si="1"/>
        <v>19381</v>
      </c>
      <c r="Q346" s="31">
        <f t="shared" si="2"/>
        <v>18992.09091</v>
      </c>
      <c r="R346" s="31">
        <v>118891.0</v>
      </c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22">
        <v>2753.0</v>
      </c>
      <c r="B347" s="23" t="s">
        <v>798</v>
      </c>
      <c r="C347" s="24" t="s">
        <v>799</v>
      </c>
      <c r="D347" s="24" t="s">
        <v>887</v>
      </c>
      <c r="E347" s="24" t="s">
        <v>900</v>
      </c>
      <c r="F347" s="24"/>
      <c r="G347" s="24"/>
      <c r="H347" s="24">
        <v>0.8491504997213851</v>
      </c>
      <c r="I347" s="24">
        <v>0.15084950027861488</v>
      </c>
      <c r="J347" s="2"/>
      <c r="K347" s="24"/>
      <c r="L347" s="25">
        <v>280892.0</v>
      </c>
      <c r="M347" s="25">
        <v>236597.0</v>
      </c>
      <c r="N347" s="25">
        <v>21108.0</v>
      </c>
      <c r="O347" s="25">
        <v>4451.0</v>
      </c>
      <c r="P347" s="9">
        <f t="shared" si="1"/>
        <v>262156</v>
      </c>
      <c r="Q347" s="9">
        <f t="shared" si="2"/>
        <v>246191.5455</v>
      </c>
      <c r="R347" s="9">
        <v>605956.0</v>
      </c>
      <c r="S347" s="25">
        <v>11.0</v>
      </c>
      <c r="T347" s="2"/>
      <c r="U347" s="2"/>
      <c r="V347" s="2"/>
      <c r="W347" s="2"/>
      <c r="X347" s="2"/>
      <c r="Y347" s="2"/>
      <c r="Z347" s="2"/>
    </row>
    <row r="348" ht="12.75" customHeight="1">
      <c r="A348" s="22">
        <v>2761.0</v>
      </c>
      <c r="B348" s="23" t="s">
        <v>800</v>
      </c>
      <c r="C348" s="24" t="s">
        <v>801</v>
      </c>
      <c r="D348" s="24" t="s">
        <v>49</v>
      </c>
      <c r="E348" s="24"/>
      <c r="F348" s="24"/>
      <c r="G348" s="24"/>
      <c r="H348" s="24">
        <v>1.0</v>
      </c>
      <c r="I348" s="24"/>
      <c r="J348" s="24"/>
      <c r="K348" s="24"/>
      <c r="L348" s="25">
        <v>107840.0</v>
      </c>
      <c r="M348" s="25">
        <v>91198.0</v>
      </c>
      <c r="N348" s="25">
        <v>9892.0</v>
      </c>
      <c r="O348" s="26">
        <v>948.0</v>
      </c>
      <c r="P348" s="9">
        <f t="shared" si="1"/>
        <v>102038</v>
      </c>
      <c r="Q348" s="9">
        <f t="shared" si="2"/>
        <v>95694.36364</v>
      </c>
      <c r="R348" s="9">
        <v>233791.0</v>
      </c>
      <c r="S348" s="2">
        <v>5.0</v>
      </c>
      <c r="T348" s="2"/>
      <c r="U348" s="2"/>
      <c r="V348" s="2"/>
      <c r="W348" s="2"/>
      <c r="X348" s="2"/>
      <c r="Y348" s="2"/>
      <c r="Z348" s="2"/>
    </row>
    <row r="349" ht="12.75" customHeight="1">
      <c r="A349" s="27">
        <v>2769.0</v>
      </c>
      <c r="B349" s="28" t="s">
        <v>802</v>
      </c>
      <c r="C349" s="29" t="s">
        <v>803</v>
      </c>
      <c r="D349" s="29" t="s">
        <v>897</v>
      </c>
      <c r="E349" s="29"/>
      <c r="F349" s="29"/>
      <c r="G349" s="29"/>
      <c r="H349" s="29">
        <v>1.0</v>
      </c>
      <c r="I349" s="29"/>
      <c r="J349" s="29"/>
      <c r="K349" s="29"/>
      <c r="L349" s="30">
        <v>175546.0</v>
      </c>
      <c r="M349" s="30">
        <v>130123.0</v>
      </c>
      <c r="N349" s="30">
        <v>14239.0</v>
      </c>
      <c r="O349" s="30">
        <v>15593.0</v>
      </c>
      <c r="P349" s="31">
        <f t="shared" si="1"/>
        <v>159955</v>
      </c>
      <c r="Q349" s="31">
        <f t="shared" si="2"/>
        <v>136595.2727</v>
      </c>
      <c r="R349" s="31">
        <v>371398.0</v>
      </c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22">
        <v>2777.0</v>
      </c>
      <c r="B350" s="23" t="s">
        <v>804</v>
      </c>
      <c r="C350" s="24" t="s">
        <v>805</v>
      </c>
      <c r="D350" s="24" t="s">
        <v>19</v>
      </c>
      <c r="E350" s="24"/>
      <c r="F350" s="24"/>
      <c r="G350" s="24"/>
      <c r="H350" s="24">
        <v>1.0</v>
      </c>
      <c r="I350" s="24"/>
      <c r="J350" s="24"/>
      <c r="K350" s="24"/>
      <c r="L350" s="25">
        <v>423426.0</v>
      </c>
      <c r="M350" s="25">
        <v>325467.0</v>
      </c>
      <c r="N350" s="25">
        <v>42651.0</v>
      </c>
      <c r="O350" s="25">
        <v>11514.0</v>
      </c>
      <c r="P350" s="9">
        <f t="shared" si="1"/>
        <v>379632</v>
      </c>
      <c r="Q350" s="9">
        <f t="shared" si="2"/>
        <v>344853.8182</v>
      </c>
      <c r="R350" s="9">
        <v>1010025.0</v>
      </c>
      <c r="S350" s="25">
        <v>10.0</v>
      </c>
      <c r="T350" s="2"/>
      <c r="U350" s="2"/>
      <c r="V350" s="2"/>
      <c r="W350" s="2"/>
      <c r="X350" s="2"/>
      <c r="Y350" s="2"/>
      <c r="Z350" s="2"/>
    </row>
    <row r="351" ht="12.75" customHeight="1">
      <c r="A351" s="22">
        <v>2785.0</v>
      </c>
      <c r="B351" s="23" t="s">
        <v>806</v>
      </c>
      <c r="C351" s="24" t="s">
        <v>807</v>
      </c>
      <c r="D351" s="24" t="s">
        <v>57</v>
      </c>
      <c r="E351" s="24"/>
      <c r="F351" s="24"/>
      <c r="G351" s="24"/>
      <c r="H351" s="24">
        <v>1.0</v>
      </c>
      <c r="I351" s="24"/>
      <c r="J351" s="24"/>
      <c r="K351" s="24"/>
      <c r="L351" s="25">
        <v>458385.0</v>
      </c>
      <c r="M351" s="25">
        <v>378452.0</v>
      </c>
      <c r="N351" s="25">
        <v>46349.0</v>
      </c>
      <c r="O351" s="25">
        <v>2510.0</v>
      </c>
      <c r="P351" s="9">
        <f t="shared" si="1"/>
        <v>427311</v>
      </c>
      <c r="Q351" s="9">
        <f t="shared" si="2"/>
        <v>399519.7273</v>
      </c>
      <c r="R351" s="9">
        <v>980794.0</v>
      </c>
      <c r="S351" s="25">
        <v>10.0</v>
      </c>
      <c r="T351" s="2"/>
      <c r="U351" s="2"/>
      <c r="V351" s="2"/>
      <c r="W351" s="2"/>
      <c r="X351" s="2"/>
      <c r="Y351" s="2"/>
      <c r="Z351" s="2"/>
    </row>
    <row r="352" ht="12.75" customHeight="1">
      <c r="A352" s="22">
        <v>2793.0</v>
      </c>
      <c r="B352" s="23" t="s">
        <v>808</v>
      </c>
      <c r="C352" s="24" t="s">
        <v>809</v>
      </c>
      <c r="D352" s="24" t="s">
        <v>13</v>
      </c>
      <c r="E352" s="24"/>
      <c r="F352" s="24"/>
      <c r="G352" s="24"/>
      <c r="H352" s="24">
        <v>1.0</v>
      </c>
      <c r="I352" s="24"/>
      <c r="J352" s="24"/>
      <c r="K352" s="24"/>
      <c r="L352" s="25">
        <v>97684.0</v>
      </c>
      <c r="M352" s="25">
        <v>84213.0</v>
      </c>
      <c r="N352" s="25">
        <v>7500.0</v>
      </c>
      <c r="O352" s="26">
        <v>67.0</v>
      </c>
      <c r="P352" s="9">
        <f t="shared" si="1"/>
        <v>91780</v>
      </c>
      <c r="Q352" s="9">
        <f t="shared" si="2"/>
        <v>87622.09091</v>
      </c>
      <c r="R352" s="9">
        <v>241851.0</v>
      </c>
      <c r="S352" s="2">
        <v>12.0</v>
      </c>
      <c r="T352" s="2"/>
      <c r="U352" s="2"/>
      <c r="V352" s="2"/>
      <c r="W352" s="2"/>
      <c r="X352" s="2"/>
      <c r="Y352" s="2"/>
      <c r="Z352" s="2"/>
    </row>
    <row r="353" ht="12.75" customHeight="1">
      <c r="A353" s="27">
        <v>2801.0</v>
      </c>
      <c r="B353" s="28" t="s">
        <v>810</v>
      </c>
      <c r="C353" s="29" t="s">
        <v>811</v>
      </c>
      <c r="D353" s="29" t="s">
        <v>103</v>
      </c>
      <c r="E353" s="29"/>
      <c r="F353" s="29"/>
      <c r="G353" s="29"/>
      <c r="H353" s="29">
        <v>1.0</v>
      </c>
      <c r="I353" s="29"/>
      <c r="J353" s="29"/>
      <c r="K353" s="29"/>
      <c r="L353" s="30">
        <v>97566.0</v>
      </c>
      <c r="M353" s="30">
        <v>85729.0</v>
      </c>
      <c r="N353" s="30">
        <v>6957.0</v>
      </c>
      <c r="O353" s="33">
        <v>116.0</v>
      </c>
      <c r="P353" s="31">
        <f t="shared" si="1"/>
        <v>92802</v>
      </c>
      <c r="Q353" s="31">
        <f t="shared" si="2"/>
        <v>88891.27273</v>
      </c>
      <c r="R353" s="31">
        <v>222936.0</v>
      </c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27">
        <v>2809.0</v>
      </c>
      <c r="B354" s="28" t="s">
        <v>812</v>
      </c>
      <c r="C354" s="29" t="s">
        <v>813</v>
      </c>
      <c r="D354" s="29" t="s">
        <v>41</v>
      </c>
      <c r="E354" s="29"/>
      <c r="F354" s="29"/>
      <c r="G354" s="29"/>
      <c r="H354" s="29">
        <v>1.0</v>
      </c>
      <c r="I354" s="29"/>
      <c r="J354" s="29"/>
      <c r="K354" s="29"/>
      <c r="L354" s="30">
        <v>504050.0</v>
      </c>
      <c r="M354" s="30">
        <v>321784.0</v>
      </c>
      <c r="N354" s="30">
        <v>72318.0</v>
      </c>
      <c r="O354" s="30">
        <v>46451.0</v>
      </c>
      <c r="P354" s="31">
        <f t="shared" si="1"/>
        <v>440553</v>
      </c>
      <c r="Q354" s="31">
        <f t="shared" si="2"/>
        <v>354655.8182</v>
      </c>
      <c r="R354" s="31">
        <v>998714.0</v>
      </c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22">
        <v>2817.0</v>
      </c>
      <c r="B355" s="23" t="s">
        <v>814</v>
      </c>
      <c r="C355" s="24" t="s">
        <v>815</v>
      </c>
      <c r="D355" s="24" t="s">
        <v>90</v>
      </c>
      <c r="E355" s="24"/>
      <c r="F355" s="24"/>
      <c r="G355" s="24"/>
      <c r="H355" s="24">
        <v>1.0</v>
      </c>
      <c r="I355" s="24"/>
      <c r="J355" s="24"/>
      <c r="K355" s="24"/>
      <c r="L355" s="25">
        <v>125515.0</v>
      </c>
      <c r="M355" s="25">
        <v>104072.0</v>
      </c>
      <c r="N355" s="25">
        <v>10474.0</v>
      </c>
      <c r="O355" s="26">
        <v>725.0</v>
      </c>
      <c r="P355" s="9">
        <f t="shared" si="1"/>
        <v>115271</v>
      </c>
      <c r="Q355" s="9">
        <f t="shared" si="2"/>
        <v>108832.9091</v>
      </c>
      <c r="R355" s="9">
        <v>295600.0</v>
      </c>
      <c r="S355" s="2">
        <v>4.0</v>
      </c>
      <c r="T355" s="2"/>
      <c r="U355" s="2"/>
      <c r="V355" s="2"/>
      <c r="W355" s="2"/>
      <c r="X355" s="2"/>
      <c r="Y355" s="2"/>
      <c r="Z355" s="2"/>
    </row>
    <row r="356" ht="12.75" customHeight="1">
      <c r="A356" s="27">
        <v>2825.0</v>
      </c>
      <c r="B356" s="28" t="s">
        <v>816</v>
      </c>
      <c r="C356" s="29" t="s">
        <v>817</v>
      </c>
      <c r="D356" s="29" t="s">
        <v>876</v>
      </c>
      <c r="E356" s="29"/>
      <c r="F356" s="29"/>
      <c r="G356" s="29"/>
      <c r="H356" s="29">
        <v>1.0</v>
      </c>
      <c r="I356" s="29"/>
      <c r="J356" s="29"/>
      <c r="K356" s="29"/>
      <c r="L356" s="30">
        <v>56315.0</v>
      </c>
      <c r="M356" s="30">
        <v>47788.0</v>
      </c>
      <c r="N356" s="30">
        <v>5219.0</v>
      </c>
      <c r="O356" s="33">
        <v>401.0</v>
      </c>
      <c r="P356" s="31">
        <f t="shared" si="1"/>
        <v>53408</v>
      </c>
      <c r="Q356" s="31">
        <f t="shared" si="2"/>
        <v>50160.27273</v>
      </c>
      <c r="R356" s="31">
        <v>142202.0</v>
      </c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22">
        <v>2833.0</v>
      </c>
      <c r="B357" s="23" t="s">
        <v>818</v>
      </c>
      <c r="C357" s="24" t="s">
        <v>819</v>
      </c>
      <c r="D357" s="24" t="s">
        <v>22</v>
      </c>
      <c r="E357" s="24"/>
      <c r="F357" s="24"/>
      <c r="G357" s="24"/>
      <c r="H357" s="24">
        <v>1.0</v>
      </c>
      <c r="I357" s="24"/>
      <c r="J357" s="24"/>
      <c r="K357" s="24"/>
      <c r="L357" s="25">
        <v>191295.0</v>
      </c>
      <c r="M357" s="25">
        <v>149219.0</v>
      </c>
      <c r="N357" s="25">
        <v>24663.0</v>
      </c>
      <c r="O357" s="25">
        <v>5793.0</v>
      </c>
      <c r="P357" s="9">
        <f t="shared" si="1"/>
        <v>179675</v>
      </c>
      <c r="Q357" s="9">
        <f t="shared" si="2"/>
        <v>160429.4545</v>
      </c>
      <c r="R357" s="9">
        <v>436092.0</v>
      </c>
      <c r="S357" s="25">
        <v>14.0</v>
      </c>
      <c r="T357" s="2"/>
      <c r="U357" s="2"/>
      <c r="V357" s="2"/>
      <c r="W357" s="2"/>
      <c r="X357" s="2"/>
      <c r="Y357" s="2"/>
      <c r="Z357" s="2"/>
    </row>
    <row r="358" ht="12.75" customHeight="1">
      <c r="A358" s="27">
        <v>2841.0</v>
      </c>
      <c r="B358" s="28" t="s">
        <v>820</v>
      </c>
      <c r="C358" s="29" t="s">
        <v>821</v>
      </c>
      <c r="D358" s="29" t="s">
        <v>103</v>
      </c>
      <c r="E358" s="29"/>
      <c r="F358" s="29"/>
      <c r="G358" s="29"/>
      <c r="H358" s="29">
        <v>1.0</v>
      </c>
      <c r="I358" s="29"/>
      <c r="J358" s="29"/>
      <c r="K358" s="29"/>
      <c r="L358" s="30">
        <v>43895.0</v>
      </c>
      <c r="M358" s="30">
        <v>35838.0</v>
      </c>
      <c r="N358" s="30">
        <v>5452.0</v>
      </c>
      <c r="O358" s="33">
        <v>362.0</v>
      </c>
      <c r="P358" s="31">
        <f t="shared" si="1"/>
        <v>41652</v>
      </c>
      <c r="Q358" s="31">
        <f t="shared" si="2"/>
        <v>38316.18182</v>
      </c>
      <c r="R358" s="31">
        <v>99040.0</v>
      </c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27">
        <v>2849.0</v>
      </c>
      <c r="B359" s="28" t="s">
        <v>822</v>
      </c>
      <c r="C359" s="29" t="s">
        <v>823</v>
      </c>
      <c r="D359" s="29" t="s">
        <v>897</v>
      </c>
      <c r="E359" s="29"/>
      <c r="F359" s="29"/>
      <c r="G359" s="29"/>
      <c r="H359" s="29">
        <v>1.0</v>
      </c>
      <c r="I359" s="29"/>
      <c r="J359" s="29"/>
      <c r="K359" s="29"/>
      <c r="L359" s="30">
        <v>64176.0</v>
      </c>
      <c r="M359" s="30">
        <v>55524.0</v>
      </c>
      <c r="N359" s="30">
        <v>4669.0</v>
      </c>
      <c r="O359" s="33">
        <v>667.0</v>
      </c>
      <c r="P359" s="31">
        <f t="shared" si="1"/>
        <v>60860</v>
      </c>
      <c r="Q359" s="31">
        <f t="shared" si="2"/>
        <v>57646.27273</v>
      </c>
      <c r="R359" s="31">
        <v>155854.0</v>
      </c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22">
        <v>2857.0</v>
      </c>
      <c r="B360" s="23" t="s">
        <v>824</v>
      </c>
      <c r="C360" s="24" t="s">
        <v>825</v>
      </c>
      <c r="D360" s="24" t="s">
        <v>100</v>
      </c>
      <c r="E360" s="24"/>
      <c r="F360" s="24"/>
      <c r="G360" s="24"/>
      <c r="H360" s="24">
        <v>1.0</v>
      </c>
      <c r="I360" s="24"/>
      <c r="J360" s="24"/>
      <c r="K360" s="24"/>
      <c r="L360" s="25">
        <v>844823.0</v>
      </c>
      <c r="M360" s="25">
        <v>697099.0</v>
      </c>
      <c r="N360" s="25">
        <v>66302.0</v>
      </c>
      <c r="O360" s="25">
        <v>14397.0</v>
      </c>
      <c r="P360" s="9">
        <f t="shared" si="1"/>
        <v>777798</v>
      </c>
      <c r="Q360" s="9">
        <f t="shared" si="2"/>
        <v>727236.2727</v>
      </c>
      <c r="R360" s="9">
        <v>1723351.0</v>
      </c>
      <c r="S360" s="25">
        <v>23.0</v>
      </c>
      <c r="T360" s="2"/>
      <c r="U360" s="2"/>
      <c r="V360" s="2"/>
      <c r="W360" s="2"/>
      <c r="X360" s="2"/>
      <c r="Y360" s="2"/>
      <c r="Z360" s="2"/>
    </row>
    <row r="361" ht="12.75" customHeight="1">
      <c r="A361" s="27">
        <v>2865.0</v>
      </c>
      <c r="B361" s="28" t="s">
        <v>826</v>
      </c>
      <c r="C361" s="29" t="s">
        <v>827</v>
      </c>
      <c r="D361" s="29" t="s">
        <v>22</v>
      </c>
      <c r="E361" s="29"/>
      <c r="F361" s="29"/>
      <c r="G361" s="29"/>
      <c r="H361" s="29">
        <v>1.0</v>
      </c>
      <c r="I361" s="29"/>
      <c r="J361" s="29"/>
      <c r="K361" s="29"/>
      <c r="L361" s="30">
        <v>163799.0</v>
      </c>
      <c r="M361" s="30">
        <v>129082.0</v>
      </c>
      <c r="N361" s="30">
        <v>22808.0</v>
      </c>
      <c r="O361" s="30">
        <v>1364.0</v>
      </c>
      <c r="P361" s="31">
        <f t="shared" si="1"/>
        <v>153254</v>
      </c>
      <c r="Q361" s="31">
        <f t="shared" si="2"/>
        <v>139449.2727</v>
      </c>
      <c r="R361" s="31">
        <v>459863.0</v>
      </c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22">
        <v>2873.0</v>
      </c>
      <c r="B362" s="23" t="s">
        <v>828</v>
      </c>
      <c r="C362" s="24" t="s">
        <v>829</v>
      </c>
      <c r="D362" s="24" t="s">
        <v>103</v>
      </c>
      <c r="E362" s="24"/>
      <c r="F362" s="24"/>
      <c r="G362" s="24"/>
      <c r="H362" s="24">
        <v>1.0</v>
      </c>
      <c r="I362" s="24"/>
      <c r="J362" s="24"/>
      <c r="K362" s="24"/>
      <c r="L362" s="25">
        <v>114956.0</v>
      </c>
      <c r="M362" s="25">
        <v>92663.0</v>
      </c>
      <c r="N362" s="25">
        <v>14625.0</v>
      </c>
      <c r="O362" s="26">
        <v>174.0</v>
      </c>
      <c r="P362" s="9">
        <f t="shared" si="1"/>
        <v>107462</v>
      </c>
      <c r="Q362" s="9">
        <f t="shared" si="2"/>
        <v>99310.72727</v>
      </c>
      <c r="R362" s="9">
        <v>262425.0</v>
      </c>
      <c r="S362" s="2">
        <v>8.0</v>
      </c>
      <c r="T362" s="2"/>
      <c r="U362" s="2"/>
      <c r="V362" s="2"/>
      <c r="W362" s="2"/>
      <c r="X362" s="2"/>
      <c r="Y362" s="2"/>
      <c r="Z362" s="2"/>
    </row>
    <row r="363" ht="12.75" customHeight="1">
      <c r="A363" s="27">
        <v>2881.0</v>
      </c>
      <c r="B363" s="28" t="s">
        <v>830</v>
      </c>
      <c r="C363" s="29" t="s">
        <v>831</v>
      </c>
      <c r="D363" s="29" t="s">
        <v>102</v>
      </c>
      <c r="E363" s="29" t="s">
        <v>886</v>
      </c>
      <c r="F363" s="29"/>
      <c r="G363" s="29"/>
      <c r="H363" s="36">
        <v>0.6880255660726257</v>
      </c>
      <c r="I363" s="36">
        <v>0.3119744339273743</v>
      </c>
      <c r="J363" s="1"/>
      <c r="K363" s="29"/>
      <c r="L363" s="30">
        <v>27127.0</v>
      </c>
      <c r="M363" s="30">
        <v>19567.0</v>
      </c>
      <c r="N363" s="30">
        <v>3173.0</v>
      </c>
      <c r="O363" s="33">
        <v>0.0</v>
      </c>
      <c r="P363" s="31">
        <f t="shared" si="1"/>
        <v>22740</v>
      </c>
      <c r="Q363" s="31">
        <f t="shared" si="2"/>
        <v>21009.27273</v>
      </c>
      <c r="R363" s="31">
        <v>64056.0</v>
      </c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27">
        <v>2889.0</v>
      </c>
      <c r="B364" s="28" t="s">
        <v>832</v>
      </c>
      <c r="C364" s="29" t="s">
        <v>833</v>
      </c>
      <c r="D364" s="29" t="s">
        <v>876</v>
      </c>
      <c r="E364" s="29"/>
      <c r="F364" s="29"/>
      <c r="G364" s="29"/>
      <c r="H364" s="29">
        <v>1.0</v>
      </c>
      <c r="I364" s="29"/>
      <c r="J364" s="29"/>
      <c r="K364" s="29"/>
      <c r="L364" s="30">
        <v>81945.0</v>
      </c>
      <c r="M364" s="30">
        <v>70435.0</v>
      </c>
      <c r="N364" s="30">
        <v>8214.0</v>
      </c>
      <c r="O364" s="33">
        <v>384.0</v>
      </c>
      <c r="P364" s="31">
        <f t="shared" si="1"/>
        <v>79033</v>
      </c>
      <c r="Q364" s="31">
        <f t="shared" si="2"/>
        <v>74168.63636</v>
      </c>
      <c r="R364" s="31">
        <v>187953.0</v>
      </c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22">
        <v>2897.0</v>
      </c>
      <c r="B365" s="23" t="s">
        <v>834</v>
      </c>
      <c r="C365" s="24" t="s">
        <v>835</v>
      </c>
      <c r="D365" s="24" t="s">
        <v>31</v>
      </c>
      <c r="E365" s="24" t="s">
        <v>100</v>
      </c>
      <c r="F365" s="24" t="s">
        <v>63</v>
      </c>
      <c r="G365" s="24" t="s">
        <v>15</v>
      </c>
      <c r="H365" s="34">
        <v>0.0739803733351783</v>
      </c>
      <c r="I365" s="34">
        <v>0.7141146645855366</v>
      </c>
      <c r="J365" s="34">
        <v>0.21190496207928508</v>
      </c>
      <c r="K365" s="34">
        <v>0.0</v>
      </c>
      <c r="L365" s="25">
        <v>3223344.0</v>
      </c>
      <c r="M365" s="25">
        <v>2118726.0</v>
      </c>
      <c r="N365" s="25">
        <v>299907.0</v>
      </c>
      <c r="O365" s="25">
        <v>464705.0</v>
      </c>
      <c r="P365" s="9">
        <f t="shared" si="1"/>
        <v>2883338</v>
      </c>
      <c r="Q365" s="9">
        <f t="shared" si="2"/>
        <v>2255047.364</v>
      </c>
      <c r="R365" s="9">
        <v>6098283.0</v>
      </c>
      <c r="S365" s="25">
        <v>61.0</v>
      </c>
      <c r="T365" s="2"/>
      <c r="U365" s="2"/>
      <c r="V365" s="2"/>
      <c r="W365" s="2"/>
      <c r="X365" s="2"/>
      <c r="Y365" s="2"/>
      <c r="Z365" s="2"/>
    </row>
    <row r="366" ht="12.75" customHeight="1">
      <c r="A366" s="27">
        <v>2905.0</v>
      </c>
      <c r="B366" s="28" t="s">
        <v>836</v>
      </c>
      <c r="C366" s="29" t="s">
        <v>837</v>
      </c>
      <c r="D366" s="29" t="s">
        <v>18</v>
      </c>
      <c r="E366" s="29"/>
      <c r="F366" s="29"/>
      <c r="G366" s="29"/>
      <c r="H366" s="29">
        <v>1.0</v>
      </c>
      <c r="I366" s="29"/>
      <c r="J366" s="29"/>
      <c r="K366" s="29"/>
      <c r="L366" s="30">
        <v>87310.0</v>
      </c>
      <c r="M366" s="30">
        <v>70115.0</v>
      </c>
      <c r="N366" s="30">
        <v>7976.0</v>
      </c>
      <c r="O366" s="33">
        <v>499.0</v>
      </c>
      <c r="P366" s="31">
        <f t="shared" si="1"/>
        <v>78590</v>
      </c>
      <c r="Q366" s="31">
        <f t="shared" si="2"/>
        <v>73740.45455</v>
      </c>
      <c r="R366" s="31">
        <v>170612.0</v>
      </c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27">
        <v>2913.0</v>
      </c>
      <c r="B367" s="28" t="s">
        <v>838</v>
      </c>
      <c r="C367" s="29" t="s">
        <v>839</v>
      </c>
      <c r="D367" s="29" t="s">
        <v>90</v>
      </c>
      <c r="E367" s="29"/>
      <c r="F367" s="29"/>
      <c r="G367" s="29"/>
      <c r="H367" s="29">
        <v>1.0</v>
      </c>
      <c r="I367" s="29"/>
      <c r="J367" s="29"/>
      <c r="K367" s="29"/>
      <c r="L367" s="30">
        <v>53900.0</v>
      </c>
      <c r="M367" s="30">
        <v>40810.0</v>
      </c>
      <c r="N367" s="30">
        <v>5629.0</v>
      </c>
      <c r="O367" s="33">
        <v>0.0</v>
      </c>
      <c r="P367" s="31">
        <f t="shared" si="1"/>
        <v>46439</v>
      </c>
      <c r="Q367" s="31">
        <f t="shared" si="2"/>
        <v>43368.63636</v>
      </c>
      <c r="R367" s="31">
        <v>117635.0</v>
      </c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27">
        <v>2921.0</v>
      </c>
      <c r="B368" s="28" t="s">
        <v>840</v>
      </c>
      <c r="C368" s="29" t="s">
        <v>841</v>
      </c>
      <c r="D368" s="29" t="s">
        <v>65</v>
      </c>
      <c r="E368" s="29"/>
      <c r="F368" s="29"/>
      <c r="G368" s="29"/>
      <c r="H368" s="29">
        <v>1.0</v>
      </c>
      <c r="I368" s="29"/>
      <c r="J368" s="29"/>
      <c r="K368" s="29"/>
      <c r="L368" s="30">
        <v>71062.0</v>
      </c>
      <c r="M368" s="30">
        <v>58486.0</v>
      </c>
      <c r="N368" s="30">
        <v>5707.0</v>
      </c>
      <c r="O368" s="33">
        <v>220.0</v>
      </c>
      <c r="P368" s="31">
        <f t="shared" si="1"/>
        <v>64413</v>
      </c>
      <c r="Q368" s="31">
        <f t="shared" si="2"/>
        <v>61080.09091</v>
      </c>
      <c r="R368" s="31">
        <v>135868.0</v>
      </c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27">
        <v>2929.0</v>
      </c>
      <c r="B369" s="28" t="s">
        <v>842</v>
      </c>
      <c r="C369" s="29" t="s">
        <v>843</v>
      </c>
      <c r="D369" s="29" t="s">
        <v>908</v>
      </c>
      <c r="E369" s="29" t="s">
        <v>887</v>
      </c>
      <c r="F369" s="29" t="s">
        <v>875</v>
      </c>
      <c r="G369" s="29"/>
      <c r="H369" s="29">
        <v>0.5078900434908838</v>
      </c>
      <c r="I369" s="29">
        <v>0.46911521381629545</v>
      </c>
      <c r="J369" s="36">
        <v>0.022994742692820654</v>
      </c>
      <c r="K369" s="29"/>
      <c r="L369" s="30">
        <v>52981.0</v>
      </c>
      <c r="M369" s="30">
        <v>44093.0</v>
      </c>
      <c r="N369" s="30">
        <v>4346.0</v>
      </c>
      <c r="O369" s="33">
        <v>60.0</v>
      </c>
      <c r="P369" s="31">
        <f t="shared" si="1"/>
        <v>48499</v>
      </c>
      <c r="Q369" s="31">
        <f t="shared" si="2"/>
        <v>46068.45455</v>
      </c>
      <c r="R369" s="31">
        <v>121403.0</v>
      </c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27">
        <v>2937.0</v>
      </c>
      <c r="B370" s="28" t="s">
        <v>844</v>
      </c>
      <c r="C370" s="29" t="s">
        <v>845</v>
      </c>
      <c r="D370" s="29" t="s">
        <v>102</v>
      </c>
      <c r="E370" s="29"/>
      <c r="F370" s="29"/>
      <c r="G370" s="29"/>
      <c r="H370" s="29">
        <v>1.0</v>
      </c>
      <c r="I370" s="29"/>
      <c r="J370" s="29"/>
      <c r="K370" s="29"/>
      <c r="L370" s="30">
        <v>51376.0</v>
      </c>
      <c r="M370" s="30">
        <v>39799.0</v>
      </c>
      <c r="N370" s="30">
        <v>3678.0</v>
      </c>
      <c r="O370" s="33">
        <v>769.0</v>
      </c>
      <c r="P370" s="31">
        <f t="shared" si="1"/>
        <v>44246</v>
      </c>
      <c r="Q370" s="31">
        <f t="shared" si="2"/>
        <v>41470.81818</v>
      </c>
      <c r="R370" s="31">
        <v>116178.0</v>
      </c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22">
        <v>2945.0</v>
      </c>
      <c r="B371" s="23" t="s">
        <v>846</v>
      </c>
      <c r="C371" s="24" t="s">
        <v>847</v>
      </c>
      <c r="D371" s="24" t="s">
        <v>908</v>
      </c>
      <c r="E371" s="24" t="s">
        <v>887</v>
      </c>
      <c r="F371" s="24"/>
      <c r="G371" s="24"/>
      <c r="H371" s="24">
        <v>0.5170700239703114</v>
      </c>
      <c r="I371" s="24">
        <v>0.4829299760296886</v>
      </c>
      <c r="J371" s="2"/>
      <c r="K371" s="24"/>
      <c r="L371" s="25">
        <v>60564.0</v>
      </c>
      <c r="M371" s="25">
        <v>52347.0</v>
      </c>
      <c r="N371" s="25">
        <v>3030.0</v>
      </c>
      <c r="O371" s="26">
        <v>350.0</v>
      </c>
      <c r="P371" s="9">
        <f t="shared" si="1"/>
        <v>55727</v>
      </c>
      <c r="Q371" s="9">
        <f t="shared" si="2"/>
        <v>53724.27273</v>
      </c>
      <c r="R371" s="9">
        <v>144198.0</v>
      </c>
      <c r="S371" s="2">
        <v>7.0</v>
      </c>
      <c r="T371" s="2"/>
      <c r="U371" s="2"/>
      <c r="V371" s="2"/>
      <c r="W371" s="2"/>
      <c r="X371" s="2"/>
      <c r="Y371" s="2"/>
      <c r="Z371" s="2"/>
    </row>
    <row r="372" ht="12.75" customHeight="1">
      <c r="A372" s="22">
        <v>2961.0</v>
      </c>
      <c r="B372" s="23" t="s">
        <v>850</v>
      </c>
      <c r="C372" s="24" t="s">
        <v>851</v>
      </c>
      <c r="D372" s="24" t="s">
        <v>103</v>
      </c>
      <c r="E372" s="24"/>
      <c r="F372" s="24"/>
      <c r="G372" s="24"/>
      <c r="H372" s="24">
        <v>1.0</v>
      </c>
      <c r="I372" s="24"/>
      <c r="J372" s="24"/>
      <c r="K372" s="24"/>
      <c r="L372" s="25">
        <v>66322.0</v>
      </c>
      <c r="M372" s="25">
        <v>52380.0</v>
      </c>
      <c r="N372" s="25">
        <v>5610.0</v>
      </c>
      <c r="O372" s="26">
        <v>315.0</v>
      </c>
      <c r="P372" s="9">
        <f t="shared" si="1"/>
        <v>58305</v>
      </c>
      <c r="Q372" s="9">
        <f t="shared" si="2"/>
        <v>54930</v>
      </c>
      <c r="R372" s="9">
        <v>150780.0</v>
      </c>
      <c r="S372" s="2">
        <v>3.0</v>
      </c>
      <c r="T372" s="2"/>
      <c r="U372" s="2"/>
      <c r="V372" s="2"/>
      <c r="W372" s="2"/>
      <c r="X372" s="2"/>
      <c r="Y372" s="2"/>
      <c r="Z372" s="2"/>
    </row>
    <row r="373" ht="12.75" customHeight="1">
      <c r="A373" s="22">
        <v>2953.0</v>
      </c>
      <c r="B373" s="23" t="s">
        <v>848</v>
      </c>
      <c r="C373" s="24" t="s">
        <v>849</v>
      </c>
      <c r="D373" s="24" t="s">
        <v>49</v>
      </c>
      <c r="E373" s="24"/>
      <c r="F373" s="24"/>
      <c r="G373" s="24"/>
      <c r="H373" s="24">
        <v>1.0</v>
      </c>
      <c r="I373" s="24"/>
      <c r="J373" s="24"/>
      <c r="K373" s="24"/>
      <c r="L373" s="25">
        <v>305523.0</v>
      </c>
      <c r="M373" s="25">
        <v>259807.0</v>
      </c>
      <c r="N373" s="25">
        <v>22508.0</v>
      </c>
      <c r="O373" s="25">
        <v>1814.0</v>
      </c>
      <c r="P373" s="9">
        <f t="shared" si="1"/>
        <v>284129</v>
      </c>
      <c r="Q373" s="9">
        <f t="shared" si="2"/>
        <v>270037.9091</v>
      </c>
      <c r="R373" s="9">
        <v>644502.0</v>
      </c>
      <c r="S373" s="25">
        <v>6.0</v>
      </c>
      <c r="T373" s="2"/>
      <c r="U373" s="2"/>
      <c r="V373" s="2"/>
      <c r="W373" s="2"/>
      <c r="X373" s="2"/>
      <c r="Y373" s="2"/>
      <c r="Z373" s="2"/>
    </row>
    <row r="374" ht="12.75" customHeight="1">
      <c r="A374" s="27">
        <v>2969.0</v>
      </c>
      <c r="B374" s="28" t="s">
        <v>852</v>
      </c>
      <c r="C374" s="29" t="s">
        <v>853</v>
      </c>
      <c r="D374" s="29" t="s">
        <v>875</v>
      </c>
      <c r="E374" s="29"/>
      <c r="F374" s="29"/>
      <c r="G374" s="29"/>
      <c r="H374" s="29">
        <v>1.0</v>
      </c>
      <c r="I374" s="29"/>
      <c r="J374" s="29"/>
      <c r="K374" s="29"/>
      <c r="L374" s="30">
        <v>54869.0</v>
      </c>
      <c r="M374" s="30">
        <v>43959.0</v>
      </c>
      <c r="N374" s="30">
        <v>5857.0</v>
      </c>
      <c r="O374" s="30">
        <v>1243.0</v>
      </c>
      <c r="P374" s="31">
        <f t="shared" si="1"/>
        <v>51059</v>
      </c>
      <c r="Q374" s="31">
        <f t="shared" si="2"/>
        <v>46621.27273</v>
      </c>
      <c r="R374" s="31">
        <v>116048.0</v>
      </c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22">
        <v>2977.0</v>
      </c>
      <c r="B375" s="23" t="s">
        <v>854</v>
      </c>
      <c r="C375" s="24" t="s">
        <v>855</v>
      </c>
      <c r="D375" s="24" t="s">
        <v>67</v>
      </c>
      <c r="E375" s="24"/>
      <c r="F375" s="24"/>
      <c r="G375" s="24"/>
      <c r="H375" s="24">
        <v>1.0</v>
      </c>
      <c r="I375" s="24"/>
      <c r="J375" s="24"/>
      <c r="K375" s="24"/>
      <c r="L375" s="25">
        <v>127847.0</v>
      </c>
      <c r="M375" s="25">
        <v>102192.0</v>
      </c>
      <c r="N375" s="25">
        <v>10697.0</v>
      </c>
      <c r="O375" s="26">
        <v>743.0</v>
      </c>
      <c r="P375" s="9">
        <f t="shared" si="1"/>
        <v>113632</v>
      </c>
      <c r="Q375" s="9">
        <f t="shared" si="2"/>
        <v>107054.2727</v>
      </c>
      <c r="R375" s="9">
        <v>277969.0</v>
      </c>
      <c r="S375" s="2">
        <v>19.0</v>
      </c>
      <c r="T375" s="2"/>
      <c r="U375" s="2"/>
      <c r="V375" s="2"/>
      <c r="W375" s="2"/>
      <c r="X375" s="2"/>
      <c r="Y375" s="2"/>
      <c r="Z375" s="2"/>
    </row>
    <row r="376" ht="12.75" customHeight="1">
      <c r="A376" s="27">
        <v>2985.0</v>
      </c>
      <c r="B376" s="28" t="s">
        <v>856</v>
      </c>
      <c r="C376" s="29" t="s">
        <v>857</v>
      </c>
      <c r="D376" s="29" t="s">
        <v>100</v>
      </c>
      <c r="E376" s="29"/>
      <c r="F376" s="29"/>
      <c r="G376" s="29"/>
      <c r="H376" s="29">
        <v>1.0</v>
      </c>
      <c r="I376" s="29"/>
      <c r="J376" s="29"/>
      <c r="K376" s="29"/>
      <c r="L376" s="30">
        <v>62909.0</v>
      </c>
      <c r="M376" s="30">
        <v>50023.0</v>
      </c>
      <c r="N376" s="30">
        <v>6260.0</v>
      </c>
      <c r="O376" s="33">
        <v>214.0</v>
      </c>
      <c r="P376" s="31">
        <f t="shared" si="1"/>
        <v>56497</v>
      </c>
      <c r="Q376" s="31">
        <f t="shared" si="2"/>
        <v>52868.45455</v>
      </c>
      <c r="R376" s="31">
        <v>133621.0</v>
      </c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22">
        <v>2993.0</v>
      </c>
      <c r="B377" s="23" t="s">
        <v>858</v>
      </c>
      <c r="C377" s="24" t="s">
        <v>859</v>
      </c>
      <c r="D377" s="24" t="s">
        <v>67</v>
      </c>
      <c r="E377" s="24"/>
      <c r="F377" s="24"/>
      <c r="G377" s="24"/>
      <c r="H377" s="24">
        <v>1.0</v>
      </c>
      <c r="I377" s="24"/>
      <c r="J377" s="24"/>
      <c r="K377" s="24"/>
      <c r="L377" s="25">
        <v>289782.0</v>
      </c>
      <c r="M377" s="25">
        <v>243913.0</v>
      </c>
      <c r="N377" s="25">
        <v>22558.0</v>
      </c>
      <c r="O377" s="25">
        <v>3131.0</v>
      </c>
      <c r="P377" s="9">
        <f t="shared" si="1"/>
        <v>269602</v>
      </c>
      <c r="Q377" s="9">
        <f t="shared" si="2"/>
        <v>254166.6364</v>
      </c>
      <c r="R377" s="9">
        <v>659330.0</v>
      </c>
      <c r="S377" s="25">
        <v>9.0</v>
      </c>
      <c r="T377" s="2"/>
      <c r="U377" s="2"/>
      <c r="V377" s="2"/>
      <c r="W377" s="2"/>
      <c r="X377" s="2"/>
      <c r="Y377" s="2"/>
      <c r="Z377" s="2"/>
    </row>
    <row r="378" ht="12.75" customHeight="1">
      <c r="A378" s="22">
        <v>3001.0</v>
      </c>
      <c r="B378" s="23" t="s">
        <v>860</v>
      </c>
      <c r="C378" s="24" t="s">
        <v>861</v>
      </c>
      <c r="D378" s="24" t="s">
        <v>61</v>
      </c>
      <c r="E378" s="24" t="s">
        <v>28</v>
      </c>
      <c r="F378" s="24"/>
      <c r="G378" s="24"/>
      <c r="H378" s="24">
        <v>0.9439298367680228</v>
      </c>
      <c r="I378" s="24">
        <v>0.05607016323197732</v>
      </c>
      <c r="J378" s="2"/>
      <c r="K378" s="24"/>
      <c r="L378" s="25">
        <v>456634.0</v>
      </c>
      <c r="M378" s="25">
        <v>371817.0</v>
      </c>
      <c r="N378" s="25">
        <v>36528.0</v>
      </c>
      <c r="O378" s="25">
        <v>8066.0</v>
      </c>
      <c r="P378" s="9">
        <f t="shared" si="1"/>
        <v>416411</v>
      </c>
      <c r="Q378" s="9">
        <f t="shared" si="2"/>
        <v>388420.6364</v>
      </c>
      <c r="R378" s="9">
        <v>935536.0</v>
      </c>
      <c r="S378" s="25">
        <v>12.0</v>
      </c>
      <c r="T378" s="2"/>
      <c r="U378" s="2"/>
      <c r="V378" s="2"/>
      <c r="W378" s="2"/>
      <c r="X378" s="2"/>
      <c r="Y378" s="2"/>
      <c r="Z378" s="2"/>
    </row>
    <row r="379" ht="12.75" customHeight="1">
      <c r="A379" s="27">
        <v>3009.0</v>
      </c>
      <c r="B379" s="28" t="s">
        <v>862</v>
      </c>
      <c r="C379" s="29" t="s">
        <v>863</v>
      </c>
      <c r="D379" s="29" t="s">
        <v>102</v>
      </c>
      <c r="E379" s="29"/>
      <c r="F379" s="29"/>
      <c r="G379" s="29"/>
      <c r="H379" s="29">
        <v>1.0</v>
      </c>
      <c r="I379" s="29"/>
      <c r="J379" s="29"/>
      <c r="K379" s="29"/>
      <c r="L379" s="30">
        <v>102603.0</v>
      </c>
      <c r="M379" s="30">
        <v>78390.0</v>
      </c>
      <c r="N379" s="30">
        <v>15312.0</v>
      </c>
      <c r="O379" s="33">
        <v>791.0</v>
      </c>
      <c r="P379" s="31">
        <f t="shared" si="1"/>
        <v>94493</v>
      </c>
      <c r="Q379" s="31">
        <f t="shared" si="2"/>
        <v>85350</v>
      </c>
      <c r="R379" s="31">
        <v>248830.0</v>
      </c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27">
        <v>3017.0</v>
      </c>
      <c r="B380" s="28" t="s">
        <v>864</v>
      </c>
      <c r="C380" s="29" t="s">
        <v>865</v>
      </c>
      <c r="D380" s="29" t="s">
        <v>875</v>
      </c>
      <c r="E380" s="29"/>
      <c r="F380" s="29"/>
      <c r="G380" s="29"/>
      <c r="H380" s="29">
        <v>1.0</v>
      </c>
      <c r="I380" s="29"/>
      <c r="J380" s="29"/>
      <c r="K380" s="29"/>
      <c r="L380" s="30">
        <v>217810.0</v>
      </c>
      <c r="M380" s="30">
        <v>182274.0</v>
      </c>
      <c r="N380" s="30">
        <v>20771.0</v>
      </c>
      <c r="O380" s="30">
        <v>1765.0</v>
      </c>
      <c r="P380" s="31">
        <f t="shared" si="1"/>
        <v>204810</v>
      </c>
      <c r="Q380" s="31">
        <f t="shared" si="2"/>
        <v>191715.3636</v>
      </c>
      <c r="R380" s="31">
        <v>442867.0</v>
      </c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22">
        <v>3025.0</v>
      </c>
      <c r="B381" s="23" t="s">
        <v>866</v>
      </c>
      <c r="C381" s="24" t="s">
        <v>867</v>
      </c>
      <c r="D381" s="24" t="s">
        <v>70</v>
      </c>
      <c r="E381" s="24" t="s">
        <v>875</v>
      </c>
      <c r="F381" s="24"/>
      <c r="G381" s="24"/>
      <c r="H381" s="24">
        <v>0.91335663381447</v>
      </c>
      <c r="I381" s="24">
        <v>0.08664336618553004</v>
      </c>
      <c r="J381" s="24"/>
      <c r="K381" s="24"/>
      <c r="L381" s="25">
        <v>236731.0</v>
      </c>
      <c r="M381" s="25">
        <v>203785.0</v>
      </c>
      <c r="N381" s="25">
        <v>15699.0</v>
      </c>
      <c r="O381" s="25">
        <v>1197.0</v>
      </c>
      <c r="P381" s="9">
        <f t="shared" si="1"/>
        <v>220681</v>
      </c>
      <c r="Q381" s="9">
        <f t="shared" si="2"/>
        <v>210920.9091</v>
      </c>
      <c r="R381" s="9">
        <v>549885.0</v>
      </c>
      <c r="S381" s="25">
        <v>6.0</v>
      </c>
      <c r="T381" s="2"/>
      <c r="U381" s="2"/>
      <c r="V381" s="2"/>
      <c r="W381" s="2"/>
      <c r="X381" s="2"/>
      <c r="Y381" s="2"/>
      <c r="Z381" s="2"/>
    </row>
    <row r="382" ht="12.75" customHeight="1">
      <c r="A382" s="27">
        <v>3033.0</v>
      </c>
      <c r="B382" s="28" t="s">
        <v>868</v>
      </c>
      <c r="C382" s="29" t="s">
        <v>869</v>
      </c>
      <c r="D382" s="29" t="s">
        <v>22</v>
      </c>
      <c r="E382" s="29"/>
      <c r="F382" s="29"/>
      <c r="G382" s="29"/>
      <c r="H382" s="29">
        <v>1.0</v>
      </c>
      <c r="I382" s="29"/>
      <c r="J382" s="29"/>
      <c r="K382" s="29"/>
      <c r="L382" s="30">
        <v>64815.0</v>
      </c>
      <c r="M382" s="30">
        <v>51835.0</v>
      </c>
      <c r="N382" s="30">
        <v>7368.0</v>
      </c>
      <c r="O382" s="33">
        <v>557.0</v>
      </c>
      <c r="P382" s="31">
        <f t="shared" si="1"/>
        <v>59760</v>
      </c>
      <c r="Q382" s="31">
        <f t="shared" si="2"/>
        <v>55184.09091</v>
      </c>
      <c r="R382" s="31">
        <v>170955.0</v>
      </c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27">
        <v>3041.0</v>
      </c>
      <c r="B383" s="28" t="s">
        <v>870</v>
      </c>
      <c r="C383" s="29" t="s">
        <v>871</v>
      </c>
      <c r="D383" s="29" t="s">
        <v>19</v>
      </c>
      <c r="E383" s="29"/>
      <c r="F383" s="29"/>
      <c r="G383" s="29"/>
      <c r="H383" s="29">
        <v>1.0</v>
      </c>
      <c r="I383" s="29"/>
      <c r="J383" s="29"/>
      <c r="K383" s="29"/>
      <c r="L383" s="30">
        <v>73006.0</v>
      </c>
      <c r="M383" s="30">
        <v>62040.0</v>
      </c>
      <c r="N383" s="30">
        <v>5530.0</v>
      </c>
      <c r="O383" s="33">
        <v>984.0</v>
      </c>
      <c r="P383" s="31">
        <f t="shared" si="1"/>
        <v>68554</v>
      </c>
      <c r="Q383" s="31">
        <f t="shared" si="2"/>
        <v>64553.63636</v>
      </c>
      <c r="R383" s="31">
        <v>204275.0</v>
      </c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M1:O1"/>
  </mergeCells>
  <printOptions gridLines="1"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29.71"/>
    <col customWidth="1" min="4" max="4" width="6.43"/>
    <col customWidth="1" min="5" max="5" width="16.14"/>
    <col customWidth="1" min="6" max="6" width="8.71"/>
    <col customWidth="1" min="7" max="7" width="28.57"/>
    <col customWidth="1" min="8" max="11" width="8.71"/>
    <col customWidth="1" min="12" max="12" width="10.71"/>
    <col customWidth="1" min="13" max="26" width="8.71"/>
  </cols>
  <sheetData>
    <row r="1" ht="12.75" customHeight="1">
      <c r="A1" s="19" t="s">
        <v>931</v>
      </c>
      <c r="B1" s="19" t="s">
        <v>932</v>
      </c>
      <c r="C1" s="19" t="s">
        <v>933</v>
      </c>
      <c r="D1" s="19" t="s">
        <v>2</v>
      </c>
      <c r="E1" s="20" t="s">
        <v>934</v>
      </c>
      <c r="L1" s="5" t="s">
        <v>935</v>
      </c>
    </row>
    <row r="2" ht="12.75" customHeight="1">
      <c r="A2" s="48">
        <v>1.0</v>
      </c>
      <c r="B2" s="48" t="s">
        <v>936</v>
      </c>
      <c r="C2" s="48" t="s">
        <v>937</v>
      </c>
      <c r="D2" s="48" t="str">
        <f t="shared" ref="D2:D241" si="1">RIGHT(B2,2)</f>
        <v>CA</v>
      </c>
      <c r="E2" s="48">
        <v>104.0</v>
      </c>
      <c r="G2" s="24" t="s">
        <v>535</v>
      </c>
      <c r="H2" s="24" t="s">
        <v>22</v>
      </c>
      <c r="I2" s="24"/>
      <c r="J2" s="24"/>
      <c r="K2" s="24"/>
      <c r="L2" s="9">
        <v>1.3340068E7</v>
      </c>
      <c r="M2" s="25">
        <v>104.0</v>
      </c>
    </row>
    <row r="3" ht="12.75" customHeight="1">
      <c r="A3" s="48">
        <v>2.0</v>
      </c>
      <c r="B3" s="48" t="s">
        <v>938</v>
      </c>
      <c r="C3" s="48" t="s">
        <v>108</v>
      </c>
      <c r="D3" s="48" t="str">
        <f t="shared" si="1"/>
        <v>NY</v>
      </c>
      <c r="E3" s="48">
        <v>89.0</v>
      </c>
      <c r="G3" s="24" t="s">
        <v>611</v>
      </c>
      <c r="H3" s="24" t="s">
        <v>873</v>
      </c>
      <c r="I3" s="24" t="s">
        <v>84</v>
      </c>
      <c r="J3" s="24" t="s">
        <v>875</v>
      </c>
      <c r="K3" s="24"/>
      <c r="L3" s="9">
        <v>2.0182305E7</v>
      </c>
      <c r="M3" s="25">
        <v>89.0</v>
      </c>
    </row>
    <row r="4" ht="12.75" customHeight="1">
      <c r="A4" s="48">
        <v>3.0</v>
      </c>
      <c r="B4" s="48" t="s">
        <v>939</v>
      </c>
      <c r="C4" s="48" t="s">
        <v>940</v>
      </c>
      <c r="D4" s="48" t="str">
        <f t="shared" si="1"/>
        <v>CA</v>
      </c>
      <c r="E4" s="48">
        <v>83.0</v>
      </c>
      <c r="G4" s="24" t="s">
        <v>724</v>
      </c>
      <c r="H4" s="24" t="s">
        <v>22</v>
      </c>
      <c r="I4" s="24"/>
      <c r="J4" s="24"/>
      <c r="K4" s="24"/>
      <c r="L4" s="9">
        <v>4656132.0</v>
      </c>
      <c r="M4" s="25">
        <v>83.0</v>
      </c>
    </row>
    <row r="5" ht="12.75" customHeight="1">
      <c r="A5" s="48">
        <v>4.0</v>
      </c>
      <c r="B5" s="48" t="s">
        <v>941</v>
      </c>
      <c r="C5" s="48" t="s">
        <v>942</v>
      </c>
      <c r="D5" s="48" t="str">
        <f t="shared" si="1"/>
        <v>GA</v>
      </c>
      <c r="E5" s="48">
        <v>71.0</v>
      </c>
      <c r="G5" s="24" t="s">
        <v>161</v>
      </c>
      <c r="H5" s="24" t="s">
        <v>876</v>
      </c>
      <c r="I5" s="24"/>
      <c r="J5" s="24"/>
      <c r="K5" s="24"/>
      <c r="L5" s="9">
        <v>5709731.0</v>
      </c>
      <c r="M5" s="25">
        <v>71.0</v>
      </c>
    </row>
    <row r="6" ht="12.75" customHeight="1">
      <c r="A6" s="48">
        <v>5.0</v>
      </c>
      <c r="B6" s="48" t="s">
        <v>943</v>
      </c>
      <c r="C6" s="48" t="s">
        <v>944</v>
      </c>
      <c r="D6" s="48" t="str">
        <f t="shared" si="1"/>
        <v>FL</v>
      </c>
      <c r="E6" s="48">
        <v>65.0</v>
      </c>
      <c r="G6" s="24" t="s">
        <v>565</v>
      </c>
      <c r="H6" s="24" t="s">
        <v>36</v>
      </c>
      <c r="I6" s="24"/>
      <c r="J6" s="24"/>
      <c r="K6" s="24"/>
      <c r="L6" s="9">
        <v>6012331.0</v>
      </c>
      <c r="M6" s="25">
        <v>65.0</v>
      </c>
    </row>
    <row r="7" ht="12.75" customHeight="1">
      <c r="A7" s="48">
        <v>6.0</v>
      </c>
      <c r="B7" s="48" t="s">
        <v>945</v>
      </c>
      <c r="C7" s="48" t="s">
        <v>101</v>
      </c>
      <c r="D7" s="48" t="str">
        <f t="shared" si="1"/>
        <v>DC</v>
      </c>
      <c r="E7" s="48">
        <v>61.0</v>
      </c>
      <c r="G7" s="24" t="s">
        <v>835</v>
      </c>
      <c r="H7" s="24" t="s">
        <v>31</v>
      </c>
      <c r="I7" s="24" t="s">
        <v>100</v>
      </c>
      <c r="J7" s="24" t="s">
        <v>63</v>
      </c>
      <c r="K7" s="24" t="s">
        <v>15</v>
      </c>
      <c r="L7" s="9">
        <v>6098283.0</v>
      </c>
      <c r="M7" s="25">
        <v>61.0</v>
      </c>
    </row>
    <row r="8" ht="12.75" customHeight="1">
      <c r="A8" s="48">
        <v>7.0</v>
      </c>
      <c r="B8" s="48" t="s">
        <v>946</v>
      </c>
      <c r="C8" s="48" t="s">
        <v>947</v>
      </c>
      <c r="D8" s="48" t="str">
        <f t="shared" si="1"/>
        <v>TX</v>
      </c>
      <c r="E8" s="48">
        <v>59.0</v>
      </c>
      <c r="G8" s="24" t="s">
        <v>295</v>
      </c>
      <c r="H8" s="24" t="s">
        <v>103</v>
      </c>
      <c r="I8" s="24"/>
      <c r="J8" s="24"/>
      <c r="K8" s="24"/>
      <c r="L8" s="9">
        <v>7102165.0</v>
      </c>
      <c r="M8" s="25">
        <v>59.0</v>
      </c>
    </row>
    <row r="9" ht="12.75" customHeight="1">
      <c r="A9" s="48">
        <v>8.0</v>
      </c>
      <c r="B9" s="48" t="s">
        <v>948</v>
      </c>
      <c r="C9" s="48" t="s">
        <v>949</v>
      </c>
      <c r="D9" s="48" t="str">
        <f t="shared" si="1"/>
        <v>MA</v>
      </c>
      <c r="E9" s="48">
        <v>58.0</v>
      </c>
      <c r="G9" s="24" t="s">
        <v>210</v>
      </c>
      <c r="H9" s="24" t="s">
        <v>61</v>
      </c>
      <c r="I9" s="24" t="s">
        <v>82</v>
      </c>
      <c r="J9" s="24"/>
      <c r="K9" s="24"/>
      <c r="L9" s="9">
        <v>4774321.0</v>
      </c>
      <c r="M9" s="25">
        <v>58.0</v>
      </c>
    </row>
    <row r="10" ht="12.75" customHeight="1">
      <c r="A10" s="48">
        <v>9.0</v>
      </c>
      <c r="B10" s="48" t="s">
        <v>950</v>
      </c>
      <c r="C10" s="48" t="s">
        <v>951</v>
      </c>
      <c r="D10" s="48" t="str">
        <f t="shared" si="1"/>
        <v>IL</v>
      </c>
      <c r="E10" s="48">
        <v>57.0</v>
      </c>
      <c r="G10" s="24" t="s">
        <v>262</v>
      </c>
      <c r="H10" s="24" t="s">
        <v>47</v>
      </c>
      <c r="I10" s="24" t="s">
        <v>50</v>
      </c>
      <c r="J10" s="24" t="s">
        <v>65</v>
      </c>
      <c r="K10" s="24"/>
      <c r="L10" s="9">
        <v>9550108.0</v>
      </c>
      <c r="M10" s="25">
        <v>57.0</v>
      </c>
    </row>
    <row r="11" ht="12.75" customHeight="1">
      <c r="A11" s="48">
        <v>10.0</v>
      </c>
      <c r="B11" s="48" t="s">
        <v>952</v>
      </c>
      <c r="C11" s="48" t="s">
        <v>953</v>
      </c>
      <c r="D11" s="48" t="str">
        <f t="shared" si="1"/>
        <v>WA</v>
      </c>
      <c r="E11" s="48">
        <v>55.0</v>
      </c>
      <c r="G11" s="24" t="s">
        <v>742</v>
      </c>
      <c r="H11" s="24" t="s">
        <v>102</v>
      </c>
      <c r="I11" s="24"/>
      <c r="J11" s="24"/>
      <c r="K11" s="24"/>
      <c r="L11" s="9">
        <v>3733580.0</v>
      </c>
      <c r="M11" s="25">
        <v>55.0</v>
      </c>
    </row>
    <row r="12" ht="12.75" customHeight="1">
      <c r="A12" s="48">
        <v>11.0</v>
      </c>
      <c r="B12" s="48" t="s">
        <v>954</v>
      </c>
      <c r="C12" s="48" t="s">
        <v>955</v>
      </c>
      <c r="D12" s="48" t="str">
        <f t="shared" si="1"/>
        <v>TX</v>
      </c>
      <c r="E12" s="48">
        <v>52.0</v>
      </c>
      <c r="G12" s="24" t="s">
        <v>437</v>
      </c>
      <c r="H12" s="24" t="s">
        <v>103</v>
      </c>
      <c r="I12" s="24"/>
      <c r="J12" s="24"/>
      <c r="K12" s="24"/>
      <c r="L12" s="9">
        <v>6656946.0</v>
      </c>
      <c r="M12" s="25">
        <v>52.0</v>
      </c>
    </row>
    <row r="13" ht="12.75" customHeight="1">
      <c r="A13" s="48">
        <v>12.0</v>
      </c>
      <c r="B13" s="48" t="s">
        <v>956</v>
      </c>
      <c r="C13" s="48" t="s">
        <v>957</v>
      </c>
      <c r="D13" s="48" t="str">
        <f t="shared" si="1"/>
        <v>OR</v>
      </c>
      <c r="E13" s="48">
        <v>47.0</v>
      </c>
      <c r="G13" s="24" t="s">
        <v>667</v>
      </c>
      <c r="H13" s="24" t="s">
        <v>886</v>
      </c>
      <c r="I13" s="24" t="s">
        <v>102</v>
      </c>
      <c r="J13" s="24"/>
      <c r="K13" s="24"/>
      <c r="L13" s="9">
        <v>2390244.0</v>
      </c>
      <c r="M13" s="25">
        <v>47.0</v>
      </c>
    </row>
    <row r="14" ht="12.75" customHeight="1">
      <c r="A14" s="48">
        <v>13.0</v>
      </c>
      <c r="B14" s="48" t="s">
        <v>958</v>
      </c>
      <c r="C14" s="48" t="s">
        <v>959</v>
      </c>
      <c r="D14" s="48" t="str">
        <f t="shared" si="1"/>
        <v>TX</v>
      </c>
      <c r="E14" s="48">
        <v>47.0</v>
      </c>
      <c r="G14" s="24" t="s">
        <v>169</v>
      </c>
      <c r="H14" s="24" t="s">
        <v>103</v>
      </c>
      <c r="I14" s="24"/>
      <c r="J14" s="24"/>
      <c r="K14" s="24"/>
      <c r="L14" s="9">
        <v>2000860.0</v>
      </c>
      <c r="M14" s="25">
        <v>47.0</v>
      </c>
    </row>
    <row r="15" ht="12.75" customHeight="1">
      <c r="A15" s="48">
        <v>14.0</v>
      </c>
      <c r="B15" s="48" t="s">
        <v>960</v>
      </c>
      <c r="C15" s="48" t="s">
        <v>961</v>
      </c>
      <c r="D15" s="48" t="str">
        <f t="shared" si="1"/>
        <v>CA</v>
      </c>
      <c r="E15" s="48">
        <v>46.0</v>
      </c>
      <c r="G15" s="24" t="s">
        <v>722</v>
      </c>
      <c r="H15" s="24" t="s">
        <v>22</v>
      </c>
      <c r="I15" s="24"/>
      <c r="J15" s="24"/>
      <c r="K15" s="24"/>
      <c r="L15" s="9">
        <v>3299521.0</v>
      </c>
      <c r="M15" s="25">
        <v>46.0</v>
      </c>
    </row>
    <row r="16" ht="12.75" customHeight="1">
      <c r="A16" s="48">
        <v>15.0</v>
      </c>
      <c r="B16" s="48" t="s">
        <v>962</v>
      </c>
      <c r="C16" s="48" t="s">
        <v>963</v>
      </c>
      <c r="D16" s="48" t="str">
        <f t="shared" si="1"/>
        <v>MN</v>
      </c>
      <c r="E16" s="48">
        <v>40.0</v>
      </c>
      <c r="G16" s="24" t="s">
        <v>574</v>
      </c>
      <c r="H16" s="24" t="s">
        <v>880</v>
      </c>
      <c r="I16" s="24" t="s">
        <v>65</v>
      </c>
      <c r="J16" s="24"/>
      <c r="K16" s="24"/>
      <c r="L16" s="9">
        <v>3524583.0</v>
      </c>
      <c r="M16" s="25">
        <v>40.0</v>
      </c>
    </row>
    <row r="17" ht="12.75" customHeight="1">
      <c r="A17" s="48">
        <v>16.0</v>
      </c>
      <c r="B17" s="48" t="s">
        <v>964</v>
      </c>
      <c r="C17" s="48" t="s">
        <v>965</v>
      </c>
      <c r="D17" s="48" t="str">
        <f t="shared" si="1"/>
        <v>CT</v>
      </c>
      <c r="E17" s="48">
        <v>39.0</v>
      </c>
      <c r="G17" s="24"/>
      <c r="H17" s="24"/>
      <c r="I17" s="24"/>
      <c r="J17" s="24"/>
      <c r="K17" s="24"/>
      <c r="L17" s="31">
        <v>122643.0</v>
      </c>
      <c r="M17" s="25"/>
    </row>
    <row r="18" ht="12.75" customHeight="1">
      <c r="A18" s="48">
        <v>17.0</v>
      </c>
      <c r="B18" s="48" t="s">
        <v>966</v>
      </c>
      <c r="C18" s="48" t="s">
        <v>967</v>
      </c>
      <c r="D18" s="48" t="str">
        <f t="shared" si="1"/>
        <v>PA</v>
      </c>
      <c r="E18" s="48">
        <v>38.0</v>
      </c>
      <c r="G18" s="24" t="s">
        <v>651</v>
      </c>
      <c r="H18" s="24" t="s">
        <v>89</v>
      </c>
      <c r="I18" s="24" t="s">
        <v>84</v>
      </c>
      <c r="J18" s="24" t="s">
        <v>877</v>
      </c>
      <c r="K18" s="24" t="s">
        <v>878</v>
      </c>
      <c r="L18" s="9">
        <v>6069875.0</v>
      </c>
      <c r="M18" s="25">
        <v>38.0</v>
      </c>
    </row>
    <row r="19" ht="12.75" customHeight="1">
      <c r="A19" s="48">
        <v>19.0</v>
      </c>
      <c r="B19" s="48" t="s">
        <v>968</v>
      </c>
      <c r="C19" s="48" t="s">
        <v>969</v>
      </c>
      <c r="D19" s="48" t="str">
        <f t="shared" si="1"/>
        <v>AZ</v>
      </c>
      <c r="E19" s="48">
        <v>37.0</v>
      </c>
      <c r="G19" s="24" t="s">
        <v>653</v>
      </c>
      <c r="H19" s="24" t="s">
        <v>19</v>
      </c>
      <c r="I19" s="24"/>
      <c r="J19" s="24"/>
      <c r="K19" s="24"/>
      <c r="L19" s="9">
        <v>4574531.0</v>
      </c>
      <c r="M19" s="25">
        <v>37.0</v>
      </c>
    </row>
    <row r="20" ht="12.75" customHeight="1">
      <c r="A20" s="48">
        <v>18.0</v>
      </c>
      <c r="B20" s="48" t="s">
        <v>970</v>
      </c>
      <c r="C20" s="48" t="s">
        <v>971</v>
      </c>
      <c r="D20" s="48" t="str">
        <f t="shared" si="1"/>
        <v>WA</v>
      </c>
      <c r="E20" s="48">
        <v>37.0</v>
      </c>
      <c r="L20" s="31">
        <v>198397.0</v>
      </c>
    </row>
    <row r="21" ht="12.75" customHeight="1">
      <c r="A21" s="48">
        <v>22.0</v>
      </c>
      <c r="B21" s="48" t="s">
        <v>972</v>
      </c>
      <c r="C21" s="48" t="s">
        <v>973</v>
      </c>
      <c r="D21" s="48" t="str">
        <f t="shared" si="1"/>
        <v>CA</v>
      </c>
      <c r="E21" s="48">
        <v>36.0</v>
      </c>
      <c r="G21" s="24" t="s">
        <v>734</v>
      </c>
      <c r="H21" s="24" t="s">
        <v>22</v>
      </c>
      <c r="I21" s="24"/>
      <c r="J21" s="24"/>
      <c r="K21" s="24"/>
      <c r="L21" s="9">
        <v>444769.0</v>
      </c>
      <c r="M21" s="25">
        <v>36.0</v>
      </c>
    </row>
    <row r="22" ht="12.75" customHeight="1">
      <c r="A22" s="48">
        <v>21.0</v>
      </c>
      <c r="B22" s="48" t="s">
        <v>974</v>
      </c>
      <c r="C22" s="48" t="s">
        <v>975</v>
      </c>
      <c r="D22" s="48" t="str">
        <f t="shared" si="1"/>
        <v>CO</v>
      </c>
      <c r="E22" s="48">
        <v>36.0</v>
      </c>
      <c r="G22" s="24" t="s">
        <v>312</v>
      </c>
      <c r="H22" s="24" t="s">
        <v>25</v>
      </c>
      <c r="I22" s="24"/>
      <c r="J22" s="24"/>
      <c r="K22" s="24"/>
      <c r="L22" s="9">
        <v>2814330.0</v>
      </c>
      <c r="M22" s="25">
        <v>36.0</v>
      </c>
    </row>
    <row r="23" ht="12.75" customHeight="1">
      <c r="A23" s="48">
        <v>20.0</v>
      </c>
      <c r="B23" s="48" t="s">
        <v>976</v>
      </c>
      <c r="C23" s="48" t="s">
        <v>179</v>
      </c>
      <c r="D23" s="48" t="str">
        <f t="shared" si="1"/>
        <v>LA</v>
      </c>
      <c r="E23" s="48">
        <v>36.0</v>
      </c>
      <c r="G23" s="24" t="s">
        <v>179</v>
      </c>
      <c r="H23" s="24" t="s">
        <v>58</v>
      </c>
      <c r="I23" s="24"/>
      <c r="J23" s="24"/>
      <c r="K23" s="24"/>
      <c r="L23" s="9">
        <v>830480.0</v>
      </c>
      <c r="M23" s="25">
        <v>36.0</v>
      </c>
    </row>
    <row r="24" ht="12.75" customHeight="1">
      <c r="A24" s="48">
        <v>23.0</v>
      </c>
      <c r="B24" s="48" t="s">
        <v>977</v>
      </c>
      <c r="C24" s="48" t="s">
        <v>978</v>
      </c>
      <c r="D24" s="48" t="str">
        <f t="shared" si="1"/>
        <v>TN</v>
      </c>
      <c r="E24" s="48">
        <v>34.0</v>
      </c>
      <c r="G24" s="24" t="s">
        <v>603</v>
      </c>
      <c r="H24" s="24" t="s">
        <v>889</v>
      </c>
      <c r="I24" s="24"/>
      <c r="J24" s="24"/>
      <c r="K24" s="24"/>
      <c r="L24" s="9">
        <v>1830298.0</v>
      </c>
      <c r="M24" s="25">
        <v>34.0</v>
      </c>
    </row>
    <row r="25" ht="12.75" customHeight="1">
      <c r="A25" s="48">
        <v>26.0</v>
      </c>
      <c r="B25" s="48" t="s">
        <v>979</v>
      </c>
      <c r="C25" s="48" t="s">
        <v>980</v>
      </c>
      <c r="D25" s="48" t="str">
        <f t="shared" si="1"/>
        <v>CA</v>
      </c>
      <c r="E25" s="48">
        <v>33.0</v>
      </c>
      <c r="L25" s="31">
        <v>122067.0</v>
      </c>
    </row>
    <row r="26" ht="12.75" customHeight="1">
      <c r="A26" s="48">
        <v>24.0</v>
      </c>
      <c r="B26" s="48" t="s">
        <v>981</v>
      </c>
      <c r="C26" s="48" t="s">
        <v>982</v>
      </c>
      <c r="D26" s="48" t="str">
        <f t="shared" si="1"/>
        <v>MI</v>
      </c>
      <c r="E26" s="48">
        <v>33.0</v>
      </c>
      <c r="G26" s="24" t="s">
        <v>316</v>
      </c>
      <c r="H26" s="24" t="s">
        <v>68</v>
      </c>
      <c r="I26" s="24"/>
      <c r="J26" s="24"/>
      <c r="K26" s="24"/>
      <c r="L26" s="9">
        <v>4302043.0</v>
      </c>
      <c r="M26" s="25">
        <v>33.0</v>
      </c>
    </row>
    <row r="27" ht="12.75" customHeight="1">
      <c r="A27" s="48">
        <v>25.0</v>
      </c>
      <c r="B27" s="48" t="s">
        <v>983</v>
      </c>
      <c r="C27" s="48" t="s">
        <v>657</v>
      </c>
      <c r="D27" s="48" t="str">
        <f t="shared" si="1"/>
        <v>PA</v>
      </c>
      <c r="E27" s="48">
        <v>33.0</v>
      </c>
      <c r="G27" s="24" t="s">
        <v>657</v>
      </c>
      <c r="H27" s="24" t="s">
        <v>875</v>
      </c>
      <c r="I27" s="24"/>
      <c r="J27" s="24"/>
      <c r="K27" s="24"/>
      <c r="L27" s="9">
        <v>2353045.0</v>
      </c>
      <c r="M27" s="25">
        <v>33.0</v>
      </c>
    </row>
    <row r="28" ht="12.75" customHeight="1">
      <c r="A28" s="48">
        <v>28.0</v>
      </c>
      <c r="B28" s="48" t="s">
        <v>984</v>
      </c>
      <c r="C28" s="48" t="s">
        <v>985</v>
      </c>
      <c r="D28" s="48" t="str">
        <f t="shared" si="1"/>
        <v>FL</v>
      </c>
      <c r="E28" s="48">
        <v>32.0</v>
      </c>
      <c r="G28" s="24" t="s">
        <v>633</v>
      </c>
      <c r="H28" s="24" t="s">
        <v>36</v>
      </c>
      <c r="I28" s="24"/>
      <c r="J28" s="24"/>
      <c r="K28" s="24"/>
      <c r="L28" s="9">
        <v>2387138.0</v>
      </c>
      <c r="M28" s="25">
        <v>32.0</v>
      </c>
    </row>
    <row r="29" ht="12.75" customHeight="1">
      <c r="A29" s="48">
        <v>27.0</v>
      </c>
      <c r="B29" s="48" t="s">
        <v>986</v>
      </c>
      <c r="C29" s="48" t="s">
        <v>280</v>
      </c>
      <c r="D29" s="48" t="str">
        <f t="shared" si="1"/>
        <v>MD</v>
      </c>
      <c r="E29" s="48">
        <v>32.0</v>
      </c>
      <c r="L29" s="31">
        <v>99615.0</v>
      </c>
    </row>
    <row r="30" ht="12.75" customHeight="1">
      <c r="A30" s="48">
        <v>29.0</v>
      </c>
      <c r="B30" s="48" t="s">
        <v>987</v>
      </c>
      <c r="C30" s="48" t="s">
        <v>988</v>
      </c>
      <c r="D30" s="48" t="str">
        <f t="shared" si="1"/>
        <v>CA</v>
      </c>
      <c r="E30" s="48">
        <v>28.0</v>
      </c>
      <c r="G30" s="24" t="s">
        <v>706</v>
      </c>
      <c r="H30" s="24" t="s">
        <v>22</v>
      </c>
      <c r="I30" s="24"/>
      <c r="J30" s="24"/>
      <c r="K30" s="24"/>
      <c r="L30" s="9">
        <v>2274194.0</v>
      </c>
      <c r="M30" s="25">
        <v>28.0</v>
      </c>
    </row>
    <row r="31" ht="12.75" customHeight="1">
      <c r="A31" s="48">
        <v>31.0</v>
      </c>
      <c r="B31" s="48" t="s">
        <v>989</v>
      </c>
      <c r="C31" s="48" t="s">
        <v>990</v>
      </c>
      <c r="D31" s="48" t="str">
        <f t="shared" si="1"/>
        <v>FL</v>
      </c>
      <c r="E31" s="48">
        <v>27.0</v>
      </c>
      <c r="G31" s="24" t="s">
        <v>791</v>
      </c>
      <c r="H31" s="24" t="s">
        <v>36</v>
      </c>
      <c r="I31" s="24"/>
      <c r="J31" s="24"/>
      <c r="K31" s="24"/>
      <c r="L31" s="9">
        <v>2975225.0</v>
      </c>
      <c r="M31" s="25">
        <v>27.0</v>
      </c>
    </row>
    <row r="32" ht="12.75" customHeight="1">
      <c r="A32" s="48">
        <v>32.0</v>
      </c>
      <c r="B32" s="48" t="s">
        <v>991</v>
      </c>
      <c r="C32" s="48" t="s">
        <v>992</v>
      </c>
      <c r="D32" s="48" t="str">
        <f t="shared" si="1"/>
        <v>TX</v>
      </c>
      <c r="E32" s="48">
        <v>27.0</v>
      </c>
      <c r="G32" s="24" t="s">
        <v>720</v>
      </c>
      <c r="H32" s="24" t="s">
        <v>103</v>
      </c>
      <c r="I32" s="24"/>
      <c r="J32" s="24"/>
      <c r="K32" s="24"/>
      <c r="L32" s="9">
        <v>2381828.0</v>
      </c>
      <c r="M32" s="25">
        <v>27.0</v>
      </c>
    </row>
    <row r="33" ht="12.75" customHeight="1">
      <c r="A33" s="48">
        <v>30.0</v>
      </c>
      <c r="B33" s="48" t="s">
        <v>993</v>
      </c>
      <c r="C33" s="48" t="s">
        <v>994</v>
      </c>
      <c r="D33" s="48" t="str">
        <f t="shared" si="1"/>
        <v>WA</v>
      </c>
      <c r="E33" s="48">
        <v>27.0</v>
      </c>
      <c r="L33" s="1">
        <v>103019.0</v>
      </c>
    </row>
    <row r="34" ht="12.75" customHeight="1">
      <c r="A34" s="48">
        <v>36.0</v>
      </c>
      <c r="B34" s="48" t="s">
        <v>995</v>
      </c>
      <c r="C34" s="48" t="s">
        <v>996</v>
      </c>
      <c r="D34" s="48" t="str">
        <f t="shared" si="1"/>
        <v>CA</v>
      </c>
      <c r="E34" s="48">
        <v>26.0</v>
      </c>
      <c r="L34" s="1">
        <v>46063.0</v>
      </c>
    </row>
    <row r="35" ht="12.75" customHeight="1">
      <c r="A35" s="48">
        <v>35.0</v>
      </c>
      <c r="B35" s="48" t="s">
        <v>997</v>
      </c>
      <c r="C35" s="48" t="s">
        <v>998</v>
      </c>
      <c r="D35" s="48" t="str">
        <f t="shared" si="1"/>
        <v>CA</v>
      </c>
      <c r="E35" s="48">
        <v>26.0</v>
      </c>
      <c r="G35" s="29"/>
      <c r="H35" s="29"/>
      <c r="I35" s="29"/>
      <c r="J35" s="29"/>
      <c r="K35" s="29"/>
      <c r="L35" s="31">
        <v>105321.0</v>
      </c>
      <c r="M35" s="1"/>
    </row>
    <row r="36" ht="12.75" customHeight="1">
      <c r="A36" s="48">
        <v>34.0</v>
      </c>
      <c r="B36" s="48" t="s">
        <v>999</v>
      </c>
      <c r="C36" s="48" t="s">
        <v>1000</v>
      </c>
      <c r="D36" s="48" t="str">
        <f t="shared" si="1"/>
        <v>LA</v>
      </c>
      <c r="E36" s="48">
        <v>26.0</v>
      </c>
      <c r="G36" s="24" t="s">
        <v>609</v>
      </c>
      <c r="H36" s="24" t="s">
        <v>58</v>
      </c>
      <c r="I36" s="24"/>
      <c r="J36" s="24"/>
      <c r="K36" s="24"/>
      <c r="L36" s="9">
        <v>1262888.0</v>
      </c>
      <c r="M36" s="25">
        <v>26.0</v>
      </c>
    </row>
    <row r="37" ht="12.75" customHeight="1">
      <c r="A37" s="48">
        <v>33.0</v>
      </c>
      <c r="B37" s="48" t="s">
        <v>1001</v>
      </c>
      <c r="C37" s="48" t="s">
        <v>1002</v>
      </c>
      <c r="D37" s="48" t="str">
        <f t="shared" si="1"/>
        <v>MD</v>
      </c>
      <c r="E37" s="48">
        <v>26.0</v>
      </c>
      <c r="G37" s="24" t="s">
        <v>173</v>
      </c>
      <c r="H37" s="24" t="s">
        <v>878</v>
      </c>
      <c r="I37" s="24"/>
      <c r="J37" s="24"/>
      <c r="K37" s="24"/>
      <c r="L37" s="9">
        <v>2797407.0</v>
      </c>
      <c r="M37" s="25">
        <v>26.0</v>
      </c>
    </row>
    <row r="38" ht="12.75" customHeight="1">
      <c r="A38" s="48">
        <v>38.0</v>
      </c>
      <c r="B38" s="48" t="s">
        <v>1003</v>
      </c>
      <c r="C38" s="48" t="s">
        <v>1004</v>
      </c>
      <c r="D38" s="48" t="str">
        <f t="shared" si="1"/>
        <v>CA</v>
      </c>
      <c r="E38" s="48">
        <v>25.0</v>
      </c>
      <c r="L38" s="1">
        <v>143911.0</v>
      </c>
    </row>
    <row r="39" ht="12.75" customHeight="1">
      <c r="A39" s="48">
        <v>37.0</v>
      </c>
      <c r="B39" s="48" t="s">
        <v>1005</v>
      </c>
      <c r="C39" s="48" t="s">
        <v>1006</v>
      </c>
      <c r="D39" s="48" t="str">
        <f t="shared" si="1"/>
        <v>SC</v>
      </c>
      <c r="E39" s="48">
        <v>25.0</v>
      </c>
      <c r="L39" s="31">
        <v>97471.0</v>
      </c>
    </row>
    <row r="40" ht="12.75" customHeight="1">
      <c r="A40" s="48">
        <v>40.0</v>
      </c>
      <c r="B40" s="48" t="s">
        <v>1007</v>
      </c>
      <c r="C40" s="48" t="s">
        <v>151</v>
      </c>
      <c r="D40" s="48" t="str">
        <f t="shared" si="1"/>
        <v>MI</v>
      </c>
      <c r="E40" s="48">
        <v>24.0</v>
      </c>
      <c r="G40" s="24" t="s">
        <v>151</v>
      </c>
      <c r="H40" s="24" t="s">
        <v>68</v>
      </c>
      <c r="I40" s="24"/>
      <c r="J40" s="24"/>
      <c r="K40" s="24"/>
      <c r="L40" s="9">
        <v>358880.0</v>
      </c>
      <c r="M40" s="2">
        <v>24.0</v>
      </c>
    </row>
    <row r="41" ht="12.75" customHeight="1">
      <c r="A41" s="48">
        <v>41.0</v>
      </c>
      <c r="B41" s="48" t="s">
        <v>1008</v>
      </c>
      <c r="C41" s="48" t="s">
        <v>266</v>
      </c>
      <c r="D41" s="48" t="str">
        <f t="shared" si="1"/>
        <v>OH</v>
      </c>
      <c r="E41" s="48">
        <v>24.0</v>
      </c>
      <c r="G41" s="24" t="s">
        <v>266</v>
      </c>
      <c r="H41" s="24" t="s">
        <v>70</v>
      </c>
      <c r="I41" s="24" t="s">
        <v>55</v>
      </c>
      <c r="J41" s="24" t="s">
        <v>885</v>
      </c>
      <c r="K41" s="24"/>
      <c r="L41" s="9">
        <v>2159329.0</v>
      </c>
      <c r="M41" s="25">
        <v>24.0</v>
      </c>
    </row>
    <row r="42" ht="12.75" customHeight="1">
      <c r="A42" s="48">
        <v>39.0</v>
      </c>
      <c r="B42" s="48" t="s">
        <v>1009</v>
      </c>
      <c r="C42" s="48" t="s">
        <v>1010</v>
      </c>
      <c r="D42" s="48" t="str">
        <f t="shared" si="1"/>
        <v>VA</v>
      </c>
      <c r="E42" s="48">
        <v>24.0</v>
      </c>
      <c r="G42" s="29"/>
      <c r="H42" s="29"/>
      <c r="I42" s="29"/>
      <c r="J42" s="29"/>
      <c r="K42" s="29"/>
      <c r="L42" s="31">
        <v>52754.0</v>
      </c>
      <c r="M42" s="1"/>
    </row>
    <row r="43" ht="12.75" customHeight="1">
      <c r="A43" s="48">
        <v>48.0</v>
      </c>
      <c r="B43" s="48" t="s">
        <v>1011</v>
      </c>
      <c r="C43" s="48" t="s">
        <v>1012</v>
      </c>
      <c r="D43" s="48" t="str">
        <f t="shared" si="1"/>
        <v>CT</v>
      </c>
      <c r="E43" s="48">
        <v>23.0</v>
      </c>
      <c r="G43" s="24" t="s">
        <v>218</v>
      </c>
      <c r="H43" s="24" t="s">
        <v>28</v>
      </c>
      <c r="I43" s="24"/>
      <c r="J43" s="24"/>
      <c r="K43" s="24"/>
      <c r="L43" s="9">
        <v>948053.0</v>
      </c>
      <c r="M43" s="25">
        <v>23.0</v>
      </c>
    </row>
    <row r="44" ht="12.75" customHeight="1">
      <c r="A44" s="48">
        <v>44.0</v>
      </c>
      <c r="B44" s="48" t="s">
        <v>1013</v>
      </c>
      <c r="C44" s="48" t="s">
        <v>1014</v>
      </c>
      <c r="D44" s="48" t="str">
        <f t="shared" si="1"/>
        <v>KY</v>
      </c>
      <c r="E44" s="48">
        <v>23.0</v>
      </c>
      <c r="G44" s="24" t="s">
        <v>537</v>
      </c>
      <c r="H44" s="24" t="s">
        <v>55</v>
      </c>
      <c r="I44" s="24" t="s">
        <v>885</v>
      </c>
      <c r="J44" s="24"/>
      <c r="K44" s="24"/>
      <c r="L44" s="9">
        <v>1279335.0</v>
      </c>
      <c r="M44" s="25">
        <v>23.0</v>
      </c>
    </row>
    <row r="45" ht="12.75" customHeight="1">
      <c r="A45" s="48">
        <v>45.0</v>
      </c>
      <c r="B45" s="48" t="s">
        <v>1015</v>
      </c>
      <c r="C45" s="48" t="s">
        <v>1016</v>
      </c>
      <c r="D45" s="48" t="str">
        <f t="shared" si="1"/>
        <v>MA</v>
      </c>
      <c r="E45" s="48">
        <v>23.0</v>
      </c>
      <c r="G45" s="29"/>
      <c r="H45" s="29"/>
      <c r="I45" s="29"/>
      <c r="J45" s="29"/>
      <c r="K45" s="29"/>
      <c r="L45" s="31">
        <v>68318.0</v>
      </c>
      <c r="M45" s="1"/>
    </row>
    <row r="46" ht="12.75" customHeight="1">
      <c r="A46" s="48">
        <v>43.0</v>
      </c>
      <c r="B46" s="48" t="s">
        <v>1017</v>
      </c>
      <c r="C46" s="48" t="s">
        <v>1018</v>
      </c>
      <c r="D46" s="48" t="str">
        <f t="shared" si="1"/>
        <v>MA</v>
      </c>
      <c r="E46" s="48">
        <v>23.0</v>
      </c>
      <c r="G46" s="29"/>
      <c r="H46" s="29"/>
      <c r="I46" s="29"/>
      <c r="J46" s="29"/>
      <c r="K46" s="29"/>
      <c r="L46" s="31">
        <v>106519.0</v>
      </c>
      <c r="M46" s="1"/>
    </row>
    <row r="47" ht="12.75" customHeight="1">
      <c r="A47" s="48">
        <v>42.0</v>
      </c>
      <c r="B47" s="48" t="s">
        <v>1019</v>
      </c>
      <c r="C47" s="48" t="s">
        <v>1020</v>
      </c>
      <c r="D47" s="48" t="str">
        <f t="shared" si="1"/>
        <v>NC</v>
      </c>
      <c r="E47" s="48">
        <v>23.0</v>
      </c>
      <c r="G47" s="24" t="s">
        <v>254</v>
      </c>
      <c r="H47" s="24" t="s">
        <v>883</v>
      </c>
      <c r="I47" s="24" t="s">
        <v>54</v>
      </c>
      <c r="J47" s="24"/>
      <c r="K47" s="24"/>
      <c r="L47" s="9">
        <v>2426363.0</v>
      </c>
      <c r="M47" s="25">
        <v>23.0</v>
      </c>
    </row>
    <row r="48" ht="12.75" customHeight="1">
      <c r="A48" s="48">
        <v>46.0</v>
      </c>
      <c r="B48" s="48" t="s">
        <v>1021</v>
      </c>
      <c r="C48" s="48" t="s">
        <v>1022</v>
      </c>
      <c r="D48" s="48" t="str">
        <f t="shared" si="1"/>
        <v>VA</v>
      </c>
      <c r="E48" s="48">
        <v>23.0</v>
      </c>
      <c r="G48" s="24" t="s">
        <v>825</v>
      </c>
      <c r="H48" s="24" t="s">
        <v>100</v>
      </c>
      <c r="I48" s="24" t="s">
        <v>67</v>
      </c>
      <c r="J48" s="24"/>
      <c r="K48" s="24"/>
      <c r="L48" s="9">
        <v>1723351.0</v>
      </c>
      <c r="M48" s="25">
        <v>23.0</v>
      </c>
    </row>
    <row r="49" ht="12.75" customHeight="1">
      <c r="A49" s="48">
        <v>47.0</v>
      </c>
      <c r="B49" s="48" t="s">
        <v>1023</v>
      </c>
      <c r="C49" s="48" t="s">
        <v>1024</v>
      </c>
      <c r="D49" s="48" t="str">
        <f t="shared" si="1"/>
        <v>WI</v>
      </c>
      <c r="E49" s="48">
        <v>23.0</v>
      </c>
      <c r="G49" s="24" t="s">
        <v>572</v>
      </c>
      <c r="H49" s="24" t="s">
        <v>65</v>
      </c>
      <c r="I49" s="24"/>
      <c r="J49" s="24"/>
      <c r="K49" s="24"/>
      <c r="L49" s="9">
        <v>1575747.0</v>
      </c>
      <c r="M49" s="25">
        <v>23.0</v>
      </c>
    </row>
    <row r="50" ht="12.75" customHeight="1">
      <c r="A50" s="48">
        <v>50.0</v>
      </c>
      <c r="B50" s="48" t="s">
        <v>1025</v>
      </c>
      <c r="C50" s="48" t="s">
        <v>1026</v>
      </c>
      <c r="D50" s="48" t="str">
        <f t="shared" si="1"/>
        <v>CT</v>
      </c>
      <c r="E50" s="48">
        <v>22.0</v>
      </c>
      <c r="G50" s="24"/>
      <c r="H50" s="24"/>
      <c r="I50" s="24"/>
      <c r="J50" s="24"/>
      <c r="K50" s="24"/>
      <c r="L50" s="31">
        <v>110366.0</v>
      </c>
      <c r="M50" s="25"/>
    </row>
    <row r="51" ht="12.75" customHeight="1">
      <c r="A51" s="48">
        <v>51.0</v>
      </c>
      <c r="B51" s="48" t="s">
        <v>1027</v>
      </c>
      <c r="C51" s="48" t="s">
        <v>777</v>
      </c>
      <c r="D51" s="48" t="str">
        <f t="shared" si="1"/>
        <v>MO</v>
      </c>
      <c r="E51" s="48">
        <v>22.0</v>
      </c>
      <c r="G51" s="24" t="s">
        <v>777</v>
      </c>
      <c r="H51" s="24" t="s">
        <v>73</v>
      </c>
      <c r="I51" s="24" t="s">
        <v>881</v>
      </c>
      <c r="J51" s="24"/>
      <c r="K51" s="24"/>
      <c r="L51" s="9">
        <v>2812313.0</v>
      </c>
      <c r="M51" s="25">
        <v>22.0</v>
      </c>
    </row>
    <row r="52" ht="12.75" customHeight="1">
      <c r="A52" s="48">
        <v>52.0</v>
      </c>
      <c r="B52" s="48" t="s">
        <v>1028</v>
      </c>
      <c r="C52" s="48" t="s">
        <v>1029</v>
      </c>
      <c r="D52" s="48" t="str">
        <f t="shared" si="1"/>
        <v>NV</v>
      </c>
      <c r="E52" s="48">
        <v>22.0</v>
      </c>
      <c r="G52" s="24" t="s">
        <v>510</v>
      </c>
      <c r="H52" s="24" t="s">
        <v>78</v>
      </c>
      <c r="I52" s="24"/>
      <c r="J52" s="24"/>
      <c r="K52" s="24"/>
      <c r="L52" s="9">
        <v>2114801.0</v>
      </c>
      <c r="M52" s="25">
        <v>22.0</v>
      </c>
    </row>
    <row r="53" ht="12.75" customHeight="1">
      <c r="A53" s="48">
        <v>49.0</v>
      </c>
      <c r="B53" s="48" t="s">
        <v>1030</v>
      </c>
      <c r="C53" s="48" t="s">
        <v>283</v>
      </c>
      <c r="D53" s="48" t="str">
        <f t="shared" si="1"/>
        <v>OH</v>
      </c>
      <c r="E53" s="48">
        <v>22.0</v>
      </c>
      <c r="G53" s="24" t="s">
        <v>283</v>
      </c>
      <c r="H53" s="24" t="s">
        <v>887</v>
      </c>
      <c r="I53" s="24"/>
      <c r="J53" s="24"/>
      <c r="K53" s="24"/>
      <c r="L53" s="9">
        <v>2021632.0</v>
      </c>
      <c r="M53" s="25">
        <v>22.0</v>
      </c>
    </row>
    <row r="54" ht="12.75" customHeight="1">
      <c r="A54" s="48">
        <v>54.0</v>
      </c>
      <c r="B54" s="48" t="s">
        <v>1031</v>
      </c>
      <c r="C54" s="48" t="s">
        <v>1032</v>
      </c>
      <c r="D54" s="48" t="str">
        <f t="shared" si="1"/>
        <v>CA</v>
      </c>
      <c r="E54" s="48">
        <v>21.0</v>
      </c>
      <c r="L54" s="31">
        <v>33351.0</v>
      </c>
    </row>
    <row r="55" ht="12.75" customHeight="1">
      <c r="A55" s="48">
        <v>58.0</v>
      </c>
      <c r="B55" s="48" t="s">
        <v>1033</v>
      </c>
      <c r="C55" s="48" t="s">
        <v>1034</v>
      </c>
      <c r="D55" s="48" t="str">
        <f t="shared" si="1"/>
        <v>CA</v>
      </c>
      <c r="E55" s="48">
        <v>21.0</v>
      </c>
      <c r="L55" s="31">
        <v>65622.0</v>
      </c>
    </row>
    <row r="56" ht="12.75" customHeight="1">
      <c r="A56" s="48">
        <v>53.0</v>
      </c>
      <c r="B56" s="48" t="s">
        <v>1035</v>
      </c>
      <c r="C56" s="48" t="s">
        <v>1036</v>
      </c>
      <c r="D56" s="48" t="str">
        <f t="shared" si="1"/>
        <v>CT</v>
      </c>
      <c r="E56" s="48">
        <v>21.0</v>
      </c>
      <c r="G56" s="24"/>
      <c r="H56" s="24"/>
      <c r="I56" s="24"/>
      <c r="J56" s="24"/>
      <c r="K56" s="24"/>
      <c r="L56" s="31">
        <v>80893.0</v>
      </c>
      <c r="M56" s="25"/>
    </row>
    <row r="57" ht="12.75" customHeight="1">
      <c r="A57" s="48">
        <v>56.0</v>
      </c>
      <c r="B57" s="48" t="s">
        <v>1037</v>
      </c>
      <c r="C57" s="48" t="s">
        <v>1038</v>
      </c>
      <c r="D57" s="48" t="str">
        <f t="shared" si="1"/>
        <v>CT</v>
      </c>
      <c r="E57" s="48">
        <v>21.0</v>
      </c>
      <c r="G57" s="24" t="s">
        <v>607</v>
      </c>
      <c r="H57" s="24" t="s">
        <v>28</v>
      </c>
      <c r="I57" s="24"/>
      <c r="J57" s="24"/>
      <c r="K57" s="24"/>
      <c r="L57" s="9">
        <v>859470.0</v>
      </c>
      <c r="M57" s="25">
        <v>21.0</v>
      </c>
    </row>
    <row r="58" ht="12.75" customHeight="1">
      <c r="A58" s="48">
        <v>57.0</v>
      </c>
      <c r="B58" s="48" t="s">
        <v>1039</v>
      </c>
      <c r="C58" s="48" t="s">
        <v>455</v>
      </c>
      <c r="D58" s="48" t="str">
        <f t="shared" si="1"/>
        <v>FL</v>
      </c>
      <c r="E58" s="48">
        <v>21.0</v>
      </c>
      <c r="G58" s="24" t="s">
        <v>455</v>
      </c>
      <c r="H58" s="24" t="s">
        <v>36</v>
      </c>
      <c r="I58" s="24"/>
      <c r="J58" s="24"/>
      <c r="K58" s="24"/>
      <c r="L58" s="9">
        <v>1449481.0</v>
      </c>
      <c r="M58" s="25">
        <v>21.0</v>
      </c>
    </row>
    <row r="59" ht="12.75" customHeight="1">
      <c r="A59" s="48">
        <v>55.0</v>
      </c>
      <c r="B59" s="48" t="s">
        <v>1040</v>
      </c>
      <c r="C59" s="48" t="s">
        <v>561</v>
      </c>
      <c r="D59" s="48" t="str">
        <f t="shared" si="1"/>
        <v>TN</v>
      </c>
      <c r="E59" s="48">
        <v>21.0</v>
      </c>
      <c r="G59" s="24" t="s">
        <v>561</v>
      </c>
      <c r="H59" s="24" t="s">
        <v>86</v>
      </c>
      <c r="I59" s="24" t="s">
        <v>893</v>
      </c>
      <c r="J59" s="24" t="s">
        <v>16</v>
      </c>
      <c r="K59" s="24"/>
      <c r="L59" s="9">
        <v>1343572.0</v>
      </c>
      <c r="M59" s="25">
        <v>21.0</v>
      </c>
    </row>
    <row r="60" ht="12.75" customHeight="1">
      <c r="A60" s="48">
        <v>60.0</v>
      </c>
      <c r="B60" s="48" t="s">
        <v>1041</v>
      </c>
      <c r="C60" s="48" t="s">
        <v>1042</v>
      </c>
      <c r="D60" s="48" t="str">
        <f t="shared" si="1"/>
        <v>RI</v>
      </c>
      <c r="E60" s="48">
        <v>20.0</v>
      </c>
      <c r="G60" s="24" t="s">
        <v>671</v>
      </c>
      <c r="H60" s="24" t="s">
        <v>80</v>
      </c>
      <c r="I60" s="24" t="s">
        <v>890</v>
      </c>
      <c r="J60" s="24"/>
      <c r="K60" s="24"/>
      <c r="L60" s="9">
        <v>1613070.0</v>
      </c>
      <c r="M60" s="25">
        <v>20.0</v>
      </c>
    </row>
    <row r="61" ht="12.75" customHeight="1">
      <c r="A61" s="48">
        <v>59.0</v>
      </c>
      <c r="B61" s="48" t="s">
        <v>1043</v>
      </c>
      <c r="C61" s="48" t="s">
        <v>250</v>
      </c>
      <c r="D61" s="48" t="str">
        <f t="shared" si="1"/>
        <v>SC</v>
      </c>
      <c r="E61" s="48">
        <v>20.0</v>
      </c>
      <c r="G61" s="24" t="s">
        <v>252</v>
      </c>
      <c r="H61" s="24" t="s">
        <v>54</v>
      </c>
      <c r="I61" s="24"/>
      <c r="J61" s="24"/>
      <c r="K61" s="24"/>
      <c r="L61" s="9">
        <v>744526.0</v>
      </c>
      <c r="M61" s="25">
        <v>20.0</v>
      </c>
    </row>
    <row r="62" ht="12.75" customHeight="1">
      <c r="A62" s="48">
        <v>61.0</v>
      </c>
      <c r="B62" s="48" t="s">
        <v>1044</v>
      </c>
      <c r="C62" s="48" t="s">
        <v>1045</v>
      </c>
      <c r="D62" s="48" t="str">
        <f t="shared" si="1"/>
        <v>VA</v>
      </c>
      <c r="E62" s="48">
        <v>20.0</v>
      </c>
      <c r="L62" s="31">
        <v>137436.0</v>
      </c>
    </row>
    <row r="63" ht="12.75" customHeight="1">
      <c r="A63" s="48">
        <v>69.0</v>
      </c>
      <c r="B63" s="48" t="s">
        <v>1046</v>
      </c>
      <c r="C63" s="48" t="s">
        <v>1047</v>
      </c>
      <c r="D63" s="48" t="str">
        <f t="shared" si="1"/>
        <v>CA</v>
      </c>
      <c r="E63" s="48">
        <v>19.0</v>
      </c>
      <c r="G63" s="29"/>
      <c r="H63" s="29"/>
      <c r="I63" s="29"/>
      <c r="J63" s="29"/>
      <c r="K63" s="29"/>
      <c r="L63" s="31">
        <v>167086.0</v>
      </c>
      <c r="M63" s="1"/>
    </row>
    <row r="64" ht="12.75" customHeight="1">
      <c r="A64" s="48">
        <v>68.0</v>
      </c>
      <c r="B64" s="48" t="s">
        <v>1048</v>
      </c>
      <c r="C64" s="48" t="s">
        <v>1049</v>
      </c>
      <c r="D64" s="48" t="str">
        <f t="shared" si="1"/>
        <v>CT</v>
      </c>
      <c r="E64" s="48">
        <v>19.0</v>
      </c>
      <c r="G64" s="24" t="s">
        <v>421</v>
      </c>
      <c r="H64" s="24" t="s">
        <v>28</v>
      </c>
      <c r="I64" s="24"/>
      <c r="J64" s="24"/>
      <c r="K64" s="24"/>
      <c r="L64" s="9">
        <v>1211324.0</v>
      </c>
      <c r="M64" s="25">
        <v>19.0</v>
      </c>
    </row>
    <row r="65" ht="12.75" customHeight="1">
      <c r="A65" s="48">
        <v>67.0</v>
      </c>
      <c r="B65" s="48" t="s">
        <v>1050</v>
      </c>
      <c r="C65" s="48" t="s">
        <v>855</v>
      </c>
      <c r="D65" s="48" t="str">
        <f t="shared" si="1"/>
        <v>DE</v>
      </c>
      <c r="E65" s="48">
        <v>19.0</v>
      </c>
      <c r="G65" s="29"/>
      <c r="H65" s="29"/>
      <c r="I65" s="29"/>
      <c r="J65" s="29"/>
      <c r="K65" s="29"/>
      <c r="L65" s="31">
        <v>70851.0</v>
      </c>
      <c r="M65" s="1"/>
    </row>
    <row r="66" ht="12.75" customHeight="1">
      <c r="A66" s="48">
        <v>62.0</v>
      </c>
      <c r="B66" s="48" t="s">
        <v>1051</v>
      </c>
      <c r="C66" s="48" t="s">
        <v>1052</v>
      </c>
      <c r="D66" s="48" t="str">
        <f t="shared" si="1"/>
        <v>FL</v>
      </c>
      <c r="E66" s="48">
        <v>19.0</v>
      </c>
      <c r="L66" s="31">
        <v>107685.0</v>
      </c>
    </row>
    <row r="67" ht="12.75" customHeight="1">
      <c r="A67" s="48">
        <v>64.0</v>
      </c>
      <c r="B67" s="48" t="s">
        <v>1053</v>
      </c>
      <c r="C67" s="48" t="s">
        <v>512</v>
      </c>
      <c r="D67" s="48" t="str">
        <f t="shared" si="1"/>
        <v>MA</v>
      </c>
      <c r="E67" s="48">
        <v>19.0</v>
      </c>
      <c r="G67" s="29"/>
      <c r="H67" s="29"/>
      <c r="I67" s="29"/>
      <c r="J67" s="29"/>
      <c r="K67" s="29"/>
      <c r="L67" s="31">
        <v>76377.0</v>
      </c>
      <c r="M67" s="1"/>
    </row>
    <row r="68" ht="12.75" customHeight="1">
      <c r="A68" s="48">
        <v>66.0</v>
      </c>
      <c r="B68" s="48" t="s">
        <v>1054</v>
      </c>
      <c r="C68" s="48" t="s">
        <v>476</v>
      </c>
      <c r="D68" s="48" t="str">
        <f t="shared" si="1"/>
        <v>MO</v>
      </c>
      <c r="E68" s="48">
        <v>19.0</v>
      </c>
      <c r="G68" s="24" t="s">
        <v>476</v>
      </c>
      <c r="H68" s="24" t="s">
        <v>73</v>
      </c>
      <c r="I68" s="24" t="s">
        <v>49</v>
      </c>
      <c r="J68" s="24"/>
      <c r="K68" s="24"/>
      <c r="L68" s="9">
        <v>2088269.0</v>
      </c>
      <c r="M68" s="25">
        <v>19.0</v>
      </c>
    </row>
    <row r="69" ht="12.75" customHeight="1">
      <c r="A69" s="48">
        <v>63.0</v>
      </c>
      <c r="B69" s="48" t="s">
        <v>1055</v>
      </c>
      <c r="C69" s="48" t="s">
        <v>855</v>
      </c>
      <c r="D69" s="48" t="str">
        <f t="shared" si="1"/>
        <v>NC</v>
      </c>
      <c r="E69" s="48">
        <v>19.0</v>
      </c>
      <c r="G69" s="24" t="s">
        <v>855</v>
      </c>
      <c r="H69" s="24" t="s">
        <v>67</v>
      </c>
      <c r="I69" s="24"/>
      <c r="J69" s="24"/>
      <c r="K69" s="24"/>
      <c r="L69" s="9">
        <v>277969.0</v>
      </c>
      <c r="M69" s="2">
        <v>19.0</v>
      </c>
    </row>
    <row r="70" ht="12.75" customHeight="1">
      <c r="A70" s="48">
        <v>65.0</v>
      </c>
      <c r="B70" s="48" t="s">
        <v>1056</v>
      </c>
      <c r="C70" s="48" t="s">
        <v>270</v>
      </c>
      <c r="D70" s="48" t="str">
        <f t="shared" si="1"/>
        <v>OH</v>
      </c>
      <c r="E70" s="48">
        <v>19.0</v>
      </c>
      <c r="G70" s="24" t="s">
        <v>272</v>
      </c>
      <c r="H70" s="24" t="s">
        <v>887</v>
      </c>
      <c r="I70" s="24"/>
      <c r="J70" s="24"/>
      <c r="K70" s="24"/>
      <c r="L70" s="9">
        <v>2060810.0</v>
      </c>
      <c r="M70" s="25">
        <v>19.0</v>
      </c>
    </row>
    <row r="71" ht="12.75" customHeight="1">
      <c r="A71" s="48">
        <v>71.0</v>
      </c>
      <c r="B71" s="48" t="s">
        <v>1057</v>
      </c>
      <c r="C71" s="48" t="s">
        <v>1058</v>
      </c>
      <c r="D71" s="48" t="str">
        <f t="shared" si="1"/>
        <v>IN</v>
      </c>
      <c r="E71" s="48">
        <v>18.0</v>
      </c>
      <c r="G71" s="24" t="s">
        <v>445</v>
      </c>
      <c r="H71" s="24" t="s">
        <v>885</v>
      </c>
      <c r="I71" s="24"/>
      <c r="J71" s="24"/>
      <c r="K71" s="24"/>
      <c r="L71" s="9">
        <v>1988152.0</v>
      </c>
      <c r="M71" s="25">
        <v>18.0</v>
      </c>
    </row>
    <row r="72" ht="12.75" customHeight="1">
      <c r="A72" s="48">
        <v>72.0</v>
      </c>
      <c r="B72" s="48" t="s">
        <v>1059</v>
      </c>
      <c r="C72" s="48" t="s">
        <v>681</v>
      </c>
      <c r="D72" s="48" t="str">
        <f t="shared" si="1"/>
        <v>NC</v>
      </c>
      <c r="E72" s="48">
        <v>18.0</v>
      </c>
      <c r="G72" s="24" t="s">
        <v>681</v>
      </c>
      <c r="H72" s="24" t="s">
        <v>67</v>
      </c>
      <c r="I72" s="24"/>
      <c r="J72" s="24"/>
      <c r="K72" s="24"/>
      <c r="L72" s="9">
        <v>1273568.0</v>
      </c>
      <c r="M72" s="25">
        <v>18.0</v>
      </c>
    </row>
    <row r="73" ht="12.75" customHeight="1">
      <c r="A73" s="48">
        <v>70.0</v>
      </c>
      <c r="B73" s="48" t="s">
        <v>1060</v>
      </c>
      <c r="C73" s="48" t="s">
        <v>258</v>
      </c>
      <c r="D73" s="48" t="str">
        <f t="shared" si="1"/>
        <v>TN</v>
      </c>
      <c r="E73" s="48">
        <v>18.0</v>
      </c>
      <c r="G73" s="24" t="s">
        <v>258</v>
      </c>
      <c r="H73" s="24" t="s">
        <v>86</v>
      </c>
      <c r="I73" s="24" t="s">
        <v>876</v>
      </c>
      <c r="J73" s="24"/>
      <c r="K73" s="24"/>
      <c r="L73" s="9">
        <v>546351.0</v>
      </c>
      <c r="M73" s="25">
        <v>18.0</v>
      </c>
    </row>
    <row r="74" ht="12.75" customHeight="1">
      <c r="A74" s="48">
        <v>73.0</v>
      </c>
      <c r="B74" s="48" t="s">
        <v>1061</v>
      </c>
      <c r="C74" s="48" t="s">
        <v>1062</v>
      </c>
      <c r="D74" s="48" t="str">
        <f t="shared" si="1"/>
        <v>AL</v>
      </c>
      <c r="E74" s="48">
        <v>17.0</v>
      </c>
      <c r="G74" s="24" t="s">
        <v>197</v>
      </c>
      <c r="H74" s="24" t="s">
        <v>13</v>
      </c>
      <c r="I74" s="24"/>
      <c r="J74" s="24"/>
      <c r="K74" s="24"/>
      <c r="L74" s="9">
        <v>1145647.0</v>
      </c>
      <c r="M74" s="25">
        <v>17.0</v>
      </c>
    </row>
    <row r="75" ht="12.75" customHeight="1">
      <c r="A75" s="48">
        <v>74.0</v>
      </c>
      <c r="B75" s="48" t="s">
        <v>1063</v>
      </c>
      <c r="C75" s="48" t="s">
        <v>1064</v>
      </c>
      <c r="D75" s="48" t="str">
        <f t="shared" si="1"/>
        <v>CA</v>
      </c>
      <c r="E75" s="48">
        <v>16.0</v>
      </c>
      <c r="G75" s="24" t="s">
        <v>639</v>
      </c>
      <c r="H75" s="24" t="s">
        <v>22</v>
      </c>
      <c r="I75" s="24"/>
      <c r="J75" s="24"/>
      <c r="K75" s="24"/>
      <c r="L75" s="9">
        <v>850536.0</v>
      </c>
      <c r="M75" s="25">
        <v>16.0</v>
      </c>
    </row>
    <row r="76" ht="12.75" customHeight="1">
      <c r="A76" s="48">
        <v>80.0</v>
      </c>
      <c r="B76" s="48" t="s">
        <v>1065</v>
      </c>
      <c r="C76" s="48" t="s">
        <v>278</v>
      </c>
      <c r="D76" s="48" t="str">
        <f t="shared" si="1"/>
        <v>CO</v>
      </c>
      <c r="E76" s="48">
        <v>16.0</v>
      </c>
      <c r="G76" s="24" t="s">
        <v>278</v>
      </c>
      <c r="H76" s="24" t="s">
        <v>25</v>
      </c>
      <c r="I76" s="24"/>
      <c r="J76" s="24"/>
      <c r="K76" s="24"/>
      <c r="L76" s="9">
        <v>697856.0</v>
      </c>
      <c r="M76" s="25">
        <v>16.0</v>
      </c>
    </row>
    <row r="77" ht="12.75" customHeight="1">
      <c r="A77" s="48">
        <v>79.0</v>
      </c>
      <c r="B77" s="48" t="s">
        <v>1066</v>
      </c>
      <c r="C77" s="48" t="s">
        <v>1067</v>
      </c>
      <c r="D77" s="48" t="str">
        <f t="shared" si="1"/>
        <v>FL</v>
      </c>
      <c r="E77" s="48">
        <v>16.0</v>
      </c>
      <c r="G77" s="24" t="s">
        <v>615</v>
      </c>
      <c r="H77" s="24" t="s">
        <v>36</v>
      </c>
      <c r="I77" s="24"/>
      <c r="J77" s="24"/>
      <c r="K77" s="24"/>
      <c r="L77" s="9">
        <v>768918.0</v>
      </c>
      <c r="M77" s="25">
        <v>16.0</v>
      </c>
    </row>
    <row r="78" ht="12.75" customHeight="1">
      <c r="A78" s="48">
        <v>78.0</v>
      </c>
      <c r="B78" s="48" t="s">
        <v>1068</v>
      </c>
      <c r="C78" s="48" t="s">
        <v>1069</v>
      </c>
      <c r="D78" s="48" t="str">
        <f t="shared" si="1"/>
        <v>NY</v>
      </c>
      <c r="E78" s="48">
        <v>16.0</v>
      </c>
      <c r="G78" s="24" t="s">
        <v>224</v>
      </c>
      <c r="H78" s="24" t="s">
        <v>90</v>
      </c>
      <c r="I78" s="24"/>
      <c r="J78" s="24"/>
      <c r="K78" s="24"/>
      <c r="L78" s="9">
        <v>1135230.0</v>
      </c>
      <c r="M78" s="25">
        <v>16.0</v>
      </c>
    </row>
    <row r="79" ht="12.75" customHeight="1">
      <c r="A79" s="48">
        <v>75.0</v>
      </c>
      <c r="B79" s="48" t="s">
        <v>1070</v>
      </c>
      <c r="C79" s="48" t="s">
        <v>334</v>
      </c>
      <c r="D79" s="48" t="str">
        <f t="shared" si="1"/>
        <v>TX</v>
      </c>
      <c r="E79" s="48">
        <v>16.0</v>
      </c>
      <c r="G79" s="24" t="s">
        <v>334</v>
      </c>
      <c r="H79" s="24" t="s">
        <v>103</v>
      </c>
      <c r="I79" s="24"/>
      <c r="J79" s="24"/>
      <c r="K79" s="24"/>
      <c r="L79" s="9">
        <v>838019.0</v>
      </c>
      <c r="M79" s="25">
        <v>16.0</v>
      </c>
    </row>
    <row r="80" ht="12.75" customHeight="1">
      <c r="A80" s="48">
        <v>77.0</v>
      </c>
      <c r="B80" s="48" t="s">
        <v>1071</v>
      </c>
      <c r="C80" s="48" t="s">
        <v>716</v>
      </c>
      <c r="D80" s="48" t="str">
        <f t="shared" si="1"/>
        <v>UT</v>
      </c>
      <c r="E80" s="48">
        <v>16.0</v>
      </c>
      <c r="G80" s="24" t="s">
        <v>716</v>
      </c>
      <c r="H80" s="24" t="s">
        <v>60</v>
      </c>
      <c r="I80" s="24"/>
      <c r="J80" s="24"/>
      <c r="K80" s="24"/>
      <c r="L80" s="9">
        <v>1170266.0</v>
      </c>
      <c r="M80" s="25">
        <v>16.0</v>
      </c>
    </row>
    <row r="81" ht="12.75" customHeight="1">
      <c r="A81" s="48">
        <v>76.0</v>
      </c>
      <c r="B81" s="48" t="s">
        <v>1072</v>
      </c>
      <c r="C81" s="48" t="s">
        <v>1073</v>
      </c>
      <c r="D81" s="48" t="str">
        <f t="shared" si="1"/>
        <v>VA</v>
      </c>
      <c r="E81" s="48">
        <v>16.0</v>
      </c>
      <c r="G81" s="29"/>
      <c r="H81" s="29"/>
      <c r="I81" s="29"/>
      <c r="J81" s="29"/>
      <c r="K81" s="29"/>
      <c r="L81" s="31">
        <v>24286.0</v>
      </c>
      <c r="M81" s="1"/>
    </row>
    <row r="82" ht="12.75" customHeight="1">
      <c r="A82" s="48">
        <v>83.0</v>
      </c>
      <c r="B82" s="48" t="s">
        <v>1074</v>
      </c>
      <c r="C82" s="48" t="s">
        <v>1075</v>
      </c>
      <c r="D82" s="48" t="str">
        <f t="shared" si="1"/>
        <v>CA</v>
      </c>
      <c r="E82" s="48">
        <v>15.0</v>
      </c>
      <c r="G82" s="24" t="s">
        <v>783</v>
      </c>
      <c r="H82" s="24" t="s">
        <v>22</v>
      </c>
      <c r="I82" s="24"/>
      <c r="J82" s="24"/>
      <c r="K82" s="24"/>
      <c r="L82" s="9">
        <v>726106.0</v>
      </c>
      <c r="M82" s="25">
        <v>15.0</v>
      </c>
    </row>
    <row r="83" ht="12.75" customHeight="1">
      <c r="A83" s="48">
        <v>81.0</v>
      </c>
      <c r="B83" s="48" t="s">
        <v>1076</v>
      </c>
      <c r="C83" s="48" t="s">
        <v>1077</v>
      </c>
      <c r="D83" s="48" t="str">
        <f t="shared" si="1"/>
        <v>KY</v>
      </c>
      <c r="E83" s="48">
        <v>15.0</v>
      </c>
      <c r="G83" s="24" t="s">
        <v>522</v>
      </c>
      <c r="H83" s="24" t="s">
        <v>901</v>
      </c>
      <c r="I83" s="24"/>
      <c r="J83" s="24"/>
      <c r="K83" s="24"/>
      <c r="L83" s="9">
        <v>500535.0</v>
      </c>
      <c r="M83" s="25">
        <v>15.0</v>
      </c>
    </row>
    <row r="84" ht="12.75" customHeight="1">
      <c r="A84" s="48">
        <v>82.0</v>
      </c>
      <c r="B84" s="48" t="s">
        <v>1078</v>
      </c>
      <c r="C84" s="48" t="s">
        <v>627</v>
      </c>
      <c r="D84" s="48" t="str">
        <f t="shared" si="1"/>
        <v>OK</v>
      </c>
      <c r="E84" s="48">
        <v>15.0</v>
      </c>
      <c r="G84" s="24" t="s">
        <v>627</v>
      </c>
      <c r="H84" s="24" t="s">
        <v>57</v>
      </c>
      <c r="I84" s="24"/>
      <c r="J84" s="24"/>
      <c r="K84" s="24"/>
      <c r="L84" s="9">
        <v>1358452.0</v>
      </c>
      <c r="M84" s="25">
        <v>15.0</v>
      </c>
    </row>
    <row r="85" ht="12.75" customHeight="1">
      <c r="A85" s="48">
        <v>84.0</v>
      </c>
      <c r="B85" s="48" t="s">
        <v>1079</v>
      </c>
      <c r="C85" s="48" t="s">
        <v>712</v>
      </c>
      <c r="D85" s="48" t="str">
        <f t="shared" si="1"/>
        <v>CA</v>
      </c>
      <c r="E85" s="48">
        <v>14.0</v>
      </c>
      <c r="G85" s="24" t="s">
        <v>712</v>
      </c>
      <c r="H85" s="24" t="s">
        <v>22</v>
      </c>
      <c r="I85" s="24"/>
      <c r="J85" s="24"/>
      <c r="K85" s="24"/>
      <c r="L85" s="9">
        <v>433898.0</v>
      </c>
      <c r="M85" s="25">
        <v>14.0</v>
      </c>
    </row>
    <row r="86" ht="12.75" customHeight="1">
      <c r="A86" s="48">
        <v>87.0</v>
      </c>
      <c r="B86" s="48" t="s">
        <v>1080</v>
      </c>
      <c r="C86" s="48" t="s">
        <v>1081</v>
      </c>
      <c r="D86" s="48" t="str">
        <f t="shared" si="1"/>
        <v>CA</v>
      </c>
      <c r="E86" s="48">
        <v>14.0</v>
      </c>
      <c r="L86" s="31">
        <v>92428.0</v>
      </c>
    </row>
    <row r="87" ht="12.75" customHeight="1">
      <c r="A87" s="48">
        <v>85.0</v>
      </c>
      <c r="B87" s="48" t="s">
        <v>1082</v>
      </c>
      <c r="C87" s="48" t="s">
        <v>1083</v>
      </c>
      <c r="D87" s="48" t="str">
        <f t="shared" si="1"/>
        <v>CA</v>
      </c>
      <c r="E87" s="48">
        <v>14.0</v>
      </c>
      <c r="G87" s="24" t="s">
        <v>819</v>
      </c>
      <c r="H87" s="24" t="s">
        <v>22</v>
      </c>
      <c r="I87" s="24"/>
      <c r="J87" s="24"/>
      <c r="K87" s="24"/>
      <c r="L87" s="9">
        <v>436092.0</v>
      </c>
      <c r="M87" s="25">
        <v>14.0</v>
      </c>
    </row>
    <row r="88" ht="12.75" customHeight="1">
      <c r="A88" s="48">
        <v>86.0</v>
      </c>
      <c r="B88" s="48" t="s">
        <v>1084</v>
      </c>
      <c r="C88" s="48" t="s">
        <v>1085</v>
      </c>
      <c r="D88" s="48" t="str">
        <f t="shared" si="1"/>
        <v>IL</v>
      </c>
      <c r="E88" s="48">
        <v>14.0</v>
      </c>
      <c r="G88" s="29"/>
      <c r="H88" s="29"/>
      <c r="I88" s="29"/>
      <c r="J88" s="29"/>
      <c r="K88" s="29"/>
      <c r="L88" s="31">
        <v>147433.0</v>
      </c>
      <c r="M88" s="1"/>
    </row>
    <row r="89" ht="12.75" customHeight="1">
      <c r="A89" s="48">
        <v>95.0</v>
      </c>
      <c r="B89" s="48" t="s">
        <v>1086</v>
      </c>
      <c r="C89" s="48" t="s">
        <v>766</v>
      </c>
      <c r="D89" s="48" t="str">
        <f t="shared" si="1"/>
        <v>MA</v>
      </c>
      <c r="E89" s="48">
        <v>13.0</v>
      </c>
      <c r="G89" s="24" t="s">
        <v>766</v>
      </c>
      <c r="H89" s="24" t="s">
        <v>890</v>
      </c>
      <c r="I89" s="24"/>
      <c r="J89" s="24"/>
      <c r="K89" s="24"/>
      <c r="L89" s="9">
        <v>631982.0</v>
      </c>
      <c r="M89" s="25">
        <v>13.0</v>
      </c>
    </row>
    <row r="90" ht="12.75" customHeight="1">
      <c r="A90" s="48">
        <v>93.0</v>
      </c>
      <c r="B90" s="48" t="s">
        <v>1087</v>
      </c>
      <c r="C90" s="48" t="s">
        <v>1088</v>
      </c>
      <c r="D90" s="48" t="str">
        <f t="shared" si="1"/>
        <v>MD</v>
      </c>
      <c r="E90" s="48">
        <v>13.0</v>
      </c>
      <c r="G90" s="29"/>
      <c r="H90" s="29"/>
      <c r="I90" s="29"/>
      <c r="J90" s="29"/>
      <c r="K90" s="29"/>
      <c r="L90" s="31">
        <v>65239.0</v>
      </c>
      <c r="M90" s="1"/>
    </row>
    <row r="91" ht="12.75" customHeight="1">
      <c r="A91" s="48">
        <v>90.0</v>
      </c>
      <c r="B91" s="48" t="s">
        <v>1089</v>
      </c>
      <c r="C91" s="48" t="s">
        <v>957</v>
      </c>
      <c r="D91" s="48" t="str">
        <f t="shared" si="1"/>
        <v>ME</v>
      </c>
      <c r="E91" s="48">
        <v>13.0</v>
      </c>
      <c r="G91" s="24" t="s">
        <v>665</v>
      </c>
      <c r="H91" s="24" t="s">
        <v>43</v>
      </c>
      <c r="I91" s="24"/>
      <c r="J91" s="24"/>
      <c r="K91" s="24"/>
      <c r="L91" s="9">
        <v>526295.0</v>
      </c>
      <c r="M91" s="25">
        <v>13.0</v>
      </c>
    </row>
    <row r="92" ht="12.75" customHeight="1">
      <c r="A92" s="48">
        <v>89.0</v>
      </c>
      <c r="B92" s="48" t="s">
        <v>1090</v>
      </c>
      <c r="C92" s="48" t="s">
        <v>1091</v>
      </c>
      <c r="D92" s="48" t="str">
        <f t="shared" si="1"/>
        <v>MI</v>
      </c>
      <c r="E92" s="48">
        <v>13.0</v>
      </c>
      <c r="G92" s="24" t="s">
        <v>393</v>
      </c>
      <c r="H92" s="24" t="s">
        <v>68</v>
      </c>
      <c r="I92" s="24"/>
      <c r="J92" s="24"/>
      <c r="K92" s="24"/>
      <c r="L92" s="9">
        <v>1038583.0</v>
      </c>
      <c r="M92" s="25">
        <v>13.0</v>
      </c>
    </row>
    <row r="93" ht="12.75" customHeight="1">
      <c r="A93" s="48">
        <v>96.0</v>
      </c>
      <c r="B93" s="48" t="s">
        <v>1092</v>
      </c>
      <c r="C93" s="48" t="s">
        <v>576</v>
      </c>
      <c r="D93" s="48" t="str">
        <f t="shared" si="1"/>
        <v>MT</v>
      </c>
      <c r="E93" s="48">
        <v>13.0</v>
      </c>
      <c r="G93" s="24" t="s">
        <v>576</v>
      </c>
      <c r="H93" s="24" t="s">
        <v>35</v>
      </c>
      <c r="I93" s="24"/>
      <c r="J93" s="24"/>
      <c r="K93" s="24"/>
      <c r="L93" s="9">
        <v>114181.0</v>
      </c>
      <c r="M93" s="25">
        <v>13.0</v>
      </c>
    </row>
    <row r="94" ht="12.75" customHeight="1">
      <c r="A94" s="48">
        <v>97.0</v>
      </c>
      <c r="B94" s="48" t="s">
        <v>1093</v>
      </c>
      <c r="C94" s="48" t="s">
        <v>137</v>
      </c>
      <c r="D94" s="48" t="str">
        <f t="shared" si="1"/>
        <v>NM</v>
      </c>
      <c r="E94" s="48">
        <v>13.0</v>
      </c>
      <c r="G94" s="24" t="s">
        <v>137</v>
      </c>
      <c r="H94" s="24" t="s">
        <v>46</v>
      </c>
      <c r="I94" s="24"/>
      <c r="J94" s="24"/>
      <c r="K94" s="24"/>
      <c r="L94" s="9">
        <v>906209.0</v>
      </c>
      <c r="M94" s="25">
        <v>13.0</v>
      </c>
    </row>
    <row r="95" ht="12.75" customHeight="1">
      <c r="A95" s="48">
        <v>91.0</v>
      </c>
      <c r="B95" s="48" t="s">
        <v>1094</v>
      </c>
      <c r="C95" s="48" t="s">
        <v>132</v>
      </c>
      <c r="D95" s="48" t="str">
        <f t="shared" si="1"/>
        <v>NY</v>
      </c>
      <c r="E95" s="48">
        <v>13.0</v>
      </c>
      <c r="G95" s="24" t="s">
        <v>135</v>
      </c>
      <c r="H95" s="24" t="s">
        <v>90</v>
      </c>
      <c r="I95" s="24"/>
      <c r="J95" s="24"/>
      <c r="K95" s="24"/>
      <c r="L95" s="9">
        <v>881830.0</v>
      </c>
      <c r="M95" s="25">
        <v>13.0</v>
      </c>
    </row>
    <row r="96" ht="12.75" customHeight="1">
      <c r="A96" s="48">
        <v>88.0</v>
      </c>
      <c r="B96" s="48" t="s">
        <v>1095</v>
      </c>
      <c r="C96" s="48" t="s">
        <v>1096</v>
      </c>
      <c r="D96" s="48" t="str">
        <f t="shared" si="1"/>
        <v>PA</v>
      </c>
      <c r="E96" s="48">
        <v>13.0</v>
      </c>
      <c r="G96" s="24" t="s">
        <v>141</v>
      </c>
      <c r="H96" s="24" t="s">
        <v>89</v>
      </c>
      <c r="I96" s="24" t="s">
        <v>897</v>
      </c>
      <c r="J96" s="24"/>
      <c r="K96" s="24"/>
      <c r="L96" s="9">
        <v>832327.0</v>
      </c>
      <c r="M96" s="25">
        <v>13.0</v>
      </c>
    </row>
    <row r="97" ht="12.75" customHeight="1">
      <c r="A97" s="48">
        <v>94.0</v>
      </c>
      <c r="B97" s="48" t="s">
        <v>1097</v>
      </c>
      <c r="C97" s="48" t="s">
        <v>1098</v>
      </c>
      <c r="D97" s="48" t="str">
        <f t="shared" si="1"/>
        <v>TX</v>
      </c>
      <c r="E97" s="48">
        <v>13.0</v>
      </c>
      <c r="G97" s="24" t="s">
        <v>557</v>
      </c>
      <c r="H97" s="24" t="s">
        <v>103</v>
      </c>
      <c r="I97" s="24"/>
      <c r="J97" s="24"/>
      <c r="K97" s="24"/>
      <c r="L97" s="9">
        <v>842304.0</v>
      </c>
      <c r="M97" s="25">
        <v>13.0</v>
      </c>
    </row>
    <row r="98" ht="12.75" customHeight="1">
      <c r="A98" s="48">
        <v>92.0</v>
      </c>
      <c r="B98" s="48" t="s">
        <v>1099</v>
      </c>
      <c r="C98" s="48" t="s">
        <v>1100</v>
      </c>
      <c r="D98" s="48" t="str">
        <f t="shared" si="1"/>
        <v>WA</v>
      </c>
      <c r="E98" s="48">
        <v>13.0</v>
      </c>
      <c r="G98" s="24" t="s">
        <v>764</v>
      </c>
      <c r="H98" s="24" t="s">
        <v>102</v>
      </c>
      <c r="I98" s="24"/>
      <c r="J98" s="24"/>
      <c r="K98" s="24"/>
      <c r="L98" s="9">
        <v>546807.0</v>
      </c>
      <c r="M98" s="25">
        <v>13.0</v>
      </c>
    </row>
    <row r="99" ht="12.75" customHeight="1">
      <c r="A99" s="48">
        <v>108.0</v>
      </c>
      <c r="B99" s="48" t="s">
        <v>1101</v>
      </c>
      <c r="C99" s="48" t="s">
        <v>809</v>
      </c>
      <c r="D99" s="48" t="str">
        <f t="shared" si="1"/>
        <v>AL</v>
      </c>
      <c r="E99" s="48">
        <v>12.0</v>
      </c>
      <c r="G99" s="24" t="s">
        <v>809</v>
      </c>
      <c r="H99" s="24" t="s">
        <v>13</v>
      </c>
      <c r="I99" s="24"/>
      <c r="J99" s="24"/>
      <c r="K99" s="24"/>
      <c r="L99" s="9">
        <v>241851.0</v>
      </c>
      <c r="M99" s="2">
        <v>12.0</v>
      </c>
    </row>
    <row r="100" ht="12.75" customHeight="1">
      <c r="A100" s="48">
        <v>101.0</v>
      </c>
      <c r="B100" s="48" t="s">
        <v>1102</v>
      </c>
      <c r="C100" s="48" t="s">
        <v>171</v>
      </c>
      <c r="D100" s="48" t="str">
        <f t="shared" si="1"/>
        <v>CA</v>
      </c>
      <c r="E100" s="48">
        <v>12.0</v>
      </c>
      <c r="G100" s="24" t="s">
        <v>171</v>
      </c>
      <c r="H100" s="24" t="s">
        <v>22</v>
      </c>
      <c r="I100" s="24"/>
      <c r="J100" s="24"/>
      <c r="K100" s="24"/>
      <c r="L100" s="9">
        <v>882176.0</v>
      </c>
      <c r="M100" s="25">
        <v>12.0</v>
      </c>
    </row>
    <row r="101" ht="12.75" customHeight="1">
      <c r="A101" s="48">
        <v>109.0</v>
      </c>
      <c r="B101" s="48" t="s">
        <v>1103</v>
      </c>
      <c r="C101" s="48" t="s">
        <v>378</v>
      </c>
      <c r="D101" s="48" t="str">
        <f t="shared" si="1"/>
        <v>FL</v>
      </c>
      <c r="E101" s="48">
        <v>12.0</v>
      </c>
      <c r="G101" s="24" t="s">
        <v>378</v>
      </c>
      <c r="H101" s="24" t="s">
        <v>36</v>
      </c>
      <c r="I101" s="24"/>
      <c r="J101" s="24"/>
      <c r="K101" s="24"/>
      <c r="L101" s="9">
        <v>276881.0</v>
      </c>
      <c r="M101" s="2">
        <v>12.0</v>
      </c>
    </row>
    <row r="102" ht="12.75" customHeight="1">
      <c r="A102" s="48">
        <v>104.0</v>
      </c>
      <c r="B102" s="48" t="s">
        <v>1104</v>
      </c>
      <c r="C102" s="48" t="s">
        <v>1105</v>
      </c>
      <c r="D102" s="48" t="str">
        <f t="shared" si="1"/>
        <v>IN</v>
      </c>
      <c r="E102" s="48">
        <v>12.0</v>
      </c>
      <c r="G102" s="29"/>
      <c r="H102" s="29"/>
      <c r="I102" s="29"/>
      <c r="J102" s="29"/>
      <c r="K102" s="29"/>
      <c r="L102" s="31">
        <v>80294.0</v>
      </c>
      <c r="M102" s="1"/>
    </row>
    <row r="103" ht="12.75" customHeight="1">
      <c r="A103" s="48">
        <v>103.0</v>
      </c>
      <c r="B103" s="48" t="s">
        <v>1106</v>
      </c>
      <c r="C103" s="48" t="s">
        <v>413</v>
      </c>
      <c r="D103" s="48" t="str">
        <f t="shared" si="1"/>
        <v>IN</v>
      </c>
      <c r="E103" s="48">
        <v>12.0</v>
      </c>
      <c r="G103" s="29"/>
      <c r="H103" s="29"/>
      <c r="I103" s="29"/>
      <c r="J103" s="29"/>
      <c r="K103" s="29"/>
      <c r="L103" s="31">
        <v>80830.0</v>
      </c>
      <c r="M103" s="1"/>
    </row>
    <row r="104" ht="12.75" customHeight="1">
      <c r="A104" s="48">
        <v>106.0</v>
      </c>
      <c r="B104" s="48" t="s">
        <v>1107</v>
      </c>
      <c r="C104" s="48" t="s">
        <v>861</v>
      </c>
      <c r="D104" s="48" t="str">
        <f t="shared" si="1"/>
        <v>MA</v>
      </c>
      <c r="E104" s="48">
        <v>12.0</v>
      </c>
      <c r="G104" s="24" t="s">
        <v>861</v>
      </c>
      <c r="H104" s="24" t="s">
        <v>61</v>
      </c>
      <c r="I104" s="24" t="s">
        <v>28</v>
      </c>
      <c r="J104" s="24"/>
      <c r="K104" s="24"/>
      <c r="L104" s="9">
        <v>935536.0</v>
      </c>
      <c r="M104" s="25">
        <v>12.0</v>
      </c>
    </row>
    <row r="105" ht="12.75" customHeight="1">
      <c r="A105" s="48">
        <v>100.0</v>
      </c>
      <c r="B105" s="48" t="s">
        <v>1108</v>
      </c>
      <c r="C105" s="48" t="s">
        <v>1109</v>
      </c>
      <c r="D105" s="48" t="str">
        <f t="shared" si="1"/>
        <v>NJ</v>
      </c>
      <c r="E105" s="48">
        <v>12.0</v>
      </c>
      <c r="L105" s="31">
        <v>27291.0</v>
      </c>
    </row>
    <row r="106" ht="12.75" customHeight="1">
      <c r="A106" s="48">
        <v>102.0</v>
      </c>
      <c r="B106" s="48" t="s">
        <v>1110</v>
      </c>
      <c r="C106" s="48" t="s">
        <v>1111</v>
      </c>
      <c r="D106" s="48" t="str">
        <f t="shared" si="1"/>
        <v>NJ</v>
      </c>
      <c r="E106" s="48">
        <v>12.0</v>
      </c>
      <c r="L106" s="1">
        <v>91239.0</v>
      </c>
    </row>
    <row r="107" ht="12.75" customHeight="1">
      <c r="A107" s="48">
        <v>105.0</v>
      </c>
      <c r="B107" s="48" t="s">
        <v>1112</v>
      </c>
      <c r="C107" s="48" t="s">
        <v>710</v>
      </c>
      <c r="D107" s="48" t="str">
        <f t="shared" si="1"/>
        <v>OR</v>
      </c>
      <c r="E107" s="48">
        <v>12.0</v>
      </c>
      <c r="G107" s="24" t="s">
        <v>710</v>
      </c>
      <c r="H107" s="24" t="s">
        <v>94</v>
      </c>
      <c r="I107" s="24"/>
      <c r="J107" s="24"/>
      <c r="K107" s="24"/>
      <c r="L107" s="9">
        <v>410091.0</v>
      </c>
      <c r="M107" s="25">
        <v>12.0</v>
      </c>
    </row>
    <row r="108" ht="12.75" customHeight="1">
      <c r="A108" s="48">
        <v>98.0</v>
      </c>
      <c r="B108" s="48" t="s">
        <v>1113</v>
      </c>
      <c r="C108" s="48" t="s">
        <v>1114</v>
      </c>
      <c r="D108" s="48" t="str">
        <f t="shared" si="1"/>
        <v>PA</v>
      </c>
      <c r="E108" s="48">
        <v>12.0</v>
      </c>
      <c r="G108" s="29"/>
      <c r="H108" s="29"/>
      <c r="I108" s="29"/>
      <c r="J108" s="29"/>
      <c r="K108" s="29"/>
      <c r="L108" s="31">
        <v>19936.0</v>
      </c>
      <c r="M108" s="1"/>
    </row>
    <row r="109" ht="12.75" customHeight="1">
      <c r="A109" s="48">
        <v>99.0</v>
      </c>
      <c r="B109" s="48" t="s">
        <v>1115</v>
      </c>
      <c r="C109" s="48" t="s">
        <v>280</v>
      </c>
      <c r="D109" s="48" t="str">
        <f t="shared" si="1"/>
        <v>SC</v>
      </c>
      <c r="E109" s="48">
        <v>12.0</v>
      </c>
      <c r="G109" s="24" t="s">
        <v>280</v>
      </c>
      <c r="H109" s="24" t="s">
        <v>54</v>
      </c>
      <c r="I109" s="24"/>
      <c r="J109" s="24"/>
      <c r="K109" s="24"/>
      <c r="L109" s="9">
        <v>810574.0</v>
      </c>
      <c r="M109" s="25">
        <v>12.0</v>
      </c>
    </row>
    <row r="110" ht="12.75" customHeight="1">
      <c r="A110" s="48">
        <v>110.0</v>
      </c>
      <c r="B110" s="48" t="s">
        <v>1116</v>
      </c>
      <c r="C110" s="48" t="s">
        <v>405</v>
      </c>
      <c r="D110" s="48" t="str">
        <f t="shared" si="1"/>
        <v>SC</v>
      </c>
      <c r="E110" s="48">
        <v>12.0</v>
      </c>
      <c r="G110" s="24" t="s">
        <v>407</v>
      </c>
      <c r="H110" s="24" t="s">
        <v>54</v>
      </c>
      <c r="I110" s="24"/>
      <c r="J110" s="24"/>
      <c r="K110" s="24"/>
      <c r="L110" s="9">
        <v>874869.0</v>
      </c>
      <c r="M110" s="25">
        <v>12.0</v>
      </c>
    </row>
    <row r="111" ht="12.75" customHeight="1">
      <c r="A111" s="48">
        <v>107.0</v>
      </c>
      <c r="B111" s="48" t="s">
        <v>1117</v>
      </c>
      <c r="C111" s="48" t="s">
        <v>1118</v>
      </c>
      <c r="D111" s="48" t="str">
        <f t="shared" si="1"/>
        <v>TX</v>
      </c>
      <c r="E111" s="48">
        <v>12.0</v>
      </c>
      <c r="G111" s="24" t="s">
        <v>220</v>
      </c>
      <c r="H111" s="24" t="s">
        <v>103</v>
      </c>
      <c r="I111" s="24"/>
      <c r="J111" s="24"/>
      <c r="K111" s="24"/>
      <c r="L111" s="9">
        <v>422156.0</v>
      </c>
      <c r="M111" s="25">
        <v>12.0</v>
      </c>
    </row>
    <row r="112" ht="12.75" customHeight="1">
      <c r="A112" s="48">
        <v>114.0</v>
      </c>
      <c r="B112" s="48" t="s">
        <v>1119</v>
      </c>
      <c r="C112" s="48" t="s">
        <v>1120</v>
      </c>
      <c r="D112" s="48" t="str">
        <f t="shared" si="1"/>
        <v>ID</v>
      </c>
      <c r="E112" s="48">
        <v>11.0</v>
      </c>
      <c r="G112" s="24" t="s">
        <v>208</v>
      </c>
      <c r="H112" s="24" t="s">
        <v>30</v>
      </c>
      <c r="I112" s="24"/>
      <c r="J112" s="24"/>
      <c r="K112" s="24"/>
      <c r="L112" s="9">
        <v>675800.0</v>
      </c>
      <c r="M112" s="25">
        <v>11.0</v>
      </c>
    </row>
    <row r="113" ht="12.75" customHeight="1">
      <c r="A113" s="48">
        <v>124.0</v>
      </c>
      <c r="B113" s="48" t="s">
        <v>1121</v>
      </c>
      <c r="C113" s="48" t="s">
        <v>1122</v>
      </c>
      <c r="D113" s="48" t="str">
        <f t="shared" si="1"/>
        <v>IL</v>
      </c>
      <c r="E113" s="48">
        <v>11.0</v>
      </c>
      <c r="G113" s="29"/>
      <c r="H113" s="29"/>
      <c r="I113" s="29"/>
      <c r="J113" s="29"/>
      <c r="K113" s="29"/>
      <c r="L113" s="31">
        <v>32574.0</v>
      </c>
      <c r="M113" s="1"/>
    </row>
    <row r="114" ht="12.75" customHeight="1">
      <c r="A114" s="48">
        <v>116.0</v>
      </c>
      <c r="B114" s="48" t="s">
        <v>1123</v>
      </c>
      <c r="C114" s="48" t="s">
        <v>492</v>
      </c>
      <c r="D114" s="48" t="str">
        <f t="shared" si="1"/>
        <v>IN</v>
      </c>
      <c r="E114" s="48">
        <v>11.0</v>
      </c>
      <c r="G114" s="24" t="s">
        <v>494</v>
      </c>
      <c r="H114" s="24" t="s">
        <v>885</v>
      </c>
      <c r="I114" s="24"/>
      <c r="J114" s="24"/>
      <c r="K114" s="24"/>
      <c r="L114" s="9">
        <v>214997.0</v>
      </c>
      <c r="M114" s="25">
        <v>11.0</v>
      </c>
    </row>
    <row r="115" ht="12.75" customHeight="1">
      <c r="A115" s="48">
        <v>111.0</v>
      </c>
      <c r="B115" s="48" t="s">
        <v>1124</v>
      </c>
      <c r="C115" s="48" t="s">
        <v>1125</v>
      </c>
      <c r="D115" s="48" t="str">
        <f t="shared" si="1"/>
        <v>NE</v>
      </c>
      <c r="E115" s="48">
        <v>11.0</v>
      </c>
      <c r="G115" s="24" t="s">
        <v>631</v>
      </c>
      <c r="H115" s="24" t="s">
        <v>895</v>
      </c>
      <c r="I115" s="24" t="s">
        <v>18</v>
      </c>
      <c r="J115" s="24"/>
      <c r="K115" s="24"/>
      <c r="L115" s="9">
        <v>915557.0</v>
      </c>
      <c r="M115" s="25">
        <v>11.0</v>
      </c>
    </row>
    <row r="116" ht="12.75" customHeight="1">
      <c r="A116" s="48">
        <v>122.0</v>
      </c>
      <c r="B116" s="48" t="s">
        <v>1126</v>
      </c>
      <c r="C116" s="48" t="s">
        <v>1127</v>
      </c>
      <c r="D116" s="48" t="str">
        <f t="shared" si="1"/>
        <v>NH</v>
      </c>
      <c r="E116" s="48">
        <v>11.0</v>
      </c>
      <c r="G116" s="29"/>
      <c r="H116" s="29"/>
      <c r="I116" s="29"/>
      <c r="J116" s="29"/>
      <c r="K116" s="29"/>
      <c r="L116" s="31">
        <v>86494.0</v>
      </c>
      <c r="M116" s="1"/>
    </row>
    <row r="117" ht="12.75" customHeight="1">
      <c r="A117" s="48">
        <v>119.0</v>
      </c>
      <c r="B117" s="48" t="s">
        <v>1128</v>
      </c>
      <c r="C117" s="48" t="s">
        <v>689</v>
      </c>
      <c r="D117" s="48" t="str">
        <f t="shared" si="1"/>
        <v>NV</v>
      </c>
      <c r="E117" s="48">
        <v>11.0</v>
      </c>
      <c r="G117" s="24" t="s">
        <v>689</v>
      </c>
      <c r="H117" s="24" t="s">
        <v>78</v>
      </c>
      <c r="I117" s="24"/>
      <c r="J117" s="24"/>
      <c r="K117" s="24"/>
      <c r="L117" s="9">
        <v>451138.0</v>
      </c>
      <c r="M117" s="25">
        <v>11.0</v>
      </c>
    </row>
    <row r="118" ht="12.75" customHeight="1">
      <c r="A118" s="48">
        <v>121.0</v>
      </c>
      <c r="B118" s="48" t="s">
        <v>1129</v>
      </c>
      <c r="C118" s="48" t="s">
        <v>305</v>
      </c>
      <c r="D118" s="48" t="str">
        <f t="shared" si="1"/>
        <v>OH</v>
      </c>
      <c r="E118" s="48">
        <v>11.0</v>
      </c>
      <c r="G118" s="24" t="s">
        <v>305</v>
      </c>
      <c r="H118" s="24" t="s">
        <v>887</v>
      </c>
      <c r="I118" s="24"/>
      <c r="J118" s="24"/>
      <c r="K118" s="24"/>
      <c r="L118" s="9">
        <v>800909.0</v>
      </c>
      <c r="M118" s="25">
        <v>11.0</v>
      </c>
    </row>
    <row r="119" ht="12.75" customHeight="1">
      <c r="A119" s="48">
        <v>112.0</v>
      </c>
      <c r="B119" s="48" t="s">
        <v>1130</v>
      </c>
      <c r="C119" s="48" t="s">
        <v>799</v>
      </c>
      <c r="D119" s="48" t="str">
        <f t="shared" si="1"/>
        <v>OH</v>
      </c>
      <c r="E119" s="48">
        <v>11.0</v>
      </c>
      <c r="G119" s="24" t="s">
        <v>799</v>
      </c>
      <c r="H119" s="24" t="s">
        <v>887</v>
      </c>
      <c r="I119" s="24"/>
      <c r="J119" s="24"/>
      <c r="K119" s="24"/>
      <c r="L119" s="9">
        <v>605956.0</v>
      </c>
      <c r="M119" s="25">
        <v>11.0</v>
      </c>
    </row>
    <row r="120" ht="12.75" customHeight="1">
      <c r="A120" s="48">
        <v>113.0</v>
      </c>
      <c r="B120" s="48" t="s">
        <v>1131</v>
      </c>
      <c r="C120" s="48" t="s">
        <v>1132</v>
      </c>
      <c r="D120" s="48" t="str">
        <f t="shared" si="1"/>
        <v>PA</v>
      </c>
      <c r="E120" s="48">
        <v>11.0</v>
      </c>
      <c r="G120" s="24" t="s">
        <v>417</v>
      </c>
      <c r="H120" s="24" t="s">
        <v>875</v>
      </c>
      <c r="I120" s="24"/>
      <c r="J120" s="24"/>
      <c r="K120" s="24"/>
      <c r="L120" s="9">
        <v>565006.0</v>
      </c>
      <c r="M120" s="25">
        <v>11.0</v>
      </c>
    </row>
    <row r="121" ht="12.75" customHeight="1">
      <c r="A121" s="48">
        <v>115.0</v>
      </c>
      <c r="B121" s="48" t="s">
        <v>1133</v>
      </c>
      <c r="C121" s="48" t="s">
        <v>486</v>
      </c>
      <c r="D121" s="48" t="str">
        <f t="shared" si="1"/>
        <v>TN</v>
      </c>
      <c r="E121" s="48">
        <v>11.0</v>
      </c>
      <c r="G121" s="24" t="s">
        <v>486</v>
      </c>
      <c r="H121" s="24" t="s">
        <v>889</v>
      </c>
      <c r="I121" s="24"/>
      <c r="J121" s="24"/>
      <c r="K121" s="24"/>
      <c r="L121" s="9">
        <v>861679.0</v>
      </c>
      <c r="M121" s="25">
        <v>11.0</v>
      </c>
    </row>
    <row r="122" ht="12.75" customHeight="1">
      <c r="A122" s="48">
        <v>120.0</v>
      </c>
      <c r="B122" s="48" t="s">
        <v>1134</v>
      </c>
      <c r="C122" s="48" t="s">
        <v>1135</v>
      </c>
      <c r="D122" s="48" t="str">
        <f t="shared" si="1"/>
        <v>TX</v>
      </c>
      <c r="E122" s="48">
        <v>11.0</v>
      </c>
      <c r="L122" s="31">
        <v>113383.0</v>
      </c>
    </row>
    <row r="123" ht="12.75" customHeight="1">
      <c r="A123" s="48">
        <v>117.0</v>
      </c>
      <c r="B123" s="48" t="s">
        <v>1136</v>
      </c>
      <c r="C123" s="48" t="s">
        <v>1137</v>
      </c>
      <c r="D123" s="48" t="str">
        <f t="shared" si="1"/>
        <v>TX</v>
      </c>
      <c r="E123" s="48">
        <v>11.0</v>
      </c>
      <c r="G123" s="24"/>
      <c r="H123" s="24"/>
      <c r="I123" s="24"/>
      <c r="J123" s="24"/>
      <c r="K123" s="24"/>
      <c r="L123" s="31">
        <v>57740.0</v>
      </c>
      <c r="M123" s="25"/>
    </row>
    <row r="124" ht="12.75" customHeight="1">
      <c r="A124" s="48">
        <v>123.0</v>
      </c>
      <c r="B124" s="48" t="s">
        <v>1138</v>
      </c>
      <c r="C124" s="48" t="s">
        <v>691</v>
      </c>
      <c r="D124" s="48" t="str">
        <f t="shared" si="1"/>
        <v>VA</v>
      </c>
      <c r="E124" s="48">
        <v>11.0</v>
      </c>
      <c r="G124" s="24" t="s">
        <v>691</v>
      </c>
      <c r="H124" s="24" t="s">
        <v>892</v>
      </c>
      <c r="I124" s="24"/>
      <c r="J124" s="24"/>
      <c r="K124" s="24"/>
      <c r="L124" s="9">
        <v>1271142.0</v>
      </c>
      <c r="M124" s="25">
        <v>11.0</v>
      </c>
    </row>
    <row r="125" ht="12.75" customHeight="1">
      <c r="A125" s="48">
        <v>118.0</v>
      </c>
      <c r="B125" s="48" t="s">
        <v>1139</v>
      </c>
      <c r="C125" s="48" t="s">
        <v>1140</v>
      </c>
      <c r="D125" s="48" t="str">
        <f t="shared" si="1"/>
        <v>WA</v>
      </c>
      <c r="E125" s="48">
        <v>11.0</v>
      </c>
      <c r="G125" s="24" t="s">
        <v>629</v>
      </c>
      <c r="H125" s="24" t="s">
        <v>102</v>
      </c>
      <c r="I125" s="24"/>
      <c r="J125" s="24"/>
      <c r="K125" s="24"/>
      <c r="L125" s="9">
        <v>269536.0</v>
      </c>
      <c r="M125" s="25">
        <v>11.0</v>
      </c>
    </row>
    <row r="126" ht="12.75" customHeight="1">
      <c r="A126" s="48">
        <v>127.0</v>
      </c>
      <c r="B126" s="48" t="s">
        <v>1141</v>
      </c>
      <c r="C126" s="48" t="s">
        <v>578</v>
      </c>
      <c r="D126" s="48" t="str">
        <f t="shared" si="1"/>
        <v>AL</v>
      </c>
      <c r="E126" s="48">
        <v>10.0</v>
      </c>
      <c r="G126" s="24" t="s">
        <v>578</v>
      </c>
      <c r="H126" s="24" t="s">
        <v>13</v>
      </c>
      <c r="I126" s="24"/>
      <c r="J126" s="24"/>
      <c r="K126" s="24"/>
      <c r="L126" s="9">
        <v>415395.0</v>
      </c>
      <c r="M126" s="2">
        <v>10.0</v>
      </c>
    </row>
    <row r="127" ht="12.75" customHeight="1">
      <c r="A127" s="48">
        <v>129.0</v>
      </c>
      <c r="B127" s="48" t="s">
        <v>1142</v>
      </c>
      <c r="C127" s="48" t="s">
        <v>1143</v>
      </c>
      <c r="D127" s="48" t="str">
        <f t="shared" si="1"/>
        <v>AR</v>
      </c>
      <c r="E127" s="48">
        <v>10.0</v>
      </c>
      <c r="G127" s="24" t="s">
        <v>528</v>
      </c>
      <c r="H127" s="24" t="s">
        <v>16</v>
      </c>
      <c r="I127" s="24"/>
      <c r="J127" s="24"/>
      <c r="K127" s="24"/>
      <c r="L127" s="9">
        <v>730250.0</v>
      </c>
      <c r="M127" s="25">
        <v>10.0</v>
      </c>
    </row>
    <row r="128" ht="12.75" customHeight="1">
      <c r="A128" s="48">
        <v>126.0</v>
      </c>
      <c r="B128" s="48" t="s">
        <v>1144</v>
      </c>
      <c r="C128" s="48" t="s">
        <v>805</v>
      </c>
      <c r="D128" s="48" t="str">
        <f t="shared" si="1"/>
        <v>AZ</v>
      </c>
      <c r="E128" s="48">
        <v>10.0</v>
      </c>
      <c r="G128" s="24" t="s">
        <v>805</v>
      </c>
      <c r="H128" s="24" t="s">
        <v>19</v>
      </c>
      <c r="I128" s="24"/>
      <c r="J128" s="24"/>
      <c r="K128" s="24"/>
      <c r="L128" s="9">
        <v>1010025.0</v>
      </c>
      <c r="M128" s="25">
        <v>10.0</v>
      </c>
    </row>
    <row r="129" ht="12.75" customHeight="1">
      <c r="A129" s="48">
        <v>130.0</v>
      </c>
      <c r="B129" s="48" t="s">
        <v>1145</v>
      </c>
      <c r="C129" s="48" t="s">
        <v>1146</v>
      </c>
      <c r="D129" s="48" t="str">
        <f t="shared" si="1"/>
        <v>FL</v>
      </c>
      <c r="E129" s="48">
        <v>10.0</v>
      </c>
      <c r="G129" s="24" t="s">
        <v>641</v>
      </c>
      <c r="H129" s="24" t="s">
        <v>36</v>
      </c>
      <c r="I129" s="24"/>
      <c r="J129" s="24"/>
      <c r="K129" s="24"/>
      <c r="L129" s="9">
        <v>568088.0</v>
      </c>
      <c r="M129" s="25">
        <v>10.0</v>
      </c>
    </row>
    <row r="130" ht="12.75" customHeight="1">
      <c r="A130" s="48">
        <v>138.0</v>
      </c>
      <c r="B130" s="48" t="s">
        <v>1147</v>
      </c>
      <c r="C130" s="48" t="s">
        <v>1148</v>
      </c>
      <c r="D130" s="48" t="str">
        <f t="shared" si="1"/>
        <v>FL</v>
      </c>
      <c r="E130" s="48">
        <v>10.0</v>
      </c>
      <c r="G130" s="24" t="s">
        <v>647</v>
      </c>
      <c r="H130" s="24" t="s">
        <v>36</v>
      </c>
      <c r="I130" s="24"/>
      <c r="J130" s="24"/>
      <c r="K130" s="24"/>
      <c r="L130" s="9">
        <v>478043.0</v>
      </c>
      <c r="M130" s="25">
        <v>10.0</v>
      </c>
    </row>
    <row r="131" ht="12.75" customHeight="1">
      <c r="A131" s="48">
        <v>134.0</v>
      </c>
      <c r="B131" s="48" t="s">
        <v>1149</v>
      </c>
      <c r="C131" s="48" t="s">
        <v>1150</v>
      </c>
      <c r="D131" s="48" t="str">
        <f t="shared" si="1"/>
        <v>FL</v>
      </c>
      <c r="E131" s="48">
        <v>10.0</v>
      </c>
      <c r="G131" s="29"/>
      <c r="H131" s="29"/>
      <c r="I131" s="29"/>
      <c r="J131" s="29"/>
      <c r="K131" s="29"/>
      <c r="L131" s="31">
        <v>34721.0</v>
      </c>
      <c r="M131" s="1"/>
    </row>
    <row r="132" ht="12.75" customHeight="1">
      <c r="A132" s="48">
        <v>125.0</v>
      </c>
      <c r="B132" s="48" t="s">
        <v>1151</v>
      </c>
      <c r="C132" s="48" t="s">
        <v>1152</v>
      </c>
      <c r="D132" s="48" t="str">
        <f t="shared" si="1"/>
        <v>IL</v>
      </c>
      <c r="E132" s="48">
        <v>10.0</v>
      </c>
      <c r="G132" s="29"/>
      <c r="H132" s="29"/>
      <c r="I132" s="29"/>
      <c r="J132" s="29"/>
      <c r="K132" s="29"/>
      <c r="L132" s="31">
        <v>108188.0</v>
      </c>
      <c r="M132" s="1"/>
    </row>
    <row r="133" ht="12.75" customHeight="1">
      <c r="A133" s="48">
        <v>139.0</v>
      </c>
      <c r="B133" s="48" t="s">
        <v>1153</v>
      </c>
      <c r="C133" s="48" t="s">
        <v>1154</v>
      </c>
      <c r="D133" s="48" t="str">
        <f t="shared" si="1"/>
        <v>NC</v>
      </c>
      <c r="E133" s="48">
        <v>10.0</v>
      </c>
      <c r="G133" s="24" t="s">
        <v>326</v>
      </c>
      <c r="H133" s="24" t="s">
        <v>67</v>
      </c>
      <c r="I133" s="24"/>
      <c r="J133" s="24"/>
      <c r="K133" s="24"/>
      <c r="L133" s="9">
        <v>552493.0</v>
      </c>
      <c r="M133" s="25">
        <v>10.0</v>
      </c>
    </row>
    <row r="134" ht="12.75" customHeight="1">
      <c r="A134" s="48">
        <v>136.0</v>
      </c>
      <c r="B134" s="48" t="s">
        <v>1155</v>
      </c>
      <c r="C134" s="48" t="s">
        <v>1156</v>
      </c>
      <c r="D134" s="48" t="str">
        <f t="shared" si="1"/>
        <v>NJ</v>
      </c>
      <c r="E134" s="48">
        <v>10.0</v>
      </c>
      <c r="G134" s="24"/>
      <c r="H134" s="24"/>
      <c r="I134" s="24"/>
      <c r="J134" s="24"/>
      <c r="K134" s="24"/>
      <c r="L134" s="31">
        <v>75072.0</v>
      </c>
      <c r="M134" s="25"/>
    </row>
    <row r="135" ht="12.75" customHeight="1">
      <c r="A135" s="48">
        <v>131.0</v>
      </c>
      <c r="B135" s="48" t="s">
        <v>1157</v>
      </c>
      <c r="C135" s="48" t="s">
        <v>1158</v>
      </c>
      <c r="D135" s="48" t="str">
        <f t="shared" si="1"/>
        <v>NY</v>
      </c>
      <c r="E135" s="48">
        <v>10.0</v>
      </c>
      <c r="L135" s="31">
        <v>50193.0</v>
      </c>
    </row>
    <row r="136" ht="12.75" customHeight="1">
      <c r="A136" s="48">
        <v>133.0</v>
      </c>
      <c r="B136" s="48" t="s">
        <v>1159</v>
      </c>
      <c r="C136" s="48" t="s">
        <v>130</v>
      </c>
      <c r="D136" s="48" t="str">
        <f t="shared" si="1"/>
        <v>OH</v>
      </c>
      <c r="E136" s="48">
        <v>10.0</v>
      </c>
      <c r="G136" s="24" t="s">
        <v>130</v>
      </c>
      <c r="H136" s="24" t="s">
        <v>887</v>
      </c>
      <c r="I136" s="24"/>
      <c r="J136" s="24"/>
      <c r="K136" s="24"/>
      <c r="L136" s="9">
        <v>704243.0</v>
      </c>
      <c r="M136" s="25">
        <v>10.0</v>
      </c>
    </row>
    <row r="137" ht="12.75" customHeight="1">
      <c r="A137" s="48">
        <v>135.0</v>
      </c>
      <c r="B137" s="48" t="s">
        <v>1160</v>
      </c>
      <c r="C137" s="48" t="s">
        <v>807</v>
      </c>
      <c r="D137" s="48" t="str">
        <f t="shared" si="1"/>
        <v>OK</v>
      </c>
      <c r="E137" s="48">
        <v>10.0</v>
      </c>
      <c r="G137" s="24" t="s">
        <v>807</v>
      </c>
      <c r="H137" s="24" t="s">
        <v>57</v>
      </c>
      <c r="I137" s="24"/>
      <c r="J137" s="24"/>
      <c r="K137" s="24"/>
      <c r="L137" s="9">
        <v>980794.0</v>
      </c>
      <c r="M137" s="25">
        <v>10.0</v>
      </c>
    </row>
    <row r="138" ht="12.75" customHeight="1">
      <c r="A138" s="48">
        <v>137.0</v>
      </c>
      <c r="B138" s="48" t="s">
        <v>1161</v>
      </c>
      <c r="C138" s="48" t="s">
        <v>1162</v>
      </c>
      <c r="D138" s="48" t="str">
        <f t="shared" si="1"/>
        <v>PA</v>
      </c>
      <c r="E138" s="48">
        <v>10.0</v>
      </c>
      <c r="G138" s="24" t="s">
        <v>740</v>
      </c>
      <c r="H138" s="24" t="s">
        <v>875</v>
      </c>
      <c r="I138" s="24"/>
      <c r="J138" s="24"/>
      <c r="K138" s="24"/>
      <c r="L138" s="9">
        <v>558166.0</v>
      </c>
      <c r="M138" s="25">
        <v>10.0</v>
      </c>
    </row>
    <row r="139" ht="12.75" customHeight="1">
      <c r="A139" s="48">
        <v>128.0</v>
      </c>
      <c r="B139" s="48" t="s">
        <v>1163</v>
      </c>
      <c r="C139" s="48" t="s">
        <v>1164</v>
      </c>
      <c r="D139" s="48" t="str">
        <f t="shared" si="1"/>
        <v>UT</v>
      </c>
      <c r="E139" s="48">
        <v>10.0</v>
      </c>
      <c r="G139" s="24" t="s">
        <v>625</v>
      </c>
      <c r="H139" s="24" t="s">
        <v>60</v>
      </c>
      <c r="I139" s="24"/>
      <c r="J139" s="24"/>
      <c r="K139" s="24"/>
      <c r="L139" s="9">
        <v>644030.0</v>
      </c>
      <c r="M139" s="25">
        <v>10.0</v>
      </c>
    </row>
    <row r="140" ht="12.75" customHeight="1">
      <c r="A140" s="48">
        <v>132.0</v>
      </c>
      <c r="B140" s="48" t="s">
        <v>1165</v>
      </c>
      <c r="C140" s="48" t="s">
        <v>256</v>
      </c>
      <c r="D140" s="48" t="str">
        <f t="shared" si="1"/>
        <v>VA</v>
      </c>
      <c r="E140" s="48">
        <v>10.0</v>
      </c>
      <c r="G140" s="24" t="s">
        <v>256</v>
      </c>
      <c r="H140" s="24" t="s">
        <v>892</v>
      </c>
      <c r="I140" s="24"/>
      <c r="J140" s="24"/>
      <c r="K140" s="24"/>
      <c r="L140" s="9">
        <v>230602.0</v>
      </c>
      <c r="M140" s="25">
        <v>10.0</v>
      </c>
    </row>
    <row r="141" ht="12.75" customHeight="1">
      <c r="A141" s="48">
        <v>145.0</v>
      </c>
      <c r="B141" s="48" t="s">
        <v>1166</v>
      </c>
      <c r="C141" s="48" t="s">
        <v>585</v>
      </c>
      <c r="D141" s="48" t="str">
        <f t="shared" si="1"/>
        <v>AL</v>
      </c>
      <c r="E141" s="48">
        <v>9.0</v>
      </c>
      <c r="G141" s="24" t="s">
        <v>585</v>
      </c>
      <c r="H141" s="24" t="s">
        <v>13</v>
      </c>
      <c r="I141" s="24"/>
      <c r="J141" s="24"/>
      <c r="K141" s="24"/>
      <c r="L141" s="9">
        <v>375435.0</v>
      </c>
      <c r="M141" s="2">
        <v>9.0</v>
      </c>
    </row>
    <row r="142" ht="12.75" customHeight="1">
      <c r="A142" s="48">
        <v>164.0</v>
      </c>
      <c r="B142" s="48" t="s">
        <v>1167</v>
      </c>
      <c r="C142" s="48" t="s">
        <v>1168</v>
      </c>
      <c r="D142" s="48" t="str">
        <f t="shared" si="1"/>
        <v>CA</v>
      </c>
      <c r="E142" s="48">
        <v>9.0</v>
      </c>
      <c r="G142" s="29"/>
      <c r="H142" s="29"/>
      <c r="I142" s="29"/>
      <c r="J142" s="29"/>
      <c r="K142" s="29"/>
      <c r="L142" s="31">
        <v>13330.0</v>
      </c>
      <c r="M142" s="1"/>
    </row>
    <row r="143" ht="12.75" customHeight="1">
      <c r="A143" s="48">
        <v>157.0</v>
      </c>
      <c r="B143" s="48" t="s">
        <v>1169</v>
      </c>
      <c r="C143" s="48" t="s">
        <v>1170</v>
      </c>
      <c r="D143" s="48" t="str">
        <f t="shared" si="1"/>
        <v>CA</v>
      </c>
      <c r="E143" s="48">
        <v>9.0</v>
      </c>
      <c r="L143" s="31">
        <v>53041.0</v>
      </c>
    </row>
    <row r="144" ht="12.75" customHeight="1">
      <c r="A144" s="48">
        <v>165.0</v>
      </c>
      <c r="B144" s="48" t="s">
        <v>1171</v>
      </c>
      <c r="C144" s="48" t="s">
        <v>374</v>
      </c>
      <c r="D144" s="48" t="str">
        <f t="shared" si="1"/>
        <v>CA</v>
      </c>
      <c r="E144" s="48">
        <v>9.0</v>
      </c>
      <c r="G144" s="24" t="s">
        <v>374</v>
      </c>
      <c r="H144" s="24" t="s">
        <v>22</v>
      </c>
      <c r="I144" s="24"/>
      <c r="J144" s="24"/>
      <c r="K144" s="24"/>
      <c r="L144" s="9">
        <v>974861.0</v>
      </c>
      <c r="M144" s="25">
        <v>9.0</v>
      </c>
    </row>
    <row r="145" ht="12.75" customHeight="1">
      <c r="A145" s="48">
        <v>153.0</v>
      </c>
      <c r="B145" s="48" t="s">
        <v>1172</v>
      </c>
      <c r="C145" s="48" t="s">
        <v>502</v>
      </c>
      <c r="D145" s="48" t="str">
        <f t="shared" si="1"/>
        <v>CA</v>
      </c>
      <c r="E145" s="48">
        <v>9.0</v>
      </c>
      <c r="L145" s="1">
        <v>156633.0</v>
      </c>
    </row>
    <row r="146" ht="12.75" customHeight="1">
      <c r="A146" s="48">
        <v>162.0</v>
      </c>
      <c r="B146" s="48" t="s">
        <v>1173</v>
      </c>
      <c r="C146" s="48" t="s">
        <v>1174</v>
      </c>
      <c r="D146" s="48" t="str">
        <f t="shared" si="1"/>
        <v>FL</v>
      </c>
      <c r="E146" s="48">
        <v>9.0</v>
      </c>
      <c r="G146" s="24" t="s">
        <v>310</v>
      </c>
      <c r="H146" s="24" t="s">
        <v>36</v>
      </c>
      <c r="I146" s="24"/>
      <c r="J146" s="24"/>
      <c r="K146" s="24"/>
      <c r="L146" s="9">
        <v>623279.0</v>
      </c>
      <c r="M146" s="25">
        <v>9.0</v>
      </c>
    </row>
    <row r="147" ht="12.75" customHeight="1">
      <c r="A147" s="48">
        <v>140.0</v>
      </c>
      <c r="B147" s="48" t="s">
        <v>1175</v>
      </c>
      <c r="C147" s="48" t="s">
        <v>1176</v>
      </c>
      <c r="D147" s="48" t="str">
        <f t="shared" si="1"/>
        <v>FL</v>
      </c>
      <c r="E147" s="48">
        <v>9.0</v>
      </c>
      <c r="G147" s="24" t="s">
        <v>234</v>
      </c>
      <c r="H147" s="24" t="s">
        <v>36</v>
      </c>
      <c r="I147" s="24"/>
      <c r="J147" s="24"/>
      <c r="K147" s="24"/>
      <c r="L147" s="9">
        <v>701982.0</v>
      </c>
      <c r="M147" s="25">
        <v>9.0</v>
      </c>
    </row>
    <row r="148" ht="12.75" customHeight="1">
      <c r="A148" s="48">
        <v>148.0</v>
      </c>
      <c r="B148" s="48" t="s">
        <v>1177</v>
      </c>
      <c r="C148" s="48" t="s">
        <v>619</v>
      </c>
      <c r="D148" s="48" t="str">
        <f t="shared" si="1"/>
        <v>FL</v>
      </c>
      <c r="E148" s="48">
        <v>9.0</v>
      </c>
      <c r="G148" s="24" t="s">
        <v>619</v>
      </c>
      <c r="H148" s="24" t="s">
        <v>36</v>
      </c>
      <c r="I148" s="24"/>
      <c r="J148" s="24"/>
      <c r="K148" s="24"/>
      <c r="L148" s="9">
        <v>343254.0</v>
      </c>
      <c r="M148" s="25">
        <v>9.0</v>
      </c>
    </row>
    <row r="149" ht="12.75" customHeight="1">
      <c r="A149" s="48">
        <v>151.0</v>
      </c>
      <c r="B149" s="48" t="s">
        <v>1178</v>
      </c>
      <c r="C149" s="48" t="s">
        <v>789</v>
      </c>
      <c r="D149" s="48" t="str">
        <f t="shared" si="1"/>
        <v>FL</v>
      </c>
      <c r="E149" s="48">
        <v>9.0</v>
      </c>
      <c r="G149" s="24" t="s">
        <v>789</v>
      </c>
      <c r="H149" s="24" t="s">
        <v>36</v>
      </c>
      <c r="I149" s="24"/>
      <c r="J149" s="24"/>
      <c r="K149" s="24"/>
      <c r="L149" s="9">
        <v>378593.0</v>
      </c>
      <c r="M149" s="25">
        <v>9.0</v>
      </c>
    </row>
    <row r="150" ht="12.75" customHeight="1">
      <c r="A150" s="48">
        <v>146.0</v>
      </c>
      <c r="B150" s="48" t="s">
        <v>1179</v>
      </c>
      <c r="C150" s="48" t="s">
        <v>1180</v>
      </c>
      <c r="D150" s="48" t="str">
        <f t="shared" si="1"/>
        <v>GA</v>
      </c>
      <c r="E150" s="48">
        <v>9.0</v>
      </c>
      <c r="G150" s="29"/>
      <c r="H150" s="29"/>
      <c r="I150" s="29"/>
      <c r="J150" s="29"/>
      <c r="K150" s="29"/>
      <c r="L150" s="31">
        <v>12225.0</v>
      </c>
      <c r="M150" s="1"/>
    </row>
    <row r="151" ht="12.75" customHeight="1">
      <c r="A151" s="48">
        <v>161.0</v>
      </c>
      <c r="B151" s="48" t="s">
        <v>1181</v>
      </c>
      <c r="C151" s="48" t="s">
        <v>283</v>
      </c>
      <c r="D151" s="48" t="str">
        <f t="shared" si="1"/>
        <v>GA</v>
      </c>
      <c r="E151" s="48">
        <v>9.0</v>
      </c>
      <c r="G151" s="24" t="s">
        <v>283</v>
      </c>
      <c r="H151" s="24" t="s">
        <v>39</v>
      </c>
      <c r="I151" s="24" t="s">
        <v>13</v>
      </c>
      <c r="J151" s="24"/>
      <c r="K151" s="24"/>
      <c r="L151" s="9">
        <v>312936.0</v>
      </c>
      <c r="M151" s="25">
        <v>9.0</v>
      </c>
    </row>
    <row r="152" ht="12.75" customHeight="1">
      <c r="A152" s="48">
        <v>149.0</v>
      </c>
      <c r="B152" s="48" t="s">
        <v>1182</v>
      </c>
      <c r="C152" s="48" t="s">
        <v>346</v>
      </c>
      <c r="D152" s="48" t="str">
        <f t="shared" si="1"/>
        <v>IN</v>
      </c>
      <c r="E152" s="48">
        <v>9.0</v>
      </c>
      <c r="G152" s="24" t="s">
        <v>346</v>
      </c>
      <c r="H152" s="24" t="s">
        <v>50</v>
      </c>
      <c r="I152" s="24" t="s">
        <v>901</v>
      </c>
      <c r="J152" s="24"/>
      <c r="K152" s="24"/>
      <c r="L152" s="9">
        <v>315693.0</v>
      </c>
      <c r="M152" s="25">
        <v>9.0</v>
      </c>
    </row>
    <row r="153" ht="12.75" customHeight="1">
      <c r="A153" s="48">
        <v>168.0</v>
      </c>
      <c r="B153" s="48" t="s">
        <v>1183</v>
      </c>
      <c r="C153" s="48" t="s">
        <v>1184</v>
      </c>
      <c r="D153" s="48" t="str">
        <f t="shared" si="1"/>
        <v>MA</v>
      </c>
      <c r="E153" s="48">
        <v>9.0</v>
      </c>
      <c r="G153" s="29"/>
      <c r="H153" s="29"/>
      <c r="I153" s="29"/>
      <c r="J153" s="29"/>
      <c r="K153" s="29"/>
      <c r="L153" s="31">
        <v>95072.0</v>
      </c>
      <c r="M153" s="1"/>
    </row>
    <row r="154" ht="12.75" customHeight="1">
      <c r="A154" s="48">
        <v>156.0</v>
      </c>
      <c r="B154" s="48" t="s">
        <v>1185</v>
      </c>
      <c r="C154" s="48" t="s">
        <v>1186</v>
      </c>
      <c r="D154" s="48" t="str">
        <f t="shared" si="1"/>
        <v>MD</v>
      </c>
      <c r="E154" s="48">
        <v>9.0</v>
      </c>
      <c r="G154" s="24" t="s">
        <v>411</v>
      </c>
      <c r="H154" s="24" t="s">
        <v>63</v>
      </c>
      <c r="I154" s="24" t="s">
        <v>15</v>
      </c>
      <c r="J154" s="24"/>
      <c r="K154" s="24"/>
      <c r="L154" s="9">
        <v>261486.0</v>
      </c>
      <c r="M154" s="25">
        <v>9.0</v>
      </c>
    </row>
    <row r="155" ht="12.75" customHeight="1">
      <c r="A155" s="48">
        <v>160.0</v>
      </c>
      <c r="B155" s="48" t="s">
        <v>1187</v>
      </c>
      <c r="C155" s="48" t="s">
        <v>360</v>
      </c>
      <c r="D155" s="48" t="str">
        <f t="shared" si="1"/>
        <v>MI</v>
      </c>
      <c r="E155" s="48">
        <v>9.0</v>
      </c>
      <c r="G155" s="24" t="s">
        <v>360</v>
      </c>
      <c r="H155" s="24" t="s">
        <v>68</v>
      </c>
      <c r="I155" s="24"/>
      <c r="J155" s="24"/>
      <c r="K155" s="24"/>
      <c r="L155" s="9">
        <v>410849.0</v>
      </c>
      <c r="M155" s="2">
        <v>9.0</v>
      </c>
    </row>
    <row r="156" ht="12.75" customHeight="1">
      <c r="A156" s="48">
        <v>141.0</v>
      </c>
      <c r="B156" s="48" t="s">
        <v>1188</v>
      </c>
      <c r="C156" s="48" t="s">
        <v>1189</v>
      </c>
      <c r="D156" s="48" t="str">
        <f t="shared" si="1"/>
        <v>MI</v>
      </c>
      <c r="E156" s="48">
        <v>9.0</v>
      </c>
      <c r="G156" s="24" t="s">
        <v>504</v>
      </c>
      <c r="H156" s="24" t="s">
        <v>68</v>
      </c>
      <c r="I156" s="24"/>
      <c r="J156" s="24"/>
      <c r="K156" s="24"/>
      <c r="L156" s="9">
        <v>472276.0</v>
      </c>
      <c r="M156" s="25">
        <v>9.0</v>
      </c>
    </row>
    <row r="157" ht="12.75" customHeight="1">
      <c r="A157" s="48">
        <v>150.0</v>
      </c>
      <c r="B157" s="48" t="s">
        <v>1190</v>
      </c>
      <c r="C157" s="48" t="s">
        <v>451</v>
      </c>
      <c r="D157" s="48" t="str">
        <f t="shared" si="1"/>
        <v>MS</v>
      </c>
      <c r="E157" s="48">
        <v>9.0</v>
      </c>
      <c r="G157" s="24" t="s">
        <v>451</v>
      </c>
      <c r="H157" s="24" t="s">
        <v>52</v>
      </c>
      <c r="I157" s="24"/>
      <c r="J157" s="24"/>
      <c r="K157" s="24"/>
      <c r="L157" s="9">
        <v>578561.0</v>
      </c>
      <c r="M157" s="25">
        <v>9.0</v>
      </c>
    </row>
    <row r="158" ht="12.75" customHeight="1">
      <c r="A158" s="48">
        <v>166.0</v>
      </c>
      <c r="B158" s="48" t="s">
        <v>1191</v>
      </c>
      <c r="C158" s="48" t="s">
        <v>193</v>
      </c>
      <c r="D158" s="48" t="str">
        <f t="shared" si="1"/>
        <v>MT</v>
      </c>
      <c r="E158" s="48">
        <v>9.0</v>
      </c>
      <c r="G158" s="24" t="s">
        <v>193</v>
      </c>
      <c r="H158" s="24" t="s">
        <v>35</v>
      </c>
      <c r="I158" s="24"/>
      <c r="J158" s="24"/>
      <c r="K158" s="24"/>
      <c r="L158" s="9">
        <v>169329.0</v>
      </c>
      <c r="M158" s="2">
        <v>9.0</v>
      </c>
    </row>
    <row r="159" ht="12.75" customHeight="1">
      <c r="A159" s="48">
        <v>163.0</v>
      </c>
      <c r="B159" s="48" t="s">
        <v>1192</v>
      </c>
      <c r="C159" s="48" t="s">
        <v>859</v>
      </c>
      <c r="D159" s="48" t="str">
        <f t="shared" si="1"/>
        <v>NC</v>
      </c>
      <c r="E159" s="48">
        <v>9.0</v>
      </c>
      <c r="G159" s="24" t="s">
        <v>859</v>
      </c>
      <c r="H159" s="24" t="s">
        <v>67</v>
      </c>
      <c r="I159" s="24"/>
      <c r="J159" s="24"/>
      <c r="K159" s="24"/>
      <c r="L159" s="9">
        <v>659330.0</v>
      </c>
      <c r="M159" s="25">
        <v>9.0</v>
      </c>
    </row>
    <row r="160" ht="12.75" customHeight="1">
      <c r="A160" s="48">
        <v>155.0</v>
      </c>
      <c r="B160" s="48" t="s">
        <v>1193</v>
      </c>
      <c r="C160" s="48" t="s">
        <v>350</v>
      </c>
      <c r="D160" s="48" t="str">
        <f t="shared" si="1"/>
        <v>ND</v>
      </c>
      <c r="E160" s="48">
        <v>9.0</v>
      </c>
      <c r="G160" s="24" t="s">
        <v>350</v>
      </c>
      <c r="H160" s="24" t="s">
        <v>21</v>
      </c>
      <c r="I160" s="24" t="s">
        <v>71</v>
      </c>
      <c r="J160" s="24"/>
      <c r="K160" s="24"/>
      <c r="L160" s="9">
        <v>233836.0</v>
      </c>
      <c r="M160" s="2">
        <v>9.0</v>
      </c>
    </row>
    <row r="161" ht="12.75" customHeight="1">
      <c r="A161" s="48">
        <v>144.0</v>
      </c>
      <c r="B161" s="48" t="s">
        <v>1194</v>
      </c>
      <c r="C161" s="48" t="s">
        <v>1195</v>
      </c>
      <c r="D161" s="48" t="str">
        <f t="shared" si="1"/>
        <v>NH</v>
      </c>
      <c r="E161" s="48">
        <v>9.0</v>
      </c>
      <c r="G161" s="24" t="s">
        <v>549</v>
      </c>
      <c r="H161" s="24" t="s">
        <v>82</v>
      </c>
      <c r="I161" s="24"/>
      <c r="J161" s="24"/>
      <c r="K161" s="24"/>
      <c r="L161" s="9">
        <v>406678.0</v>
      </c>
      <c r="M161" s="25">
        <v>9.0</v>
      </c>
    </row>
    <row r="162" ht="12.75" customHeight="1">
      <c r="A162" s="48">
        <v>143.0</v>
      </c>
      <c r="B162" s="48" t="s">
        <v>1196</v>
      </c>
      <c r="C162" s="48" t="s">
        <v>1197</v>
      </c>
      <c r="D162" s="48" t="str">
        <f t="shared" si="1"/>
        <v>NH</v>
      </c>
      <c r="E162" s="48">
        <v>9.0</v>
      </c>
      <c r="G162" s="29"/>
      <c r="H162" s="29"/>
      <c r="I162" s="29"/>
      <c r="J162" s="29"/>
      <c r="K162" s="29"/>
      <c r="L162" s="31">
        <v>21233.0</v>
      </c>
      <c r="M162" s="1"/>
    </row>
    <row r="163" ht="12.75" customHeight="1">
      <c r="A163" s="48">
        <v>159.0</v>
      </c>
      <c r="B163" s="48" t="s">
        <v>1198</v>
      </c>
      <c r="C163" s="48" t="s">
        <v>732</v>
      </c>
      <c r="D163" s="48" t="str">
        <f t="shared" si="1"/>
        <v>NM</v>
      </c>
      <c r="E163" s="48">
        <v>9.0</v>
      </c>
      <c r="G163" s="24" t="s">
        <v>732</v>
      </c>
      <c r="H163" s="24" t="s">
        <v>46</v>
      </c>
      <c r="I163" s="24"/>
      <c r="J163" s="24"/>
      <c r="K163" s="24"/>
      <c r="L163" s="9">
        <v>148686.0</v>
      </c>
      <c r="M163" s="2">
        <v>9.0</v>
      </c>
    </row>
    <row r="164" ht="12.75" customHeight="1">
      <c r="A164" s="48">
        <v>169.0</v>
      </c>
      <c r="B164" s="48" t="s">
        <v>1199</v>
      </c>
      <c r="C164" s="48" t="s">
        <v>1200</v>
      </c>
      <c r="D164" s="48" t="str">
        <f t="shared" si="1"/>
        <v>NY</v>
      </c>
      <c r="E164" s="48">
        <v>9.0</v>
      </c>
      <c r="L164" s="31">
        <v>11798.0</v>
      </c>
    </row>
    <row r="165" ht="12.75" customHeight="1">
      <c r="A165" s="48">
        <v>158.0</v>
      </c>
      <c r="B165" s="48" t="s">
        <v>1201</v>
      </c>
      <c r="C165" s="48" t="s">
        <v>697</v>
      </c>
      <c r="D165" s="48" t="str">
        <f t="shared" si="1"/>
        <v>NY</v>
      </c>
      <c r="E165" s="48">
        <v>9.0</v>
      </c>
      <c r="G165" s="24" t="s">
        <v>697</v>
      </c>
      <c r="H165" s="24" t="s">
        <v>90</v>
      </c>
      <c r="I165" s="24"/>
      <c r="J165" s="24"/>
      <c r="K165" s="24"/>
      <c r="L165" s="9">
        <v>1081954.0</v>
      </c>
      <c r="M165" s="25">
        <v>9.0</v>
      </c>
    </row>
    <row r="166" ht="12.75" customHeight="1">
      <c r="A166" s="48">
        <v>154.0</v>
      </c>
      <c r="B166" s="48" t="s">
        <v>1202</v>
      </c>
      <c r="C166" s="48" t="s">
        <v>1203</v>
      </c>
      <c r="D166" s="48" t="str">
        <f t="shared" si="1"/>
        <v>NY</v>
      </c>
      <c r="E166" s="48">
        <v>9.0</v>
      </c>
      <c r="L166" s="31">
        <v>66135.0</v>
      </c>
    </row>
    <row r="167" ht="12.75" customHeight="1">
      <c r="A167" s="48">
        <v>152.0</v>
      </c>
      <c r="B167" s="48" t="s">
        <v>1204</v>
      </c>
      <c r="C167" s="48" t="s">
        <v>1205</v>
      </c>
      <c r="D167" s="48" t="str">
        <f t="shared" si="1"/>
        <v>TX</v>
      </c>
      <c r="E167" s="48">
        <v>9.0</v>
      </c>
      <c r="G167" s="24" t="s">
        <v>185</v>
      </c>
      <c r="H167" s="24" t="s">
        <v>103</v>
      </c>
      <c r="I167" s="24"/>
      <c r="J167" s="24"/>
      <c r="K167" s="24"/>
      <c r="L167" s="9">
        <v>408216.0</v>
      </c>
      <c r="M167" s="2">
        <v>9.0</v>
      </c>
    </row>
    <row r="168" ht="12.75" customHeight="1">
      <c r="A168" s="48">
        <v>167.0</v>
      </c>
      <c r="B168" s="48" t="s">
        <v>1206</v>
      </c>
      <c r="C168" s="48" t="s">
        <v>1207</v>
      </c>
      <c r="D168" s="48" t="str">
        <f t="shared" si="1"/>
        <v>UT</v>
      </c>
      <c r="E168" s="48">
        <v>9.0</v>
      </c>
      <c r="G168" s="29"/>
      <c r="H168" s="29"/>
      <c r="I168" s="29"/>
      <c r="J168" s="29"/>
      <c r="K168" s="29"/>
      <c r="L168" s="31">
        <v>42552.0</v>
      </c>
      <c r="M168" s="1"/>
    </row>
    <row r="169" ht="12.75" customHeight="1">
      <c r="A169" s="48">
        <v>147.0</v>
      </c>
      <c r="B169" s="48" t="s">
        <v>1208</v>
      </c>
      <c r="C169" s="48" t="s">
        <v>695</v>
      </c>
      <c r="D169" s="48" t="str">
        <f t="shared" si="1"/>
        <v>VA</v>
      </c>
      <c r="E169" s="48">
        <v>9.0</v>
      </c>
      <c r="G169" s="24" t="s">
        <v>695</v>
      </c>
      <c r="H169" s="24" t="s">
        <v>892</v>
      </c>
      <c r="I169" s="24"/>
      <c r="J169" s="24"/>
      <c r="K169" s="24"/>
      <c r="L169" s="9">
        <v>311901.0</v>
      </c>
      <c r="M169" s="25">
        <v>9.0</v>
      </c>
    </row>
    <row r="170" ht="12.75" customHeight="1">
      <c r="A170" s="48">
        <v>142.0</v>
      </c>
      <c r="B170" s="48" t="s">
        <v>1209</v>
      </c>
      <c r="C170" s="48" t="s">
        <v>547</v>
      </c>
      <c r="D170" s="48" t="str">
        <f t="shared" si="1"/>
        <v>WI</v>
      </c>
      <c r="E170" s="48">
        <v>9.0</v>
      </c>
      <c r="G170" s="24" t="s">
        <v>547</v>
      </c>
      <c r="H170" s="24" t="s">
        <v>65</v>
      </c>
      <c r="I170" s="24"/>
      <c r="J170" s="24"/>
      <c r="K170" s="24"/>
      <c r="L170" s="9">
        <v>641385.0</v>
      </c>
      <c r="M170" s="25">
        <v>9.0</v>
      </c>
    </row>
    <row r="171" ht="12.75" customHeight="1">
      <c r="A171" s="48">
        <v>171.0</v>
      </c>
      <c r="B171" s="48" t="s">
        <v>1210</v>
      </c>
      <c r="C171" s="48" t="s">
        <v>1211</v>
      </c>
      <c r="D171" s="48" t="str">
        <f t="shared" si="1"/>
        <v>CA</v>
      </c>
      <c r="E171" s="48">
        <v>8.0</v>
      </c>
      <c r="G171" s="29"/>
      <c r="H171" s="29"/>
      <c r="I171" s="29"/>
      <c r="J171" s="29"/>
      <c r="K171" s="29"/>
      <c r="L171" s="31">
        <v>62134.0</v>
      </c>
      <c r="M171" s="1"/>
    </row>
    <row r="172" ht="12.75" customHeight="1">
      <c r="A172" s="48">
        <v>175.0</v>
      </c>
      <c r="B172" s="48" t="s">
        <v>1212</v>
      </c>
      <c r="C172" s="48" t="s">
        <v>1213</v>
      </c>
      <c r="D172" s="48" t="str">
        <f t="shared" si="1"/>
        <v>CT</v>
      </c>
      <c r="E172" s="48">
        <v>8.0</v>
      </c>
      <c r="G172" s="24"/>
      <c r="H172" s="24"/>
      <c r="I172" s="24"/>
      <c r="J172" s="24"/>
      <c r="K172" s="24"/>
      <c r="L172" s="31">
        <v>60868.0</v>
      </c>
      <c r="M172" s="25"/>
    </row>
    <row r="173" ht="12.75" customHeight="1">
      <c r="A173" s="48">
        <v>180.0</v>
      </c>
      <c r="B173" s="48" t="s">
        <v>1214</v>
      </c>
      <c r="C173" s="48" t="s">
        <v>1215</v>
      </c>
      <c r="D173" s="48" t="str">
        <f t="shared" si="1"/>
        <v>CT</v>
      </c>
      <c r="E173" s="48">
        <v>8.0</v>
      </c>
      <c r="G173" s="24" t="s">
        <v>617</v>
      </c>
      <c r="H173" s="24" t="s">
        <v>28</v>
      </c>
      <c r="I173" s="24"/>
      <c r="J173" s="24"/>
      <c r="K173" s="24"/>
      <c r="L173" s="9">
        <v>271863.0</v>
      </c>
      <c r="M173" s="25">
        <v>8.0</v>
      </c>
    </row>
    <row r="174" ht="12.75" customHeight="1">
      <c r="A174" s="48">
        <v>186.0</v>
      </c>
      <c r="B174" s="48" t="s">
        <v>1216</v>
      </c>
      <c r="C174" s="48" t="s">
        <v>1217</v>
      </c>
      <c r="D174" s="48" t="str">
        <f t="shared" si="1"/>
        <v>FL</v>
      </c>
      <c r="E174" s="48">
        <v>8.0</v>
      </c>
      <c r="G174" s="24" t="s">
        <v>601</v>
      </c>
      <c r="H174" s="24" t="s">
        <v>36</v>
      </c>
      <c r="I174" s="24"/>
      <c r="J174" s="24"/>
      <c r="K174" s="24"/>
      <c r="L174" s="9">
        <v>357305.0</v>
      </c>
      <c r="M174" s="25">
        <v>8.0</v>
      </c>
    </row>
    <row r="175" ht="12.75" customHeight="1">
      <c r="A175" s="48">
        <v>174.0</v>
      </c>
      <c r="B175" s="48" t="s">
        <v>1218</v>
      </c>
      <c r="C175" s="48" t="s">
        <v>663</v>
      </c>
      <c r="D175" s="48" t="str">
        <f t="shared" si="1"/>
        <v>FL</v>
      </c>
      <c r="E175" s="48">
        <v>8.0</v>
      </c>
      <c r="G175" s="24" t="s">
        <v>663</v>
      </c>
      <c r="H175" s="24" t="s">
        <v>36</v>
      </c>
      <c r="I175" s="24"/>
      <c r="J175" s="24"/>
      <c r="K175" s="24"/>
      <c r="L175" s="9">
        <v>454846.0</v>
      </c>
      <c r="M175" s="25">
        <v>8.0</v>
      </c>
    </row>
    <row r="176" ht="12.75" customHeight="1">
      <c r="A176" s="48">
        <v>178.0</v>
      </c>
      <c r="B176" s="48" t="s">
        <v>1219</v>
      </c>
      <c r="C176" s="48" t="s">
        <v>1220</v>
      </c>
      <c r="D176" s="48" t="str">
        <f t="shared" si="1"/>
        <v>FL</v>
      </c>
      <c r="E176" s="48">
        <v>8.0</v>
      </c>
      <c r="G176" s="29"/>
      <c r="H176" s="29"/>
      <c r="I176" s="29"/>
      <c r="J176" s="29"/>
      <c r="K176" s="29"/>
      <c r="L176" s="31">
        <v>15593.0</v>
      </c>
      <c r="M176" s="1"/>
    </row>
    <row r="177" ht="12.75" customHeight="1">
      <c r="A177" s="48">
        <v>183.0</v>
      </c>
      <c r="B177" s="48" t="s">
        <v>1221</v>
      </c>
      <c r="C177" s="48" t="s">
        <v>543</v>
      </c>
      <c r="D177" s="48" t="str">
        <f t="shared" si="1"/>
        <v>GA</v>
      </c>
      <c r="E177" s="48">
        <v>8.0</v>
      </c>
      <c r="G177" s="24" t="s">
        <v>543</v>
      </c>
      <c r="H177" s="24" t="s">
        <v>876</v>
      </c>
      <c r="I177" s="24"/>
      <c r="J177" s="24"/>
      <c r="K177" s="24"/>
      <c r="L177" s="9">
        <v>231448.0</v>
      </c>
      <c r="M177" s="2">
        <v>8.0</v>
      </c>
    </row>
    <row r="178" ht="12.75" customHeight="1">
      <c r="A178" s="48">
        <v>185.0</v>
      </c>
      <c r="B178" s="48" t="s">
        <v>1222</v>
      </c>
      <c r="C178" s="48" t="s">
        <v>372</v>
      </c>
      <c r="D178" s="48" t="str">
        <f t="shared" si="1"/>
        <v>IN</v>
      </c>
      <c r="E178" s="48">
        <v>8.0</v>
      </c>
      <c r="G178" s="24" t="s">
        <v>372</v>
      </c>
      <c r="H178" s="24" t="s">
        <v>885</v>
      </c>
      <c r="I178" s="24"/>
      <c r="J178" s="24"/>
      <c r="K178" s="24"/>
      <c r="L178" s="9">
        <v>429820.0</v>
      </c>
      <c r="M178" s="25">
        <v>8.0</v>
      </c>
    </row>
    <row r="179" ht="12.75" customHeight="1">
      <c r="A179" s="48">
        <v>181.0</v>
      </c>
      <c r="B179" s="48" t="s">
        <v>1223</v>
      </c>
      <c r="C179" s="48" t="s">
        <v>1224</v>
      </c>
      <c r="D179" s="48" t="str">
        <f t="shared" si="1"/>
        <v>IN</v>
      </c>
      <c r="E179" s="48">
        <v>8.0</v>
      </c>
      <c r="G179" s="24" t="s">
        <v>760</v>
      </c>
      <c r="H179" s="24" t="s">
        <v>50</v>
      </c>
      <c r="I179" s="24" t="s">
        <v>68</v>
      </c>
      <c r="J179" s="24"/>
      <c r="K179" s="24"/>
      <c r="L179" s="9">
        <v>320098.0</v>
      </c>
      <c r="M179" s="25">
        <v>8.0</v>
      </c>
    </row>
    <row r="180" ht="12.75" customHeight="1">
      <c r="A180" s="48">
        <v>189.0</v>
      </c>
      <c r="B180" s="48" t="s">
        <v>1225</v>
      </c>
      <c r="C180" s="48" t="s">
        <v>1226</v>
      </c>
      <c r="D180" s="48" t="str">
        <f t="shared" si="1"/>
        <v>LA</v>
      </c>
      <c r="E180" s="48">
        <v>8.0</v>
      </c>
      <c r="G180" s="24" t="s">
        <v>752</v>
      </c>
      <c r="H180" s="24" t="s">
        <v>58</v>
      </c>
      <c r="I180" s="24"/>
      <c r="J180" s="24"/>
      <c r="K180" s="24"/>
      <c r="L180" s="9">
        <v>443708.0</v>
      </c>
      <c r="M180" s="25">
        <v>8.0</v>
      </c>
    </row>
    <row r="181" ht="12.75" customHeight="1">
      <c r="A181" s="48">
        <v>170.0</v>
      </c>
      <c r="B181" s="48" t="s">
        <v>1227</v>
      </c>
      <c r="C181" s="48" t="s">
        <v>1228</v>
      </c>
      <c r="D181" s="48" t="str">
        <f t="shared" si="1"/>
        <v>MT</v>
      </c>
      <c r="E181" s="48">
        <v>8.0</v>
      </c>
      <c r="G181" s="29"/>
      <c r="H181" s="29"/>
      <c r="I181" s="29"/>
      <c r="J181" s="29"/>
      <c r="K181" s="29"/>
      <c r="L181" s="31">
        <v>34200.0</v>
      </c>
      <c r="M181" s="1"/>
    </row>
    <row r="182" ht="12.75" customHeight="1">
      <c r="A182" s="48">
        <v>187.0</v>
      </c>
      <c r="B182" s="48" t="s">
        <v>1229</v>
      </c>
      <c r="C182" s="48" t="s">
        <v>526</v>
      </c>
      <c r="D182" s="48" t="str">
        <f t="shared" si="1"/>
        <v>NE</v>
      </c>
      <c r="E182" s="48">
        <v>8.0</v>
      </c>
      <c r="G182" s="24" t="s">
        <v>526</v>
      </c>
      <c r="H182" s="24" t="s">
        <v>38</v>
      </c>
      <c r="I182" s="24"/>
      <c r="J182" s="24"/>
      <c r="K182" s="24"/>
      <c r="L182" s="9">
        <v>323557.0</v>
      </c>
      <c r="M182" s="25">
        <v>8.0</v>
      </c>
    </row>
    <row r="183" ht="12.75" customHeight="1">
      <c r="A183" s="48">
        <v>172.0</v>
      </c>
      <c r="B183" s="48" t="s">
        <v>1230</v>
      </c>
      <c r="C183" s="48" t="s">
        <v>787</v>
      </c>
      <c r="D183" s="48" t="str">
        <f t="shared" si="1"/>
        <v>NY</v>
      </c>
      <c r="E183" s="48">
        <v>8.0</v>
      </c>
      <c r="G183" s="24" t="s">
        <v>787</v>
      </c>
      <c r="H183" s="24" t="s">
        <v>90</v>
      </c>
      <c r="I183" s="24"/>
      <c r="J183" s="24"/>
      <c r="K183" s="24"/>
      <c r="L183" s="9">
        <v>660458.0</v>
      </c>
      <c r="M183" s="25">
        <v>8.0</v>
      </c>
    </row>
    <row r="184" ht="12.75" customHeight="1">
      <c r="A184" s="48">
        <v>188.0</v>
      </c>
      <c r="B184" s="48" t="s">
        <v>1231</v>
      </c>
      <c r="C184" s="48" t="s">
        <v>344</v>
      </c>
      <c r="D184" s="48" t="str">
        <f t="shared" si="1"/>
        <v>OR</v>
      </c>
      <c r="E184" s="48">
        <v>8.0</v>
      </c>
      <c r="G184" s="24" t="s">
        <v>344</v>
      </c>
      <c r="H184" s="24" t="s">
        <v>94</v>
      </c>
      <c r="I184" s="24"/>
      <c r="J184" s="24"/>
      <c r="K184" s="24"/>
      <c r="L184" s="9">
        <v>362895.0</v>
      </c>
      <c r="M184" s="25">
        <v>8.0</v>
      </c>
    </row>
    <row r="185" ht="12.75" customHeight="1">
      <c r="A185" s="48">
        <v>177.0</v>
      </c>
      <c r="B185" s="48" t="s">
        <v>1232</v>
      </c>
      <c r="C185" s="48" t="s">
        <v>1233</v>
      </c>
      <c r="D185" s="48" t="str">
        <f t="shared" si="1"/>
        <v>OR</v>
      </c>
      <c r="E185" s="48">
        <v>8.0</v>
      </c>
      <c r="L185" s="31">
        <v>105594.0</v>
      </c>
    </row>
    <row r="186" ht="12.75" customHeight="1">
      <c r="A186" s="48">
        <v>179.0</v>
      </c>
      <c r="B186" s="48" t="s">
        <v>1234</v>
      </c>
      <c r="C186" s="48" t="s">
        <v>1235</v>
      </c>
      <c r="D186" s="48" t="str">
        <f t="shared" si="1"/>
        <v>PA</v>
      </c>
      <c r="E186" s="48">
        <v>8.0</v>
      </c>
      <c r="G186" s="29"/>
      <c r="H186" s="29"/>
      <c r="I186" s="29"/>
      <c r="J186" s="29"/>
      <c r="K186" s="29"/>
      <c r="L186" s="31">
        <v>26800.0</v>
      </c>
      <c r="M186" s="1"/>
    </row>
    <row r="187" ht="12.75" customHeight="1">
      <c r="A187" s="48">
        <v>176.0</v>
      </c>
      <c r="B187" s="48" t="s">
        <v>1236</v>
      </c>
      <c r="C187" s="48" t="s">
        <v>342</v>
      </c>
      <c r="D187" s="48" t="str">
        <f t="shared" si="1"/>
        <v>PA</v>
      </c>
      <c r="E187" s="48">
        <v>8.0</v>
      </c>
      <c r="G187" s="24" t="s">
        <v>342</v>
      </c>
      <c r="H187" s="24" t="s">
        <v>875</v>
      </c>
      <c r="I187" s="24"/>
      <c r="J187" s="24"/>
      <c r="K187" s="24"/>
      <c r="L187" s="9">
        <v>278045.0</v>
      </c>
      <c r="M187" s="25">
        <v>8.0</v>
      </c>
    </row>
    <row r="188" ht="12.75" customHeight="1">
      <c r="A188" s="48">
        <v>182.0</v>
      </c>
      <c r="B188" s="48" t="s">
        <v>1237</v>
      </c>
      <c r="C188" s="48" t="s">
        <v>145</v>
      </c>
      <c r="D188" s="48" t="str">
        <f t="shared" si="1"/>
        <v>TX</v>
      </c>
      <c r="E188" s="48">
        <v>8.0</v>
      </c>
      <c r="G188" s="24" t="s">
        <v>145</v>
      </c>
      <c r="H188" s="24" t="s">
        <v>103</v>
      </c>
      <c r="I188" s="24"/>
      <c r="J188" s="24"/>
      <c r="K188" s="24"/>
      <c r="L188" s="9">
        <v>263258.0</v>
      </c>
      <c r="M188" s="2">
        <v>8.0</v>
      </c>
    </row>
    <row r="189" ht="12.75" customHeight="1">
      <c r="A189" s="48">
        <v>184.0</v>
      </c>
      <c r="B189" s="48" t="s">
        <v>1238</v>
      </c>
      <c r="C189" s="48" t="s">
        <v>1239</v>
      </c>
      <c r="D189" s="48" t="str">
        <f t="shared" si="1"/>
        <v>TX</v>
      </c>
      <c r="E189" s="48">
        <v>8.0</v>
      </c>
      <c r="L189" s="31">
        <v>56207.0</v>
      </c>
    </row>
    <row r="190" ht="12.75" customHeight="1">
      <c r="A190" s="48">
        <v>173.0</v>
      </c>
      <c r="B190" s="48" t="s">
        <v>1240</v>
      </c>
      <c r="C190" s="48" t="s">
        <v>829</v>
      </c>
      <c r="D190" s="48" t="str">
        <f t="shared" si="1"/>
        <v>TX</v>
      </c>
      <c r="E190" s="48">
        <v>8.0</v>
      </c>
      <c r="G190" s="24" t="s">
        <v>829</v>
      </c>
      <c r="H190" s="24" t="s">
        <v>103</v>
      </c>
      <c r="I190" s="24"/>
      <c r="J190" s="24"/>
      <c r="K190" s="24"/>
      <c r="L190" s="9">
        <v>262425.0</v>
      </c>
      <c r="M190" s="2">
        <v>8.0</v>
      </c>
    </row>
    <row r="191" ht="12.75" customHeight="1">
      <c r="A191" s="48">
        <v>207.0</v>
      </c>
      <c r="B191" s="48" t="s">
        <v>1241</v>
      </c>
      <c r="C191" s="48" t="s">
        <v>675</v>
      </c>
      <c r="D191" s="48" t="str">
        <f t="shared" si="1"/>
        <v>CO</v>
      </c>
      <c r="E191" s="48">
        <v>7.0</v>
      </c>
      <c r="G191" s="24" t="s">
        <v>675</v>
      </c>
      <c r="H191" s="24" t="s">
        <v>25</v>
      </c>
      <c r="I191" s="24"/>
      <c r="J191" s="24"/>
      <c r="K191" s="24"/>
      <c r="L191" s="9">
        <v>163591.0</v>
      </c>
      <c r="M191" s="2">
        <v>7.0</v>
      </c>
    </row>
    <row r="192" ht="12.75" customHeight="1">
      <c r="A192" s="48">
        <v>205.0</v>
      </c>
      <c r="B192" s="48" t="s">
        <v>1242</v>
      </c>
      <c r="C192" s="48" t="s">
        <v>1243</v>
      </c>
      <c r="D192" s="48" t="str">
        <f t="shared" si="1"/>
        <v>FL</v>
      </c>
      <c r="E192" s="48">
        <v>7.0</v>
      </c>
      <c r="G192" s="24" t="s">
        <v>500</v>
      </c>
      <c r="H192" s="24" t="s">
        <v>36</v>
      </c>
      <c r="I192" s="24"/>
      <c r="J192" s="24"/>
      <c r="K192" s="24"/>
      <c r="L192" s="9">
        <v>650092.0</v>
      </c>
      <c r="M192" s="25">
        <v>7.0</v>
      </c>
    </row>
    <row r="193" ht="12.75" customHeight="1">
      <c r="A193" s="48">
        <v>200.0</v>
      </c>
      <c r="B193" s="48" t="s">
        <v>1244</v>
      </c>
      <c r="C193" s="48" t="s">
        <v>1245</v>
      </c>
      <c r="D193" s="48" t="str">
        <f t="shared" si="1"/>
        <v>GA</v>
      </c>
      <c r="E193" s="48">
        <v>7.0</v>
      </c>
      <c r="G193" s="24" t="s">
        <v>167</v>
      </c>
      <c r="H193" s="24" t="s">
        <v>39</v>
      </c>
      <c r="I193" s="24" t="s">
        <v>54</v>
      </c>
      <c r="J193" s="24"/>
      <c r="K193" s="24"/>
      <c r="L193" s="9">
        <v>590772.0</v>
      </c>
      <c r="M193" s="25">
        <v>7.0</v>
      </c>
    </row>
    <row r="194" ht="12.75" customHeight="1">
      <c r="A194" s="48">
        <v>192.0</v>
      </c>
      <c r="B194" s="48" t="s">
        <v>1246</v>
      </c>
      <c r="C194" s="48" t="s">
        <v>1247</v>
      </c>
      <c r="D194" s="48" t="str">
        <f t="shared" si="1"/>
        <v>IA</v>
      </c>
      <c r="E194" s="48">
        <v>7.0</v>
      </c>
      <c r="G194" s="24" t="s">
        <v>314</v>
      </c>
      <c r="H194" s="24" t="s">
        <v>18</v>
      </c>
      <c r="I194" s="24"/>
      <c r="J194" s="24"/>
      <c r="K194" s="24"/>
      <c r="L194" s="9">
        <v>622899.0</v>
      </c>
      <c r="M194" s="25">
        <v>7.0</v>
      </c>
    </row>
    <row r="195" ht="12.75" customHeight="1">
      <c r="A195" s="48">
        <v>197.0</v>
      </c>
      <c r="B195" s="48" t="s">
        <v>1248</v>
      </c>
      <c r="C195" s="48" t="s">
        <v>1249</v>
      </c>
      <c r="D195" s="48" t="str">
        <f t="shared" si="1"/>
        <v>MA</v>
      </c>
      <c r="E195" s="48">
        <v>7.0</v>
      </c>
      <c r="G195" s="29"/>
      <c r="H195" s="29"/>
      <c r="I195" s="29"/>
      <c r="J195" s="29"/>
      <c r="K195" s="29"/>
      <c r="L195" s="31">
        <v>88857.0</v>
      </c>
      <c r="M195" s="1"/>
    </row>
    <row r="196" ht="12.75" customHeight="1">
      <c r="A196" s="48">
        <v>193.0</v>
      </c>
      <c r="B196" s="48" t="s">
        <v>1250</v>
      </c>
      <c r="C196" s="48" t="s">
        <v>1251</v>
      </c>
      <c r="D196" s="48" t="str">
        <f t="shared" si="1"/>
        <v>MT</v>
      </c>
      <c r="E196" s="48">
        <v>7.0</v>
      </c>
      <c r="L196" s="31">
        <v>37280.0</v>
      </c>
    </row>
    <row r="197" ht="12.75" customHeight="1">
      <c r="A197" s="48">
        <v>199.0</v>
      </c>
      <c r="B197" s="48" t="s">
        <v>1252</v>
      </c>
      <c r="C197" s="48" t="s">
        <v>354</v>
      </c>
      <c r="D197" s="48" t="str">
        <f t="shared" si="1"/>
        <v>NC</v>
      </c>
      <c r="E197" s="48">
        <v>7.0</v>
      </c>
      <c r="G197" s="24" t="s">
        <v>354</v>
      </c>
      <c r="H197" s="24" t="s">
        <v>67</v>
      </c>
      <c r="I197" s="24"/>
      <c r="J197" s="24"/>
      <c r="K197" s="24"/>
      <c r="L197" s="9">
        <v>376509.0</v>
      </c>
      <c r="M197" s="25">
        <v>7.0</v>
      </c>
    </row>
    <row r="198" ht="12.75" customHeight="1">
      <c r="A198" s="48">
        <v>196.0</v>
      </c>
      <c r="B198" s="48" t="s">
        <v>1253</v>
      </c>
      <c r="C198" s="48" t="s">
        <v>1254</v>
      </c>
      <c r="D198" s="48" t="str">
        <f t="shared" si="1"/>
        <v>NJ</v>
      </c>
      <c r="E198" s="48">
        <v>7.0</v>
      </c>
      <c r="G198" s="29"/>
      <c r="H198" s="29"/>
      <c r="I198" s="29"/>
      <c r="J198" s="29"/>
      <c r="K198" s="29"/>
      <c r="L198" s="31">
        <v>43323.0</v>
      </c>
      <c r="M198" s="1"/>
    </row>
    <row r="199" ht="12.75" customHeight="1">
      <c r="A199" s="48">
        <v>201.0</v>
      </c>
      <c r="B199" s="48" t="s">
        <v>1255</v>
      </c>
      <c r="C199" s="48" t="s">
        <v>508</v>
      </c>
      <c r="D199" s="48" t="str">
        <f t="shared" si="1"/>
        <v>NM</v>
      </c>
      <c r="E199" s="48">
        <v>7.0</v>
      </c>
      <c r="G199" s="24" t="s">
        <v>508</v>
      </c>
      <c r="H199" s="24" t="s">
        <v>46</v>
      </c>
      <c r="I199" s="24"/>
      <c r="J199" s="24"/>
      <c r="K199" s="24"/>
      <c r="L199" s="9">
        <v>214295.0</v>
      </c>
      <c r="M199" s="2">
        <v>7.0</v>
      </c>
    </row>
    <row r="200" ht="12.75" customHeight="1">
      <c r="A200" s="48">
        <v>202.0</v>
      </c>
      <c r="B200" s="48" t="s">
        <v>1256</v>
      </c>
      <c r="C200" s="48" t="s">
        <v>195</v>
      </c>
      <c r="D200" s="48" t="str">
        <f t="shared" si="1"/>
        <v>NY</v>
      </c>
      <c r="E200" s="48">
        <v>7.0</v>
      </c>
      <c r="G200" s="24" t="s">
        <v>195</v>
      </c>
      <c r="H200" s="24" t="s">
        <v>90</v>
      </c>
      <c r="I200" s="24"/>
      <c r="J200" s="24"/>
      <c r="K200" s="24"/>
      <c r="L200" s="9">
        <v>246020.0</v>
      </c>
      <c r="M200" s="25">
        <v>7.0</v>
      </c>
    </row>
    <row r="201" ht="12.75" customHeight="1">
      <c r="A201" s="48">
        <v>203.0</v>
      </c>
      <c r="B201" s="48" t="s">
        <v>1257</v>
      </c>
      <c r="C201" s="48" t="s">
        <v>1258</v>
      </c>
      <c r="D201" s="48" t="str">
        <f t="shared" si="1"/>
        <v>PA</v>
      </c>
      <c r="E201" s="48">
        <v>7.0</v>
      </c>
      <c r="L201" s="31">
        <v>41498.0</v>
      </c>
    </row>
    <row r="202" ht="12.75" customHeight="1">
      <c r="A202" s="48">
        <v>204.0</v>
      </c>
      <c r="B202" s="48" t="s">
        <v>1259</v>
      </c>
      <c r="C202" s="48" t="s">
        <v>270</v>
      </c>
      <c r="D202" s="48" t="str">
        <f t="shared" si="1"/>
        <v>TN</v>
      </c>
      <c r="E202" s="48">
        <v>7.0</v>
      </c>
      <c r="G202" s="24" t="s">
        <v>270</v>
      </c>
      <c r="H202" s="24" t="s">
        <v>889</v>
      </c>
      <c r="I202" s="24"/>
      <c r="J202" s="24"/>
      <c r="K202" s="24"/>
      <c r="L202" s="9">
        <v>121678.0</v>
      </c>
      <c r="M202" s="2">
        <v>7.0</v>
      </c>
    </row>
    <row r="203" ht="12.75" customHeight="1">
      <c r="A203" s="48">
        <v>206.0</v>
      </c>
      <c r="B203" s="48" t="s">
        <v>1260</v>
      </c>
      <c r="C203" s="48" t="s">
        <v>1261</v>
      </c>
      <c r="D203" s="48" t="str">
        <f t="shared" si="1"/>
        <v>TX</v>
      </c>
      <c r="E203" s="48">
        <v>7.0</v>
      </c>
      <c r="L203" s="31">
        <v>64849.0</v>
      </c>
    </row>
    <row r="204" ht="12.75" customHeight="1">
      <c r="A204" s="48">
        <v>194.0</v>
      </c>
      <c r="B204" s="48" t="s">
        <v>1262</v>
      </c>
      <c r="C204" s="48" t="s">
        <v>623</v>
      </c>
      <c r="D204" s="48" t="str">
        <f t="shared" si="1"/>
        <v>TX</v>
      </c>
      <c r="E204" s="48">
        <v>7.0</v>
      </c>
      <c r="G204" s="24" t="s">
        <v>623</v>
      </c>
      <c r="H204" s="24" t="s">
        <v>103</v>
      </c>
      <c r="I204" s="24"/>
      <c r="J204" s="24"/>
      <c r="K204" s="24"/>
      <c r="L204" s="9">
        <v>159436.0</v>
      </c>
      <c r="M204" s="2">
        <v>7.0</v>
      </c>
    </row>
    <row r="205" ht="12.75" customHeight="1">
      <c r="A205" s="48">
        <v>191.0</v>
      </c>
      <c r="B205" s="48" t="s">
        <v>1263</v>
      </c>
      <c r="C205" s="48" t="s">
        <v>773</v>
      </c>
      <c r="D205" s="48" t="str">
        <f t="shared" si="1"/>
        <v>UT</v>
      </c>
      <c r="E205" s="48">
        <v>7.0</v>
      </c>
      <c r="G205" s="24" t="s">
        <v>773</v>
      </c>
      <c r="H205" s="24" t="s">
        <v>60</v>
      </c>
      <c r="I205" s="24"/>
      <c r="J205" s="24"/>
      <c r="K205" s="24"/>
      <c r="L205" s="9">
        <v>155602.0</v>
      </c>
      <c r="M205" s="2">
        <v>7.0</v>
      </c>
    </row>
    <row r="206" ht="12.75" customHeight="1">
      <c r="A206" s="48">
        <v>198.0</v>
      </c>
      <c r="B206" s="48" t="s">
        <v>1264</v>
      </c>
      <c r="C206" s="48" t="s">
        <v>1265</v>
      </c>
      <c r="D206" s="48" t="str">
        <f t="shared" si="1"/>
        <v>VA</v>
      </c>
      <c r="E206" s="48">
        <v>7.0</v>
      </c>
      <c r="G206" s="29"/>
      <c r="H206" s="29"/>
      <c r="I206" s="29"/>
      <c r="J206" s="29"/>
      <c r="K206" s="29"/>
      <c r="L206" s="31">
        <v>32420.0</v>
      </c>
      <c r="M206" s="1"/>
    </row>
    <row r="207" ht="12.75" customHeight="1">
      <c r="A207" s="48">
        <v>195.0</v>
      </c>
      <c r="B207" s="48" t="s">
        <v>1266</v>
      </c>
      <c r="C207" s="48" t="s">
        <v>1267</v>
      </c>
      <c r="D207" s="48" t="str">
        <f t="shared" si="1"/>
        <v>VA</v>
      </c>
      <c r="E207" s="48">
        <v>7.0</v>
      </c>
      <c r="L207" s="31">
        <v>14068.0</v>
      </c>
    </row>
    <row r="208" ht="12.75" customHeight="1">
      <c r="A208" s="48">
        <v>190.0</v>
      </c>
      <c r="B208" s="48" t="s">
        <v>1268</v>
      </c>
      <c r="C208" s="48" t="s">
        <v>847</v>
      </c>
      <c r="D208" s="48" t="str">
        <f t="shared" si="1"/>
        <v>WV</v>
      </c>
      <c r="E208" s="48">
        <v>7.0</v>
      </c>
      <c r="G208" s="24" t="s">
        <v>847</v>
      </c>
      <c r="H208" s="24" t="s">
        <v>908</v>
      </c>
      <c r="I208" s="24" t="s">
        <v>887</v>
      </c>
      <c r="J208" s="24"/>
      <c r="K208" s="24"/>
      <c r="L208" s="9">
        <v>144198.0</v>
      </c>
      <c r="M208" s="2">
        <v>7.0</v>
      </c>
    </row>
    <row r="209" ht="12.75" customHeight="1">
      <c r="A209" s="48">
        <v>212.0</v>
      </c>
      <c r="B209" s="48" t="s">
        <v>1269</v>
      </c>
      <c r="C209" s="48" t="s">
        <v>700</v>
      </c>
      <c r="D209" s="48" t="str">
        <f t="shared" si="1"/>
        <v>IL</v>
      </c>
      <c r="E209" s="48">
        <v>6.0</v>
      </c>
      <c r="G209" s="24" t="s">
        <v>700</v>
      </c>
      <c r="H209" s="24" t="s">
        <v>881</v>
      </c>
      <c r="I209" s="24"/>
      <c r="J209" s="24"/>
      <c r="K209" s="24"/>
      <c r="L209" s="9">
        <v>340663.0</v>
      </c>
      <c r="M209" s="25">
        <v>6.0</v>
      </c>
    </row>
    <row r="210" ht="12.75" customHeight="1">
      <c r="A210" s="48">
        <v>217.0</v>
      </c>
      <c r="B210" s="48" t="s">
        <v>1270</v>
      </c>
      <c r="C210" s="48" t="s">
        <v>849</v>
      </c>
      <c r="D210" s="48" t="str">
        <f t="shared" si="1"/>
        <v>KS</v>
      </c>
      <c r="E210" s="48">
        <v>6.0</v>
      </c>
      <c r="G210" s="24" t="s">
        <v>849</v>
      </c>
      <c r="H210" s="24" t="s">
        <v>49</v>
      </c>
      <c r="I210" s="24"/>
      <c r="J210" s="24"/>
      <c r="K210" s="24"/>
      <c r="L210" s="9">
        <v>644502.0</v>
      </c>
      <c r="M210" s="25">
        <v>6.0</v>
      </c>
    </row>
    <row r="211" ht="12.75" customHeight="1">
      <c r="A211" s="48">
        <v>210.0</v>
      </c>
      <c r="B211" s="48" t="s">
        <v>1271</v>
      </c>
      <c r="C211" s="48" t="s">
        <v>708</v>
      </c>
      <c r="D211" s="48" t="str">
        <f t="shared" si="1"/>
        <v>MI</v>
      </c>
      <c r="E211" s="48">
        <v>6.0</v>
      </c>
      <c r="G211" s="24" t="s">
        <v>708</v>
      </c>
      <c r="H211" s="24" t="s">
        <v>68</v>
      </c>
      <c r="I211" s="24"/>
      <c r="J211" s="24"/>
      <c r="K211" s="24"/>
      <c r="L211" s="9">
        <v>193307.0</v>
      </c>
      <c r="M211" s="2">
        <v>6.0</v>
      </c>
    </row>
    <row r="212" ht="12.75" customHeight="1">
      <c r="A212" s="48">
        <v>215.0</v>
      </c>
      <c r="B212" s="48" t="s">
        <v>1272</v>
      </c>
      <c r="C212" s="48" t="s">
        <v>1273</v>
      </c>
      <c r="D212" s="48" t="str">
        <f t="shared" si="1"/>
        <v>OH</v>
      </c>
      <c r="E212" s="48">
        <v>6.0</v>
      </c>
      <c r="G212" s="24" t="s">
        <v>232</v>
      </c>
      <c r="H212" s="24" t="s">
        <v>887</v>
      </c>
      <c r="I212" s="24"/>
      <c r="J212" s="24"/>
      <c r="K212" s="24"/>
      <c r="L212" s="9">
        <v>402976.0</v>
      </c>
      <c r="M212" s="25">
        <v>6.0</v>
      </c>
    </row>
    <row r="213" ht="12.75" customHeight="1">
      <c r="A213" s="48">
        <v>214.0</v>
      </c>
      <c r="B213" s="48" t="s">
        <v>1274</v>
      </c>
      <c r="C213" s="48" t="s">
        <v>1275</v>
      </c>
      <c r="D213" s="48" t="str">
        <f t="shared" si="1"/>
        <v>OH</v>
      </c>
      <c r="E213" s="48">
        <v>6.0</v>
      </c>
      <c r="L213" s="31">
        <v>54533.0</v>
      </c>
    </row>
    <row r="214" ht="12.75" customHeight="1">
      <c r="A214" s="48">
        <v>218.0</v>
      </c>
      <c r="B214" s="48" t="s">
        <v>1276</v>
      </c>
      <c r="C214" s="48" t="s">
        <v>1277</v>
      </c>
      <c r="D214" s="48" t="str">
        <f t="shared" si="1"/>
        <v>OH</v>
      </c>
      <c r="E214" s="48">
        <v>6.0</v>
      </c>
      <c r="G214" s="24" t="s">
        <v>867</v>
      </c>
      <c r="H214" s="24" t="s">
        <v>70</v>
      </c>
      <c r="I214" s="24" t="s">
        <v>875</v>
      </c>
      <c r="J214" s="24"/>
      <c r="K214" s="24"/>
      <c r="L214" s="9">
        <v>549885.0</v>
      </c>
      <c r="M214" s="25">
        <v>6.0</v>
      </c>
    </row>
    <row r="215" ht="12.75" customHeight="1">
      <c r="A215" s="48">
        <v>211.0</v>
      </c>
      <c r="B215" s="48" t="s">
        <v>1278</v>
      </c>
      <c r="C215" s="48" t="s">
        <v>762</v>
      </c>
      <c r="D215" s="48" t="str">
        <f t="shared" si="1"/>
        <v>SC</v>
      </c>
      <c r="E215" s="48">
        <v>6.0</v>
      </c>
      <c r="G215" s="24" t="s">
        <v>762</v>
      </c>
      <c r="H215" s="24" t="s">
        <v>54</v>
      </c>
      <c r="I215" s="24"/>
      <c r="J215" s="24"/>
      <c r="K215" s="24"/>
      <c r="L215" s="9">
        <v>325079.0</v>
      </c>
      <c r="M215" s="25">
        <v>6.0</v>
      </c>
    </row>
    <row r="216" ht="12.75" customHeight="1">
      <c r="A216" s="48">
        <v>208.0</v>
      </c>
      <c r="B216" s="48" t="s">
        <v>1279</v>
      </c>
      <c r="C216" s="48" t="s">
        <v>287</v>
      </c>
      <c r="D216" s="48" t="str">
        <f t="shared" si="1"/>
        <v>TX</v>
      </c>
      <c r="E216" s="48">
        <v>6.0</v>
      </c>
      <c r="G216" s="24" t="s">
        <v>287</v>
      </c>
      <c r="H216" s="24" t="s">
        <v>103</v>
      </c>
      <c r="I216" s="24"/>
      <c r="J216" s="24"/>
      <c r="K216" s="24"/>
      <c r="L216" s="9">
        <v>450436.0</v>
      </c>
      <c r="M216" s="25">
        <v>6.0</v>
      </c>
    </row>
    <row r="217" ht="12.75" customHeight="1">
      <c r="A217" s="48">
        <v>219.0</v>
      </c>
      <c r="B217" s="48" t="s">
        <v>1280</v>
      </c>
      <c r="C217" s="48" t="s">
        <v>795</v>
      </c>
      <c r="D217" s="48" t="str">
        <f t="shared" si="1"/>
        <v>TX</v>
      </c>
      <c r="E217" s="48">
        <v>6.0</v>
      </c>
      <c r="G217" s="24" t="s">
        <v>795</v>
      </c>
      <c r="H217" s="24" t="s">
        <v>909</v>
      </c>
      <c r="I217" s="24" t="s">
        <v>16</v>
      </c>
      <c r="J217" s="24"/>
      <c r="K217" s="24"/>
      <c r="L217" s="9">
        <v>151316.0</v>
      </c>
      <c r="M217" s="2">
        <v>6.0</v>
      </c>
    </row>
    <row r="218" ht="12.75" customHeight="1">
      <c r="A218" s="48">
        <v>213.0</v>
      </c>
      <c r="B218" s="48" t="s">
        <v>1281</v>
      </c>
      <c r="C218" s="48" t="s">
        <v>155</v>
      </c>
      <c r="D218" s="48" t="str">
        <f t="shared" si="1"/>
        <v>WI</v>
      </c>
      <c r="E218" s="48">
        <v>6.0</v>
      </c>
      <c r="G218" s="24" t="s">
        <v>155</v>
      </c>
      <c r="H218" s="24" t="s">
        <v>65</v>
      </c>
      <c r="I218" s="24"/>
      <c r="J218" s="24"/>
      <c r="K218" s="24"/>
      <c r="L218" s="9">
        <v>233007.0</v>
      </c>
      <c r="M218" s="2">
        <v>6.0</v>
      </c>
    </row>
    <row r="219" ht="12.75" customHeight="1">
      <c r="A219" s="48">
        <v>209.0</v>
      </c>
      <c r="B219" s="48" t="s">
        <v>1282</v>
      </c>
      <c r="C219" s="48" t="s">
        <v>1283</v>
      </c>
      <c r="D219" s="48" t="str">
        <f t="shared" si="1"/>
        <v>WI</v>
      </c>
      <c r="E219" s="48">
        <v>6.0</v>
      </c>
      <c r="G219" s="24" t="s">
        <v>458</v>
      </c>
      <c r="H219" s="24" t="s">
        <v>65</v>
      </c>
      <c r="I219" s="24"/>
      <c r="J219" s="24"/>
      <c r="K219" s="24"/>
      <c r="L219" s="9">
        <v>161448.0</v>
      </c>
      <c r="M219" s="2">
        <v>6.0</v>
      </c>
    </row>
    <row r="220" ht="12.75" customHeight="1">
      <c r="A220" s="48">
        <v>216.0</v>
      </c>
      <c r="B220" s="48" t="s">
        <v>1284</v>
      </c>
      <c r="C220" s="48" t="s">
        <v>401</v>
      </c>
      <c r="D220" s="48" t="str">
        <f t="shared" si="1"/>
        <v>WI</v>
      </c>
      <c r="E220" s="48">
        <v>6.0</v>
      </c>
      <c r="G220" s="24" t="s">
        <v>401</v>
      </c>
      <c r="H220" s="24" t="s">
        <v>65</v>
      </c>
      <c r="I220" s="24"/>
      <c r="J220" s="24"/>
      <c r="K220" s="24"/>
      <c r="L220" s="9">
        <v>316519.0</v>
      </c>
      <c r="M220" s="25">
        <v>6.0</v>
      </c>
    </row>
    <row r="221" ht="12.75" customHeight="1">
      <c r="A221" s="48">
        <v>228.0</v>
      </c>
      <c r="B221" s="48" t="s">
        <v>1285</v>
      </c>
      <c r="C221" s="48" t="s">
        <v>1286</v>
      </c>
      <c r="D221" s="48" t="str">
        <f t="shared" si="1"/>
        <v>FL</v>
      </c>
      <c r="E221" s="48">
        <v>5.0</v>
      </c>
      <c r="G221" s="29"/>
      <c r="H221" s="29"/>
      <c r="I221" s="29"/>
      <c r="J221" s="29"/>
      <c r="K221" s="29"/>
      <c r="L221" s="31">
        <v>17140.0</v>
      </c>
      <c r="M221" s="1"/>
    </row>
    <row r="222" ht="12.75" customHeight="1">
      <c r="A222" s="48">
        <v>224.0</v>
      </c>
      <c r="B222" s="48" t="s">
        <v>1287</v>
      </c>
      <c r="C222" s="48" t="s">
        <v>1288</v>
      </c>
      <c r="D222" s="48" t="str">
        <f t="shared" si="1"/>
        <v>FL</v>
      </c>
      <c r="E222" s="48">
        <v>5.0</v>
      </c>
      <c r="G222" s="24"/>
      <c r="H222" s="24"/>
      <c r="I222" s="24"/>
      <c r="J222" s="24"/>
      <c r="K222" s="24"/>
      <c r="L222" s="31">
        <v>41590.0</v>
      </c>
      <c r="M222" s="25"/>
    </row>
    <row r="223" ht="12.75" customHeight="1">
      <c r="A223" s="48">
        <v>221.0</v>
      </c>
      <c r="B223" s="48" t="s">
        <v>1289</v>
      </c>
      <c r="C223" s="48" t="s">
        <v>766</v>
      </c>
      <c r="D223" s="48" t="str">
        <f t="shared" si="1"/>
        <v>IL</v>
      </c>
      <c r="E223" s="48">
        <v>5.0</v>
      </c>
      <c r="G223" s="24" t="s">
        <v>766</v>
      </c>
      <c r="H223" s="24" t="s">
        <v>881</v>
      </c>
      <c r="I223" s="24"/>
      <c r="J223" s="24"/>
      <c r="K223" s="24"/>
      <c r="L223" s="9">
        <v>211598.0</v>
      </c>
      <c r="M223" s="25">
        <v>5.0</v>
      </c>
    </row>
    <row r="224" ht="12.75" customHeight="1">
      <c r="A224" s="48">
        <v>222.0</v>
      </c>
      <c r="B224" s="48" t="s">
        <v>1290</v>
      </c>
      <c r="C224" s="48" t="s">
        <v>801</v>
      </c>
      <c r="D224" s="48" t="str">
        <f t="shared" si="1"/>
        <v>KS</v>
      </c>
      <c r="E224" s="48">
        <v>5.0</v>
      </c>
      <c r="G224" s="24" t="s">
        <v>801</v>
      </c>
      <c r="H224" s="24" t="s">
        <v>49</v>
      </c>
      <c r="I224" s="24"/>
      <c r="J224" s="24"/>
      <c r="K224" s="24"/>
      <c r="L224" s="9">
        <v>233791.0</v>
      </c>
      <c r="M224" s="2">
        <v>5.0</v>
      </c>
    </row>
    <row r="225" ht="12.75" customHeight="1">
      <c r="A225" s="48">
        <v>229.0</v>
      </c>
      <c r="B225" s="48" t="s">
        <v>1291</v>
      </c>
      <c r="C225" s="48" t="s">
        <v>293</v>
      </c>
      <c r="D225" s="48" t="str">
        <f t="shared" si="1"/>
        <v>MD</v>
      </c>
      <c r="E225" s="48">
        <v>5.0</v>
      </c>
      <c r="G225" s="24" t="s">
        <v>293</v>
      </c>
      <c r="H225" s="24" t="s">
        <v>63</v>
      </c>
      <c r="I225" s="24" t="s">
        <v>15</v>
      </c>
      <c r="J225" s="24"/>
      <c r="K225" s="24"/>
      <c r="L225" s="9">
        <v>99979.0</v>
      </c>
      <c r="M225" s="25">
        <v>5.0</v>
      </c>
    </row>
    <row r="226" ht="12.75" customHeight="1">
      <c r="A226" s="48">
        <v>223.0</v>
      </c>
      <c r="B226" s="48" t="s">
        <v>1292</v>
      </c>
      <c r="C226" s="48" t="s">
        <v>1293</v>
      </c>
      <c r="D226" s="48" t="str">
        <f t="shared" si="1"/>
        <v>MI</v>
      </c>
      <c r="E226" s="48">
        <v>5.0</v>
      </c>
      <c r="G226" s="24" t="s">
        <v>472</v>
      </c>
      <c r="H226" s="24" t="s">
        <v>68</v>
      </c>
      <c r="I226" s="24"/>
      <c r="J226" s="24"/>
      <c r="K226" s="24"/>
      <c r="L226" s="9">
        <v>335340.0</v>
      </c>
      <c r="M226" s="25">
        <v>5.0</v>
      </c>
    </row>
    <row r="227" ht="12.75" customHeight="1">
      <c r="A227" s="48">
        <v>220.0</v>
      </c>
      <c r="B227" s="48" t="s">
        <v>1294</v>
      </c>
      <c r="C227" s="48" t="s">
        <v>1295</v>
      </c>
      <c r="D227" s="48" t="str">
        <f t="shared" si="1"/>
        <v>TX</v>
      </c>
      <c r="E227" s="48">
        <v>5.0</v>
      </c>
      <c r="L227" s="31">
        <v>71802.0</v>
      </c>
    </row>
    <row r="228" ht="12.75" customHeight="1">
      <c r="A228" s="48">
        <v>226.0</v>
      </c>
      <c r="B228" s="48" t="s">
        <v>1296</v>
      </c>
      <c r="C228" s="48" t="s">
        <v>1297</v>
      </c>
      <c r="D228" s="48" t="str">
        <f t="shared" si="1"/>
        <v>TX</v>
      </c>
      <c r="E228" s="48">
        <v>5.0</v>
      </c>
      <c r="G228" s="24" t="s">
        <v>750</v>
      </c>
      <c r="H228" s="24" t="s">
        <v>103</v>
      </c>
      <c r="I228" s="24"/>
      <c r="J228" s="24"/>
      <c r="K228" s="24"/>
      <c r="L228" s="9">
        <v>125467.0</v>
      </c>
      <c r="M228" s="2">
        <v>5.0</v>
      </c>
    </row>
    <row r="229" ht="12.75" customHeight="1">
      <c r="A229" s="48">
        <v>225.0</v>
      </c>
      <c r="B229" s="48" t="s">
        <v>1298</v>
      </c>
      <c r="C229" s="48" t="s">
        <v>1299</v>
      </c>
      <c r="D229" s="48" t="str">
        <f t="shared" si="1"/>
        <v>TX</v>
      </c>
      <c r="E229" s="48">
        <v>5.0</v>
      </c>
      <c r="L229" s="31">
        <v>45099.0</v>
      </c>
    </row>
    <row r="230" ht="12.75" customHeight="1">
      <c r="A230" s="48">
        <v>227.0</v>
      </c>
      <c r="B230" s="48" t="s">
        <v>1300</v>
      </c>
      <c r="C230" s="48" t="s">
        <v>1301</v>
      </c>
      <c r="D230" s="48" t="str">
        <f t="shared" si="1"/>
        <v>WI</v>
      </c>
      <c r="E230" s="48">
        <v>5.0</v>
      </c>
      <c r="L230" s="31">
        <v>99218.0</v>
      </c>
    </row>
    <row r="231" ht="12.75" customHeight="1">
      <c r="A231" s="48">
        <v>231.0</v>
      </c>
      <c r="B231" s="48" t="s">
        <v>1302</v>
      </c>
      <c r="C231" s="48" t="s">
        <v>1303</v>
      </c>
      <c r="D231" s="48" t="str">
        <f t="shared" si="1"/>
        <v>AL</v>
      </c>
      <c r="E231" s="48">
        <v>4.0</v>
      </c>
      <c r="G231" s="24" t="s">
        <v>441</v>
      </c>
      <c r="H231" s="24" t="s">
        <v>13</v>
      </c>
      <c r="I231" s="24"/>
      <c r="J231" s="24"/>
      <c r="K231" s="24"/>
      <c r="L231" s="9">
        <v>444752.0</v>
      </c>
      <c r="M231" s="2">
        <v>4.0</v>
      </c>
    </row>
    <row r="232" ht="12.75" customHeight="1">
      <c r="A232" s="48">
        <v>235.0</v>
      </c>
      <c r="B232" s="48" t="s">
        <v>1304</v>
      </c>
      <c r="C232" s="48" t="s">
        <v>649</v>
      </c>
      <c r="D232" s="48" t="str">
        <f t="shared" si="1"/>
        <v>IL</v>
      </c>
      <c r="E232" s="48">
        <v>4.0</v>
      </c>
      <c r="G232" s="24" t="s">
        <v>649</v>
      </c>
      <c r="H232" s="24" t="s">
        <v>881</v>
      </c>
      <c r="I232" s="24"/>
      <c r="J232" s="24"/>
      <c r="K232" s="24"/>
      <c r="L232" s="9">
        <v>376987.0</v>
      </c>
      <c r="M232" s="25">
        <v>4.0</v>
      </c>
    </row>
    <row r="233" ht="12.75" customHeight="1">
      <c r="A233" s="48">
        <v>234.0</v>
      </c>
      <c r="B233" s="48" t="s">
        <v>1305</v>
      </c>
      <c r="C233" s="48" t="s">
        <v>175</v>
      </c>
      <c r="D233" s="48" t="str">
        <f t="shared" si="1"/>
        <v>ME</v>
      </c>
      <c r="E233" s="48">
        <v>4.0</v>
      </c>
      <c r="G233" s="24" t="s">
        <v>175</v>
      </c>
      <c r="H233" s="24" t="s">
        <v>43</v>
      </c>
      <c r="I233" s="24"/>
      <c r="J233" s="24"/>
      <c r="K233" s="24"/>
      <c r="L233" s="9">
        <v>152692.0</v>
      </c>
      <c r="M233" s="25">
        <v>4.0</v>
      </c>
    </row>
    <row r="234" ht="12.75" customHeight="1">
      <c r="A234" s="48">
        <v>232.0</v>
      </c>
      <c r="B234" s="48" t="s">
        <v>1306</v>
      </c>
      <c r="C234" s="48" t="s">
        <v>1307</v>
      </c>
      <c r="D234" s="48" t="str">
        <f t="shared" si="1"/>
        <v>NC</v>
      </c>
      <c r="E234" s="48">
        <v>4.0</v>
      </c>
      <c r="G234" s="24" t="s">
        <v>403</v>
      </c>
      <c r="H234" s="24" t="s">
        <v>67</v>
      </c>
      <c r="I234" s="24"/>
      <c r="J234" s="24"/>
      <c r="K234" s="24"/>
      <c r="L234" s="9">
        <v>752157.0</v>
      </c>
      <c r="M234" s="25">
        <v>4.0</v>
      </c>
    </row>
    <row r="235" ht="12.75" customHeight="1">
      <c r="A235" s="48">
        <v>236.0</v>
      </c>
      <c r="B235" s="48" t="s">
        <v>1308</v>
      </c>
      <c r="C235" s="48" t="s">
        <v>1309</v>
      </c>
      <c r="D235" s="48" t="str">
        <f t="shared" si="1"/>
        <v>NY</v>
      </c>
      <c r="E235" s="48">
        <v>4.0</v>
      </c>
      <c r="G235" s="24" t="s">
        <v>815</v>
      </c>
      <c r="H235" s="24" t="s">
        <v>90</v>
      </c>
      <c r="I235" s="24"/>
      <c r="J235" s="24"/>
      <c r="K235" s="24"/>
      <c r="L235" s="9">
        <v>295600.0</v>
      </c>
      <c r="M235" s="2">
        <v>4.0</v>
      </c>
    </row>
    <row r="236" ht="12.75" customHeight="1">
      <c r="A236" s="48">
        <v>230.0</v>
      </c>
      <c r="B236" s="48" t="s">
        <v>1310</v>
      </c>
      <c r="C236" s="48" t="s">
        <v>1311</v>
      </c>
      <c r="D236" s="48" t="str">
        <f t="shared" si="1"/>
        <v>TN</v>
      </c>
      <c r="E236" s="48">
        <v>4.0</v>
      </c>
      <c r="G236" s="24" t="s">
        <v>482</v>
      </c>
      <c r="H236" s="24" t="s">
        <v>86</v>
      </c>
      <c r="I236" s="24" t="s">
        <v>892</v>
      </c>
      <c r="J236" s="24"/>
      <c r="K236" s="24"/>
      <c r="L236" s="9">
        <v>305929.0</v>
      </c>
      <c r="M236" s="2">
        <v>4.0</v>
      </c>
    </row>
    <row r="237" ht="12.75" customHeight="1">
      <c r="A237" s="48">
        <v>233.0</v>
      </c>
      <c r="B237" s="48" t="s">
        <v>1312</v>
      </c>
      <c r="C237" s="48" t="s">
        <v>1313</v>
      </c>
      <c r="D237" s="48" t="str">
        <f t="shared" si="1"/>
        <v>WA</v>
      </c>
      <c r="E237" s="48">
        <v>4.0</v>
      </c>
      <c r="G237" s="24" t="s">
        <v>478</v>
      </c>
      <c r="H237" s="24" t="s">
        <v>102</v>
      </c>
      <c r="I237" s="24"/>
      <c r="J237" s="24"/>
      <c r="K237" s="24"/>
      <c r="L237" s="9">
        <v>279116.0</v>
      </c>
      <c r="M237" s="2">
        <v>4.0</v>
      </c>
    </row>
    <row r="238" ht="12.75" customHeight="1">
      <c r="A238" s="48">
        <v>239.0</v>
      </c>
      <c r="B238" s="48" t="s">
        <v>1314</v>
      </c>
      <c r="C238" s="48" t="s">
        <v>1315</v>
      </c>
      <c r="D238" s="48" t="str">
        <f t="shared" si="1"/>
        <v>NC</v>
      </c>
      <c r="E238" s="48">
        <v>3.0</v>
      </c>
      <c r="L238" s="31">
        <v>104371.0</v>
      </c>
    </row>
    <row r="239" ht="12.75" customHeight="1">
      <c r="A239" s="48">
        <v>237.0</v>
      </c>
      <c r="B239" s="48" t="s">
        <v>1316</v>
      </c>
      <c r="C239" s="48" t="s">
        <v>128</v>
      </c>
      <c r="D239" s="48" t="str">
        <f t="shared" si="1"/>
        <v>TX</v>
      </c>
      <c r="E239" s="48">
        <v>3.0</v>
      </c>
      <c r="G239" s="24" t="s">
        <v>128</v>
      </c>
      <c r="H239" s="24" t="s">
        <v>103</v>
      </c>
      <c r="I239" s="24"/>
      <c r="J239" s="24"/>
      <c r="K239" s="24"/>
      <c r="L239" s="9">
        <v>168922.0</v>
      </c>
      <c r="M239" s="2">
        <v>3.0</v>
      </c>
    </row>
    <row r="240" ht="12.75" customHeight="1">
      <c r="A240" s="48">
        <v>238.0</v>
      </c>
      <c r="B240" s="48" t="s">
        <v>1317</v>
      </c>
      <c r="C240" s="48" t="s">
        <v>851</v>
      </c>
      <c r="D240" s="48" t="str">
        <f t="shared" si="1"/>
        <v>TX</v>
      </c>
      <c r="E240" s="48">
        <v>3.0</v>
      </c>
      <c r="G240" s="24" t="s">
        <v>851</v>
      </c>
      <c r="H240" s="24" t="s">
        <v>103</v>
      </c>
      <c r="I240" s="24"/>
      <c r="J240" s="24"/>
      <c r="K240" s="24"/>
      <c r="L240" s="9">
        <v>150780.0</v>
      </c>
      <c r="M240" s="2">
        <v>3.0</v>
      </c>
    </row>
    <row r="241" ht="12.75" customHeight="1">
      <c r="A241" s="48">
        <v>240.0</v>
      </c>
      <c r="B241" s="48" t="s">
        <v>1318</v>
      </c>
      <c r="C241" s="48" t="s">
        <v>1319</v>
      </c>
      <c r="D241" s="48" t="str">
        <f t="shared" si="1"/>
        <v>WV</v>
      </c>
      <c r="E241" s="48">
        <v>3.0</v>
      </c>
      <c r="G241" s="24" t="s">
        <v>645</v>
      </c>
      <c r="H241" s="24" t="s">
        <v>15</v>
      </c>
      <c r="I241" s="24"/>
      <c r="J241" s="24"/>
      <c r="K241" s="24"/>
      <c r="L241" s="9">
        <v>92776.0</v>
      </c>
      <c r="M241" s="2">
        <v>3.0</v>
      </c>
    </row>
    <row r="242" ht="12.75" customHeight="1">
      <c r="A242" s="2"/>
      <c r="B242" s="2"/>
      <c r="C242" s="2"/>
      <c r="D242" s="2"/>
      <c r="E242" s="2"/>
      <c r="G242" s="29"/>
      <c r="H242" s="29"/>
      <c r="I242" s="29"/>
      <c r="J242" s="29"/>
      <c r="K242" s="29"/>
      <c r="L242" s="31"/>
      <c r="M242" s="1"/>
    </row>
    <row r="243" ht="12.75" customHeight="1">
      <c r="A243" s="2"/>
      <c r="B243" s="2"/>
      <c r="C243" s="2"/>
      <c r="D243" s="2"/>
      <c r="E243" s="2"/>
    </row>
    <row r="244" ht="12.75" customHeight="1">
      <c r="A244" s="2"/>
      <c r="B244" s="2"/>
      <c r="C244" s="2"/>
      <c r="D244" s="2"/>
      <c r="E244" s="2"/>
      <c r="L244" s="49">
        <v>2015.0</v>
      </c>
    </row>
    <row r="245" ht="12.75" customHeight="1">
      <c r="A245" s="2"/>
      <c r="B245" s="2"/>
      <c r="C245" s="2"/>
      <c r="D245" s="2"/>
      <c r="E245" s="2"/>
      <c r="L245" s="50">
        <v>2010.0</v>
      </c>
    </row>
    <row r="246" ht="12.75" customHeight="1">
      <c r="A246" s="2"/>
      <c r="B246" s="2"/>
      <c r="C246" s="2"/>
      <c r="D246" s="2"/>
      <c r="E246" s="2"/>
    </row>
    <row r="247" ht="12.75" customHeight="1">
      <c r="A247" s="2"/>
      <c r="B247" s="2"/>
      <c r="C247" s="2"/>
      <c r="D247" s="2"/>
      <c r="E247" s="2"/>
    </row>
    <row r="248" ht="12.75" customHeight="1">
      <c r="A248" s="2"/>
      <c r="B248" s="2"/>
      <c r="C248" s="2"/>
      <c r="D248" s="2"/>
      <c r="E248" s="2"/>
    </row>
    <row r="249" ht="12.75" customHeight="1">
      <c r="A249" s="2"/>
      <c r="B249" s="2"/>
      <c r="C249" s="2"/>
      <c r="D249" s="2"/>
      <c r="E249" s="2"/>
    </row>
    <row r="250" ht="12.75" customHeight="1">
      <c r="A250" s="2"/>
      <c r="B250" s="2"/>
      <c r="C250" s="2"/>
      <c r="D250" s="2"/>
      <c r="E250" s="2"/>
    </row>
    <row r="251" ht="12.75" customHeight="1">
      <c r="A251" s="2"/>
      <c r="B251" s="2"/>
      <c r="C251" s="2"/>
      <c r="D251" s="2"/>
      <c r="E251" s="2"/>
    </row>
    <row r="252" ht="12.75" customHeight="1">
      <c r="A252" s="2"/>
      <c r="B252" s="2"/>
      <c r="C252" s="2"/>
      <c r="D252" s="2"/>
      <c r="E252" s="2"/>
    </row>
    <row r="253" ht="12.75" customHeight="1">
      <c r="A253" s="2"/>
      <c r="B253" s="2"/>
      <c r="C253" s="2"/>
      <c r="D253" s="2"/>
      <c r="E253" s="2"/>
    </row>
    <row r="254" ht="12.75" customHeight="1">
      <c r="A254" s="2"/>
      <c r="B254" s="2"/>
      <c r="C254" s="2"/>
      <c r="D254" s="2"/>
      <c r="E254" s="2"/>
    </row>
    <row r="255" ht="12.75" customHeight="1">
      <c r="A255" s="2"/>
      <c r="B255" s="2"/>
      <c r="C255" s="2"/>
      <c r="D255" s="2"/>
      <c r="E255" s="2"/>
    </row>
    <row r="256" ht="12.75" customHeight="1">
      <c r="A256" s="2"/>
      <c r="B256" s="2"/>
      <c r="C256" s="2"/>
      <c r="D256" s="2"/>
      <c r="E256" s="2"/>
    </row>
    <row r="257" ht="12.75" customHeight="1">
      <c r="A257" s="2"/>
      <c r="B257" s="2"/>
      <c r="C257" s="2"/>
      <c r="D257" s="2"/>
      <c r="E257" s="2"/>
    </row>
    <row r="258" ht="12.75" customHeight="1">
      <c r="A258" s="2"/>
      <c r="B258" s="2"/>
      <c r="C258" s="2"/>
      <c r="D258" s="2"/>
      <c r="E258" s="2"/>
    </row>
    <row r="259" ht="12.75" customHeight="1">
      <c r="A259" s="2"/>
      <c r="B259" s="2"/>
      <c r="C259" s="2"/>
      <c r="D259" s="2"/>
      <c r="E259" s="2"/>
    </row>
    <row r="260" ht="12.75" customHeight="1">
      <c r="A260" s="2"/>
      <c r="B260" s="2"/>
      <c r="C260" s="2"/>
      <c r="D260" s="2"/>
      <c r="E260" s="2"/>
    </row>
    <row r="261" ht="12.75" customHeight="1">
      <c r="A261" s="2"/>
      <c r="B261" s="2"/>
      <c r="C261" s="2"/>
      <c r="D261" s="2"/>
      <c r="E261" s="2"/>
    </row>
    <row r="262" ht="12.75" customHeight="1">
      <c r="A262" s="2"/>
      <c r="B262" s="2"/>
      <c r="C262" s="2"/>
      <c r="D262" s="2"/>
      <c r="E262" s="2"/>
    </row>
    <row r="263" ht="12.75" customHeight="1">
      <c r="A263" s="2"/>
      <c r="B263" s="2"/>
      <c r="C263" s="2"/>
      <c r="D263" s="2"/>
      <c r="E263" s="2"/>
    </row>
    <row r="264" ht="12.75" customHeight="1">
      <c r="A264" s="2"/>
      <c r="B264" s="2"/>
      <c r="C264" s="2"/>
      <c r="D264" s="2"/>
      <c r="E264" s="2"/>
    </row>
    <row r="265" ht="12.75" customHeight="1">
      <c r="A265" s="2"/>
      <c r="B265" s="2"/>
      <c r="C265" s="2"/>
      <c r="D265" s="2"/>
      <c r="E265" s="2"/>
    </row>
    <row r="266" ht="12.75" customHeight="1">
      <c r="A266" s="2"/>
      <c r="B266" s="2"/>
      <c r="C266" s="2"/>
      <c r="D266" s="2"/>
      <c r="E266" s="2"/>
    </row>
    <row r="267" ht="12.75" customHeight="1">
      <c r="A267" s="2"/>
      <c r="B267" s="2"/>
      <c r="C267" s="2"/>
      <c r="D267" s="2"/>
      <c r="E267" s="2"/>
    </row>
    <row r="268" ht="12.75" customHeight="1">
      <c r="A268" s="2"/>
      <c r="B268" s="2"/>
      <c r="C268" s="2"/>
      <c r="D268" s="2"/>
      <c r="E268" s="2"/>
    </row>
    <row r="269" ht="12.75" customHeight="1">
      <c r="A269" s="2"/>
      <c r="B269" s="2"/>
      <c r="C269" s="2"/>
      <c r="D269" s="2"/>
      <c r="E269" s="2"/>
    </row>
    <row r="270" ht="12.75" customHeight="1">
      <c r="A270" s="2"/>
      <c r="B270" s="2"/>
      <c r="C270" s="2"/>
      <c r="D270" s="2"/>
      <c r="E270" s="2"/>
    </row>
    <row r="271" ht="12.75" customHeight="1">
      <c r="A271" s="2"/>
      <c r="B271" s="2"/>
      <c r="C271" s="2"/>
      <c r="D271" s="2"/>
      <c r="E271" s="2"/>
    </row>
    <row r="272" ht="12.75" customHeight="1">
      <c r="A272" s="2"/>
      <c r="B272" s="2"/>
      <c r="C272" s="2"/>
      <c r="D272" s="2"/>
      <c r="E272" s="2"/>
    </row>
    <row r="273" ht="12.75" customHeight="1">
      <c r="A273" s="2"/>
      <c r="B273" s="2"/>
      <c r="C273" s="2"/>
      <c r="D273" s="2"/>
      <c r="E273" s="2"/>
    </row>
    <row r="274" ht="12.75" customHeight="1">
      <c r="A274" s="2"/>
      <c r="B274" s="2"/>
      <c r="C274" s="2"/>
      <c r="D274" s="2"/>
      <c r="E274" s="2"/>
    </row>
    <row r="275" ht="12.75" customHeight="1">
      <c r="A275" s="2"/>
      <c r="B275" s="2"/>
      <c r="C275" s="2"/>
      <c r="D275" s="2"/>
      <c r="E275" s="2"/>
    </row>
    <row r="276" ht="12.75" customHeight="1">
      <c r="A276" s="2"/>
      <c r="B276" s="2"/>
      <c r="C276" s="2"/>
      <c r="D276" s="2"/>
      <c r="E276" s="2"/>
    </row>
    <row r="277" ht="12.75" customHeight="1">
      <c r="A277" s="2"/>
      <c r="B277" s="2"/>
      <c r="C277" s="2"/>
      <c r="D277" s="2"/>
      <c r="E277" s="2"/>
    </row>
    <row r="278" ht="12.75" customHeight="1">
      <c r="A278" s="2"/>
      <c r="B278" s="2"/>
      <c r="C278" s="2"/>
      <c r="D278" s="2"/>
      <c r="E278" s="2"/>
    </row>
    <row r="279" ht="12.75" customHeight="1">
      <c r="A279" s="2"/>
      <c r="B279" s="2"/>
      <c r="C279" s="2"/>
      <c r="D279" s="2"/>
      <c r="E279" s="2"/>
    </row>
    <row r="280" ht="12.75" customHeight="1">
      <c r="A280" s="2"/>
      <c r="B280" s="2"/>
      <c r="C280" s="2"/>
      <c r="D280" s="2"/>
      <c r="E280" s="2"/>
    </row>
    <row r="281" ht="12.75" customHeight="1">
      <c r="A281" s="2"/>
      <c r="B281" s="2"/>
      <c r="C281" s="2"/>
      <c r="D281" s="2"/>
      <c r="E281" s="2"/>
    </row>
    <row r="282" ht="12.75" customHeight="1">
      <c r="A282" s="2"/>
      <c r="B282" s="2"/>
      <c r="C282" s="2"/>
      <c r="D282" s="2"/>
      <c r="E282" s="2"/>
    </row>
    <row r="283" ht="12.75" customHeight="1">
      <c r="A283" s="2"/>
      <c r="B283" s="2"/>
      <c r="C283" s="2"/>
      <c r="D283" s="2"/>
      <c r="E283" s="2"/>
    </row>
    <row r="284" ht="12.75" customHeight="1">
      <c r="A284" s="2"/>
      <c r="B284" s="2"/>
      <c r="C284" s="2"/>
      <c r="D284" s="2"/>
      <c r="E284" s="2"/>
    </row>
    <row r="285" ht="12.75" customHeight="1">
      <c r="A285" s="2"/>
      <c r="B285" s="2"/>
      <c r="C285" s="2"/>
      <c r="D285" s="2"/>
      <c r="E285" s="2"/>
    </row>
    <row r="286" ht="12.75" customHeight="1">
      <c r="A286" s="2"/>
      <c r="B286" s="2"/>
      <c r="C286" s="2"/>
      <c r="D286" s="2"/>
      <c r="E286" s="2"/>
    </row>
    <row r="287" ht="12.75" customHeight="1">
      <c r="A287" s="2"/>
      <c r="B287" s="2"/>
      <c r="C287" s="2"/>
      <c r="D287" s="2"/>
      <c r="E287" s="2"/>
    </row>
    <row r="288" ht="12.75" customHeight="1">
      <c r="A288" s="2"/>
      <c r="B288" s="2"/>
      <c r="C288" s="2"/>
      <c r="D288" s="2"/>
      <c r="E288" s="2"/>
    </row>
    <row r="289" ht="12.75" customHeight="1">
      <c r="A289" s="2"/>
      <c r="B289" s="2"/>
      <c r="C289" s="2"/>
      <c r="D289" s="2"/>
      <c r="E289" s="2"/>
    </row>
    <row r="290" ht="12.75" customHeight="1">
      <c r="A290" s="2"/>
      <c r="B290" s="2"/>
      <c r="C290" s="2"/>
      <c r="D290" s="2"/>
      <c r="E290" s="2"/>
    </row>
    <row r="291" ht="12.75" customHeight="1">
      <c r="A291" s="2"/>
      <c r="B291" s="2"/>
      <c r="C291" s="2"/>
      <c r="D291" s="2"/>
      <c r="E291" s="2"/>
    </row>
    <row r="292" ht="12.75" customHeight="1">
      <c r="A292" s="2"/>
      <c r="B292" s="2"/>
      <c r="C292" s="2"/>
      <c r="D292" s="2"/>
      <c r="E292" s="2"/>
    </row>
    <row r="293" ht="12.75" customHeight="1">
      <c r="A293" s="2"/>
      <c r="B293" s="2"/>
      <c r="C293" s="2"/>
      <c r="D293" s="2"/>
      <c r="E293" s="2"/>
    </row>
    <row r="294" ht="12.75" customHeight="1">
      <c r="A294" s="2"/>
      <c r="B294" s="2"/>
      <c r="C294" s="2"/>
      <c r="D294" s="2"/>
      <c r="E294" s="2"/>
    </row>
    <row r="295" ht="12.75" customHeight="1">
      <c r="A295" s="2"/>
      <c r="B295" s="2"/>
      <c r="C295" s="2"/>
      <c r="D295" s="2"/>
      <c r="E295" s="2"/>
    </row>
    <row r="296" ht="12.75" customHeight="1">
      <c r="A296" s="2"/>
      <c r="B296" s="2"/>
      <c r="C296" s="2"/>
      <c r="D296" s="2"/>
      <c r="E296" s="2"/>
    </row>
    <row r="297" ht="12.75" customHeight="1">
      <c r="A297" s="2"/>
      <c r="B297" s="2"/>
      <c r="C297" s="2"/>
      <c r="D297" s="2"/>
      <c r="E297" s="2"/>
    </row>
    <row r="298" ht="12.75" customHeight="1">
      <c r="A298" s="2"/>
      <c r="B298" s="2"/>
      <c r="C298" s="2"/>
      <c r="D298" s="2"/>
      <c r="E298" s="2"/>
    </row>
    <row r="299" ht="12.75" customHeight="1">
      <c r="A299" s="2"/>
      <c r="B299" s="2"/>
      <c r="C299" s="2"/>
      <c r="D299" s="2"/>
      <c r="E299" s="2"/>
    </row>
    <row r="300" ht="12.75" customHeight="1">
      <c r="A300" s="2"/>
      <c r="B300" s="2"/>
      <c r="C300" s="2"/>
      <c r="D300" s="2"/>
      <c r="E300" s="2"/>
    </row>
    <row r="301" ht="12.75" customHeight="1">
      <c r="A301" s="2"/>
      <c r="B301" s="2"/>
      <c r="C301" s="2"/>
      <c r="D301" s="2"/>
      <c r="E301" s="2"/>
    </row>
    <row r="302" ht="12.75" customHeight="1">
      <c r="A302" s="2"/>
      <c r="B302" s="2"/>
      <c r="C302" s="2"/>
      <c r="D302" s="2"/>
      <c r="E302" s="2"/>
    </row>
    <row r="303" ht="12.75" customHeight="1">
      <c r="A303" s="2"/>
      <c r="B303" s="2"/>
      <c r="C303" s="2"/>
      <c r="D303" s="2"/>
      <c r="E303" s="2"/>
    </row>
    <row r="304" ht="12.75" customHeight="1">
      <c r="A304" s="2"/>
      <c r="B304" s="2"/>
      <c r="C304" s="2"/>
      <c r="D304" s="2"/>
      <c r="E304" s="2"/>
    </row>
    <row r="305" ht="12.75" customHeight="1">
      <c r="A305" s="2"/>
      <c r="B305" s="2"/>
      <c r="C305" s="2"/>
      <c r="D305" s="2"/>
      <c r="E305" s="2"/>
    </row>
    <row r="306" ht="12.75" customHeight="1">
      <c r="A306" s="2"/>
      <c r="B306" s="2"/>
      <c r="C306" s="2"/>
      <c r="D306" s="2"/>
      <c r="E306" s="2"/>
    </row>
    <row r="307" ht="12.75" customHeight="1">
      <c r="A307" s="2"/>
      <c r="B307" s="2"/>
      <c r="C307" s="2"/>
      <c r="D307" s="2"/>
      <c r="E307" s="2"/>
    </row>
    <row r="308" ht="12.75" customHeight="1">
      <c r="A308" s="2"/>
      <c r="B308" s="2"/>
      <c r="C308" s="2"/>
      <c r="D308" s="2"/>
      <c r="E308" s="2"/>
    </row>
    <row r="309" ht="12.75" customHeight="1">
      <c r="A309" s="2"/>
      <c r="B309" s="2"/>
      <c r="C309" s="2"/>
      <c r="D309" s="2"/>
      <c r="E309" s="2"/>
    </row>
    <row r="310" ht="12.75" customHeight="1">
      <c r="A310" s="2"/>
      <c r="B310" s="2"/>
      <c r="C310" s="2"/>
      <c r="D310" s="2"/>
      <c r="E310" s="2"/>
    </row>
    <row r="311" ht="12.75" customHeight="1">
      <c r="A311" s="2"/>
      <c r="B311" s="2"/>
      <c r="C311" s="2"/>
      <c r="D311" s="2"/>
      <c r="E311" s="2"/>
    </row>
    <row r="312" ht="12.75" customHeight="1">
      <c r="A312" s="2"/>
      <c r="B312" s="2"/>
      <c r="C312" s="2"/>
      <c r="D312" s="2"/>
      <c r="E312" s="2"/>
    </row>
    <row r="313" ht="12.75" customHeight="1">
      <c r="A313" s="2"/>
      <c r="B313" s="2"/>
      <c r="C313" s="2"/>
      <c r="D313" s="2"/>
      <c r="E313" s="2"/>
    </row>
    <row r="314" ht="12.75" customHeight="1">
      <c r="A314" s="2"/>
      <c r="B314" s="2"/>
      <c r="C314" s="2"/>
      <c r="D314" s="2"/>
      <c r="E314" s="2"/>
    </row>
    <row r="315" ht="12.75" customHeight="1">
      <c r="A315" s="2"/>
      <c r="B315" s="2"/>
      <c r="C315" s="2"/>
      <c r="D315" s="2"/>
      <c r="E315" s="2"/>
    </row>
    <row r="316" ht="12.75" customHeight="1">
      <c r="A316" s="2"/>
      <c r="B316" s="2"/>
      <c r="C316" s="2"/>
      <c r="D316" s="2"/>
      <c r="E316" s="2"/>
    </row>
    <row r="317" ht="12.75" customHeight="1">
      <c r="A317" s="2"/>
      <c r="B317" s="2"/>
      <c r="C317" s="2"/>
      <c r="D317" s="2"/>
      <c r="E317" s="2"/>
    </row>
    <row r="318" ht="12.75" customHeight="1">
      <c r="A318" s="2"/>
      <c r="B318" s="2"/>
      <c r="C318" s="2"/>
      <c r="D318" s="2"/>
      <c r="E318" s="2"/>
    </row>
    <row r="319" ht="12.75" customHeight="1">
      <c r="A319" s="2"/>
      <c r="B319" s="2"/>
      <c r="C319" s="2"/>
      <c r="D319" s="2"/>
      <c r="E319" s="2"/>
    </row>
    <row r="320" ht="12.75" customHeight="1">
      <c r="A320" s="2"/>
      <c r="B320" s="2"/>
      <c r="C320" s="2"/>
      <c r="D320" s="2"/>
      <c r="E320" s="2"/>
    </row>
    <row r="321" ht="12.75" customHeight="1">
      <c r="A321" s="2"/>
      <c r="B321" s="2"/>
      <c r="C321" s="2"/>
      <c r="D321" s="2"/>
      <c r="E321" s="2"/>
    </row>
    <row r="322" ht="12.75" customHeight="1">
      <c r="A322" s="2"/>
      <c r="B322" s="2"/>
      <c r="C322" s="2"/>
      <c r="D322" s="2"/>
      <c r="E322" s="2"/>
    </row>
    <row r="323" ht="12.75" customHeight="1">
      <c r="A323" s="2"/>
      <c r="B323" s="2"/>
      <c r="C323" s="2"/>
      <c r="D323" s="2"/>
      <c r="E323" s="2"/>
    </row>
    <row r="324" ht="12.75" customHeight="1">
      <c r="A324" s="2"/>
      <c r="B324" s="2"/>
      <c r="C324" s="2"/>
      <c r="D324" s="2"/>
      <c r="E324" s="2"/>
    </row>
    <row r="325" ht="12.75" customHeight="1">
      <c r="A325" s="2"/>
      <c r="B325" s="2"/>
      <c r="C325" s="2"/>
      <c r="D325" s="2"/>
      <c r="E325" s="2"/>
    </row>
    <row r="326" ht="12.75" customHeight="1">
      <c r="A326" s="2"/>
      <c r="B326" s="2"/>
      <c r="C326" s="2"/>
      <c r="D326" s="2"/>
      <c r="E326" s="2"/>
    </row>
    <row r="327" ht="12.75" customHeight="1">
      <c r="A327" s="2"/>
      <c r="B327" s="2"/>
      <c r="C327" s="2"/>
      <c r="D327" s="2"/>
      <c r="E327" s="2"/>
    </row>
    <row r="328" ht="12.75" customHeight="1">
      <c r="A328" s="2"/>
      <c r="B328" s="2"/>
      <c r="C328" s="2"/>
      <c r="D328" s="2"/>
      <c r="E328" s="2"/>
    </row>
    <row r="329" ht="12.75" customHeight="1">
      <c r="A329" s="2"/>
      <c r="B329" s="2"/>
      <c r="C329" s="2"/>
      <c r="D329" s="2"/>
      <c r="E329" s="2"/>
    </row>
    <row r="330" ht="12.75" customHeight="1">
      <c r="A330" s="2"/>
      <c r="B330" s="2"/>
      <c r="C330" s="2"/>
      <c r="D330" s="2"/>
      <c r="E330" s="2"/>
    </row>
    <row r="331" ht="12.75" customHeight="1">
      <c r="A331" s="2"/>
      <c r="B331" s="2"/>
      <c r="C331" s="2"/>
      <c r="D331" s="2"/>
      <c r="E331" s="2"/>
    </row>
    <row r="332" ht="12.75" customHeight="1">
      <c r="A332" s="2"/>
      <c r="B332" s="2"/>
      <c r="C332" s="2"/>
      <c r="D332" s="2"/>
      <c r="E332" s="2"/>
    </row>
    <row r="333" ht="12.75" customHeight="1">
      <c r="A333" s="2"/>
      <c r="B333" s="2"/>
      <c r="C333" s="2"/>
      <c r="D333" s="2"/>
      <c r="E333" s="2"/>
    </row>
    <row r="334" ht="12.75" customHeight="1">
      <c r="A334" s="2"/>
      <c r="B334" s="2"/>
      <c r="C334" s="2"/>
      <c r="D334" s="2"/>
      <c r="E334" s="2"/>
    </row>
    <row r="335" ht="12.75" customHeight="1">
      <c r="A335" s="2"/>
      <c r="B335" s="2"/>
      <c r="C335" s="2"/>
      <c r="D335" s="2"/>
      <c r="E335" s="2"/>
    </row>
    <row r="336" ht="12.75" customHeight="1">
      <c r="A336" s="2"/>
      <c r="B336" s="2"/>
      <c r="C336" s="2"/>
      <c r="D336" s="2"/>
      <c r="E336" s="2"/>
    </row>
    <row r="337" ht="12.75" customHeight="1">
      <c r="A337" s="2"/>
      <c r="B337" s="2"/>
      <c r="C337" s="2"/>
      <c r="D337" s="2"/>
      <c r="E337" s="2"/>
    </row>
    <row r="338" ht="12.75" customHeight="1">
      <c r="A338" s="2"/>
      <c r="B338" s="2"/>
      <c r="C338" s="2"/>
      <c r="D338" s="2"/>
      <c r="E338" s="2"/>
    </row>
    <row r="339" ht="12.75" customHeight="1">
      <c r="A339" s="2"/>
      <c r="B339" s="2"/>
      <c r="C339" s="2"/>
      <c r="D339" s="2"/>
      <c r="E339" s="2"/>
    </row>
    <row r="340" ht="12.75" customHeight="1">
      <c r="A340" s="2"/>
      <c r="B340" s="2"/>
      <c r="C340" s="2"/>
      <c r="D340" s="2"/>
      <c r="E340" s="2"/>
    </row>
    <row r="341" ht="12.75" customHeight="1">
      <c r="A341" s="2"/>
      <c r="B341" s="2"/>
      <c r="C341" s="2"/>
      <c r="D341" s="2"/>
      <c r="E341" s="2"/>
    </row>
    <row r="342" ht="12.75" customHeight="1">
      <c r="A342" s="2"/>
      <c r="B342" s="2"/>
      <c r="C342" s="2"/>
      <c r="D342" s="2"/>
      <c r="E342" s="2"/>
    </row>
    <row r="343" ht="12.75" customHeight="1">
      <c r="A343" s="2"/>
      <c r="B343" s="2"/>
      <c r="C343" s="2"/>
      <c r="D343" s="2"/>
      <c r="E343" s="2"/>
    </row>
    <row r="344" ht="12.75" customHeight="1">
      <c r="A344" s="2"/>
      <c r="B344" s="2"/>
      <c r="C344" s="2"/>
      <c r="D344" s="2"/>
      <c r="E344" s="2"/>
    </row>
    <row r="345" ht="12.75" customHeight="1">
      <c r="A345" s="2"/>
      <c r="B345" s="2"/>
      <c r="C345" s="2"/>
      <c r="D345" s="2"/>
      <c r="E345" s="2"/>
    </row>
    <row r="346" ht="12.75" customHeight="1">
      <c r="A346" s="2"/>
      <c r="B346" s="2"/>
      <c r="C346" s="2"/>
      <c r="D346" s="2"/>
      <c r="E346" s="2"/>
    </row>
    <row r="347" ht="12.75" customHeight="1">
      <c r="A347" s="2"/>
      <c r="B347" s="2"/>
      <c r="C347" s="2"/>
      <c r="D347" s="2"/>
      <c r="E347" s="2"/>
    </row>
    <row r="348" ht="12.75" customHeight="1">
      <c r="A348" s="2"/>
      <c r="B348" s="2"/>
      <c r="C348" s="2"/>
      <c r="D348" s="2"/>
      <c r="E348" s="2"/>
    </row>
    <row r="349" ht="12.75" customHeight="1">
      <c r="A349" s="2"/>
      <c r="B349" s="2"/>
      <c r="C349" s="2"/>
      <c r="D349" s="2"/>
      <c r="E349" s="2"/>
    </row>
    <row r="350" ht="12.75" customHeight="1">
      <c r="A350" s="2"/>
      <c r="B350" s="2"/>
      <c r="C350" s="2"/>
      <c r="D350" s="2"/>
      <c r="E350" s="2"/>
    </row>
    <row r="351" ht="12.75" customHeight="1">
      <c r="A351" s="2"/>
      <c r="B351" s="2"/>
      <c r="C351" s="2"/>
      <c r="D351" s="2"/>
      <c r="E351" s="2"/>
    </row>
    <row r="352" ht="12.75" customHeight="1">
      <c r="A352" s="2"/>
      <c r="B352" s="2"/>
      <c r="C352" s="2"/>
      <c r="D352" s="2"/>
      <c r="E352" s="2"/>
    </row>
    <row r="353" ht="12.75" customHeight="1">
      <c r="A353" s="2"/>
      <c r="B353" s="2"/>
      <c r="C353" s="2"/>
      <c r="D353" s="2"/>
      <c r="E353" s="2"/>
    </row>
    <row r="354" ht="12.75" customHeight="1">
      <c r="A354" s="2"/>
      <c r="B354" s="2"/>
      <c r="C354" s="2"/>
      <c r="D354" s="2"/>
      <c r="E354" s="2"/>
    </row>
    <row r="355" ht="12.75" customHeight="1">
      <c r="A355" s="2"/>
      <c r="B355" s="2"/>
      <c r="C355" s="2"/>
      <c r="D355" s="2"/>
      <c r="E355" s="2"/>
    </row>
    <row r="356" ht="12.75" customHeight="1">
      <c r="A356" s="2"/>
      <c r="B356" s="2"/>
      <c r="C356" s="2"/>
      <c r="D356" s="2"/>
      <c r="E356" s="2"/>
    </row>
    <row r="357" ht="12.75" customHeight="1">
      <c r="A357" s="2"/>
      <c r="B357" s="2"/>
      <c r="C357" s="2"/>
      <c r="D357" s="2"/>
      <c r="E357" s="2"/>
    </row>
    <row r="358" ht="12.75" customHeight="1">
      <c r="A358" s="2"/>
      <c r="B358" s="2"/>
      <c r="C358" s="2"/>
      <c r="D358" s="2"/>
      <c r="E358" s="2"/>
    </row>
    <row r="359" ht="12.75" customHeight="1">
      <c r="A359" s="2"/>
      <c r="B359" s="2"/>
      <c r="C359" s="2"/>
      <c r="D359" s="2"/>
      <c r="E359" s="2"/>
    </row>
    <row r="360" ht="12.75" customHeight="1">
      <c r="A360" s="2"/>
      <c r="B360" s="2"/>
      <c r="C360" s="2"/>
      <c r="D360" s="2"/>
      <c r="E360" s="2"/>
    </row>
    <row r="361" ht="12.75" customHeight="1">
      <c r="A361" s="2"/>
      <c r="B361" s="2"/>
      <c r="C361" s="2"/>
      <c r="D361" s="2"/>
      <c r="E361" s="2"/>
    </row>
    <row r="362" ht="12.75" customHeight="1">
      <c r="A362" s="2"/>
      <c r="B362" s="2"/>
      <c r="C362" s="2"/>
      <c r="D362" s="2"/>
      <c r="E362" s="2"/>
    </row>
    <row r="363" ht="12.75" customHeight="1">
      <c r="A363" s="2"/>
      <c r="B363" s="2"/>
      <c r="C363" s="2"/>
      <c r="D363" s="2"/>
      <c r="E363" s="2"/>
    </row>
    <row r="364" ht="12.75" customHeight="1">
      <c r="A364" s="2"/>
      <c r="B364" s="2"/>
      <c r="C364" s="2"/>
      <c r="D364" s="2"/>
      <c r="E364" s="2"/>
    </row>
    <row r="365" ht="12.75" customHeight="1">
      <c r="A365" s="2"/>
      <c r="B365" s="2"/>
      <c r="C365" s="2"/>
      <c r="D365" s="2"/>
      <c r="E365" s="2"/>
    </row>
    <row r="366" ht="12.75" customHeight="1">
      <c r="A366" s="2"/>
      <c r="B366" s="2"/>
      <c r="C366" s="2"/>
      <c r="D366" s="2"/>
      <c r="E366" s="2"/>
    </row>
    <row r="367" ht="12.75" customHeight="1">
      <c r="A367" s="2"/>
      <c r="B367" s="2"/>
      <c r="C367" s="2"/>
      <c r="D367" s="2"/>
      <c r="E367" s="2"/>
    </row>
    <row r="368" ht="12.75" customHeight="1">
      <c r="A368" s="2"/>
      <c r="B368" s="2"/>
      <c r="C368" s="2"/>
      <c r="D368" s="2"/>
      <c r="E368" s="2"/>
    </row>
    <row r="369" ht="12.75" customHeight="1">
      <c r="A369" s="2"/>
      <c r="B369" s="2"/>
      <c r="C369" s="2"/>
      <c r="D369" s="2"/>
      <c r="E369" s="2"/>
    </row>
    <row r="370" ht="12.75" customHeight="1">
      <c r="A370" s="2"/>
      <c r="B370" s="2"/>
      <c r="C370" s="2"/>
      <c r="D370" s="2"/>
      <c r="E370" s="2"/>
    </row>
    <row r="371" ht="12.75" customHeight="1">
      <c r="A371" s="2"/>
      <c r="B371" s="2"/>
      <c r="C371" s="2"/>
      <c r="D371" s="2"/>
      <c r="E371" s="2"/>
    </row>
    <row r="372" ht="12.75" customHeight="1">
      <c r="A372" s="2"/>
      <c r="B372" s="2"/>
      <c r="C372" s="2"/>
      <c r="D372" s="2"/>
      <c r="E372" s="2"/>
    </row>
    <row r="373" ht="12.75" customHeight="1">
      <c r="A373" s="2"/>
      <c r="B373" s="2"/>
      <c r="C373" s="2"/>
      <c r="D373" s="2"/>
      <c r="E373" s="2"/>
    </row>
    <row r="374" ht="12.75" customHeight="1">
      <c r="A374" s="2"/>
      <c r="B374" s="2"/>
      <c r="C374" s="2"/>
      <c r="D374" s="2"/>
      <c r="E374" s="2"/>
    </row>
    <row r="375" ht="12.75" customHeight="1">
      <c r="A375" s="2"/>
      <c r="B375" s="2"/>
      <c r="C375" s="2"/>
      <c r="D375" s="2"/>
      <c r="E375" s="2"/>
    </row>
    <row r="376" ht="12.75" customHeight="1">
      <c r="A376" s="2"/>
      <c r="B376" s="2"/>
      <c r="C376" s="2"/>
      <c r="D376" s="2"/>
      <c r="E376" s="2"/>
    </row>
    <row r="377" ht="12.75" customHeight="1">
      <c r="A377" s="2"/>
      <c r="B377" s="2"/>
      <c r="C377" s="2"/>
      <c r="D377" s="2"/>
      <c r="E377" s="2"/>
    </row>
    <row r="378" ht="12.75" customHeight="1">
      <c r="A378" s="2"/>
      <c r="B378" s="2"/>
      <c r="C378" s="2"/>
      <c r="D378" s="2"/>
      <c r="E378" s="2"/>
    </row>
    <row r="379" ht="12.75" customHeight="1">
      <c r="A379" s="2"/>
      <c r="B379" s="2"/>
      <c r="C379" s="2"/>
      <c r="D379" s="2"/>
      <c r="E379" s="2"/>
    </row>
    <row r="380" ht="12.75" customHeight="1">
      <c r="A380" s="2"/>
      <c r="B380" s="2"/>
      <c r="C380" s="2"/>
      <c r="D380" s="2"/>
      <c r="E380" s="2"/>
    </row>
    <row r="381" ht="12.75" customHeight="1">
      <c r="A381" s="2"/>
      <c r="B381" s="2"/>
      <c r="C381" s="2"/>
      <c r="D381" s="2"/>
      <c r="E381" s="2"/>
    </row>
    <row r="382" ht="12.75" customHeight="1">
      <c r="A382" s="2"/>
      <c r="B382" s="2"/>
      <c r="C382" s="2"/>
      <c r="D382" s="2"/>
      <c r="E382" s="2"/>
    </row>
    <row r="383" ht="12.75" customHeight="1">
      <c r="A383" s="2"/>
      <c r="B383" s="2"/>
      <c r="C383" s="2"/>
      <c r="D383" s="2"/>
      <c r="E383" s="2"/>
    </row>
    <row r="384" ht="12.75" customHeight="1">
      <c r="A384" s="2"/>
      <c r="B384" s="2"/>
      <c r="C384" s="2"/>
      <c r="D384" s="2"/>
      <c r="E384" s="2"/>
    </row>
    <row r="385" ht="12.75" customHeight="1">
      <c r="A385" s="2"/>
      <c r="B385" s="2"/>
      <c r="C385" s="2"/>
      <c r="D385" s="2"/>
      <c r="E385" s="2"/>
    </row>
    <row r="386" ht="12.75" customHeight="1">
      <c r="A386" s="2"/>
      <c r="B386" s="2"/>
      <c r="C386" s="2"/>
      <c r="D386" s="2"/>
      <c r="E386" s="2"/>
    </row>
    <row r="387" ht="12.75" customHeight="1">
      <c r="A387" s="2"/>
      <c r="B387" s="2"/>
      <c r="C387" s="2"/>
      <c r="D387" s="2"/>
      <c r="E387" s="2"/>
    </row>
    <row r="388" ht="12.75" customHeight="1">
      <c r="A388" s="2"/>
      <c r="B388" s="2"/>
      <c r="C388" s="2"/>
      <c r="D388" s="2"/>
      <c r="E388" s="2"/>
    </row>
    <row r="389" ht="12.75" customHeight="1">
      <c r="A389" s="2"/>
      <c r="B389" s="2"/>
      <c r="C389" s="2"/>
      <c r="D389" s="2"/>
      <c r="E389" s="2"/>
    </row>
    <row r="390" ht="12.75" customHeight="1">
      <c r="A390" s="2"/>
      <c r="B390" s="2"/>
      <c r="C390" s="2"/>
      <c r="D390" s="2"/>
      <c r="E390" s="2"/>
    </row>
    <row r="391" ht="12.75" customHeight="1">
      <c r="A391" s="2"/>
      <c r="B391" s="2"/>
      <c r="C391" s="2"/>
      <c r="D391" s="2"/>
      <c r="E391" s="2"/>
    </row>
    <row r="392" ht="12.75" customHeight="1">
      <c r="A392" s="2"/>
      <c r="B392" s="2"/>
      <c r="C392" s="2"/>
      <c r="D392" s="2"/>
      <c r="E392" s="2"/>
    </row>
    <row r="393" ht="12.75" customHeight="1">
      <c r="A393" s="2"/>
      <c r="B393" s="2"/>
      <c r="C393" s="2"/>
      <c r="D393" s="2"/>
      <c r="E393" s="2"/>
    </row>
    <row r="394" ht="12.75" customHeight="1">
      <c r="A394" s="2"/>
      <c r="B394" s="2"/>
      <c r="C394" s="2"/>
      <c r="D394" s="2"/>
      <c r="E394" s="2"/>
    </row>
    <row r="395" ht="12.75" customHeight="1">
      <c r="A395" s="2"/>
      <c r="B395" s="2"/>
      <c r="C395" s="2"/>
      <c r="D395" s="2"/>
      <c r="E395" s="2"/>
    </row>
    <row r="396" ht="12.75" customHeight="1">
      <c r="A396" s="2"/>
      <c r="B396" s="2"/>
      <c r="C396" s="2"/>
      <c r="D396" s="2"/>
      <c r="E396" s="2"/>
    </row>
    <row r="397" ht="12.75" customHeight="1">
      <c r="A397" s="2"/>
      <c r="B397" s="2"/>
      <c r="C397" s="2"/>
      <c r="D397" s="2"/>
      <c r="E397" s="2"/>
    </row>
    <row r="398" ht="12.75" customHeight="1">
      <c r="A398" s="2"/>
      <c r="B398" s="2"/>
      <c r="C398" s="2"/>
      <c r="D398" s="2"/>
      <c r="E398" s="2"/>
    </row>
    <row r="399" ht="12.75" customHeight="1">
      <c r="A399" s="2"/>
      <c r="B399" s="2"/>
      <c r="C399" s="2"/>
      <c r="D399" s="2"/>
      <c r="E399" s="2"/>
    </row>
    <row r="400" ht="12.75" customHeight="1">
      <c r="A400" s="2"/>
      <c r="B400" s="2"/>
      <c r="C400" s="2"/>
      <c r="D400" s="2"/>
      <c r="E400" s="2"/>
    </row>
    <row r="401" ht="12.75" customHeight="1">
      <c r="A401" s="2"/>
      <c r="B401" s="2"/>
      <c r="C401" s="2"/>
      <c r="D401" s="2"/>
      <c r="E401" s="2"/>
    </row>
    <row r="402" ht="12.75" customHeight="1">
      <c r="A402" s="2"/>
      <c r="B402" s="2"/>
      <c r="C402" s="2"/>
      <c r="D402" s="2"/>
      <c r="E402" s="2"/>
    </row>
    <row r="403" ht="12.75" customHeight="1">
      <c r="A403" s="2"/>
      <c r="B403" s="2"/>
      <c r="C403" s="2"/>
      <c r="D403" s="2"/>
      <c r="E403" s="2"/>
    </row>
    <row r="404" ht="12.75" customHeight="1">
      <c r="A404" s="2"/>
      <c r="B404" s="2"/>
      <c r="C404" s="2"/>
      <c r="D404" s="2"/>
      <c r="E404" s="2"/>
    </row>
    <row r="405" ht="12.75" customHeight="1">
      <c r="A405" s="2"/>
      <c r="B405" s="2"/>
      <c r="C405" s="2"/>
      <c r="D405" s="2"/>
      <c r="E405" s="2"/>
    </row>
    <row r="406" ht="12.75" customHeight="1">
      <c r="A406" s="2"/>
      <c r="B406" s="2"/>
      <c r="C406" s="2"/>
      <c r="D406" s="2"/>
      <c r="E406" s="2"/>
    </row>
    <row r="407" ht="12.75" customHeight="1">
      <c r="A407" s="2"/>
      <c r="B407" s="2"/>
      <c r="C407" s="2"/>
      <c r="D407" s="2"/>
      <c r="E407" s="2"/>
    </row>
    <row r="408" ht="12.75" customHeight="1">
      <c r="A408" s="2"/>
      <c r="B408" s="2"/>
      <c r="C408" s="2"/>
      <c r="D408" s="2"/>
      <c r="E408" s="2"/>
    </row>
    <row r="409" ht="12.75" customHeight="1">
      <c r="A409" s="2"/>
      <c r="B409" s="2"/>
      <c r="C409" s="2"/>
      <c r="D409" s="2"/>
      <c r="E409" s="2"/>
    </row>
    <row r="410" ht="12.75" customHeight="1">
      <c r="A410" s="2"/>
      <c r="B410" s="2"/>
      <c r="C410" s="2"/>
      <c r="D410" s="2"/>
      <c r="E410" s="2"/>
    </row>
    <row r="411" ht="12.75" customHeight="1">
      <c r="A411" s="2"/>
      <c r="B411" s="2"/>
      <c r="C411" s="2"/>
      <c r="D411" s="2"/>
      <c r="E411" s="2"/>
    </row>
    <row r="412" ht="12.75" customHeight="1">
      <c r="A412" s="2"/>
      <c r="B412" s="2"/>
      <c r="C412" s="2"/>
      <c r="D412" s="2"/>
      <c r="E412" s="2"/>
    </row>
    <row r="413" ht="12.75" customHeight="1">
      <c r="A413" s="2"/>
      <c r="B413" s="2"/>
      <c r="C413" s="2"/>
      <c r="D413" s="2"/>
      <c r="E413" s="2"/>
    </row>
    <row r="414" ht="12.75" customHeight="1">
      <c r="A414" s="2"/>
      <c r="B414" s="2"/>
      <c r="C414" s="2"/>
      <c r="D414" s="2"/>
      <c r="E414" s="2"/>
    </row>
    <row r="415" ht="12.75" customHeight="1">
      <c r="A415" s="2"/>
      <c r="B415" s="2"/>
      <c r="C415" s="2"/>
      <c r="D415" s="2"/>
      <c r="E415" s="2"/>
    </row>
    <row r="416" ht="12.75" customHeight="1">
      <c r="A416" s="2"/>
      <c r="B416" s="2"/>
      <c r="C416" s="2"/>
      <c r="D416" s="2"/>
      <c r="E416" s="2"/>
    </row>
    <row r="417" ht="12.75" customHeight="1">
      <c r="A417" s="2"/>
      <c r="B417" s="2"/>
      <c r="C417" s="2"/>
      <c r="D417" s="2"/>
      <c r="E417" s="2"/>
    </row>
    <row r="418" ht="12.75" customHeight="1">
      <c r="A418" s="2"/>
      <c r="B418" s="2"/>
      <c r="C418" s="2"/>
      <c r="D418" s="2"/>
      <c r="E418" s="2"/>
    </row>
    <row r="419" ht="12.75" customHeight="1">
      <c r="A419" s="2"/>
      <c r="B419" s="2"/>
      <c r="C419" s="2"/>
      <c r="D419" s="2"/>
      <c r="E419" s="2"/>
    </row>
    <row r="420" ht="12.75" customHeight="1">
      <c r="A420" s="2"/>
      <c r="B420" s="2"/>
      <c r="C420" s="2"/>
      <c r="D420" s="2"/>
      <c r="E420" s="2"/>
    </row>
    <row r="421" ht="12.75" customHeight="1">
      <c r="A421" s="2"/>
      <c r="B421" s="2"/>
      <c r="C421" s="2"/>
      <c r="D421" s="2"/>
      <c r="E421" s="2"/>
    </row>
    <row r="422" ht="12.75" customHeight="1">
      <c r="A422" s="2"/>
      <c r="B422" s="2"/>
      <c r="C422" s="2"/>
      <c r="D422" s="2"/>
      <c r="E422" s="2"/>
    </row>
    <row r="423" ht="12.75" customHeight="1">
      <c r="A423" s="2"/>
      <c r="B423" s="2"/>
      <c r="C423" s="2"/>
      <c r="D423" s="2"/>
      <c r="E423" s="2"/>
    </row>
    <row r="424" ht="12.75" customHeight="1">
      <c r="A424" s="2"/>
      <c r="B424" s="2"/>
      <c r="C424" s="2"/>
      <c r="D424" s="2"/>
      <c r="E424" s="2"/>
    </row>
    <row r="425" ht="12.75" customHeight="1">
      <c r="A425" s="2"/>
      <c r="B425" s="2"/>
      <c r="C425" s="2"/>
      <c r="D425" s="2"/>
      <c r="E425" s="2"/>
    </row>
    <row r="426" ht="12.75" customHeight="1">
      <c r="A426" s="2"/>
      <c r="B426" s="2"/>
      <c r="C426" s="2"/>
      <c r="D426" s="2"/>
      <c r="E426" s="2"/>
    </row>
    <row r="427" ht="12.75" customHeight="1">
      <c r="A427" s="2"/>
      <c r="B427" s="2"/>
      <c r="C427" s="2"/>
      <c r="D427" s="2"/>
      <c r="E427" s="2"/>
    </row>
    <row r="428" ht="12.75" customHeight="1">
      <c r="A428" s="2"/>
      <c r="B428" s="2"/>
      <c r="C428" s="2"/>
      <c r="D428" s="2"/>
      <c r="E428" s="2"/>
    </row>
    <row r="429" ht="12.75" customHeight="1">
      <c r="A429" s="2"/>
      <c r="B429" s="2"/>
      <c r="C429" s="2"/>
      <c r="D429" s="2"/>
      <c r="E429" s="2"/>
    </row>
    <row r="430" ht="12.75" customHeight="1">
      <c r="A430" s="2"/>
      <c r="B430" s="2"/>
      <c r="C430" s="2"/>
      <c r="D430" s="2"/>
      <c r="E430" s="2"/>
    </row>
    <row r="431" ht="12.75" customHeight="1">
      <c r="A431" s="2"/>
      <c r="B431" s="2"/>
      <c r="C431" s="2"/>
      <c r="D431" s="2"/>
      <c r="E431" s="2"/>
    </row>
    <row r="432" ht="12.75" customHeight="1">
      <c r="A432" s="2"/>
      <c r="B432" s="2"/>
      <c r="C432" s="2"/>
      <c r="D432" s="2"/>
      <c r="E432" s="2"/>
    </row>
    <row r="433" ht="12.75" customHeight="1">
      <c r="A433" s="2"/>
      <c r="B433" s="2"/>
      <c r="C433" s="2"/>
      <c r="D433" s="2"/>
      <c r="E433" s="2"/>
    </row>
    <row r="434" ht="12.75" customHeight="1">
      <c r="A434" s="2"/>
      <c r="B434" s="2"/>
      <c r="C434" s="2"/>
      <c r="D434" s="2"/>
      <c r="E434" s="2"/>
    </row>
    <row r="435" ht="12.75" customHeight="1">
      <c r="A435" s="2"/>
      <c r="B435" s="2"/>
      <c r="C435" s="2"/>
      <c r="D435" s="2"/>
      <c r="E435" s="2"/>
    </row>
    <row r="436" ht="12.75" customHeight="1">
      <c r="A436" s="2"/>
      <c r="B436" s="2"/>
      <c r="C436" s="2"/>
      <c r="D436" s="2"/>
      <c r="E436" s="2"/>
    </row>
    <row r="437" ht="12.75" customHeight="1">
      <c r="A437" s="2"/>
      <c r="B437" s="2"/>
      <c r="C437" s="2"/>
      <c r="D437" s="2"/>
      <c r="E437" s="2"/>
    </row>
    <row r="438" ht="12.75" customHeight="1">
      <c r="A438" s="2"/>
      <c r="B438" s="2"/>
      <c r="C438" s="2"/>
      <c r="D438" s="2"/>
      <c r="E438" s="2"/>
    </row>
    <row r="439" ht="12.75" customHeight="1">
      <c r="A439" s="2"/>
      <c r="B439" s="2"/>
      <c r="C439" s="2"/>
      <c r="D439" s="2"/>
      <c r="E439" s="2"/>
    </row>
    <row r="440" ht="12.75" customHeight="1">
      <c r="A440" s="2"/>
      <c r="B440" s="2"/>
      <c r="C440" s="2"/>
      <c r="D440" s="2"/>
      <c r="E440" s="2"/>
    </row>
    <row r="441" ht="12.75" customHeight="1">
      <c r="A441" s="2"/>
      <c r="B441" s="2"/>
      <c r="C441" s="2"/>
      <c r="D441" s="2"/>
      <c r="E441" s="2"/>
    </row>
    <row r="442" ht="12.75" customHeight="1">
      <c r="A442" s="2"/>
      <c r="B442" s="2"/>
      <c r="C442" s="2"/>
      <c r="D442" s="2"/>
      <c r="E442" s="2"/>
    </row>
    <row r="443" ht="12.75" customHeight="1">
      <c r="A443" s="2"/>
      <c r="B443" s="2"/>
      <c r="C443" s="2"/>
      <c r="D443" s="2"/>
      <c r="E443" s="2"/>
    </row>
    <row r="444" ht="12.75" customHeight="1">
      <c r="A444" s="2"/>
      <c r="B444" s="2"/>
      <c r="C444" s="2"/>
      <c r="D444" s="2"/>
      <c r="E444" s="2"/>
    </row>
    <row r="445" ht="12.75" customHeight="1">
      <c r="A445" s="2"/>
      <c r="B445" s="2"/>
      <c r="C445" s="2"/>
      <c r="D445" s="2"/>
      <c r="E445" s="2"/>
    </row>
    <row r="446" ht="12.75" customHeight="1">
      <c r="A446" s="2"/>
      <c r="B446" s="2"/>
      <c r="C446" s="2"/>
      <c r="D446" s="2"/>
      <c r="E446" s="2"/>
    </row>
    <row r="447" ht="12.75" customHeight="1">
      <c r="A447" s="2"/>
      <c r="B447" s="2"/>
      <c r="C447" s="2"/>
      <c r="D447" s="2"/>
      <c r="E447" s="2"/>
    </row>
    <row r="448" ht="12.75" customHeight="1">
      <c r="A448" s="2"/>
      <c r="B448" s="2"/>
      <c r="C448" s="2"/>
      <c r="D448" s="2"/>
      <c r="E448" s="2"/>
    </row>
    <row r="449" ht="12.75" customHeight="1">
      <c r="A449" s="2"/>
      <c r="B449" s="2"/>
      <c r="C449" s="2"/>
      <c r="D449" s="2"/>
      <c r="E449" s="2"/>
    </row>
    <row r="450" ht="12.75" customHeight="1">
      <c r="A450" s="2"/>
      <c r="B450" s="2"/>
      <c r="C450" s="2"/>
      <c r="D450" s="2"/>
      <c r="E450" s="2"/>
    </row>
    <row r="451" ht="12.75" customHeight="1">
      <c r="A451" s="2"/>
      <c r="B451" s="2"/>
      <c r="C451" s="2"/>
      <c r="D451" s="2"/>
      <c r="E451" s="2"/>
    </row>
    <row r="452" ht="12.75" customHeight="1">
      <c r="A452" s="2"/>
      <c r="B452" s="2"/>
      <c r="C452" s="2"/>
      <c r="D452" s="2"/>
      <c r="E452" s="2"/>
    </row>
    <row r="453" ht="12.75" customHeight="1">
      <c r="A453" s="2"/>
      <c r="B453" s="2"/>
      <c r="C453" s="2"/>
      <c r="D453" s="2"/>
      <c r="E453" s="2"/>
    </row>
    <row r="454" ht="12.75" customHeight="1">
      <c r="A454" s="2"/>
      <c r="B454" s="2"/>
      <c r="C454" s="2"/>
      <c r="D454" s="2"/>
      <c r="E454" s="2"/>
    </row>
    <row r="455" ht="12.75" customHeight="1">
      <c r="A455" s="2"/>
      <c r="B455" s="2"/>
      <c r="C455" s="2"/>
      <c r="D455" s="2"/>
      <c r="E455" s="2"/>
    </row>
    <row r="456" ht="12.75" customHeight="1">
      <c r="A456" s="2"/>
      <c r="B456" s="2"/>
      <c r="C456" s="2"/>
      <c r="D456" s="2"/>
      <c r="E456" s="2"/>
    </row>
    <row r="457" ht="12.75" customHeight="1">
      <c r="A457" s="2"/>
      <c r="B457" s="2"/>
      <c r="C457" s="2"/>
      <c r="D457" s="2"/>
      <c r="E457" s="2"/>
    </row>
    <row r="458" ht="12.75" customHeight="1">
      <c r="A458" s="2"/>
      <c r="B458" s="2"/>
      <c r="C458" s="2"/>
      <c r="D458" s="2"/>
      <c r="E458" s="2"/>
    </row>
    <row r="459" ht="12.75" customHeight="1">
      <c r="A459" s="2"/>
      <c r="B459" s="2"/>
      <c r="C459" s="2"/>
      <c r="D459" s="2"/>
      <c r="E459" s="2"/>
    </row>
    <row r="460" ht="12.75" customHeight="1">
      <c r="A460" s="2"/>
      <c r="B460" s="2"/>
      <c r="C460" s="2"/>
      <c r="D460" s="2"/>
      <c r="E460" s="2"/>
    </row>
    <row r="461" ht="12.75" customHeight="1">
      <c r="A461" s="2"/>
      <c r="B461" s="2"/>
      <c r="C461" s="2"/>
      <c r="D461" s="2"/>
      <c r="E461" s="2"/>
    </row>
    <row r="462" ht="12.75" customHeight="1">
      <c r="A462" s="2"/>
      <c r="B462" s="2"/>
      <c r="C462" s="2"/>
      <c r="D462" s="2"/>
      <c r="E462" s="2"/>
    </row>
    <row r="463" ht="12.75" customHeight="1">
      <c r="A463" s="2"/>
      <c r="B463" s="2"/>
      <c r="C463" s="2"/>
      <c r="D463" s="2"/>
      <c r="E463" s="2"/>
    </row>
    <row r="464" ht="12.75" customHeight="1">
      <c r="A464" s="2"/>
      <c r="B464" s="2"/>
      <c r="C464" s="2"/>
      <c r="D464" s="2"/>
      <c r="E464" s="2"/>
    </row>
    <row r="465" ht="12.75" customHeight="1">
      <c r="A465" s="2"/>
      <c r="B465" s="2"/>
      <c r="C465" s="2"/>
      <c r="D465" s="2"/>
      <c r="E465" s="2"/>
    </row>
    <row r="466" ht="12.75" customHeight="1">
      <c r="A466" s="2"/>
      <c r="B466" s="2"/>
      <c r="C466" s="2"/>
      <c r="D466" s="2"/>
      <c r="E466" s="2"/>
    </row>
    <row r="467" ht="12.75" customHeight="1">
      <c r="A467" s="2"/>
      <c r="B467" s="2"/>
      <c r="C467" s="2"/>
      <c r="D467" s="2"/>
      <c r="E467" s="2"/>
    </row>
    <row r="468" ht="12.75" customHeight="1">
      <c r="A468" s="2"/>
      <c r="B468" s="2"/>
      <c r="C468" s="2"/>
      <c r="D468" s="2"/>
      <c r="E468" s="2"/>
    </row>
    <row r="469" ht="12.75" customHeight="1">
      <c r="A469" s="2"/>
      <c r="B469" s="2"/>
      <c r="C469" s="2"/>
      <c r="D469" s="2"/>
      <c r="E469" s="2"/>
    </row>
    <row r="470" ht="12.75" customHeight="1">
      <c r="A470" s="2"/>
      <c r="B470" s="2"/>
      <c r="C470" s="2"/>
      <c r="D470" s="2"/>
      <c r="E470" s="2"/>
    </row>
    <row r="471" ht="12.75" customHeight="1">
      <c r="A471" s="2"/>
      <c r="B471" s="2"/>
      <c r="C471" s="2"/>
      <c r="D471" s="2"/>
      <c r="E471" s="2"/>
    </row>
    <row r="472" ht="12.75" customHeight="1">
      <c r="A472" s="2"/>
      <c r="B472" s="2"/>
      <c r="C472" s="2"/>
      <c r="D472" s="2"/>
      <c r="E472" s="2"/>
    </row>
    <row r="473" ht="12.75" customHeight="1">
      <c r="A473" s="2"/>
      <c r="B473" s="2"/>
      <c r="C473" s="2"/>
      <c r="D473" s="2"/>
      <c r="E473" s="2"/>
    </row>
    <row r="474" ht="12.75" customHeight="1">
      <c r="A474" s="2"/>
      <c r="B474" s="2"/>
      <c r="C474" s="2"/>
      <c r="D474" s="2"/>
      <c r="E474" s="2"/>
    </row>
    <row r="475" ht="12.75" customHeight="1">
      <c r="A475" s="2"/>
      <c r="B475" s="2"/>
      <c r="C475" s="2"/>
      <c r="D475" s="2"/>
      <c r="E475" s="2"/>
    </row>
    <row r="476" ht="12.75" customHeight="1">
      <c r="A476" s="2"/>
      <c r="B476" s="2"/>
      <c r="C476" s="2"/>
      <c r="D476" s="2"/>
      <c r="E476" s="2"/>
    </row>
    <row r="477" ht="12.75" customHeight="1">
      <c r="A477" s="2"/>
      <c r="B477" s="2"/>
      <c r="C477" s="2"/>
      <c r="D477" s="2"/>
      <c r="E477" s="2"/>
    </row>
    <row r="478" ht="12.75" customHeight="1">
      <c r="A478" s="2"/>
      <c r="B478" s="2"/>
      <c r="C478" s="2"/>
      <c r="D478" s="2"/>
      <c r="E478" s="2"/>
    </row>
    <row r="479" ht="12.75" customHeight="1">
      <c r="A479" s="2"/>
      <c r="B479" s="2"/>
      <c r="C479" s="2"/>
      <c r="D479" s="2"/>
      <c r="E479" s="2"/>
    </row>
    <row r="480" ht="12.75" customHeight="1">
      <c r="A480" s="2"/>
      <c r="B480" s="2"/>
      <c r="C480" s="2"/>
      <c r="D480" s="2"/>
      <c r="E480" s="2"/>
    </row>
    <row r="481" ht="12.75" customHeight="1">
      <c r="A481" s="2"/>
      <c r="B481" s="2"/>
      <c r="C481" s="2"/>
      <c r="D481" s="2"/>
      <c r="E481" s="2"/>
    </row>
    <row r="482" ht="12.75" customHeight="1">
      <c r="A482" s="2"/>
      <c r="B482" s="2"/>
      <c r="C482" s="2"/>
      <c r="D482" s="2"/>
      <c r="E482" s="2"/>
    </row>
    <row r="483" ht="12.75" customHeight="1">
      <c r="A483" s="2"/>
      <c r="B483" s="2"/>
      <c r="C483" s="2"/>
      <c r="D483" s="2"/>
      <c r="E483" s="2"/>
    </row>
    <row r="484" ht="12.75" customHeight="1">
      <c r="A484" s="2"/>
      <c r="B484" s="2"/>
      <c r="C484" s="2"/>
      <c r="D484" s="2"/>
      <c r="E484" s="2"/>
    </row>
    <row r="485" ht="12.75" customHeight="1">
      <c r="A485" s="2"/>
      <c r="B485" s="2"/>
      <c r="C485" s="2"/>
      <c r="D485" s="2"/>
      <c r="E485" s="2"/>
    </row>
    <row r="486" ht="12.75" customHeight="1">
      <c r="A486" s="2"/>
      <c r="B486" s="2"/>
      <c r="C486" s="2"/>
      <c r="D486" s="2"/>
      <c r="E486" s="2"/>
    </row>
    <row r="487" ht="12.75" customHeight="1">
      <c r="A487" s="2"/>
      <c r="B487" s="2"/>
      <c r="C487" s="2"/>
      <c r="D487" s="2"/>
      <c r="E487" s="2"/>
    </row>
    <row r="488" ht="12.75" customHeight="1">
      <c r="A488" s="2"/>
      <c r="B488" s="2"/>
      <c r="C488" s="2"/>
      <c r="D488" s="2"/>
      <c r="E488" s="2"/>
    </row>
    <row r="489" ht="12.75" customHeight="1">
      <c r="A489" s="2"/>
      <c r="B489" s="2"/>
      <c r="C489" s="2"/>
      <c r="D489" s="2"/>
      <c r="E489" s="2"/>
    </row>
    <row r="490" ht="12.75" customHeight="1">
      <c r="A490" s="2"/>
      <c r="B490" s="2"/>
      <c r="C490" s="2"/>
      <c r="D490" s="2"/>
      <c r="E490" s="2"/>
    </row>
    <row r="491" ht="12.75" customHeight="1">
      <c r="A491" s="2"/>
      <c r="B491" s="2"/>
      <c r="C491" s="2"/>
      <c r="D491" s="2"/>
      <c r="E491" s="2"/>
    </row>
    <row r="492" ht="12.75" customHeight="1">
      <c r="A492" s="2"/>
      <c r="B492" s="2"/>
      <c r="C492" s="2"/>
      <c r="D492" s="2"/>
      <c r="E492" s="2"/>
    </row>
    <row r="493" ht="12.75" customHeight="1">
      <c r="A493" s="2"/>
      <c r="B493" s="2"/>
      <c r="C493" s="2"/>
      <c r="D493" s="2"/>
      <c r="E493" s="2"/>
    </row>
    <row r="494" ht="12.75" customHeight="1">
      <c r="A494" s="2"/>
      <c r="B494" s="2"/>
      <c r="C494" s="2"/>
      <c r="D494" s="2"/>
      <c r="E494" s="2"/>
    </row>
    <row r="495" ht="12.75" customHeight="1">
      <c r="A495" s="2"/>
      <c r="B495" s="2"/>
      <c r="C495" s="2"/>
      <c r="D495" s="2"/>
      <c r="E495" s="2"/>
    </row>
    <row r="496" ht="12.75" customHeight="1">
      <c r="A496" s="2"/>
      <c r="B496" s="2"/>
      <c r="C496" s="2"/>
      <c r="D496" s="2"/>
      <c r="E496" s="2"/>
    </row>
    <row r="497" ht="12.75" customHeight="1">
      <c r="A497" s="2"/>
      <c r="B497" s="2"/>
      <c r="C497" s="2"/>
      <c r="D497" s="2"/>
      <c r="E497" s="2"/>
    </row>
    <row r="498" ht="12.75" customHeight="1">
      <c r="A498" s="2"/>
      <c r="B498" s="2"/>
      <c r="C498" s="2"/>
      <c r="D498" s="2"/>
      <c r="E498" s="2"/>
    </row>
    <row r="499" ht="12.75" customHeight="1">
      <c r="A499" s="2"/>
      <c r="B499" s="2"/>
      <c r="C499" s="2"/>
      <c r="D499" s="2"/>
      <c r="E499" s="2"/>
    </row>
    <row r="500" ht="12.75" customHeight="1">
      <c r="A500" s="2"/>
      <c r="B500" s="2"/>
      <c r="C500" s="2"/>
      <c r="D500" s="2"/>
      <c r="E500" s="2"/>
    </row>
    <row r="501" ht="12.75" customHeight="1">
      <c r="A501" s="2"/>
      <c r="B501" s="2"/>
      <c r="C501" s="2"/>
      <c r="D501" s="2"/>
      <c r="E501" s="2"/>
    </row>
    <row r="502" ht="12.75" customHeight="1">
      <c r="A502" s="2"/>
      <c r="B502" s="2"/>
      <c r="C502" s="2"/>
      <c r="D502" s="2"/>
      <c r="E502" s="2"/>
    </row>
    <row r="503" ht="12.75" customHeight="1">
      <c r="A503" s="2"/>
      <c r="B503" s="2"/>
      <c r="C503" s="2"/>
      <c r="D503" s="2"/>
      <c r="E503" s="2"/>
    </row>
    <row r="504" ht="12.75" customHeight="1">
      <c r="A504" s="2"/>
      <c r="B504" s="2"/>
      <c r="C504" s="2"/>
      <c r="D504" s="2"/>
      <c r="E504" s="2"/>
    </row>
    <row r="505" ht="12.75" customHeight="1">
      <c r="A505" s="2"/>
      <c r="B505" s="2"/>
      <c r="C505" s="2"/>
      <c r="D505" s="2"/>
      <c r="E505" s="2"/>
    </row>
    <row r="506" ht="12.75" customHeight="1">
      <c r="A506" s="2"/>
      <c r="B506" s="2"/>
      <c r="C506" s="2"/>
      <c r="D506" s="2"/>
      <c r="E506" s="2"/>
    </row>
    <row r="507" ht="12.75" customHeight="1">
      <c r="A507" s="2"/>
      <c r="B507" s="2"/>
      <c r="C507" s="2"/>
      <c r="D507" s="2"/>
      <c r="E507" s="2"/>
    </row>
    <row r="508" ht="12.75" customHeight="1">
      <c r="A508" s="2"/>
      <c r="B508" s="2"/>
      <c r="C508" s="2"/>
      <c r="D508" s="2"/>
      <c r="E508" s="2"/>
    </row>
    <row r="509" ht="12.75" customHeight="1">
      <c r="A509" s="2"/>
      <c r="B509" s="2"/>
      <c r="C509" s="2"/>
      <c r="D509" s="2"/>
      <c r="E509" s="2"/>
    </row>
    <row r="510" ht="12.75" customHeight="1">
      <c r="A510" s="2"/>
      <c r="B510" s="2"/>
      <c r="C510" s="2"/>
      <c r="D510" s="2"/>
      <c r="E510" s="2"/>
    </row>
    <row r="511" ht="12.75" customHeight="1">
      <c r="A511" s="2"/>
      <c r="B511" s="2"/>
      <c r="C511" s="2"/>
      <c r="D511" s="2"/>
      <c r="E511" s="2"/>
    </row>
    <row r="512" ht="12.75" customHeight="1">
      <c r="A512" s="2"/>
      <c r="B512" s="2"/>
      <c r="C512" s="2"/>
      <c r="D512" s="2"/>
      <c r="E512" s="2"/>
    </row>
    <row r="513" ht="12.75" customHeight="1">
      <c r="A513" s="2"/>
      <c r="B513" s="2"/>
      <c r="C513" s="2"/>
      <c r="D513" s="2"/>
      <c r="E513" s="2"/>
    </row>
    <row r="514" ht="12.75" customHeight="1">
      <c r="A514" s="2"/>
      <c r="B514" s="2"/>
      <c r="C514" s="2"/>
      <c r="D514" s="2"/>
      <c r="E514" s="2"/>
    </row>
    <row r="515" ht="12.75" customHeight="1">
      <c r="A515" s="2"/>
      <c r="B515" s="2"/>
      <c r="C515" s="2"/>
      <c r="D515" s="2"/>
      <c r="E515" s="2"/>
    </row>
    <row r="516" ht="12.75" customHeight="1">
      <c r="A516" s="2"/>
      <c r="B516" s="2"/>
      <c r="C516" s="2"/>
      <c r="D516" s="2"/>
      <c r="E516" s="2"/>
    </row>
    <row r="517" ht="12.75" customHeight="1">
      <c r="A517" s="2"/>
      <c r="B517" s="2"/>
      <c r="C517" s="2"/>
      <c r="D517" s="2"/>
      <c r="E517" s="2"/>
    </row>
    <row r="518" ht="12.75" customHeight="1">
      <c r="A518" s="2"/>
      <c r="B518" s="2"/>
      <c r="C518" s="2"/>
      <c r="D518" s="2"/>
      <c r="E518" s="2"/>
    </row>
    <row r="519" ht="12.75" customHeight="1">
      <c r="A519" s="2"/>
      <c r="B519" s="2"/>
      <c r="C519" s="2"/>
      <c r="D519" s="2"/>
      <c r="E519" s="2"/>
    </row>
    <row r="520" ht="12.75" customHeight="1">
      <c r="A520" s="2"/>
      <c r="B520" s="2"/>
      <c r="C520" s="2"/>
      <c r="D520" s="2"/>
      <c r="E520" s="2"/>
    </row>
    <row r="521" ht="12.75" customHeight="1">
      <c r="A521" s="2"/>
      <c r="B521" s="2"/>
      <c r="C521" s="2"/>
      <c r="D521" s="2"/>
      <c r="E521" s="2"/>
    </row>
    <row r="522" ht="12.75" customHeight="1">
      <c r="A522" s="2"/>
      <c r="B522" s="2"/>
      <c r="C522" s="2"/>
      <c r="D522" s="2"/>
      <c r="E522" s="2"/>
    </row>
    <row r="523" ht="12.75" customHeight="1">
      <c r="A523" s="2"/>
      <c r="B523" s="2"/>
      <c r="C523" s="2"/>
      <c r="D523" s="2"/>
      <c r="E523" s="2"/>
    </row>
    <row r="524" ht="12.75" customHeight="1">
      <c r="A524" s="2"/>
      <c r="B524" s="2"/>
      <c r="C524" s="2"/>
      <c r="D524" s="2"/>
      <c r="E524" s="2"/>
    </row>
    <row r="525" ht="12.75" customHeight="1">
      <c r="A525" s="2"/>
      <c r="B525" s="2"/>
      <c r="C525" s="2"/>
      <c r="D525" s="2"/>
      <c r="E525" s="2"/>
    </row>
    <row r="526" ht="12.75" customHeight="1">
      <c r="A526" s="2"/>
      <c r="B526" s="2"/>
      <c r="C526" s="2"/>
      <c r="D526" s="2"/>
      <c r="E526" s="2"/>
    </row>
    <row r="527" ht="12.75" customHeight="1">
      <c r="A527" s="2"/>
      <c r="B527" s="2"/>
      <c r="C527" s="2"/>
      <c r="D527" s="2"/>
      <c r="E527" s="2"/>
    </row>
    <row r="528" ht="12.75" customHeight="1">
      <c r="A528" s="2"/>
      <c r="B528" s="2"/>
      <c r="C528" s="2"/>
      <c r="D528" s="2"/>
      <c r="E528" s="2"/>
    </row>
    <row r="529" ht="12.75" customHeight="1">
      <c r="A529" s="2"/>
      <c r="B529" s="2"/>
      <c r="C529" s="2"/>
      <c r="D529" s="2"/>
      <c r="E529" s="2"/>
    </row>
    <row r="530" ht="12.75" customHeight="1">
      <c r="A530" s="2"/>
      <c r="B530" s="2"/>
      <c r="C530" s="2"/>
      <c r="D530" s="2"/>
      <c r="E530" s="2"/>
    </row>
    <row r="531" ht="12.75" customHeight="1">
      <c r="A531" s="2"/>
      <c r="B531" s="2"/>
      <c r="C531" s="2"/>
      <c r="D531" s="2"/>
      <c r="E531" s="2"/>
    </row>
    <row r="532" ht="12.75" customHeight="1">
      <c r="A532" s="2"/>
      <c r="B532" s="2"/>
      <c r="C532" s="2"/>
      <c r="D532" s="2"/>
      <c r="E532" s="2"/>
    </row>
    <row r="533" ht="12.75" customHeight="1">
      <c r="A533" s="2"/>
      <c r="B533" s="2"/>
      <c r="C533" s="2"/>
      <c r="D533" s="2"/>
      <c r="E533" s="2"/>
    </row>
    <row r="534" ht="12.75" customHeight="1">
      <c r="A534" s="2"/>
      <c r="B534" s="2"/>
      <c r="C534" s="2"/>
      <c r="D534" s="2"/>
      <c r="E534" s="2"/>
    </row>
    <row r="535" ht="12.75" customHeight="1">
      <c r="A535" s="2"/>
      <c r="B535" s="2"/>
      <c r="C535" s="2"/>
      <c r="D535" s="2"/>
      <c r="E535" s="2"/>
    </row>
    <row r="536" ht="12.75" customHeight="1">
      <c r="A536" s="2"/>
      <c r="B536" s="2"/>
      <c r="C536" s="2"/>
      <c r="D536" s="2"/>
      <c r="E536" s="2"/>
    </row>
    <row r="537" ht="12.75" customHeight="1">
      <c r="A537" s="2"/>
      <c r="B537" s="2"/>
      <c r="C537" s="2"/>
      <c r="D537" s="2"/>
      <c r="E537" s="2"/>
    </row>
    <row r="538" ht="12.75" customHeight="1">
      <c r="A538" s="2"/>
      <c r="B538" s="2"/>
      <c r="C538" s="2"/>
      <c r="D538" s="2"/>
      <c r="E538" s="2"/>
    </row>
    <row r="539" ht="12.75" customHeight="1">
      <c r="A539" s="2"/>
      <c r="B539" s="2"/>
      <c r="C539" s="2"/>
      <c r="D539" s="2"/>
      <c r="E539" s="2"/>
    </row>
    <row r="540" ht="12.75" customHeight="1">
      <c r="A540" s="2"/>
      <c r="B540" s="2"/>
      <c r="C540" s="2"/>
      <c r="D540" s="2"/>
      <c r="E540" s="2"/>
    </row>
    <row r="541" ht="12.75" customHeight="1">
      <c r="A541" s="2"/>
      <c r="B541" s="2"/>
      <c r="C541" s="2"/>
      <c r="D541" s="2"/>
      <c r="E541" s="2"/>
    </row>
    <row r="542" ht="12.75" customHeight="1">
      <c r="A542" s="2"/>
      <c r="B542" s="2"/>
      <c r="C542" s="2"/>
      <c r="D542" s="2"/>
      <c r="E542" s="2"/>
    </row>
    <row r="543" ht="12.75" customHeight="1">
      <c r="A543" s="2"/>
      <c r="B543" s="2"/>
      <c r="C543" s="2"/>
      <c r="D543" s="2"/>
      <c r="E543" s="2"/>
    </row>
    <row r="544" ht="12.75" customHeight="1">
      <c r="A544" s="2"/>
      <c r="B544" s="2"/>
      <c r="C544" s="2"/>
      <c r="D544" s="2"/>
      <c r="E544" s="2"/>
    </row>
    <row r="545" ht="12.75" customHeight="1">
      <c r="A545" s="2"/>
      <c r="B545" s="2"/>
      <c r="C545" s="2"/>
      <c r="D545" s="2"/>
      <c r="E545" s="2"/>
    </row>
    <row r="546" ht="12.75" customHeight="1">
      <c r="A546" s="2"/>
      <c r="B546" s="2"/>
      <c r="C546" s="2"/>
      <c r="D546" s="2"/>
      <c r="E546" s="2"/>
    </row>
    <row r="547" ht="12.75" customHeight="1">
      <c r="A547" s="2"/>
      <c r="B547" s="2"/>
      <c r="C547" s="2"/>
      <c r="D547" s="2"/>
      <c r="E547" s="2"/>
    </row>
    <row r="548" ht="12.75" customHeight="1">
      <c r="A548" s="2"/>
      <c r="B548" s="2"/>
      <c r="C548" s="2"/>
      <c r="D548" s="2"/>
      <c r="E548" s="2"/>
    </row>
    <row r="549" ht="12.75" customHeight="1">
      <c r="A549" s="2"/>
      <c r="B549" s="2"/>
      <c r="C549" s="2"/>
      <c r="D549" s="2"/>
      <c r="E549" s="2"/>
    </row>
    <row r="550" ht="12.75" customHeight="1">
      <c r="A550" s="2"/>
      <c r="B550" s="2"/>
      <c r="C550" s="2"/>
      <c r="D550" s="2"/>
      <c r="E550" s="2"/>
    </row>
    <row r="551" ht="12.75" customHeight="1">
      <c r="A551" s="2"/>
      <c r="B551" s="2"/>
      <c r="C551" s="2"/>
      <c r="D551" s="2"/>
      <c r="E551" s="2"/>
    </row>
    <row r="552" ht="12.75" customHeight="1">
      <c r="A552" s="2"/>
      <c r="B552" s="2"/>
      <c r="C552" s="2"/>
      <c r="D552" s="2"/>
      <c r="E552" s="2"/>
    </row>
    <row r="553" ht="12.75" customHeight="1">
      <c r="A553" s="2"/>
      <c r="B553" s="2"/>
      <c r="C553" s="2"/>
      <c r="D553" s="2"/>
      <c r="E553" s="2"/>
    </row>
    <row r="554" ht="12.75" customHeight="1">
      <c r="A554" s="2"/>
      <c r="B554" s="2"/>
      <c r="C554" s="2"/>
      <c r="D554" s="2"/>
      <c r="E554" s="2"/>
    </row>
    <row r="555" ht="12.75" customHeight="1">
      <c r="A555" s="2"/>
      <c r="B555" s="2"/>
      <c r="C555" s="2"/>
      <c r="D555" s="2"/>
      <c r="E555" s="2"/>
    </row>
    <row r="556" ht="12.75" customHeight="1">
      <c r="A556" s="2"/>
      <c r="B556" s="2"/>
      <c r="C556" s="2"/>
      <c r="D556" s="2"/>
      <c r="E556" s="2"/>
    </row>
    <row r="557" ht="12.75" customHeight="1">
      <c r="A557" s="2"/>
      <c r="B557" s="2"/>
      <c r="C557" s="2"/>
      <c r="D557" s="2"/>
      <c r="E557" s="2"/>
    </row>
    <row r="558" ht="12.75" customHeight="1">
      <c r="A558" s="2"/>
      <c r="B558" s="2"/>
      <c r="C558" s="2"/>
      <c r="D558" s="2"/>
      <c r="E558" s="2"/>
    </row>
    <row r="559" ht="12.75" customHeight="1">
      <c r="A559" s="2"/>
      <c r="B559" s="2"/>
      <c r="C559" s="2"/>
      <c r="D559" s="2"/>
      <c r="E559" s="2"/>
    </row>
    <row r="560" ht="12.75" customHeight="1">
      <c r="A560" s="2"/>
      <c r="B560" s="2"/>
      <c r="C560" s="2"/>
      <c r="D560" s="2"/>
      <c r="E560" s="2"/>
    </row>
    <row r="561" ht="12.75" customHeight="1">
      <c r="A561" s="2"/>
      <c r="B561" s="2"/>
      <c r="C561" s="2"/>
      <c r="D561" s="2"/>
      <c r="E561" s="2"/>
    </row>
    <row r="562" ht="12.75" customHeight="1">
      <c r="A562" s="2"/>
      <c r="B562" s="2"/>
      <c r="C562" s="2"/>
      <c r="D562" s="2"/>
      <c r="E562" s="2"/>
    </row>
    <row r="563" ht="12.75" customHeight="1">
      <c r="A563" s="2"/>
      <c r="B563" s="2"/>
      <c r="C563" s="2"/>
      <c r="D563" s="2"/>
      <c r="E563" s="2"/>
    </row>
    <row r="564" ht="12.75" customHeight="1">
      <c r="A564" s="2"/>
      <c r="B564" s="2"/>
      <c r="C564" s="2"/>
      <c r="D564" s="2"/>
      <c r="E564" s="2"/>
    </row>
    <row r="565" ht="12.75" customHeight="1">
      <c r="A565" s="2"/>
      <c r="B565" s="2"/>
      <c r="C565" s="2"/>
      <c r="D565" s="2"/>
      <c r="E565" s="2"/>
    </row>
    <row r="566" ht="12.75" customHeight="1">
      <c r="A566" s="2"/>
      <c r="B566" s="2"/>
      <c r="C566" s="2"/>
      <c r="D566" s="2"/>
      <c r="E566" s="2"/>
    </row>
    <row r="567" ht="12.75" customHeight="1">
      <c r="A567" s="2"/>
      <c r="B567" s="2"/>
      <c r="C567" s="2"/>
      <c r="D567" s="2"/>
      <c r="E567" s="2"/>
    </row>
    <row r="568" ht="12.75" customHeight="1">
      <c r="A568" s="2"/>
      <c r="B568" s="2"/>
      <c r="C568" s="2"/>
      <c r="D568" s="2"/>
      <c r="E568" s="2"/>
    </row>
    <row r="569" ht="12.75" customHeight="1">
      <c r="A569" s="2"/>
      <c r="B569" s="2"/>
      <c r="C569" s="2"/>
      <c r="D569" s="2"/>
      <c r="E569" s="2"/>
    </row>
    <row r="570" ht="12.75" customHeight="1">
      <c r="A570" s="2"/>
      <c r="B570" s="2"/>
      <c r="C570" s="2"/>
      <c r="D570" s="2"/>
      <c r="E570" s="2"/>
    </row>
    <row r="571" ht="12.75" customHeight="1">
      <c r="A571" s="2"/>
      <c r="B571" s="2"/>
      <c r="C571" s="2"/>
      <c r="D571" s="2"/>
      <c r="E571" s="2"/>
    </row>
    <row r="572" ht="12.75" customHeight="1">
      <c r="A572" s="2"/>
      <c r="B572" s="2"/>
      <c r="C572" s="2"/>
      <c r="D572" s="2"/>
      <c r="E572" s="2"/>
    </row>
    <row r="573" ht="12.75" customHeight="1">
      <c r="A573" s="2"/>
      <c r="B573" s="2"/>
      <c r="C573" s="2"/>
      <c r="D573" s="2"/>
      <c r="E573" s="2"/>
    </row>
    <row r="574" ht="12.75" customHeight="1">
      <c r="A574" s="2"/>
      <c r="B574" s="2"/>
      <c r="C574" s="2"/>
      <c r="D574" s="2"/>
      <c r="E574" s="2"/>
    </row>
    <row r="575" ht="12.75" customHeight="1">
      <c r="A575" s="2"/>
      <c r="B575" s="2"/>
      <c r="C575" s="2"/>
      <c r="D575" s="2"/>
      <c r="E575" s="2"/>
    </row>
    <row r="576" ht="12.75" customHeight="1">
      <c r="A576" s="2"/>
      <c r="B576" s="2"/>
      <c r="C576" s="2"/>
      <c r="D576" s="2"/>
      <c r="E576" s="2"/>
    </row>
    <row r="577" ht="12.75" customHeight="1">
      <c r="A577" s="2"/>
      <c r="B577" s="2"/>
      <c r="C577" s="2"/>
      <c r="D577" s="2"/>
      <c r="E577" s="2"/>
    </row>
    <row r="578" ht="12.75" customHeight="1">
      <c r="A578" s="2"/>
      <c r="B578" s="2"/>
      <c r="C578" s="2"/>
      <c r="D578" s="2"/>
      <c r="E578" s="2"/>
    </row>
    <row r="579" ht="12.75" customHeight="1">
      <c r="A579" s="2"/>
      <c r="B579" s="2"/>
      <c r="C579" s="2"/>
      <c r="D579" s="2"/>
      <c r="E579" s="2"/>
    </row>
    <row r="580" ht="12.75" customHeight="1">
      <c r="A580" s="2"/>
      <c r="B580" s="2"/>
      <c r="C580" s="2"/>
      <c r="D580" s="2"/>
      <c r="E580" s="2"/>
    </row>
    <row r="581" ht="12.75" customHeight="1">
      <c r="A581" s="2"/>
      <c r="B581" s="2"/>
      <c r="C581" s="2"/>
      <c r="D581" s="2"/>
      <c r="E581" s="2"/>
    </row>
    <row r="582" ht="12.75" customHeight="1">
      <c r="A582" s="2"/>
      <c r="B582" s="2"/>
      <c r="C582" s="2"/>
      <c r="D582" s="2"/>
      <c r="E582" s="2"/>
    </row>
    <row r="583" ht="12.75" customHeight="1">
      <c r="A583" s="2"/>
      <c r="B583" s="2"/>
      <c r="C583" s="2"/>
      <c r="D583" s="2"/>
      <c r="E583" s="2"/>
    </row>
    <row r="584" ht="12.75" customHeight="1">
      <c r="A584" s="2"/>
      <c r="B584" s="2"/>
      <c r="C584" s="2"/>
      <c r="D584" s="2"/>
      <c r="E584" s="2"/>
    </row>
    <row r="585" ht="12.75" customHeight="1">
      <c r="A585" s="2"/>
      <c r="B585" s="2"/>
      <c r="C585" s="2"/>
      <c r="D585" s="2"/>
      <c r="E585" s="2"/>
    </row>
    <row r="586" ht="12.75" customHeight="1">
      <c r="A586" s="2"/>
      <c r="B586" s="2"/>
      <c r="C586" s="2"/>
      <c r="D586" s="2"/>
      <c r="E586" s="2"/>
    </row>
    <row r="587" ht="12.75" customHeight="1">
      <c r="A587" s="2"/>
      <c r="B587" s="2"/>
      <c r="C587" s="2"/>
      <c r="D587" s="2"/>
      <c r="E587" s="2"/>
    </row>
    <row r="588" ht="12.75" customHeight="1">
      <c r="A588" s="2"/>
      <c r="B588" s="2"/>
      <c r="C588" s="2"/>
      <c r="D588" s="2"/>
      <c r="E588" s="2"/>
    </row>
    <row r="589" ht="12.75" customHeight="1">
      <c r="A589" s="2"/>
      <c r="B589" s="2"/>
      <c r="C589" s="2"/>
      <c r="D589" s="2"/>
      <c r="E589" s="2"/>
    </row>
    <row r="590" ht="12.75" customHeight="1">
      <c r="A590" s="2"/>
      <c r="B590" s="2"/>
      <c r="C590" s="2"/>
      <c r="D590" s="2"/>
      <c r="E590" s="2"/>
    </row>
    <row r="591" ht="12.75" customHeight="1">
      <c r="A591" s="2"/>
      <c r="B591" s="2"/>
      <c r="C591" s="2"/>
      <c r="D591" s="2"/>
      <c r="E591" s="2"/>
    </row>
    <row r="592" ht="12.75" customHeight="1">
      <c r="A592" s="2"/>
      <c r="B592" s="2"/>
      <c r="C592" s="2"/>
      <c r="D592" s="2"/>
      <c r="E592" s="2"/>
    </row>
    <row r="593" ht="12.75" customHeight="1">
      <c r="A593" s="2"/>
      <c r="B593" s="2"/>
      <c r="C593" s="2"/>
      <c r="D593" s="2"/>
      <c r="E593" s="2"/>
    </row>
    <row r="594" ht="12.75" customHeight="1">
      <c r="A594" s="2"/>
      <c r="B594" s="2"/>
      <c r="C594" s="2"/>
      <c r="D594" s="2"/>
      <c r="E594" s="2"/>
    </row>
    <row r="595" ht="12.75" customHeight="1">
      <c r="A595" s="2"/>
      <c r="B595" s="2"/>
      <c r="C595" s="2"/>
      <c r="D595" s="2"/>
      <c r="E595" s="2"/>
    </row>
    <row r="596" ht="12.75" customHeight="1">
      <c r="A596" s="2"/>
      <c r="B596" s="2"/>
      <c r="C596" s="2"/>
      <c r="D596" s="2"/>
      <c r="E596" s="2"/>
    </row>
    <row r="597" ht="12.75" customHeight="1">
      <c r="A597" s="2"/>
      <c r="B597" s="2"/>
      <c r="C597" s="2"/>
      <c r="D597" s="2"/>
      <c r="E597" s="2"/>
    </row>
    <row r="598" ht="12.75" customHeight="1">
      <c r="A598" s="2"/>
      <c r="B598" s="2"/>
      <c r="C598" s="2"/>
      <c r="D598" s="2"/>
      <c r="E598" s="2"/>
    </row>
    <row r="599" ht="12.75" customHeight="1">
      <c r="A599" s="2"/>
      <c r="B599" s="2"/>
      <c r="C599" s="2"/>
      <c r="D599" s="2"/>
      <c r="E599" s="2"/>
    </row>
    <row r="600" ht="12.75" customHeight="1">
      <c r="A600" s="2"/>
      <c r="B600" s="2"/>
      <c r="C600" s="2"/>
      <c r="D600" s="2"/>
      <c r="E600" s="2"/>
    </row>
    <row r="601" ht="12.75" customHeight="1">
      <c r="A601" s="2"/>
      <c r="B601" s="2"/>
      <c r="C601" s="2"/>
      <c r="D601" s="2"/>
      <c r="E601" s="2"/>
    </row>
    <row r="602" ht="12.75" customHeight="1">
      <c r="A602" s="2"/>
      <c r="B602" s="2"/>
      <c r="C602" s="2"/>
      <c r="D602" s="2"/>
      <c r="E602" s="2"/>
    </row>
    <row r="603" ht="12.75" customHeight="1">
      <c r="A603" s="2"/>
      <c r="B603" s="2"/>
      <c r="C603" s="2"/>
      <c r="D603" s="2"/>
      <c r="E603" s="2"/>
    </row>
    <row r="604" ht="12.75" customHeight="1">
      <c r="A604" s="2"/>
      <c r="B604" s="2"/>
      <c r="C604" s="2"/>
      <c r="D604" s="2"/>
      <c r="E604" s="2"/>
    </row>
    <row r="605" ht="12.75" customHeight="1">
      <c r="A605" s="2"/>
      <c r="B605" s="2"/>
      <c r="C605" s="2"/>
      <c r="D605" s="2"/>
      <c r="E605" s="2"/>
    </row>
    <row r="606" ht="12.75" customHeight="1">
      <c r="A606" s="2"/>
      <c r="B606" s="2"/>
      <c r="C606" s="2"/>
      <c r="D606" s="2"/>
      <c r="E606" s="2"/>
    </row>
    <row r="607" ht="12.75" customHeight="1">
      <c r="A607" s="2"/>
      <c r="B607" s="2"/>
      <c r="C607" s="2"/>
      <c r="D607" s="2"/>
      <c r="E607" s="2"/>
    </row>
    <row r="608" ht="12.75" customHeight="1">
      <c r="A608" s="2"/>
      <c r="B608" s="2"/>
      <c r="C608" s="2"/>
      <c r="D608" s="2"/>
      <c r="E608" s="2"/>
    </row>
    <row r="609" ht="12.75" customHeight="1">
      <c r="A609" s="2"/>
      <c r="B609" s="2"/>
      <c r="C609" s="2"/>
      <c r="D609" s="2"/>
      <c r="E609" s="2"/>
    </row>
    <row r="610" ht="12.75" customHeight="1">
      <c r="A610" s="2"/>
      <c r="B610" s="2"/>
      <c r="C610" s="2"/>
      <c r="D610" s="2"/>
      <c r="E610" s="2"/>
    </row>
    <row r="611" ht="12.75" customHeight="1">
      <c r="A611" s="2"/>
      <c r="B611" s="2"/>
      <c r="C611" s="2"/>
      <c r="D611" s="2"/>
      <c r="E611" s="2"/>
    </row>
    <row r="612" ht="12.75" customHeight="1">
      <c r="A612" s="2"/>
      <c r="B612" s="2"/>
      <c r="C612" s="2"/>
      <c r="D612" s="2"/>
      <c r="E612" s="2"/>
    </row>
    <row r="613" ht="12.75" customHeight="1">
      <c r="A613" s="2"/>
      <c r="B613" s="2"/>
      <c r="C613" s="2"/>
      <c r="D613" s="2"/>
      <c r="E613" s="2"/>
    </row>
    <row r="614" ht="12.75" customHeight="1">
      <c r="A614" s="2"/>
      <c r="B614" s="2"/>
      <c r="C614" s="2"/>
      <c r="D614" s="2"/>
      <c r="E614" s="2"/>
    </row>
    <row r="615" ht="12.75" customHeight="1">
      <c r="A615" s="2"/>
      <c r="B615" s="2"/>
      <c r="C615" s="2"/>
      <c r="D615" s="2"/>
      <c r="E615" s="2"/>
    </row>
    <row r="616" ht="12.75" customHeight="1">
      <c r="A616" s="2"/>
      <c r="B616" s="2"/>
      <c r="C616" s="2"/>
      <c r="D616" s="2"/>
      <c r="E616" s="2"/>
    </row>
    <row r="617" ht="12.75" customHeight="1">
      <c r="A617" s="2"/>
      <c r="B617" s="2"/>
      <c r="C617" s="2"/>
      <c r="D617" s="2"/>
      <c r="E617" s="2"/>
    </row>
    <row r="618" ht="12.75" customHeight="1">
      <c r="A618" s="2"/>
      <c r="B618" s="2"/>
      <c r="C618" s="2"/>
      <c r="D618" s="2"/>
      <c r="E618" s="2"/>
    </row>
    <row r="619" ht="12.75" customHeight="1">
      <c r="A619" s="2"/>
      <c r="B619" s="2"/>
      <c r="C619" s="2"/>
      <c r="D619" s="2"/>
      <c r="E619" s="2"/>
    </row>
    <row r="620" ht="12.75" customHeight="1">
      <c r="A620" s="2"/>
      <c r="B620" s="2"/>
      <c r="C620" s="2"/>
      <c r="D620" s="2"/>
      <c r="E620" s="2"/>
    </row>
    <row r="621" ht="12.75" customHeight="1">
      <c r="A621" s="2"/>
      <c r="B621" s="2"/>
      <c r="C621" s="2"/>
      <c r="D621" s="2"/>
      <c r="E621" s="2"/>
    </row>
    <row r="622" ht="12.75" customHeight="1">
      <c r="A622" s="2"/>
      <c r="B622" s="2"/>
      <c r="C622" s="2"/>
      <c r="D622" s="2"/>
      <c r="E622" s="2"/>
    </row>
    <row r="623" ht="12.75" customHeight="1">
      <c r="A623" s="2"/>
      <c r="B623" s="2"/>
      <c r="C623" s="2"/>
      <c r="D623" s="2"/>
      <c r="E623" s="2"/>
    </row>
    <row r="624" ht="12.75" customHeight="1">
      <c r="A624" s="2"/>
      <c r="B624" s="2"/>
      <c r="C624" s="2"/>
      <c r="D624" s="2"/>
      <c r="E624" s="2"/>
    </row>
    <row r="625" ht="12.75" customHeight="1">
      <c r="A625" s="2"/>
      <c r="B625" s="2"/>
      <c r="C625" s="2"/>
      <c r="D625" s="2"/>
      <c r="E625" s="2"/>
    </row>
    <row r="626" ht="12.75" customHeight="1">
      <c r="A626" s="2"/>
      <c r="B626" s="2"/>
      <c r="C626" s="2"/>
      <c r="D626" s="2"/>
      <c r="E626" s="2"/>
    </row>
    <row r="627" ht="12.75" customHeight="1">
      <c r="A627" s="2"/>
      <c r="B627" s="2"/>
      <c r="C627" s="2"/>
      <c r="D627" s="2"/>
      <c r="E627" s="2"/>
    </row>
    <row r="628" ht="12.75" customHeight="1">
      <c r="A628" s="2"/>
      <c r="B628" s="2"/>
      <c r="C628" s="2"/>
      <c r="D628" s="2"/>
      <c r="E628" s="2"/>
    </row>
    <row r="629" ht="12.75" customHeight="1">
      <c r="A629" s="2"/>
      <c r="B629" s="2"/>
      <c r="C629" s="2"/>
      <c r="D629" s="2"/>
      <c r="E629" s="2"/>
    </row>
    <row r="630" ht="12.75" customHeight="1">
      <c r="A630" s="2"/>
      <c r="B630" s="2"/>
      <c r="C630" s="2"/>
      <c r="D630" s="2"/>
      <c r="E630" s="2"/>
    </row>
    <row r="631" ht="12.75" customHeight="1">
      <c r="A631" s="2"/>
      <c r="B631" s="2"/>
      <c r="C631" s="2"/>
      <c r="D631" s="2"/>
      <c r="E631" s="2"/>
    </row>
    <row r="632" ht="12.75" customHeight="1">
      <c r="A632" s="2"/>
      <c r="B632" s="2"/>
      <c r="C632" s="2"/>
      <c r="D632" s="2"/>
      <c r="E632" s="2"/>
    </row>
    <row r="633" ht="12.75" customHeight="1">
      <c r="A633" s="2"/>
      <c r="B633" s="2"/>
      <c r="C633" s="2"/>
      <c r="D633" s="2"/>
      <c r="E633" s="2"/>
    </row>
    <row r="634" ht="12.75" customHeight="1">
      <c r="A634" s="2"/>
      <c r="B634" s="2"/>
      <c r="C634" s="2"/>
      <c r="D634" s="2"/>
      <c r="E634" s="2"/>
    </row>
    <row r="635" ht="12.75" customHeight="1">
      <c r="A635" s="2"/>
      <c r="B635" s="2"/>
      <c r="C635" s="2"/>
      <c r="D635" s="2"/>
      <c r="E635" s="2"/>
    </row>
    <row r="636" ht="12.75" customHeight="1">
      <c r="A636" s="2"/>
      <c r="B636" s="2"/>
      <c r="C636" s="2"/>
      <c r="D636" s="2"/>
      <c r="E636" s="2"/>
    </row>
    <row r="637" ht="12.75" customHeight="1">
      <c r="A637" s="2"/>
      <c r="B637" s="2"/>
      <c r="C637" s="2"/>
      <c r="D637" s="2"/>
      <c r="E637" s="2"/>
    </row>
    <row r="638" ht="12.75" customHeight="1">
      <c r="A638" s="2"/>
      <c r="B638" s="2"/>
      <c r="C638" s="2"/>
      <c r="D638" s="2"/>
      <c r="E638" s="2"/>
    </row>
    <row r="639" ht="12.75" customHeight="1">
      <c r="A639" s="2"/>
      <c r="B639" s="2"/>
      <c r="C639" s="2"/>
      <c r="D639" s="2"/>
      <c r="E639" s="2"/>
    </row>
    <row r="640" ht="12.75" customHeight="1">
      <c r="A640" s="2"/>
      <c r="B640" s="2"/>
      <c r="C640" s="2"/>
      <c r="D640" s="2"/>
      <c r="E640" s="2"/>
    </row>
    <row r="641" ht="12.75" customHeight="1">
      <c r="A641" s="2"/>
      <c r="B641" s="2"/>
      <c r="C641" s="2"/>
      <c r="D641" s="2"/>
      <c r="E641" s="2"/>
    </row>
    <row r="642" ht="12.75" customHeight="1">
      <c r="A642" s="2"/>
      <c r="B642" s="2"/>
      <c r="C642" s="2"/>
      <c r="D642" s="2"/>
      <c r="E642" s="2"/>
    </row>
    <row r="643" ht="12.75" customHeight="1">
      <c r="A643" s="2"/>
      <c r="B643" s="2"/>
      <c r="C643" s="2"/>
      <c r="D643" s="2"/>
      <c r="E643" s="2"/>
    </row>
    <row r="644" ht="12.75" customHeight="1">
      <c r="A644" s="2"/>
      <c r="B644" s="2"/>
      <c r="C644" s="2"/>
      <c r="D644" s="2"/>
      <c r="E644" s="2"/>
    </row>
    <row r="645" ht="12.75" customHeight="1">
      <c r="A645" s="2"/>
      <c r="B645" s="2"/>
      <c r="C645" s="2"/>
      <c r="D645" s="2"/>
      <c r="E645" s="2"/>
    </row>
    <row r="646" ht="12.75" customHeight="1">
      <c r="A646" s="2"/>
      <c r="B646" s="2"/>
      <c r="C646" s="2"/>
      <c r="D646" s="2"/>
      <c r="E646" s="2"/>
    </row>
    <row r="647" ht="12.75" customHeight="1">
      <c r="A647" s="2"/>
      <c r="B647" s="2"/>
      <c r="C647" s="2"/>
      <c r="D647" s="2"/>
      <c r="E647" s="2"/>
    </row>
    <row r="648" ht="12.75" customHeight="1">
      <c r="A648" s="2"/>
      <c r="B648" s="2"/>
      <c r="C648" s="2"/>
      <c r="D648" s="2"/>
      <c r="E648" s="2"/>
    </row>
    <row r="649" ht="12.75" customHeight="1">
      <c r="A649" s="2"/>
      <c r="B649" s="2"/>
      <c r="C649" s="2"/>
      <c r="D649" s="2"/>
      <c r="E649" s="2"/>
    </row>
    <row r="650" ht="12.75" customHeight="1">
      <c r="A650" s="2"/>
      <c r="B650" s="2"/>
      <c r="C650" s="2"/>
      <c r="D650" s="2"/>
      <c r="E650" s="2"/>
    </row>
    <row r="651" ht="12.75" customHeight="1">
      <c r="A651" s="2"/>
      <c r="B651" s="2"/>
      <c r="C651" s="2"/>
      <c r="D651" s="2"/>
      <c r="E651" s="2"/>
    </row>
    <row r="652" ht="12.75" customHeight="1">
      <c r="A652" s="2"/>
      <c r="B652" s="2"/>
      <c r="C652" s="2"/>
      <c r="D652" s="2"/>
      <c r="E652" s="2"/>
    </row>
    <row r="653" ht="12.75" customHeight="1">
      <c r="A653" s="2"/>
      <c r="B653" s="2"/>
      <c r="C653" s="2"/>
      <c r="D653" s="2"/>
      <c r="E653" s="2"/>
    </row>
    <row r="654" ht="12.75" customHeight="1">
      <c r="A654" s="2"/>
      <c r="B654" s="2"/>
      <c r="C654" s="2"/>
      <c r="D654" s="2"/>
      <c r="E654" s="2"/>
    </row>
    <row r="655" ht="12.75" customHeight="1">
      <c r="A655" s="2"/>
      <c r="B655" s="2"/>
      <c r="C655" s="2"/>
      <c r="D655" s="2"/>
      <c r="E655" s="2"/>
    </row>
    <row r="656" ht="12.75" customHeight="1">
      <c r="A656" s="2"/>
      <c r="B656" s="2"/>
      <c r="C656" s="2"/>
      <c r="D656" s="2"/>
      <c r="E656" s="2"/>
    </row>
    <row r="657" ht="12.75" customHeight="1">
      <c r="A657" s="2"/>
      <c r="B657" s="2"/>
      <c r="C657" s="2"/>
      <c r="D657" s="2"/>
      <c r="E657" s="2"/>
    </row>
    <row r="658" ht="12.75" customHeight="1">
      <c r="A658" s="2"/>
      <c r="B658" s="2"/>
      <c r="C658" s="2"/>
      <c r="D658" s="2"/>
      <c r="E658" s="2"/>
    </row>
    <row r="659" ht="12.75" customHeight="1">
      <c r="A659" s="2"/>
      <c r="B659" s="2"/>
      <c r="C659" s="2"/>
      <c r="D659" s="2"/>
      <c r="E659" s="2"/>
    </row>
    <row r="660" ht="12.75" customHeight="1">
      <c r="A660" s="2"/>
      <c r="B660" s="2"/>
      <c r="C660" s="2"/>
      <c r="D660" s="2"/>
      <c r="E660" s="2"/>
    </row>
    <row r="661" ht="12.75" customHeight="1">
      <c r="A661" s="2"/>
      <c r="B661" s="2"/>
      <c r="C661" s="2"/>
      <c r="D661" s="2"/>
      <c r="E661" s="2"/>
    </row>
    <row r="662" ht="12.75" customHeight="1">
      <c r="A662" s="2"/>
      <c r="B662" s="2"/>
      <c r="C662" s="2"/>
      <c r="D662" s="2"/>
      <c r="E662" s="2"/>
    </row>
    <row r="663" ht="12.75" customHeight="1">
      <c r="A663" s="2"/>
      <c r="B663" s="2"/>
      <c r="C663" s="2"/>
      <c r="D663" s="2"/>
      <c r="E663" s="2"/>
    </row>
    <row r="664" ht="12.75" customHeight="1">
      <c r="A664" s="2"/>
      <c r="B664" s="2"/>
      <c r="C664" s="2"/>
      <c r="D664" s="2"/>
      <c r="E664" s="2"/>
    </row>
    <row r="665" ht="12.75" customHeight="1">
      <c r="A665" s="2"/>
      <c r="B665" s="2"/>
      <c r="C665" s="2"/>
      <c r="D665" s="2"/>
      <c r="E665" s="2"/>
    </row>
    <row r="666" ht="12.75" customHeight="1">
      <c r="A666" s="2"/>
      <c r="B666" s="2"/>
      <c r="C666" s="2"/>
      <c r="D666" s="2"/>
      <c r="E666" s="2"/>
    </row>
    <row r="667" ht="12.75" customHeight="1">
      <c r="A667" s="2"/>
      <c r="B667" s="2"/>
      <c r="C667" s="2"/>
      <c r="D667" s="2"/>
      <c r="E667" s="2"/>
    </row>
    <row r="668" ht="12.75" customHeight="1">
      <c r="A668" s="2"/>
      <c r="B668" s="2"/>
      <c r="C668" s="2"/>
      <c r="D668" s="2"/>
      <c r="E668" s="2"/>
    </row>
    <row r="669" ht="12.75" customHeight="1">
      <c r="A669" s="2"/>
      <c r="B669" s="2"/>
      <c r="C669" s="2"/>
      <c r="D669" s="2"/>
      <c r="E669" s="2"/>
    </row>
    <row r="670" ht="12.75" customHeight="1">
      <c r="A670" s="2"/>
      <c r="B670" s="2"/>
      <c r="C670" s="2"/>
      <c r="D670" s="2"/>
      <c r="E670" s="2"/>
    </row>
    <row r="671" ht="12.75" customHeight="1">
      <c r="A671" s="2"/>
      <c r="B671" s="2"/>
      <c r="C671" s="2"/>
      <c r="D671" s="2"/>
      <c r="E671" s="2"/>
    </row>
    <row r="672" ht="12.75" customHeight="1">
      <c r="A672" s="2"/>
      <c r="B672" s="2"/>
      <c r="C672" s="2"/>
      <c r="D672" s="2"/>
      <c r="E672" s="2"/>
    </row>
    <row r="673" ht="12.75" customHeight="1">
      <c r="A673" s="2"/>
      <c r="B673" s="2"/>
      <c r="C673" s="2"/>
      <c r="D673" s="2"/>
      <c r="E673" s="2"/>
    </row>
    <row r="674" ht="12.75" customHeight="1">
      <c r="A674" s="2"/>
      <c r="B674" s="2"/>
      <c r="C674" s="2"/>
      <c r="D674" s="2"/>
      <c r="E674" s="2"/>
    </row>
    <row r="675" ht="12.75" customHeight="1">
      <c r="A675" s="2"/>
      <c r="B675" s="2"/>
      <c r="C675" s="2"/>
      <c r="D675" s="2"/>
      <c r="E675" s="2"/>
    </row>
    <row r="676" ht="12.75" customHeight="1">
      <c r="A676" s="2"/>
      <c r="B676" s="2"/>
      <c r="C676" s="2"/>
      <c r="D676" s="2"/>
      <c r="E676" s="2"/>
    </row>
    <row r="677" ht="12.75" customHeight="1">
      <c r="A677" s="2"/>
      <c r="B677" s="2"/>
      <c r="C677" s="2"/>
      <c r="D677" s="2"/>
      <c r="E677" s="2"/>
    </row>
    <row r="678" ht="12.75" customHeight="1">
      <c r="A678" s="2"/>
      <c r="B678" s="2"/>
      <c r="C678" s="2"/>
      <c r="D678" s="2"/>
      <c r="E678" s="2"/>
    </row>
    <row r="679" ht="12.75" customHeight="1">
      <c r="A679" s="2"/>
      <c r="B679" s="2"/>
      <c r="C679" s="2"/>
      <c r="D679" s="2"/>
      <c r="E679" s="2"/>
    </row>
    <row r="680" ht="12.75" customHeight="1">
      <c r="A680" s="2"/>
      <c r="B680" s="2"/>
      <c r="C680" s="2"/>
      <c r="D680" s="2"/>
      <c r="E680" s="2"/>
    </row>
    <row r="681" ht="12.75" customHeight="1">
      <c r="A681" s="2"/>
      <c r="B681" s="2"/>
      <c r="C681" s="2"/>
      <c r="D681" s="2"/>
      <c r="E681" s="2"/>
    </row>
    <row r="682" ht="12.75" customHeight="1">
      <c r="A682" s="2"/>
      <c r="B682" s="2"/>
      <c r="C682" s="2"/>
      <c r="D682" s="2"/>
      <c r="E682" s="2"/>
    </row>
    <row r="683" ht="12.75" customHeight="1">
      <c r="A683" s="2"/>
      <c r="B683" s="2"/>
      <c r="C683" s="2"/>
      <c r="D683" s="2"/>
      <c r="E683" s="2"/>
    </row>
    <row r="684" ht="12.75" customHeight="1">
      <c r="A684" s="2"/>
      <c r="B684" s="2"/>
      <c r="C684" s="2"/>
      <c r="D684" s="2"/>
      <c r="E684" s="2"/>
    </row>
    <row r="685" ht="12.75" customHeight="1">
      <c r="A685" s="2"/>
      <c r="B685" s="2"/>
      <c r="C685" s="2"/>
      <c r="D685" s="2"/>
      <c r="E685" s="2"/>
    </row>
    <row r="686" ht="12.75" customHeight="1">
      <c r="A686" s="2"/>
      <c r="B686" s="2"/>
      <c r="C686" s="2"/>
      <c r="D686" s="2"/>
      <c r="E686" s="2"/>
    </row>
    <row r="687" ht="12.75" customHeight="1">
      <c r="A687" s="2"/>
      <c r="B687" s="2"/>
      <c r="C687" s="2"/>
      <c r="D687" s="2"/>
      <c r="E687" s="2"/>
    </row>
    <row r="688" ht="12.75" customHeight="1">
      <c r="A688" s="2"/>
      <c r="B688" s="2"/>
      <c r="C688" s="2"/>
      <c r="D688" s="2"/>
      <c r="E688" s="2"/>
    </row>
    <row r="689" ht="12.75" customHeight="1">
      <c r="A689" s="2"/>
      <c r="B689" s="2"/>
      <c r="C689" s="2"/>
      <c r="D689" s="2"/>
      <c r="E689" s="2"/>
    </row>
    <row r="690" ht="12.75" customHeight="1">
      <c r="A690" s="2"/>
      <c r="B690" s="2"/>
      <c r="C690" s="2"/>
      <c r="D690" s="2"/>
      <c r="E690" s="2"/>
    </row>
    <row r="691" ht="12.75" customHeight="1">
      <c r="A691" s="2"/>
      <c r="B691" s="2"/>
      <c r="C691" s="2"/>
      <c r="D691" s="2"/>
      <c r="E691" s="2"/>
    </row>
    <row r="692" ht="12.75" customHeight="1">
      <c r="A692" s="2"/>
      <c r="B692" s="2"/>
      <c r="C692" s="2"/>
      <c r="D692" s="2"/>
      <c r="E692" s="2"/>
    </row>
    <row r="693" ht="12.75" customHeight="1">
      <c r="A693" s="2"/>
      <c r="B693" s="2"/>
      <c r="C693" s="2"/>
      <c r="D693" s="2"/>
      <c r="E693" s="2"/>
    </row>
    <row r="694" ht="12.75" customHeight="1">
      <c r="A694" s="2"/>
      <c r="B694" s="2"/>
      <c r="C694" s="2"/>
      <c r="D694" s="2"/>
      <c r="E694" s="2"/>
    </row>
    <row r="695" ht="12.75" customHeight="1">
      <c r="A695" s="2"/>
      <c r="B695" s="2"/>
      <c r="C695" s="2"/>
      <c r="D695" s="2"/>
      <c r="E695" s="2"/>
    </row>
    <row r="696" ht="12.75" customHeight="1">
      <c r="A696" s="2"/>
      <c r="B696" s="2"/>
      <c r="C696" s="2"/>
      <c r="D696" s="2"/>
      <c r="E696" s="2"/>
    </row>
    <row r="697" ht="12.75" customHeight="1">
      <c r="A697" s="2"/>
      <c r="B697" s="2"/>
      <c r="C697" s="2"/>
      <c r="D697" s="2"/>
      <c r="E697" s="2"/>
    </row>
    <row r="698" ht="12.75" customHeight="1">
      <c r="A698" s="2"/>
      <c r="B698" s="2"/>
      <c r="C698" s="2"/>
      <c r="D698" s="2"/>
      <c r="E698" s="2"/>
    </row>
    <row r="699" ht="12.75" customHeight="1">
      <c r="A699" s="2"/>
      <c r="B699" s="2"/>
      <c r="C699" s="2"/>
      <c r="D699" s="2"/>
      <c r="E699" s="2"/>
    </row>
    <row r="700" ht="12.75" customHeight="1">
      <c r="A700" s="2"/>
      <c r="B700" s="2"/>
      <c r="C700" s="2"/>
      <c r="D700" s="2"/>
      <c r="E700" s="2"/>
    </row>
    <row r="701" ht="12.75" customHeight="1">
      <c r="A701" s="2"/>
      <c r="B701" s="2"/>
      <c r="C701" s="2"/>
      <c r="D701" s="2"/>
      <c r="E701" s="2"/>
    </row>
    <row r="702" ht="12.75" customHeight="1">
      <c r="A702" s="2"/>
      <c r="B702" s="2"/>
      <c r="C702" s="2"/>
      <c r="D702" s="2"/>
      <c r="E702" s="2"/>
    </row>
    <row r="703" ht="12.75" customHeight="1">
      <c r="A703" s="2"/>
      <c r="B703" s="2"/>
      <c r="C703" s="2"/>
      <c r="D703" s="2"/>
      <c r="E703" s="2"/>
    </row>
    <row r="704" ht="12.75" customHeight="1">
      <c r="A704" s="2"/>
      <c r="B704" s="2"/>
      <c r="C704" s="2"/>
      <c r="D704" s="2"/>
      <c r="E704" s="2"/>
    </row>
    <row r="705" ht="12.75" customHeight="1">
      <c r="A705" s="2"/>
      <c r="B705" s="2"/>
      <c r="C705" s="2"/>
      <c r="D705" s="2"/>
      <c r="E705" s="2"/>
    </row>
    <row r="706" ht="12.75" customHeight="1">
      <c r="A706" s="2"/>
      <c r="B706" s="2"/>
      <c r="C706" s="2"/>
      <c r="D706" s="2"/>
      <c r="E706" s="2"/>
    </row>
    <row r="707" ht="12.75" customHeight="1">
      <c r="A707" s="2"/>
      <c r="B707" s="2"/>
      <c r="C707" s="2"/>
      <c r="D707" s="2"/>
      <c r="E707" s="2"/>
    </row>
    <row r="708" ht="12.75" customHeight="1">
      <c r="A708" s="2"/>
      <c r="B708" s="2"/>
      <c r="C708" s="2"/>
      <c r="D708" s="2"/>
      <c r="E708" s="2"/>
    </row>
    <row r="709" ht="12.75" customHeight="1">
      <c r="A709" s="2"/>
      <c r="B709" s="2"/>
      <c r="C709" s="2"/>
      <c r="D709" s="2"/>
      <c r="E709" s="2"/>
    </row>
    <row r="710" ht="12.75" customHeight="1">
      <c r="A710" s="2"/>
      <c r="B710" s="2"/>
      <c r="C710" s="2"/>
      <c r="D710" s="2"/>
      <c r="E710" s="2"/>
    </row>
    <row r="711" ht="12.75" customHeight="1">
      <c r="A711" s="2"/>
      <c r="B711" s="2"/>
      <c r="C711" s="2"/>
      <c r="D711" s="2"/>
      <c r="E711" s="2"/>
    </row>
    <row r="712" ht="12.75" customHeight="1">
      <c r="A712" s="2"/>
      <c r="B712" s="2"/>
      <c r="C712" s="2"/>
      <c r="D712" s="2"/>
      <c r="E712" s="2"/>
    </row>
    <row r="713" ht="12.75" customHeight="1">
      <c r="A713" s="2"/>
      <c r="B713" s="2"/>
      <c r="C713" s="2"/>
      <c r="D713" s="2"/>
      <c r="E713" s="2"/>
    </row>
    <row r="714" ht="12.75" customHeight="1">
      <c r="A714" s="2"/>
      <c r="B714" s="2"/>
      <c r="C714" s="2"/>
      <c r="D714" s="2"/>
      <c r="E714" s="2"/>
    </row>
    <row r="715" ht="12.75" customHeight="1">
      <c r="A715" s="2"/>
      <c r="B715" s="2"/>
      <c r="C715" s="2"/>
      <c r="D715" s="2"/>
      <c r="E715" s="2"/>
    </row>
    <row r="716" ht="12.75" customHeight="1">
      <c r="A716" s="2"/>
      <c r="B716" s="2"/>
      <c r="C716" s="2"/>
      <c r="D716" s="2"/>
      <c r="E716" s="2"/>
    </row>
    <row r="717" ht="12.75" customHeight="1">
      <c r="A717" s="2"/>
      <c r="B717" s="2"/>
      <c r="C717" s="2"/>
      <c r="D717" s="2"/>
      <c r="E717" s="2"/>
    </row>
    <row r="718" ht="12.75" customHeight="1">
      <c r="A718" s="2"/>
      <c r="B718" s="2"/>
      <c r="C718" s="2"/>
      <c r="D718" s="2"/>
      <c r="E718" s="2"/>
    </row>
    <row r="719" ht="12.75" customHeight="1">
      <c r="A719" s="2"/>
      <c r="B719" s="2"/>
      <c r="C719" s="2"/>
      <c r="D719" s="2"/>
      <c r="E719" s="2"/>
    </row>
    <row r="720" ht="12.75" customHeight="1">
      <c r="A720" s="2"/>
      <c r="B720" s="2"/>
      <c r="C720" s="2"/>
      <c r="D720" s="2"/>
      <c r="E720" s="2"/>
    </row>
    <row r="721" ht="12.75" customHeight="1">
      <c r="A721" s="2"/>
      <c r="B721" s="2"/>
      <c r="C721" s="2"/>
      <c r="D721" s="2"/>
      <c r="E721" s="2"/>
    </row>
    <row r="722" ht="12.75" customHeight="1">
      <c r="A722" s="2"/>
      <c r="B722" s="2"/>
      <c r="C722" s="2"/>
      <c r="D722" s="2"/>
      <c r="E722" s="2"/>
    </row>
    <row r="723" ht="12.75" customHeight="1">
      <c r="A723" s="2"/>
      <c r="B723" s="2"/>
      <c r="C723" s="2"/>
      <c r="D723" s="2"/>
      <c r="E723" s="2"/>
    </row>
    <row r="724" ht="12.75" customHeight="1">
      <c r="A724" s="2"/>
      <c r="B724" s="2"/>
      <c r="C724" s="2"/>
      <c r="D724" s="2"/>
      <c r="E724" s="2"/>
    </row>
    <row r="725" ht="12.75" customHeight="1">
      <c r="A725" s="2"/>
      <c r="B725" s="2"/>
      <c r="C725" s="2"/>
      <c r="D725" s="2"/>
      <c r="E725" s="2"/>
    </row>
    <row r="726" ht="12.75" customHeight="1">
      <c r="A726" s="2"/>
      <c r="B726" s="2"/>
      <c r="C726" s="2"/>
      <c r="D726" s="2"/>
      <c r="E726" s="2"/>
    </row>
    <row r="727" ht="12.75" customHeight="1">
      <c r="A727" s="2"/>
      <c r="B727" s="2"/>
      <c r="C727" s="2"/>
      <c r="D727" s="2"/>
      <c r="E727" s="2"/>
    </row>
    <row r="728" ht="12.75" customHeight="1">
      <c r="A728" s="2"/>
      <c r="B728" s="2"/>
      <c r="C728" s="2"/>
      <c r="D728" s="2"/>
      <c r="E728" s="2"/>
    </row>
    <row r="729" ht="12.75" customHeight="1">
      <c r="A729" s="2"/>
      <c r="B729" s="2"/>
      <c r="C729" s="2"/>
      <c r="D729" s="2"/>
      <c r="E729" s="2"/>
    </row>
    <row r="730" ht="12.75" customHeight="1">
      <c r="A730" s="2"/>
      <c r="B730" s="2"/>
      <c r="C730" s="2"/>
      <c r="D730" s="2"/>
      <c r="E730" s="2"/>
    </row>
    <row r="731" ht="12.75" customHeight="1">
      <c r="A731" s="2"/>
      <c r="B731" s="2"/>
      <c r="C731" s="2"/>
      <c r="D731" s="2"/>
      <c r="E731" s="2"/>
    </row>
    <row r="732" ht="12.75" customHeight="1">
      <c r="A732" s="2"/>
      <c r="B732" s="2"/>
      <c r="C732" s="2"/>
      <c r="D732" s="2"/>
      <c r="E732" s="2"/>
    </row>
    <row r="733" ht="12.75" customHeight="1">
      <c r="A733" s="2"/>
      <c r="B733" s="2"/>
      <c r="C733" s="2"/>
      <c r="D733" s="2"/>
      <c r="E733" s="2"/>
    </row>
    <row r="734" ht="12.75" customHeight="1">
      <c r="A734" s="2"/>
      <c r="B734" s="2"/>
      <c r="C734" s="2"/>
      <c r="D734" s="2"/>
      <c r="E734" s="2"/>
    </row>
    <row r="735" ht="12.75" customHeight="1">
      <c r="A735" s="2"/>
      <c r="B735" s="2"/>
      <c r="C735" s="2"/>
      <c r="D735" s="2"/>
      <c r="E735" s="2"/>
    </row>
    <row r="736" ht="12.75" customHeight="1">
      <c r="A736" s="2"/>
      <c r="B736" s="2"/>
      <c r="C736" s="2"/>
      <c r="D736" s="2"/>
      <c r="E736" s="2"/>
    </row>
    <row r="737" ht="12.75" customHeight="1">
      <c r="A737" s="2"/>
      <c r="B737" s="2"/>
      <c r="C737" s="2"/>
      <c r="D737" s="2"/>
      <c r="E737" s="2"/>
    </row>
    <row r="738" ht="12.75" customHeight="1">
      <c r="A738" s="2"/>
      <c r="B738" s="2"/>
      <c r="C738" s="2"/>
      <c r="D738" s="2"/>
      <c r="E738" s="2"/>
    </row>
    <row r="739" ht="12.75" customHeight="1">
      <c r="A739" s="2"/>
      <c r="B739" s="2"/>
      <c r="C739" s="2"/>
      <c r="D739" s="2"/>
      <c r="E739" s="2"/>
    </row>
    <row r="740" ht="12.75" customHeight="1">
      <c r="A740" s="2"/>
      <c r="B740" s="2"/>
      <c r="C740" s="2"/>
      <c r="D740" s="2"/>
      <c r="E740" s="2"/>
    </row>
    <row r="741" ht="12.75" customHeight="1">
      <c r="A741" s="2"/>
      <c r="B741" s="2"/>
      <c r="C741" s="2"/>
      <c r="D741" s="2"/>
      <c r="E741" s="2"/>
    </row>
    <row r="742" ht="12.75" customHeight="1">
      <c r="A742" s="2"/>
      <c r="B742" s="2"/>
      <c r="C742" s="2"/>
      <c r="D742" s="2"/>
      <c r="E742" s="2"/>
    </row>
    <row r="743" ht="12.75" customHeight="1">
      <c r="A743" s="2"/>
      <c r="B743" s="2"/>
      <c r="C743" s="2"/>
      <c r="D743" s="2"/>
      <c r="E743" s="2"/>
    </row>
    <row r="744" ht="12.75" customHeight="1">
      <c r="A744" s="2"/>
      <c r="B744" s="2"/>
      <c r="C744" s="2"/>
      <c r="D744" s="2"/>
      <c r="E744" s="2"/>
    </row>
    <row r="745" ht="12.75" customHeight="1">
      <c r="A745" s="2"/>
      <c r="B745" s="2"/>
      <c r="C745" s="2"/>
      <c r="D745" s="2"/>
      <c r="E745" s="2"/>
    </row>
    <row r="746" ht="12.75" customHeight="1">
      <c r="A746" s="2"/>
      <c r="B746" s="2"/>
      <c r="C746" s="2"/>
      <c r="D746" s="2"/>
      <c r="E746" s="2"/>
    </row>
    <row r="747" ht="12.75" customHeight="1">
      <c r="A747" s="2"/>
      <c r="B747" s="2"/>
      <c r="C747" s="2"/>
      <c r="D747" s="2"/>
      <c r="E747" s="2"/>
    </row>
    <row r="748" ht="12.75" customHeight="1">
      <c r="A748" s="2"/>
      <c r="B748" s="2"/>
      <c r="C748" s="2"/>
      <c r="D748" s="2"/>
      <c r="E748" s="2"/>
    </row>
    <row r="749" ht="12.75" customHeight="1">
      <c r="A749" s="2"/>
      <c r="B749" s="2"/>
      <c r="C749" s="2"/>
      <c r="D749" s="2"/>
      <c r="E749" s="2"/>
    </row>
    <row r="750" ht="12.75" customHeight="1">
      <c r="A750" s="2"/>
      <c r="B750" s="2"/>
      <c r="C750" s="2"/>
      <c r="D750" s="2"/>
      <c r="E750" s="2"/>
    </row>
    <row r="751" ht="12.75" customHeight="1">
      <c r="A751" s="2"/>
      <c r="B751" s="2"/>
      <c r="C751" s="2"/>
      <c r="D751" s="2"/>
      <c r="E751" s="2"/>
    </row>
    <row r="752" ht="12.75" customHeight="1">
      <c r="A752" s="2"/>
      <c r="B752" s="2"/>
      <c r="C752" s="2"/>
      <c r="D752" s="2"/>
      <c r="E752" s="2"/>
    </row>
    <row r="753" ht="12.75" customHeight="1">
      <c r="A753" s="2"/>
      <c r="B753" s="2"/>
      <c r="C753" s="2"/>
      <c r="D753" s="2"/>
      <c r="E753" s="2"/>
    </row>
    <row r="754" ht="12.75" customHeight="1">
      <c r="A754" s="2"/>
      <c r="B754" s="2"/>
      <c r="C754" s="2"/>
      <c r="D754" s="2"/>
      <c r="E754" s="2"/>
    </row>
    <row r="755" ht="12.75" customHeight="1">
      <c r="A755" s="2"/>
      <c r="B755" s="2"/>
      <c r="C755" s="2"/>
      <c r="D755" s="2"/>
      <c r="E755" s="2"/>
    </row>
    <row r="756" ht="12.75" customHeight="1">
      <c r="A756" s="2"/>
      <c r="B756" s="2"/>
      <c r="C756" s="2"/>
      <c r="D756" s="2"/>
      <c r="E756" s="2"/>
    </row>
    <row r="757" ht="12.75" customHeight="1">
      <c r="A757" s="2"/>
      <c r="B757" s="2"/>
      <c r="C757" s="2"/>
      <c r="D757" s="2"/>
      <c r="E757" s="2"/>
    </row>
    <row r="758" ht="12.75" customHeight="1">
      <c r="A758" s="2"/>
      <c r="B758" s="2"/>
      <c r="C758" s="2"/>
      <c r="D758" s="2"/>
      <c r="E758" s="2"/>
    </row>
    <row r="759" ht="12.75" customHeight="1">
      <c r="A759" s="2"/>
      <c r="B759" s="2"/>
      <c r="C759" s="2"/>
      <c r="D759" s="2"/>
      <c r="E759" s="2"/>
    </row>
    <row r="760" ht="12.75" customHeight="1">
      <c r="A760" s="2"/>
      <c r="B760" s="2"/>
      <c r="C760" s="2"/>
      <c r="D760" s="2"/>
      <c r="E760" s="2"/>
    </row>
    <row r="761" ht="12.75" customHeight="1">
      <c r="A761" s="2"/>
      <c r="B761" s="2"/>
      <c r="C761" s="2"/>
      <c r="D761" s="2"/>
      <c r="E761" s="2"/>
    </row>
    <row r="762" ht="12.75" customHeight="1">
      <c r="A762" s="2"/>
      <c r="B762" s="2"/>
      <c r="C762" s="2"/>
      <c r="D762" s="2"/>
      <c r="E762" s="2"/>
    </row>
    <row r="763" ht="12.75" customHeight="1">
      <c r="A763" s="2"/>
      <c r="B763" s="2"/>
      <c r="C763" s="2"/>
      <c r="D763" s="2"/>
      <c r="E763" s="2"/>
    </row>
    <row r="764" ht="12.75" customHeight="1">
      <c r="A764" s="2"/>
      <c r="B764" s="2"/>
      <c r="C764" s="2"/>
      <c r="D764" s="2"/>
      <c r="E764" s="2"/>
    </row>
    <row r="765" ht="12.75" customHeight="1">
      <c r="A765" s="2"/>
      <c r="B765" s="2"/>
      <c r="C765" s="2"/>
      <c r="D765" s="2"/>
      <c r="E765" s="2"/>
    </row>
    <row r="766" ht="12.75" customHeight="1">
      <c r="A766" s="2"/>
      <c r="B766" s="2"/>
      <c r="C766" s="2"/>
      <c r="D766" s="2"/>
      <c r="E766" s="2"/>
    </row>
    <row r="767" ht="12.75" customHeight="1">
      <c r="A767" s="2"/>
      <c r="B767" s="2"/>
      <c r="C767" s="2"/>
      <c r="D767" s="2"/>
      <c r="E767" s="2"/>
    </row>
    <row r="768" ht="12.75" customHeight="1">
      <c r="A768" s="2"/>
      <c r="B768" s="2"/>
      <c r="C768" s="2"/>
      <c r="D768" s="2"/>
      <c r="E768" s="2"/>
    </row>
    <row r="769" ht="12.75" customHeight="1">
      <c r="A769" s="2"/>
      <c r="B769" s="2"/>
      <c r="C769" s="2"/>
      <c r="D769" s="2"/>
      <c r="E769" s="2"/>
    </row>
    <row r="770" ht="12.75" customHeight="1">
      <c r="A770" s="2"/>
      <c r="B770" s="2"/>
      <c r="C770" s="2"/>
      <c r="D770" s="2"/>
      <c r="E770" s="2"/>
    </row>
    <row r="771" ht="12.75" customHeight="1">
      <c r="A771" s="2"/>
      <c r="B771" s="2"/>
      <c r="C771" s="2"/>
      <c r="D771" s="2"/>
      <c r="E771" s="2"/>
    </row>
    <row r="772" ht="12.75" customHeight="1">
      <c r="A772" s="2"/>
      <c r="B772" s="2"/>
      <c r="C772" s="2"/>
      <c r="D772" s="2"/>
      <c r="E772" s="2"/>
    </row>
    <row r="773" ht="12.75" customHeight="1">
      <c r="A773" s="2"/>
      <c r="B773" s="2"/>
      <c r="C773" s="2"/>
      <c r="D773" s="2"/>
      <c r="E773" s="2"/>
    </row>
    <row r="774" ht="12.75" customHeight="1">
      <c r="A774" s="2"/>
      <c r="B774" s="2"/>
      <c r="C774" s="2"/>
      <c r="D774" s="2"/>
      <c r="E774" s="2"/>
    </row>
    <row r="775" ht="12.75" customHeight="1">
      <c r="A775" s="2"/>
      <c r="B775" s="2"/>
      <c r="C775" s="2"/>
      <c r="D775" s="2"/>
      <c r="E775" s="2"/>
    </row>
    <row r="776" ht="12.75" customHeight="1">
      <c r="A776" s="2"/>
      <c r="B776" s="2"/>
      <c r="C776" s="2"/>
      <c r="D776" s="2"/>
      <c r="E776" s="2"/>
    </row>
    <row r="777" ht="12.75" customHeight="1">
      <c r="A777" s="2"/>
      <c r="B777" s="2"/>
      <c r="C777" s="2"/>
      <c r="D777" s="2"/>
      <c r="E777" s="2"/>
    </row>
    <row r="778" ht="12.75" customHeight="1">
      <c r="A778" s="2"/>
      <c r="B778" s="2"/>
      <c r="C778" s="2"/>
      <c r="D778" s="2"/>
      <c r="E778" s="2"/>
    </row>
    <row r="779" ht="12.75" customHeight="1">
      <c r="A779" s="2"/>
      <c r="B779" s="2"/>
      <c r="C779" s="2"/>
      <c r="D779" s="2"/>
      <c r="E779" s="2"/>
    </row>
    <row r="780" ht="12.75" customHeight="1">
      <c r="A780" s="2"/>
      <c r="B780" s="2"/>
      <c r="C780" s="2"/>
      <c r="D780" s="2"/>
      <c r="E780" s="2"/>
    </row>
    <row r="781" ht="12.75" customHeight="1">
      <c r="A781" s="2"/>
      <c r="B781" s="2"/>
      <c r="C781" s="2"/>
      <c r="D781" s="2"/>
      <c r="E781" s="2"/>
    </row>
    <row r="782" ht="12.75" customHeight="1">
      <c r="A782" s="2"/>
      <c r="B782" s="2"/>
      <c r="C782" s="2"/>
      <c r="D782" s="2"/>
      <c r="E782" s="2"/>
    </row>
    <row r="783" ht="12.75" customHeight="1">
      <c r="A783" s="2"/>
      <c r="B783" s="2"/>
      <c r="C783" s="2"/>
      <c r="D783" s="2"/>
      <c r="E783" s="2"/>
    </row>
    <row r="784" ht="12.75" customHeight="1">
      <c r="A784" s="2"/>
      <c r="B784" s="2"/>
      <c r="C784" s="2"/>
      <c r="D784" s="2"/>
      <c r="E784" s="2"/>
    </row>
    <row r="785" ht="12.75" customHeight="1">
      <c r="A785" s="2"/>
      <c r="B785" s="2"/>
      <c r="C785" s="2"/>
      <c r="D785" s="2"/>
      <c r="E785" s="2"/>
    </row>
    <row r="786" ht="12.75" customHeight="1">
      <c r="A786" s="2"/>
      <c r="B786" s="2"/>
      <c r="C786" s="2"/>
      <c r="D786" s="2"/>
      <c r="E786" s="2"/>
    </row>
    <row r="787" ht="12.75" customHeight="1">
      <c r="A787" s="2"/>
      <c r="B787" s="2"/>
      <c r="C787" s="2"/>
      <c r="D787" s="2"/>
      <c r="E787" s="2"/>
    </row>
    <row r="788" ht="12.75" customHeight="1">
      <c r="A788" s="2"/>
      <c r="B788" s="2"/>
      <c r="C788" s="2"/>
      <c r="D788" s="2"/>
      <c r="E788" s="2"/>
    </row>
    <row r="789" ht="12.75" customHeight="1">
      <c r="A789" s="2"/>
      <c r="B789" s="2"/>
      <c r="C789" s="2"/>
      <c r="D789" s="2"/>
      <c r="E789" s="2"/>
    </row>
    <row r="790" ht="12.75" customHeight="1">
      <c r="A790" s="2"/>
      <c r="B790" s="2"/>
      <c r="C790" s="2"/>
      <c r="D790" s="2"/>
      <c r="E790" s="2"/>
    </row>
    <row r="791" ht="12.75" customHeight="1">
      <c r="A791" s="2"/>
      <c r="B791" s="2"/>
      <c r="C791" s="2"/>
      <c r="D791" s="2"/>
      <c r="E791" s="2"/>
    </row>
    <row r="792" ht="12.75" customHeight="1">
      <c r="A792" s="2"/>
      <c r="B792" s="2"/>
      <c r="C792" s="2"/>
      <c r="D792" s="2"/>
      <c r="E792" s="2"/>
    </row>
    <row r="793" ht="12.75" customHeight="1">
      <c r="A793" s="2"/>
      <c r="B793" s="2"/>
      <c r="C793" s="2"/>
      <c r="D793" s="2"/>
      <c r="E793" s="2"/>
    </row>
    <row r="794" ht="12.75" customHeight="1">
      <c r="A794" s="2"/>
      <c r="B794" s="2"/>
      <c r="C794" s="2"/>
      <c r="D794" s="2"/>
      <c r="E794" s="2"/>
    </row>
    <row r="795" ht="12.75" customHeight="1">
      <c r="A795" s="2"/>
      <c r="B795" s="2"/>
      <c r="C795" s="2"/>
      <c r="D795" s="2"/>
      <c r="E795" s="2"/>
    </row>
    <row r="796" ht="12.75" customHeight="1">
      <c r="A796" s="2"/>
      <c r="B796" s="2"/>
      <c r="C796" s="2"/>
      <c r="D796" s="2"/>
      <c r="E796" s="2"/>
    </row>
    <row r="797" ht="12.75" customHeight="1">
      <c r="A797" s="2"/>
      <c r="B797" s="2"/>
      <c r="C797" s="2"/>
      <c r="D797" s="2"/>
      <c r="E797" s="2"/>
    </row>
    <row r="798" ht="12.75" customHeight="1">
      <c r="A798" s="2"/>
      <c r="B798" s="2"/>
      <c r="C798" s="2"/>
      <c r="D798" s="2"/>
      <c r="E798" s="2"/>
    </row>
    <row r="799" ht="12.75" customHeight="1">
      <c r="A799" s="2"/>
      <c r="B799" s="2"/>
      <c r="C799" s="2"/>
      <c r="D799" s="2"/>
      <c r="E799" s="2"/>
    </row>
    <row r="800" ht="12.75" customHeight="1">
      <c r="A800" s="2"/>
      <c r="B800" s="2"/>
      <c r="C800" s="2"/>
      <c r="D800" s="2"/>
      <c r="E800" s="2"/>
    </row>
    <row r="801" ht="12.75" customHeight="1">
      <c r="A801" s="2"/>
      <c r="B801" s="2"/>
      <c r="C801" s="2"/>
      <c r="D801" s="2"/>
      <c r="E801" s="2"/>
    </row>
    <row r="802" ht="12.75" customHeight="1">
      <c r="A802" s="2"/>
      <c r="B802" s="2"/>
      <c r="C802" s="2"/>
      <c r="D802" s="2"/>
      <c r="E802" s="2"/>
    </row>
    <row r="803" ht="12.75" customHeight="1">
      <c r="A803" s="2"/>
      <c r="B803" s="2"/>
      <c r="C803" s="2"/>
      <c r="D803" s="2"/>
      <c r="E803" s="2"/>
    </row>
    <row r="804" ht="12.75" customHeight="1">
      <c r="A804" s="2"/>
      <c r="B804" s="2"/>
      <c r="C804" s="2"/>
      <c r="D804" s="2"/>
      <c r="E804" s="2"/>
    </row>
    <row r="805" ht="12.75" customHeight="1">
      <c r="A805" s="2"/>
      <c r="B805" s="2"/>
      <c r="C805" s="2"/>
      <c r="D805" s="2"/>
      <c r="E805" s="2"/>
    </row>
    <row r="806" ht="12.75" customHeight="1">
      <c r="A806" s="2"/>
      <c r="B806" s="2"/>
      <c r="C806" s="2"/>
      <c r="D806" s="2"/>
      <c r="E806" s="2"/>
    </row>
    <row r="807" ht="12.75" customHeight="1">
      <c r="A807" s="2"/>
      <c r="B807" s="2"/>
      <c r="C807" s="2"/>
      <c r="D807" s="2"/>
      <c r="E807" s="2"/>
    </row>
    <row r="808" ht="12.75" customHeight="1">
      <c r="A808" s="2"/>
      <c r="B808" s="2"/>
      <c r="C808" s="2"/>
      <c r="D808" s="2"/>
      <c r="E808" s="2"/>
    </row>
    <row r="809" ht="12.75" customHeight="1">
      <c r="A809" s="2"/>
      <c r="B809" s="2"/>
      <c r="C809" s="2"/>
      <c r="D809" s="2"/>
      <c r="E809" s="2"/>
    </row>
    <row r="810" ht="12.75" customHeight="1">
      <c r="A810" s="2"/>
      <c r="B810" s="2"/>
      <c r="C810" s="2"/>
      <c r="D810" s="2"/>
      <c r="E810" s="2"/>
    </row>
    <row r="811" ht="12.75" customHeight="1">
      <c r="A811" s="2"/>
      <c r="B811" s="2"/>
      <c r="C811" s="2"/>
      <c r="D811" s="2"/>
      <c r="E811" s="2"/>
    </row>
    <row r="812" ht="12.75" customHeight="1">
      <c r="A812" s="2"/>
      <c r="B812" s="2"/>
      <c r="C812" s="2"/>
      <c r="D812" s="2"/>
      <c r="E812" s="2"/>
    </row>
    <row r="813" ht="12.75" customHeight="1">
      <c r="A813" s="2"/>
      <c r="B813" s="2"/>
      <c r="C813" s="2"/>
      <c r="D813" s="2"/>
      <c r="E813" s="2"/>
    </row>
    <row r="814" ht="12.75" customHeight="1">
      <c r="A814" s="2"/>
      <c r="B814" s="2"/>
      <c r="C814" s="2"/>
      <c r="D814" s="2"/>
      <c r="E814" s="2"/>
    </row>
    <row r="815" ht="12.75" customHeight="1">
      <c r="A815" s="2"/>
      <c r="B815" s="2"/>
      <c r="C815" s="2"/>
      <c r="D815" s="2"/>
      <c r="E815" s="2"/>
    </row>
    <row r="816" ht="12.75" customHeight="1">
      <c r="A816" s="2"/>
      <c r="B816" s="2"/>
      <c r="C816" s="2"/>
      <c r="D816" s="2"/>
      <c r="E816" s="2"/>
    </row>
    <row r="817" ht="12.75" customHeight="1">
      <c r="A817" s="2"/>
      <c r="B817" s="2"/>
      <c r="C817" s="2"/>
      <c r="D817" s="2"/>
      <c r="E817" s="2"/>
    </row>
    <row r="818" ht="12.75" customHeight="1">
      <c r="A818" s="2"/>
      <c r="B818" s="2"/>
      <c r="C818" s="2"/>
      <c r="D818" s="2"/>
      <c r="E818" s="2"/>
    </row>
    <row r="819" ht="12.75" customHeight="1">
      <c r="A819" s="2"/>
      <c r="B819" s="2"/>
      <c r="C819" s="2"/>
      <c r="D819" s="2"/>
      <c r="E819" s="2"/>
    </row>
    <row r="820" ht="12.75" customHeight="1">
      <c r="A820" s="2"/>
      <c r="B820" s="2"/>
      <c r="C820" s="2"/>
      <c r="D820" s="2"/>
      <c r="E820" s="2"/>
    </row>
    <row r="821" ht="12.75" customHeight="1">
      <c r="A821" s="2"/>
      <c r="B821" s="2"/>
      <c r="C821" s="2"/>
      <c r="D821" s="2"/>
      <c r="E821" s="2"/>
    </row>
    <row r="822" ht="12.75" customHeight="1">
      <c r="A822" s="2"/>
      <c r="B822" s="2"/>
      <c r="C822" s="2"/>
      <c r="D822" s="2"/>
      <c r="E822" s="2"/>
    </row>
    <row r="823" ht="12.75" customHeight="1">
      <c r="A823" s="2"/>
      <c r="B823" s="2"/>
      <c r="C823" s="2"/>
      <c r="D823" s="2"/>
      <c r="E823" s="2"/>
    </row>
    <row r="824" ht="12.75" customHeight="1">
      <c r="A824" s="2"/>
      <c r="B824" s="2"/>
      <c r="C824" s="2"/>
      <c r="D824" s="2"/>
      <c r="E824" s="2"/>
    </row>
    <row r="825" ht="12.75" customHeight="1">
      <c r="A825" s="2"/>
      <c r="B825" s="2"/>
      <c r="C825" s="2"/>
      <c r="D825" s="2"/>
      <c r="E825" s="2"/>
    </row>
    <row r="826" ht="12.75" customHeight="1">
      <c r="A826" s="2"/>
      <c r="B826" s="2"/>
      <c r="C826" s="2"/>
      <c r="D826" s="2"/>
      <c r="E826" s="2"/>
    </row>
    <row r="827" ht="12.75" customHeight="1">
      <c r="A827" s="2"/>
      <c r="B827" s="2"/>
      <c r="C827" s="2"/>
      <c r="D827" s="2"/>
      <c r="E827" s="2"/>
    </row>
    <row r="828" ht="12.75" customHeight="1">
      <c r="A828" s="2"/>
      <c r="B828" s="2"/>
      <c r="C828" s="2"/>
      <c r="D828" s="2"/>
      <c r="E828" s="2"/>
    </row>
    <row r="829" ht="12.75" customHeight="1">
      <c r="A829" s="2"/>
      <c r="B829" s="2"/>
      <c r="C829" s="2"/>
      <c r="D829" s="2"/>
      <c r="E829" s="2"/>
    </row>
    <row r="830" ht="12.75" customHeight="1">
      <c r="A830" s="2"/>
      <c r="B830" s="2"/>
      <c r="C830" s="2"/>
      <c r="D830" s="2"/>
      <c r="E830" s="2"/>
    </row>
    <row r="831" ht="12.75" customHeight="1">
      <c r="A831" s="2"/>
      <c r="B831" s="2"/>
      <c r="C831" s="2"/>
      <c r="D831" s="2"/>
      <c r="E831" s="2"/>
    </row>
    <row r="832" ht="12.75" customHeight="1">
      <c r="A832" s="2"/>
      <c r="B832" s="2"/>
      <c r="C832" s="2"/>
      <c r="D832" s="2"/>
      <c r="E832" s="2"/>
    </row>
    <row r="833" ht="12.75" customHeight="1">
      <c r="A833" s="2"/>
      <c r="B833" s="2"/>
      <c r="C833" s="2"/>
      <c r="D833" s="2"/>
      <c r="E833" s="2"/>
    </row>
    <row r="834" ht="12.75" customHeight="1">
      <c r="A834" s="2"/>
      <c r="B834" s="2"/>
      <c r="C834" s="2"/>
      <c r="D834" s="2"/>
      <c r="E834" s="2"/>
    </row>
    <row r="835" ht="12.75" customHeight="1">
      <c r="A835" s="2"/>
      <c r="B835" s="2"/>
      <c r="C835" s="2"/>
      <c r="D835" s="2"/>
      <c r="E835" s="2"/>
    </row>
    <row r="836" ht="12.75" customHeight="1">
      <c r="A836" s="2"/>
      <c r="B836" s="2"/>
      <c r="C836" s="2"/>
      <c r="D836" s="2"/>
      <c r="E836" s="2"/>
    </row>
    <row r="837" ht="12.75" customHeight="1">
      <c r="A837" s="2"/>
      <c r="B837" s="2"/>
      <c r="C837" s="2"/>
      <c r="D837" s="2"/>
      <c r="E837" s="2"/>
    </row>
    <row r="838" ht="12.75" customHeight="1">
      <c r="A838" s="2"/>
      <c r="B838" s="2"/>
      <c r="C838" s="2"/>
      <c r="D838" s="2"/>
      <c r="E838" s="2"/>
    </row>
    <row r="839" ht="12.75" customHeight="1">
      <c r="A839" s="2"/>
      <c r="B839" s="2"/>
      <c r="C839" s="2"/>
      <c r="D839" s="2"/>
      <c r="E839" s="2"/>
    </row>
    <row r="840" ht="12.75" customHeight="1">
      <c r="A840" s="2"/>
      <c r="B840" s="2"/>
      <c r="C840" s="2"/>
      <c r="D840" s="2"/>
      <c r="E840" s="2"/>
    </row>
    <row r="841" ht="12.75" customHeight="1">
      <c r="A841" s="2"/>
      <c r="B841" s="2"/>
      <c r="C841" s="2"/>
      <c r="D841" s="2"/>
      <c r="E841" s="2"/>
    </row>
    <row r="842" ht="12.75" customHeight="1">
      <c r="A842" s="2"/>
      <c r="B842" s="2"/>
      <c r="C842" s="2"/>
      <c r="D842" s="2"/>
      <c r="E842" s="2"/>
    </row>
    <row r="843" ht="12.75" customHeight="1">
      <c r="A843" s="2"/>
      <c r="B843" s="2"/>
      <c r="C843" s="2"/>
      <c r="D843" s="2"/>
      <c r="E843" s="2"/>
    </row>
    <row r="844" ht="12.75" customHeight="1">
      <c r="A844" s="2"/>
      <c r="B844" s="2"/>
      <c r="C844" s="2"/>
      <c r="D844" s="2"/>
      <c r="E844" s="2"/>
    </row>
    <row r="845" ht="12.75" customHeight="1">
      <c r="A845" s="2"/>
      <c r="B845" s="2"/>
      <c r="C845" s="2"/>
      <c r="D845" s="2"/>
      <c r="E845" s="2"/>
    </row>
    <row r="846" ht="12.75" customHeight="1">
      <c r="A846" s="2"/>
      <c r="B846" s="2"/>
      <c r="C846" s="2"/>
      <c r="D846" s="2"/>
      <c r="E846" s="2"/>
    </row>
    <row r="847" ht="12.75" customHeight="1">
      <c r="A847" s="2"/>
      <c r="B847" s="2"/>
      <c r="C847" s="2"/>
      <c r="D847" s="2"/>
      <c r="E847" s="2"/>
    </row>
    <row r="848" ht="12.75" customHeight="1">
      <c r="A848" s="2"/>
      <c r="B848" s="2"/>
      <c r="C848" s="2"/>
      <c r="D848" s="2"/>
      <c r="E848" s="2"/>
    </row>
    <row r="849" ht="12.75" customHeight="1">
      <c r="A849" s="2"/>
      <c r="B849" s="2"/>
      <c r="C849" s="2"/>
      <c r="D849" s="2"/>
      <c r="E849" s="2"/>
    </row>
    <row r="850" ht="12.75" customHeight="1">
      <c r="A850" s="2"/>
      <c r="B850" s="2"/>
      <c r="C850" s="2"/>
      <c r="D850" s="2"/>
      <c r="E850" s="2"/>
    </row>
    <row r="851" ht="12.75" customHeight="1">
      <c r="A851" s="2"/>
      <c r="B851" s="2"/>
      <c r="C851" s="2"/>
      <c r="D851" s="2"/>
      <c r="E851" s="2"/>
    </row>
    <row r="852" ht="12.75" customHeight="1">
      <c r="A852" s="2"/>
      <c r="B852" s="2"/>
      <c r="C852" s="2"/>
      <c r="D852" s="2"/>
      <c r="E852" s="2"/>
    </row>
    <row r="853" ht="12.75" customHeight="1">
      <c r="A853" s="2"/>
      <c r="B853" s="2"/>
      <c r="C853" s="2"/>
      <c r="D853" s="2"/>
      <c r="E853" s="2"/>
    </row>
    <row r="854" ht="12.75" customHeight="1">
      <c r="A854" s="2"/>
      <c r="B854" s="2"/>
      <c r="C854" s="2"/>
      <c r="D854" s="2"/>
      <c r="E854" s="2"/>
    </row>
    <row r="855" ht="12.75" customHeight="1">
      <c r="A855" s="2"/>
      <c r="B855" s="2"/>
      <c r="C855" s="2"/>
      <c r="D855" s="2"/>
      <c r="E855" s="2"/>
    </row>
    <row r="856" ht="12.75" customHeight="1">
      <c r="A856" s="2"/>
      <c r="B856" s="2"/>
      <c r="C856" s="2"/>
      <c r="D856" s="2"/>
      <c r="E856" s="2"/>
    </row>
    <row r="857" ht="12.75" customHeight="1">
      <c r="A857" s="2"/>
      <c r="B857" s="2"/>
      <c r="C857" s="2"/>
      <c r="D857" s="2"/>
      <c r="E857" s="2"/>
    </row>
    <row r="858" ht="12.75" customHeight="1">
      <c r="A858" s="2"/>
      <c r="B858" s="2"/>
      <c r="C858" s="2"/>
      <c r="D858" s="2"/>
      <c r="E858" s="2"/>
    </row>
    <row r="859" ht="12.75" customHeight="1">
      <c r="A859" s="2"/>
      <c r="B859" s="2"/>
      <c r="C859" s="2"/>
      <c r="D859" s="2"/>
      <c r="E859" s="2"/>
    </row>
    <row r="860" ht="12.75" customHeight="1">
      <c r="A860" s="2"/>
      <c r="B860" s="2"/>
      <c r="C860" s="2"/>
      <c r="D860" s="2"/>
      <c r="E860" s="2"/>
    </row>
    <row r="861" ht="12.75" customHeight="1">
      <c r="A861" s="2"/>
      <c r="B861" s="2"/>
      <c r="C861" s="2"/>
      <c r="D861" s="2"/>
      <c r="E861" s="2"/>
    </row>
    <row r="862" ht="12.75" customHeight="1">
      <c r="A862" s="2"/>
      <c r="B862" s="2"/>
      <c r="C862" s="2"/>
      <c r="D862" s="2"/>
      <c r="E862" s="2"/>
    </row>
    <row r="863" ht="12.75" customHeight="1">
      <c r="A863" s="2"/>
      <c r="B863" s="2"/>
      <c r="C863" s="2"/>
      <c r="D863" s="2"/>
      <c r="E863" s="2"/>
    </row>
    <row r="864" ht="12.75" customHeight="1">
      <c r="A864" s="2"/>
      <c r="B864" s="2"/>
      <c r="C864" s="2"/>
      <c r="D864" s="2"/>
      <c r="E864" s="2"/>
    </row>
    <row r="865" ht="12.75" customHeight="1">
      <c r="A865" s="2"/>
      <c r="B865" s="2"/>
      <c r="C865" s="2"/>
      <c r="D865" s="2"/>
      <c r="E865" s="2"/>
    </row>
    <row r="866" ht="12.75" customHeight="1">
      <c r="A866" s="2"/>
      <c r="B866" s="2"/>
      <c r="C866" s="2"/>
      <c r="D866" s="2"/>
      <c r="E866" s="2"/>
    </row>
    <row r="867" ht="12.75" customHeight="1">
      <c r="A867" s="2"/>
      <c r="B867" s="2"/>
      <c r="C867" s="2"/>
      <c r="D867" s="2"/>
      <c r="E867" s="2"/>
    </row>
    <row r="868" ht="12.75" customHeight="1">
      <c r="A868" s="2"/>
      <c r="B868" s="2"/>
      <c r="C868" s="2"/>
      <c r="D868" s="2"/>
      <c r="E868" s="2"/>
    </row>
    <row r="869" ht="12.75" customHeight="1">
      <c r="A869" s="2"/>
      <c r="B869" s="2"/>
      <c r="C869" s="2"/>
      <c r="D869" s="2"/>
      <c r="E869" s="2"/>
    </row>
    <row r="870" ht="12.75" customHeight="1">
      <c r="A870" s="2"/>
      <c r="B870" s="2"/>
      <c r="C870" s="2"/>
      <c r="D870" s="2"/>
      <c r="E870" s="2"/>
    </row>
    <row r="871" ht="12.75" customHeight="1">
      <c r="A871" s="2"/>
      <c r="B871" s="2"/>
      <c r="C871" s="2"/>
      <c r="D871" s="2"/>
      <c r="E871" s="2"/>
    </row>
    <row r="872" ht="12.75" customHeight="1">
      <c r="A872" s="2"/>
      <c r="B872" s="2"/>
      <c r="C872" s="2"/>
      <c r="D872" s="2"/>
      <c r="E872" s="2"/>
    </row>
    <row r="873" ht="12.75" customHeight="1">
      <c r="A873" s="2"/>
      <c r="B873" s="2"/>
      <c r="C873" s="2"/>
      <c r="D873" s="2"/>
      <c r="E873" s="2"/>
    </row>
    <row r="874" ht="12.75" customHeight="1">
      <c r="A874" s="2"/>
      <c r="B874" s="2"/>
      <c r="C874" s="2"/>
      <c r="D874" s="2"/>
      <c r="E874" s="2"/>
    </row>
    <row r="875" ht="12.75" customHeight="1">
      <c r="A875" s="2"/>
      <c r="B875" s="2"/>
      <c r="C875" s="2"/>
      <c r="D875" s="2"/>
      <c r="E875" s="2"/>
    </row>
    <row r="876" ht="12.75" customHeight="1">
      <c r="A876" s="2"/>
      <c r="B876" s="2"/>
      <c r="C876" s="2"/>
      <c r="D876" s="2"/>
      <c r="E876" s="2"/>
    </row>
    <row r="877" ht="12.75" customHeight="1">
      <c r="A877" s="2"/>
      <c r="B877" s="2"/>
      <c r="C877" s="2"/>
      <c r="D877" s="2"/>
      <c r="E877" s="2"/>
    </row>
    <row r="878" ht="12.75" customHeight="1">
      <c r="A878" s="2"/>
      <c r="B878" s="2"/>
      <c r="C878" s="2"/>
      <c r="D878" s="2"/>
      <c r="E878" s="2"/>
    </row>
    <row r="879" ht="12.75" customHeight="1">
      <c r="A879" s="2"/>
      <c r="B879" s="2"/>
      <c r="C879" s="2"/>
      <c r="D879" s="2"/>
      <c r="E879" s="2"/>
    </row>
    <row r="880" ht="12.75" customHeight="1">
      <c r="A880" s="2"/>
      <c r="B880" s="2"/>
      <c r="C880" s="2"/>
      <c r="D880" s="2"/>
      <c r="E880" s="2"/>
    </row>
    <row r="881" ht="12.75" customHeight="1">
      <c r="A881" s="2"/>
      <c r="B881" s="2"/>
      <c r="C881" s="2"/>
      <c r="D881" s="2"/>
      <c r="E881" s="2"/>
    </row>
    <row r="882" ht="12.75" customHeight="1">
      <c r="A882" s="2"/>
      <c r="B882" s="2"/>
      <c r="C882" s="2"/>
      <c r="D882" s="2"/>
      <c r="E882" s="2"/>
    </row>
    <row r="883" ht="12.75" customHeight="1">
      <c r="A883" s="2"/>
      <c r="B883" s="2"/>
      <c r="C883" s="2"/>
      <c r="D883" s="2"/>
      <c r="E883" s="2"/>
    </row>
    <row r="884" ht="12.75" customHeight="1">
      <c r="A884" s="2"/>
      <c r="B884" s="2"/>
      <c r="C884" s="2"/>
      <c r="D884" s="2"/>
      <c r="E884" s="2"/>
    </row>
    <row r="885" ht="12.75" customHeight="1">
      <c r="A885" s="2"/>
      <c r="B885" s="2"/>
      <c r="C885" s="2"/>
      <c r="D885" s="2"/>
      <c r="E885" s="2"/>
    </row>
    <row r="886" ht="12.75" customHeight="1">
      <c r="A886" s="2"/>
      <c r="B886" s="2"/>
      <c r="C886" s="2"/>
      <c r="D886" s="2"/>
      <c r="E886" s="2"/>
    </row>
    <row r="887" ht="12.75" customHeight="1">
      <c r="A887" s="2"/>
      <c r="B887" s="2"/>
      <c r="C887" s="2"/>
      <c r="D887" s="2"/>
      <c r="E887" s="2"/>
    </row>
    <row r="888" ht="12.75" customHeight="1">
      <c r="A888" s="2"/>
      <c r="B888" s="2"/>
      <c r="C888" s="2"/>
      <c r="D888" s="2"/>
      <c r="E888" s="2"/>
    </row>
    <row r="889" ht="12.75" customHeight="1">
      <c r="A889" s="2"/>
      <c r="B889" s="2"/>
      <c r="C889" s="2"/>
      <c r="D889" s="2"/>
      <c r="E889" s="2"/>
    </row>
    <row r="890" ht="12.75" customHeight="1">
      <c r="A890" s="2"/>
      <c r="B890" s="2"/>
      <c r="C890" s="2"/>
      <c r="D890" s="2"/>
      <c r="E890" s="2"/>
    </row>
    <row r="891" ht="12.75" customHeight="1">
      <c r="A891" s="2"/>
      <c r="B891" s="2"/>
      <c r="C891" s="2"/>
      <c r="D891" s="2"/>
      <c r="E891" s="2"/>
    </row>
    <row r="892" ht="12.75" customHeight="1">
      <c r="A892" s="2"/>
      <c r="B892" s="2"/>
      <c r="C892" s="2"/>
      <c r="D892" s="2"/>
      <c r="E892" s="2"/>
    </row>
    <row r="893" ht="12.75" customHeight="1">
      <c r="A893" s="2"/>
      <c r="B893" s="2"/>
      <c r="C893" s="2"/>
      <c r="D893" s="2"/>
      <c r="E893" s="2"/>
    </row>
    <row r="894" ht="12.75" customHeight="1">
      <c r="A894" s="2"/>
      <c r="B894" s="2"/>
      <c r="C894" s="2"/>
      <c r="D894" s="2"/>
      <c r="E894" s="2"/>
    </row>
    <row r="895" ht="12.75" customHeight="1">
      <c r="A895" s="2"/>
      <c r="B895" s="2"/>
      <c r="C895" s="2"/>
      <c r="D895" s="2"/>
      <c r="E895" s="2"/>
    </row>
    <row r="896" ht="12.75" customHeight="1">
      <c r="A896" s="2"/>
      <c r="B896" s="2"/>
      <c r="C896" s="2"/>
      <c r="D896" s="2"/>
      <c r="E896" s="2"/>
    </row>
    <row r="897" ht="12.75" customHeight="1">
      <c r="A897" s="2"/>
      <c r="B897" s="2"/>
      <c r="C897" s="2"/>
      <c r="D897" s="2"/>
      <c r="E897" s="2"/>
    </row>
    <row r="898" ht="12.75" customHeight="1">
      <c r="A898" s="2"/>
      <c r="B898" s="2"/>
      <c r="C898" s="2"/>
      <c r="D898" s="2"/>
      <c r="E898" s="2"/>
    </row>
    <row r="899" ht="12.75" customHeight="1">
      <c r="A899" s="2"/>
      <c r="B899" s="2"/>
      <c r="C899" s="2"/>
      <c r="D899" s="2"/>
      <c r="E899" s="2"/>
    </row>
    <row r="900" ht="12.75" customHeight="1">
      <c r="A900" s="2"/>
      <c r="B900" s="2"/>
      <c r="C900" s="2"/>
      <c r="D900" s="2"/>
      <c r="E900" s="2"/>
    </row>
    <row r="901" ht="12.75" customHeight="1">
      <c r="A901" s="2"/>
      <c r="B901" s="2"/>
      <c r="C901" s="2"/>
      <c r="D901" s="2"/>
      <c r="E901" s="2"/>
    </row>
    <row r="902" ht="12.75" customHeight="1">
      <c r="A902" s="2"/>
      <c r="B902" s="2"/>
      <c r="C902" s="2"/>
      <c r="D902" s="2"/>
      <c r="E902" s="2"/>
    </row>
    <row r="903" ht="12.75" customHeight="1">
      <c r="A903" s="2"/>
      <c r="B903" s="2"/>
      <c r="C903" s="2"/>
      <c r="D903" s="2"/>
      <c r="E903" s="2"/>
    </row>
    <row r="904" ht="12.75" customHeight="1">
      <c r="A904" s="2"/>
      <c r="B904" s="2"/>
      <c r="C904" s="2"/>
      <c r="D904" s="2"/>
      <c r="E904" s="2"/>
    </row>
    <row r="905" ht="12.75" customHeight="1">
      <c r="A905" s="2"/>
      <c r="B905" s="2"/>
      <c r="C905" s="2"/>
      <c r="D905" s="2"/>
      <c r="E905" s="2"/>
    </row>
    <row r="906" ht="12.75" customHeight="1">
      <c r="A906" s="2"/>
      <c r="B906" s="2"/>
      <c r="C906" s="2"/>
      <c r="D906" s="2"/>
      <c r="E906" s="2"/>
    </row>
    <row r="907" ht="12.75" customHeight="1">
      <c r="A907" s="2"/>
      <c r="B907" s="2"/>
      <c r="C907" s="2"/>
      <c r="D907" s="2"/>
      <c r="E907" s="2"/>
    </row>
    <row r="908" ht="12.75" customHeight="1">
      <c r="A908" s="2"/>
      <c r="B908" s="2"/>
      <c r="C908" s="2"/>
      <c r="D908" s="2"/>
      <c r="E908" s="2"/>
    </row>
    <row r="909" ht="12.75" customHeight="1">
      <c r="A909" s="2"/>
      <c r="B909" s="2"/>
      <c r="C909" s="2"/>
      <c r="D909" s="2"/>
      <c r="E909" s="2"/>
    </row>
    <row r="910" ht="12.75" customHeight="1">
      <c r="A910" s="2"/>
      <c r="B910" s="2"/>
      <c r="C910" s="2"/>
      <c r="D910" s="2"/>
      <c r="E910" s="2"/>
    </row>
    <row r="911" ht="12.75" customHeight="1">
      <c r="A911" s="2"/>
      <c r="B911" s="2"/>
      <c r="C911" s="2"/>
      <c r="D911" s="2"/>
      <c r="E911" s="2"/>
    </row>
    <row r="912" ht="12.75" customHeight="1">
      <c r="A912" s="2"/>
      <c r="B912" s="2"/>
      <c r="C912" s="2"/>
      <c r="D912" s="2"/>
      <c r="E912" s="2"/>
    </row>
    <row r="913" ht="12.75" customHeight="1">
      <c r="A913" s="2"/>
      <c r="B913" s="2"/>
      <c r="C913" s="2"/>
      <c r="D913" s="2"/>
      <c r="E913" s="2"/>
    </row>
    <row r="914" ht="12.75" customHeight="1">
      <c r="A914" s="2"/>
      <c r="B914" s="2"/>
      <c r="C914" s="2"/>
      <c r="D914" s="2"/>
      <c r="E914" s="2"/>
    </row>
    <row r="915" ht="12.75" customHeight="1">
      <c r="A915" s="2"/>
      <c r="B915" s="2"/>
      <c r="C915" s="2"/>
      <c r="D915" s="2"/>
      <c r="E915" s="2"/>
    </row>
    <row r="916" ht="12.75" customHeight="1">
      <c r="A916" s="2"/>
      <c r="B916" s="2"/>
      <c r="C916" s="2"/>
      <c r="D916" s="2"/>
      <c r="E916" s="2"/>
    </row>
    <row r="917" ht="12.75" customHeight="1">
      <c r="A917" s="2"/>
      <c r="B917" s="2"/>
      <c r="C917" s="2"/>
      <c r="D917" s="2"/>
      <c r="E917" s="2"/>
    </row>
    <row r="918" ht="12.75" customHeight="1">
      <c r="A918" s="2"/>
      <c r="B918" s="2"/>
      <c r="C918" s="2"/>
      <c r="D918" s="2"/>
      <c r="E918" s="2"/>
    </row>
    <row r="919" ht="12.75" customHeight="1">
      <c r="A919" s="2"/>
      <c r="B919" s="2"/>
      <c r="C919" s="2"/>
      <c r="D919" s="2"/>
      <c r="E919" s="2"/>
    </row>
    <row r="920" ht="12.75" customHeight="1">
      <c r="A920" s="2"/>
      <c r="B920" s="2"/>
      <c r="C920" s="2"/>
      <c r="D920" s="2"/>
      <c r="E920" s="2"/>
    </row>
    <row r="921" ht="12.75" customHeight="1">
      <c r="A921" s="2"/>
      <c r="B921" s="2"/>
      <c r="C921" s="2"/>
      <c r="D921" s="2"/>
      <c r="E921" s="2"/>
    </row>
    <row r="922" ht="12.75" customHeight="1">
      <c r="A922" s="2"/>
      <c r="B922" s="2"/>
      <c r="C922" s="2"/>
      <c r="D922" s="2"/>
      <c r="E922" s="2"/>
    </row>
    <row r="923" ht="12.75" customHeight="1">
      <c r="A923" s="2"/>
      <c r="B923" s="2"/>
      <c r="C923" s="2"/>
      <c r="D923" s="2"/>
      <c r="E923" s="2"/>
    </row>
    <row r="924" ht="12.75" customHeight="1">
      <c r="A924" s="2"/>
      <c r="B924" s="2"/>
      <c r="C924" s="2"/>
      <c r="D924" s="2"/>
      <c r="E924" s="2"/>
    </row>
    <row r="925" ht="12.75" customHeight="1">
      <c r="A925" s="2"/>
      <c r="B925" s="2"/>
      <c r="C925" s="2"/>
      <c r="D925" s="2"/>
      <c r="E925" s="2"/>
    </row>
    <row r="926" ht="12.75" customHeight="1">
      <c r="A926" s="2"/>
      <c r="B926" s="2"/>
      <c r="C926" s="2"/>
      <c r="D926" s="2"/>
      <c r="E926" s="2"/>
    </row>
    <row r="927" ht="12.75" customHeight="1">
      <c r="A927" s="2"/>
      <c r="B927" s="2"/>
      <c r="C927" s="2"/>
      <c r="D927" s="2"/>
      <c r="E927" s="2"/>
    </row>
    <row r="928" ht="12.75" customHeight="1">
      <c r="A928" s="2"/>
      <c r="B928" s="2"/>
      <c r="C928" s="2"/>
      <c r="D928" s="2"/>
      <c r="E928" s="2"/>
    </row>
    <row r="929" ht="12.75" customHeight="1">
      <c r="A929" s="2"/>
      <c r="B929" s="2"/>
      <c r="C929" s="2"/>
      <c r="D929" s="2"/>
      <c r="E929" s="2"/>
    </row>
    <row r="930" ht="12.75" customHeight="1">
      <c r="A930" s="2"/>
      <c r="B930" s="2"/>
      <c r="C930" s="2"/>
      <c r="D930" s="2"/>
      <c r="E930" s="2"/>
    </row>
    <row r="931" ht="12.75" customHeight="1">
      <c r="A931" s="2"/>
      <c r="B931" s="2"/>
      <c r="C931" s="2"/>
      <c r="D931" s="2"/>
      <c r="E931" s="2"/>
    </row>
    <row r="932" ht="12.75" customHeight="1">
      <c r="A932" s="2"/>
      <c r="B932" s="2"/>
      <c r="C932" s="2"/>
      <c r="D932" s="2"/>
      <c r="E932" s="2"/>
    </row>
    <row r="933" ht="12.75" customHeight="1">
      <c r="A933" s="2"/>
      <c r="B933" s="2"/>
      <c r="C933" s="2"/>
      <c r="D933" s="2"/>
      <c r="E933" s="2"/>
    </row>
    <row r="934" ht="12.75" customHeight="1">
      <c r="A934" s="2"/>
      <c r="B934" s="2"/>
      <c r="C934" s="2"/>
      <c r="D934" s="2"/>
      <c r="E934" s="2"/>
    </row>
    <row r="935" ht="12.75" customHeight="1">
      <c r="A935" s="2"/>
      <c r="B935" s="2"/>
      <c r="C935" s="2"/>
      <c r="D935" s="2"/>
      <c r="E935" s="2"/>
    </row>
    <row r="936" ht="12.75" customHeight="1">
      <c r="A936" s="2"/>
      <c r="B936" s="2"/>
      <c r="C936" s="2"/>
      <c r="D936" s="2"/>
      <c r="E936" s="2"/>
    </row>
    <row r="937" ht="12.75" customHeight="1">
      <c r="A937" s="2"/>
      <c r="B937" s="2"/>
      <c r="C937" s="2"/>
      <c r="D937" s="2"/>
      <c r="E937" s="2"/>
    </row>
    <row r="938" ht="12.75" customHeight="1">
      <c r="A938" s="2"/>
      <c r="B938" s="2"/>
      <c r="C938" s="2"/>
      <c r="D938" s="2"/>
      <c r="E938" s="2"/>
    </row>
    <row r="939" ht="12.75" customHeight="1">
      <c r="A939" s="2"/>
      <c r="B939" s="2"/>
      <c r="C939" s="2"/>
      <c r="D939" s="2"/>
      <c r="E939" s="2"/>
    </row>
    <row r="940" ht="12.75" customHeight="1">
      <c r="A940" s="2"/>
      <c r="B940" s="2"/>
      <c r="C940" s="2"/>
      <c r="D940" s="2"/>
      <c r="E940" s="2"/>
    </row>
    <row r="941" ht="12.75" customHeight="1">
      <c r="A941" s="2"/>
      <c r="B941" s="2"/>
      <c r="C941" s="2"/>
      <c r="D941" s="2"/>
      <c r="E941" s="2"/>
    </row>
    <row r="942" ht="12.75" customHeight="1">
      <c r="A942" s="2"/>
      <c r="B942" s="2"/>
      <c r="C942" s="2"/>
      <c r="D942" s="2"/>
      <c r="E942" s="2"/>
    </row>
    <row r="943" ht="12.75" customHeight="1">
      <c r="A943" s="2"/>
      <c r="B943" s="2"/>
      <c r="C943" s="2"/>
      <c r="D943" s="2"/>
      <c r="E943" s="2"/>
    </row>
    <row r="944" ht="12.75" customHeight="1">
      <c r="A944" s="2"/>
      <c r="B944" s="2"/>
      <c r="C944" s="2"/>
      <c r="D944" s="2"/>
      <c r="E944" s="2"/>
    </row>
    <row r="945" ht="12.75" customHeight="1">
      <c r="A945" s="2"/>
      <c r="B945" s="2"/>
      <c r="C945" s="2"/>
      <c r="D945" s="2"/>
      <c r="E945" s="2"/>
    </row>
    <row r="946" ht="12.75" customHeight="1">
      <c r="A946" s="2"/>
      <c r="B946" s="2"/>
      <c r="C946" s="2"/>
      <c r="D946" s="2"/>
      <c r="E946" s="2"/>
    </row>
    <row r="947" ht="12.75" customHeight="1">
      <c r="A947" s="2"/>
      <c r="B947" s="2"/>
      <c r="C947" s="2"/>
      <c r="D947" s="2"/>
      <c r="E947" s="2"/>
    </row>
    <row r="948" ht="12.75" customHeight="1">
      <c r="A948" s="2"/>
      <c r="B948" s="2"/>
      <c r="C948" s="2"/>
      <c r="D948" s="2"/>
      <c r="E948" s="2"/>
    </row>
    <row r="949" ht="12.75" customHeight="1">
      <c r="A949" s="2"/>
      <c r="B949" s="2"/>
      <c r="C949" s="2"/>
      <c r="D949" s="2"/>
      <c r="E949" s="2"/>
    </row>
    <row r="950" ht="12.75" customHeight="1">
      <c r="A950" s="2"/>
      <c r="B950" s="2"/>
      <c r="C950" s="2"/>
      <c r="D950" s="2"/>
      <c r="E950" s="2"/>
    </row>
    <row r="951" ht="12.75" customHeight="1">
      <c r="A951" s="2"/>
      <c r="B951" s="2"/>
      <c r="C951" s="2"/>
      <c r="D951" s="2"/>
      <c r="E951" s="2"/>
    </row>
    <row r="952" ht="12.75" customHeight="1">
      <c r="A952" s="2"/>
      <c r="B952" s="2"/>
      <c r="C952" s="2"/>
      <c r="D952" s="2"/>
      <c r="E952" s="2"/>
    </row>
    <row r="953" ht="12.75" customHeight="1">
      <c r="A953" s="2"/>
      <c r="B953" s="2"/>
      <c r="C953" s="2"/>
      <c r="D953" s="2"/>
      <c r="E953" s="2"/>
    </row>
    <row r="954" ht="12.75" customHeight="1">
      <c r="A954" s="2"/>
      <c r="B954" s="2"/>
      <c r="C954" s="2"/>
      <c r="D954" s="2"/>
      <c r="E954" s="2"/>
    </row>
    <row r="955" ht="12.75" customHeight="1">
      <c r="A955" s="2"/>
      <c r="B955" s="2"/>
      <c r="C955" s="2"/>
      <c r="D955" s="2"/>
      <c r="E955" s="2"/>
    </row>
    <row r="956" ht="12.75" customHeight="1">
      <c r="A956" s="2"/>
      <c r="B956" s="2"/>
      <c r="C956" s="2"/>
      <c r="D956" s="2"/>
      <c r="E956" s="2"/>
    </row>
    <row r="957" ht="12.75" customHeight="1">
      <c r="A957" s="2"/>
      <c r="B957" s="2"/>
      <c r="C957" s="2"/>
      <c r="D957" s="2"/>
      <c r="E957" s="2"/>
    </row>
    <row r="958" ht="12.75" customHeight="1">
      <c r="A958" s="2"/>
      <c r="B958" s="2"/>
      <c r="C958" s="2"/>
      <c r="D958" s="2"/>
      <c r="E958" s="2"/>
    </row>
    <row r="959" ht="12.75" customHeight="1">
      <c r="A959" s="2"/>
      <c r="B959" s="2"/>
      <c r="C959" s="2"/>
      <c r="D959" s="2"/>
      <c r="E959" s="2"/>
    </row>
    <row r="960" ht="12.75" customHeight="1">
      <c r="A960" s="2"/>
      <c r="B960" s="2"/>
      <c r="C960" s="2"/>
      <c r="D960" s="2"/>
      <c r="E960" s="2"/>
    </row>
    <row r="961" ht="12.75" customHeight="1">
      <c r="A961" s="2"/>
      <c r="B961" s="2"/>
      <c r="C961" s="2"/>
      <c r="D961" s="2"/>
      <c r="E961" s="2"/>
    </row>
    <row r="962" ht="12.75" customHeight="1">
      <c r="A962" s="2"/>
      <c r="B962" s="2"/>
      <c r="C962" s="2"/>
      <c r="D962" s="2"/>
      <c r="E962" s="2"/>
    </row>
    <row r="963" ht="12.75" customHeight="1">
      <c r="A963" s="2"/>
      <c r="B963" s="2"/>
      <c r="C963" s="2"/>
      <c r="D963" s="2"/>
      <c r="E963" s="2"/>
    </row>
    <row r="964" ht="12.75" customHeight="1">
      <c r="A964" s="2"/>
      <c r="B964" s="2"/>
      <c r="C964" s="2"/>
      <c r="D964" s="2"/>
      <c r="E964" s="2"/>
    </row>
    <row r="965" ht="12.75" customHeight="1">
      <c r="A965" s="2"/>
      <c r="B965" s="2"/>
      <c r="C965" s="2"/>
      <c r="D965" s="2"/>
      <c r="E965" s="2"/>
    </row>
    <row r="966" ht="12.75" customHeight="1">
      <c r="A966" s="2"/>
      <c r="B966" s="2"/>
      <c r="C966" s="2"/>
      <c r="D966" s="2"/>
      <c r="E966" s="2"/>
    </row>
    <row r="967" ht="12.75" customHeight="1">
      <c r="A967" s="2"/>
      <c r="B967" s="2"/>
      <c r="C967" s="2"/>
      <c r="D967" s="2"/>
      <c r="E967" s="2"/>
    </row>
    <row r="968" ht="12.75" customHeight="1">
      <c r="A968" s="2"/>
      <c r="B968" s="2"/>
      <c r="C968" s="2"/>
      <c r="D968" s="2"/>
      <c r="E968" s="2"/>
    </row>
    <row r="969" ht="12.75" customHeight="1">
      <c r="A969" s="2"/>
      <c r="B969" s="2"/>
      <c r="C969" s="2"/>
      <c r="D969" s="2"/>
      <c r="E969" s="2"/>
    </row>
    <row r="970" ht="12.75" customHeight="1">
      <c r="A970" s="2"/>
      <c r="B970" s="2"/>
      <c r="C970" s="2"/>
      <c r="D970" s="2"/>
      <c r="E970" s="2"/>
    </row>
    <row r="971" ht="12.75" customHeight="1">
      <c r="A971" s="2"/>
      <c r="B971" s="2"/>
      <c r="C971" s="2"/>
      <c r="D971" s="2"/>
      <c r="E971" s="2"/>
    </row>
    <row r="972" ht="12.75" customHeight="1">
      <c r="A972" s="2"/>
      <c r="B972" s="2"/>
      <c r="C972" s="2"/>
      <c r="D972" s="2"/>
      <c r="E972" s="2"/>
    </row>
    <row r="973" ht="12.75" customHeight="1">
      <c r="A973" s="2"/>
      <c r="B973" s="2"/>
      <c r="C973" s="2"/>
      <c r="D973" s="2"/>
      <c r="E973" s="2"/>
    </row>
    <row r="974" ht="12.75" customHeight="1">
      <c r="A974" s="2"/>
      <c r="B974" s="2"/>
      <c r="C974" s="2"/>
      <c r="D974" s="2"/>
      <c r="E974" s="2"/>
    </row>
    <row r="975" ht="12.75" customHeight="1">
      <c r="A975" s="2"/>
      <c r="B975" s="2"/>
      <c r="C975" s="2"/>
      <c r="D975" s="2"/>
      <c r="E975" s="2"/>
    </row>
    <row r="976" ht="12.75" customHeight="1">
      <c r="A976" s="2"/>
      <c r="B976" s="2"/>
      <c r="C976" s="2"/>
      <c r="D976" s="2"/>
      <c r="E976" s="2"/>
    </row>
    <row r="977" ht="12.75" customHeight="1">
      <c r="A977" s="2"/>
      <c r="B977" s="2"/>
      <c r="C977" s="2"/>
      <c r="D977" s="2"/>
      <c r="E977" s="2"/>
    </row>
    <row r="978" ht="12.75" customHeight="1">
      <c r="A978" s="2"/>
      <c r="B978" s="2"/>
      <c r="C978" s="2"/>
      <c r="D978" s="2"/>
      <c r="E978" s="2"/>
    </row>
    <row r="979" ht="12.75" customHeight="1">
      <c r="A979" s="2"/>
      <c r="B979" s="2"/>
      <c r="C979" s="2"/>
      <c r="D979" s="2"/>
      <c r="E979" s="2"/>
    </row>
    <row r="980" ht="12.75" customHeight="1">
      <c r="A980" s="2"/>
      <c r="B980" s="2"/>
      <c r="C980" s="2"/>
      <c r="D980" s="2"/>
      <c r="E980" s="2"/>
    </row>
    <row r="981" ht="12.75" customHeight="1">
      <c r="A981" s="2"/>
      <c r="B981" s="2"/>
      <c r="C981" s="2"/>
      <c r="D981" s="2"/>
      <c r="E981" s="2"/>
    </row>
    <row r="982" ht="12.75" customHeight="1">
      <c r="A982" s="2"/>
      <c r="B982" s="2"/>
      <c r="C982" s="2"/>
      <c r="D982" s="2"/>
      <c r="E982" s="2"/>
    </row>
    <row r="983" ht="12.75" customHeight="1">
      <c r="A983" s="2"/>
      <c r="B983" s="2"/>
      <c r="C983" s="2"/>
      <c r="D983" s="2"/>
      <c r="E983" s="2"/>
    </row>
    <row r="984" ht="12.75" customHeight="1">
      <c r="A984" s="2"/>
      <c r="B984" s="2"/>
      <c r="C984" s="2"/>
      <c r="D984" s="2"/>
      <c r="E984" s="2"/>
    </row>
    <row r="985" ht="12.75" customHeight="1">
      <c r="A985" s="2"/>
      <c r="B985" s="2"/>
      <c r="C985" s="2"/>
      <c r="D985" s="2"/>
      <c r="E985" s="2"/>
    </row>
    <row r="986" ht="12.75" customHeight="1">
      <c r="A986" s="2"/>
      <c r="B986" s="2"/>
      <c r="C986" s="2"/>
      <c r="D986" s="2"/>
      <c r="E986" s="2"/>
    </row>
    <row r="987" ht="12.75" customHeight="1">
      <c r="A987" s="2"/>
      <c r="B987" s="2"/>
      <c r="C987" s="2"/>
      <c r="D987" s="2"/>
      <c r="E987" s="2"/>
    </row>
    <row r="988" ht="12.75" customHeight="1">
      <c r="A988" s="2"/>
      <c r="B988" s="2"/>
      <c r="C988" s="2"/>
      <c r="D988" s="2"/>
      <c r="E988" s="2"/>
    </row>
    <row r="989" ht="12.75" customHeight="1">
      <c r="A989" s="2"/>
      <c r="B989" s="2"/>
      <c r="C989" s="2"/>
      <c r="D989" s="2"/>
      <c r="E989" s="2"/>
    </row>
    <row r="990" ht="12.75" customHeight="1">
      <c r="A990" s="2"/>
      <c r="B990" s="2"/>
      <c r="C990" s="2"/>
      <c r="D990" s="2"/>
      <c r="E990" s="2"/>
    </row>
    <row r="991" ht="12.75" customHeight="1">
      <c r="A991" s="2"/>
      <c r="B991" s="2"/>
      <c r="C991" s="2"/>
      <c r="D991" s="2"/>
      <c r="E991" s="2"/>
    </row>
    <row r="992" ht="12.75" customHeight="1">
      <c r="A992" s="2"/>
      <c r="B992" s="2"/>
      <c r="C992" s="2"/>
      <c r="D992" s="2"/>
      <c r="E992" s="2"/>
    </row>
    <row r="993" ht="12.75" customHeight="1">
      <c r="A993" s="2"/>
      <c r="B993" s="2"/>
      <c r="C993" s="2"/>
      <c r="D993" s="2"/>
      <c r="E993" s="2"/>
    </row>
    <row r="994" ht="12.75" customHeight="1">
      <c r="A994" s="2"/>
      <c r="B994" s="2"/>
      <c r="C994" s="2"/>
      <c r="D994" s="2"/>
      <c r="E994" s="2"/>
    </row>
    <row r="995" ht="12.75" customHeight="1">
      <c r="A995" s="2"/>
      <c r="B995" s="2"/>
      <c r="C995" s="2"/>
      <c r="D995" s="2"/>
      <c r="E995" s="2"/>
    </row>
    <row r="996" ht="12.75" customHeight="1">
      <c r="A996" s="2"/>
      <c r="B996" s="2"/>
      <c r="C996" s="2"/>
      <c r="D996" s="2"/>
      <c r="E996" s="2"/>
    </row>
    <row r="997" ht="12.75" customHeight="1">
      <c r="A997" s="2"/>
      <c r="B997" s="2"/>
      <c r="C997" s="2"/>
      <c r="D997" s="2"/>
      <c r="E997" s="2"/>
    </row>
    <row r="998" ht="12.75" customHeight="1">
      <c r="A998" s="2"/>
      <c r="B998" s="2"/>
      <c r="C998" s="2"/>
      <c r="D998" s="2"/>
      <c r="E998" s="2"/>
    </row>
    <row r="999" ht="12.75" customHeight="1">
      <c r="A999" s="2"/>
      <c r="B999" s="2"/>
      <c r="C999" s="2"/>
      <c r="D999" s="2"/>
      <c r="E999" s="2"/>
    </row>
    <row r="1000" ht="12.75" customHeight="1">
      <c r="A1000" s="2"/>
      <c r="B1000" s="2"/>
      <c r="C1000" s="2"/>
      <c r="D1000" s="2"/>
      <c r="E1000" s="2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3" width="39.57"/>
    <col customWidth="1" min="4" max="7" width="7.14"/>
    <col customWidth="1" min="8" max="8" width="12.14"/>
    <col customWidth="1" min="9" max="10" width="14.86"/>
    <col customWidth="1" min="11" max="11" width="18.57"/>
    <col customWidth="1" min="12" max="12" width="11.71"/>
    <col customWidth="1" min="13" max="13" width="12.0"/>
    <col customWidth="1" min="14" max="14" width="9.14"/>
    <col customWidth="1" min="15" max="26" width="8.71"/>
  </cols>
  <sheetData>
    <row r="1" ht="12.75" customHeight="1">
      <c r="A1" s="51" t="s">
        <v>1320</v>
      </c>
      <c r="B1" s="2"/>
      <c r="C1" s="2"/>
      <c r="D1" s="2"/>
      <c r="E1" s="2"/>
      <c r="F1" s="2"/>
      <c r="G1" s="2"/>
      <c r="H1" s="2"/>
      <c r="I1" s="52" t="s">
        <v>929</v>
      </c>
      <c r="L1" s="2"/>
      <c r="M1" s="6">
        <v>2.2</v>
      </c>
      <c r="N1" s="6" t="s">
        <v>930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4" t="s">
        <v>114</v>
      </c>
      <c r="B2" s="51" t="s">
        <v>115</v>
      </c>
      <c r="C2" s="51" t="s">
        <v>115</v>
      </c>
      <c r="D2" s="51" t="s">
        <v>913</v>
      </c>
      <c r="E2" s="51" t="s">
        <v>914</v>
      </c>
      <c r="F2" s="51" t="s">
        <v>915</v>
      </c>
      <c r="G2" s="51" t="s">
        <v>916</v>
      </c>
      <c r="H2" s="51" t="s">
        <v>117</v>
      </c>
      <c r="I2" s="53" t="s">
        <v>118</v>
      </c>
      <c r="J2" s="53" t="s">
        <v>119</v>
      </c>
      <c r="K2" s="53" t="s">
        <v>120</v>
      </c>
      <c r="L2" s="19" t="s">
        <v>121</v>
      </c>
      <c r="M2" s="19" t="s">
        <v>122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22">
        <v>1.0</v>
      </c>
      <c r="B3" s="23" t="s">
        <v>127</v>
      </c>
      <c r="C3" s="24" t="s">
        <v>128</v>
      </c>
      <c r="D3" s="24" t="s">
        <v>103</v>
      </c>
      <c r="E3" s="24"/>
      <c r="F3" s="24"/>
      <c r="G3" s="24"/>
      <c r="H3" s="25">
        <v>76453.0</v>
      </c>
      <c r="I3" s="25">
        <v>64055.0</v>
      </c>
      <c r="J3" s="25">
        <v>7888.0</v>
      </c>
      <c r="K3" s="26">
        <v>235.0</v>
      </c>
      <c r="L3" s="9">
        <f t="shared" ref="L3:L383" si="1">SUM(I3:K3)</f>
        <v>72178</v>
      </c>
      <c r="M3" s="9">
        <f t="shared" ref="M3:M383" si="2">I3+(J3/$M$1)</f>
        <v>67640.45455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2">
        <v>9.0</v>
      </c>
      <c r="B4" s="23" t="s">
        <v>129</v>
      </c>
      <c r="C4" s="24" t="s">
        <v>130</v>
      </c>
      <c r="D4" s="24" t="s">
        <v>887</v>
      </c>
      <c r="E4" s="24"/>
      <c r="F4" s="24"/>
      <c r="G4" s="24"/>
      <c r="H4" s="25">
        <v>337334.0</v>
      </c>
      <c r="I4" s="25">
        <v>287795.0</v>
      </c>
      <c r="J4" s="25">
        <v>24669.0</v>
      </c>
      <c r="K4" s="25">
        <v>6526.0</v>
      </c>
      <c r="L4" s="9">
        <f t="shared" si="1"/>
        <v>318990</v>
      </c>
      <c r="M4" s="9">
        <f t="shared" si="2"/>
        <v>299008.1818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2">
        <v>33.0</v>
      </c>
      <c r="B5" s="23" t="s">
        <v>134</v>
      </c>
      <c r="C5" s="24" t="s">
        <v>135</v>
      </c>
      <c r="D5" s="24" t="s">
        <v>90</v>
      </c>
      <c r="E5" s="24"/>
      <c r="F5" s="24"/>
      <c r="G5" s="24"/>
      <c r="H5" s="25">
        <v>437973.0</v>
      </c>
      <c r="I5" s="25">
        <v>347296.0</v>
      </c>
      <c r="J5" s="25">
        <v>36565.0</v>
      </c>
      <c r="K5" s="25">
        <v>16292.0</v>
      </c>
      <c r="L5" s="9">
        <f t="shared" si="1"/>
        <v>400153</v>
      </c>
      <c r="M5" s="9">
        <f t="shared" si="2"/>
        <v>363916.4545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2">
        <v>17.0</v>
      </c>
      <c r="B6" s="23" t="s">
        <v>131</v>
      </c>
      <c r="C6" s="24" t="s">
        <v>132</v>
      </c>
      <c r="D6" s="24" t="s">
        <v>876</v>
      </c>
      <c r="E6" s="24"/>
      <c r="F6" s="24"/>
      <c r="G6" s="24"/>
      <c r="H6" s="25">
        <v>60053.0</v>
      </c>
      <c r="I6" s="25">
        <v>48719.0</v>
      </c>
      <c r="J6" s="25">
        <v>7330.0</v>
      </c>
      <c r="K6" s="25">
        <v>1171.0</v>
      </c>
      <c r="L6" s="9">
        <f t="shared" si="1"/>
        <v>57220</v>
      </c>
      <c r="M6" s="9">
        <f t="shared" si="2"/>
        <v>52050.81818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2">
        <v>25.0</v>
      </c>
      <c r="B7" s="23" t="s">
        <v>133</v>
      </c>
      <c r="C7" s="24" t="s">
        <v>132</v>
      </c>
      <c r="D7" s="24" t="s">
        <v>94</v>
      </c>
      <c r="E7" s="24"/>
      <c r="F7" s="24"/>
      <c r="G7" s="24"/>
      <c r="H7" s="25">
        <v>48112.0</v>
      </c>
      <c r="I7" s="25">
        <v>37646.0</v>
      </c>
      <c r="J7" s="25">
        <v>5563.0</v>
      </c>
      <c r="K7" s="26">
        <v>174.0</v>
      </c>
      <c r="L7" s="9">
        <f t="shared" si="1"/>
        <v>43383</v>
      </c>
      <c r="M7" s="9">
        <f t="shared" si="2"/>
        <v>40174.63636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2">
        <v>41.0</v>
      </c>
      <c r="B8" s="23" t="s">
        <v>136</v>
      </c>
      <c r="C8" s="24" t="s">
        <v>137</v>
      </c>
      <c r="D8" s="24" t="s">
        <v>46</v>
      </c>
      <c r="E8" s="24"/>
      <c r="F8" s="24"/>
      <c r="G8" s="24"/>
      <c r="H8" s="25">
        <v>402525.0</v>
      </c>
      <c r="I8" s="25">
        <v>331467.0</v>
      </c>
      <c r="J8" s="25">
        <v>31189.0</v>
      </c>
      <c r="K8" s="25">
        <v>5194.0</v>
      </c>
      <c r="L8" s="9">
        <f t="shared" si="1"/>
        <v>367850</v>
      </c>
      <c r="M8" s="9">
        <f t="shared" si="2"/>
        <v>345643.8182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2">
        <v>49.0</v>
      </c>
      <c r="B9" s="23" t="s">
        <v>138</v>
      </c>
      <c r="C9" s="24" t="s">
        <v>139</v>
      </c>
      <c r="D9" s="24" t="s">
        <v>58</v>
      </c>
      <c r="E9" s="24"/>
      <c r="F9" s="24"/>
      <c r="G9" s="24"/>
      <c r="H9" s="25">
        <v>60891.0</v>
      </c>
      <c r="I9" s="25">
        <v>49761.0</v>
      </c>
      <c r="J9" s="25">
        <v>5969.0</v>
      </c>
      <c r="K9" s="26">
        <v>726.0</v>
      </c>
      <c r="L9" s="9">
        <f t="shared" si="1"/>
        <v>56456</v>
      </c>
      <c r="M9" s="9">
        <f t="shared" si="2"/>
        <v>52474.18182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2">
        <v>57.0</v>
      </c>
      <c r="B10" s="23" t="s">
        <v>140</v>
      </c>
      <c r="C10" s="24" t="s">
        <v>141</v>
      </c>
      <c r="D10" s="24" t="s">
        <v>89</v>
      </c>
      <c r="E10" s="24" t="s">
        <v>897</v>
      </c>
      <c r="F10" s="24"/>
      <c r="G10" s="24"/>
      <c r="H10" s="25">
        <v>399635.0</v>
      </c>
      <c r="I10" s="25">
        <v>326011.0</v>
      </c>
      <c r="J10" s="25">
        <v>33360.0</v>
      </c>
      <c r="K10" s="25">
        <v>7376.0</v>
      </c>
      <c r="L10" s="9">
        <f t="shared" si="1"/>
        <v>366747</v>
      </c>
      <c r="M10" s="9">
        <f t="shared" si="2"/>
        <v>341174.6364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2">
        <v>65.0</v>
      </c>
      <c r="B11" s="23" t="s">
        <v>142</v>
      </c>
      <c r="C11" s="24" t="s">
        <v>143</v>
      </c>
      <c r="D11" s="24" t="s">
        <v>875</v>
      </c>
      <c r="E11" s="24"/>
      <c r="F11" s="24"/>
      <c r="G11" s="24"/>
      <c r="H11" s="25">
        <v>54886.0</v>
      </c>
      <c r="I11" s="25">
        <v>46907.0</v>
      </c>
      <c r="J11" s="25">
        <v>5184.0</v>
      </c>
      <c r="K11" s="26">
        <v>430.0</v>
      </c>
      <c r="L11" s="9">
        <f t="shared" si="1"/>
        <v>52521</v>
      </c>
      <c r="M11" s="9">
        <f t="shared" si="2"/>
        <v>49263.36364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2">
        <v>73.0</v>
      </c>
      <c r="B12" s="23" t="s">
        <v>144</v>
      </c>
      <c r="C12" s="24" t="s">
        <v>145</v>
      </c>
      <c r="D12" s="24" t="s">
        <v>103</v>
      </c>
      <c r="E12" s="24"/>
      <c r="F12" s="24"/>
      <c r="G12" s="24"/>
      <c r="H12" s="25">
        <v>125455.0</v>
      </c>
      <c r="I12" s="25">
        <v>104137.0</v>
      </c>
      <c r="J12" s="25">
        <v>14653.0</v>
      </c>
      <c r="K12" s="26">
        <v>551.0</v>
      </c>
      <c r="L12" s="9">
        <f t="shared" si="1"/>
        <v>119341</v>
      </c>
      <c r="M12" s="9">
        <f t="shared" si="2"/>
        <v>110797.4545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2">
        <v>81.0</v>
      </c>
      <c r="B13" s="23" t="s">
        <v>146</v>
      </c>
      <c r="C13" s="24" t="s">
        <v>147</v>
      </c>
      <c r="D13" s="24" t="s">
        <v>18</v>
      </c>
      <c r="E13" s="24"/>
      <c r="F13" s="24"/>
      <c r="G13" s="24"/>
      <c r="H13" s="25">
        <v>50220.0</v>
      </c>
      <c r="I13" s="25">
        <v>36594.0</v>
      </c>
      <c r="J13" s="25">
        <v>3224.0</v>
      </c>
      <c r="K13" s="25">
        <v>3146.0</v>
      </c>
      <c r="L13" s="9">
        <f t="shared" si="1"/>
        <v>42964</v>
      </c>
      <c r="M13" s="9">
        <f t="shared" si="2"/>
        <v>38059.45455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2">
        <v>89.0</v>
      </c>
      <c r="B14" s="23" t="s">
        <v>148</v>
      </c>
      <c r="C14" s="24" t="s">
        <v>149</v>
      </c>
      <c r="D14" s="24" t="s">
        <v>10</v>
      </c>
      <c r="E14" s="24"/>
      <c r="F14" s="24"/>
      <c r="G14" s="24"/>
      <c r="H14" s="25">
        <v>199248.0</v>
      </c>
      <c r="I14" s="25">
        <v>148738.0</v>
      </c>
      <c r="J14" s="25">
        <v>24533.0</v>
      </c>
      <c r="K14" s="25">
        <v>3026.0</v>
      </c>
      <c r="L14" s="9">
        <f t="shared" si="1"/>
        <v>176297</v>
      </c>
      <c r="M14" s="9">
        <f t="shared" si="2"/>
        <v>159889.3636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2">
        <v>97.0</v>
      </c>
      <c r="B15" s="23" t="s">
        <v>150</v>
      </c>
      <c r="C15" s="24" t="s">
        <v>151</v>
      </c>
      <c r="D15" s="24" t="s">
        <v>68</v>
      </c>
      <c r="E15" s="24"/>
      <c r="F15" s="24"/>
      <c r="G15" s="24"/>
      <c r="H15" s="25">
        <v>177215.0</v>
      </c>
      <c r="I15" s="25">
        <v>125833.0</v>
      </c>
      <c r="J15" s="25">
        <v>16268.0</v>
      </c>
      <c r="K15" s="25">
        <v>10620.0</v>
      </c>
      <c r="L15" s="9">
        <f t="shared" si="1"/>
        <v>152721</v>
      </c>
      <c r="M15" s="9">
        <f t="shared" si="2"/>
        <v>133227.5455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2">
        <v>105.0</v>
      </c>
      <c r="B16" s="23" t="s">
        <v>152</v>
      </c>
      <c r="C16" s="24" t="s">
        <v>153</v>
      </c>
      <c r="D16" s="24" t="s">
        <v>13</v>
      </c>
      <c r="E16" s="24"/>
      <c r="F16" s="24"/>
      <c r="G16" s="24"/>
      <c r="H16" s="25">
        <v>45754.0</v>
      </c>
      <c r="I16" s="25">
        <v>39262.0</v>
      </c>
      <c r="J16" s="25">
        <v>4536.0</v>
      </c>
      <c r="K16" s="26">
        <v>0.0</v>
      </c>
      <c r="L16" s="9">
        <f t="shared" si="1"/>
        <v>43798</v>
      </c>
      <c r="M16" s="9">
        <f t="shared" si="2"/>
        <v>41323.81818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2">
        <v>113.0</v>
      </c>
      <c r="B17" s="23" t="s">
        <v>154</v>
      </c>
      <c r="C17" s="24" t="s">
        <v>155</v>
      </c>
      <c r="D17" s="24" t="s">
        <v>65</v>
      </c>
      <c r="E17" s="24"/>
      <c r="F17" s="24"/>
      <c r="G17" s="24"/>
      <c r="H17" s="25">
        <v>125900.0</v>
      </c>
      <c r="I17" s="25">
        <v>108871.0</v>
      </c>
      <c r="J17" s="25">
        <v>7320.0</v>
      </c>
      <c r="K17" s="26">
        <v>580.0</v>
      </c>
      <c r="L17" s="9">
        <f t="shared" si="1"/>
        <v>116771</v>
      </c>
      <c r="M17" s="9">
        <f t="shared" si="2"/>
        <v>112198.2727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2">
        <v>121.0</v>
      </c>
      <c r="B18" s="23" t="s">
        <v>156</v>
      </c>
      <c r="C18" s="24" t="s">
        <v>157</v>
      </c>
      <c r="D18" s="24" t="s">
        <v>67</v>
      </c>
      <c r="E18" s="24"/>
      <c r="F18" s="24"/>
      <c r="G18" s="24"/>
      <c r="H18" s="25">
        <v>195207.0</v>
      </c>
      <c r="I18" s="25">
        <v>158345.0</v>
      </c>
      <c r="J18" s="25">
        <v>17081.0</v>
      </c>
      <c r="K18" s="26">
        <v>807.0</v>
      </c>
      <c r="L18" s="9">
        <f t="shared" si="1"/>
        <v>176233</v>
      </c>
      <c r="M18" s="9">
        <f t="shared" si="2"/>
        <v>166109.0909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2">
        <v>129.0</v>
      </c>
      <c r="B19" s="23" t="s">
        <v>158</v>
      </c>
      <c r="C19" s="24" t="s">
        <v>159</v>
      </c>
      <c r="D19" s="24" t="s">
        <v>876</v>
      </c>
      <c r="E19" s="24"/>
      <c r="F19" s="24"/>
      <c r="G19" s="24"/>
      <c r="H19" s="25">
        <v>91038.0</v>
      </c>
      <c r="I19" s="25">
        <v>68848.0</v>
      </c>
      <c r="J19" s="25">
        <v>10407.0</v>
      </c>
      <c r="K19" s="25">
        <v>3914.0</v>
      </c>
      <c r="L19" s="9">
        <f t="shared" si="1"/>
        <v>83169</v>
      </c>
      <c r="M19" s="9">
        <f t="shared" si="2"/>
        <v>73578.45455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2">
        <v>137.0</v>
      </c>
      <c r="B20" s="23" t="s">
        <v>160</v>
      </c>
      <c r="C20" s="24" t="s">
        <v>161</v>
      </c>
      <c r="D20" s="24" t="s">
        <v>876</v>
      </c>
      <c r="E20" s="24"/>
      <c r="F20" s="24"/>
      <c r="G20" s="24"/>
      <c r="H20" s="25">
        <v>2707331.0</v>
      </c>
      <c r="I20" s="25">
        <v>2107957.0</v>
      </c>
      <c r="J20" s="25">
        <v>261073.0</v>
      </c>
      <c r="K20" s="25">
        <v>84725.0</v>
      </c>
      <c r="L20" s="9">
        <f t="shared" si="1"/>
        <v>2453755</v>
      </c>
      <c r="M20" s="9">
        <f t="shared" si="2"/>
        <v>2226626.545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2">
        <v>145.0</v>
      </c>
      <c r="B21" s="23" t="s">
        <v>162</v>
      </c>
      <c r="C21" s="24" t="s">
        <v>163</v>
      </c>
      <c r="D21" s="24" t="s">
        <v>897</v>
      </c>
      <c r="E21" s="24"/>
      <c r="F21" s="24"/>
      <c r="G21" s="24"/>
      <c r="H21" s="25">
        <v>126763.0</v>
      </c>
      <c r="I21" s="25">
        <v>97406.0</v>
      </c>
      <c r="J21" s="25">
        <v>8585.0</v>
      </c>
      <c r="K21" s="25">
        <v>9324.0</v>
      </c>
      <c r="L21" s="9">
        <f t="shared" si="1"/>
        <v>115315</v>
      </c>
      <c r="M21" s="9">
        <f t="shared" si="2"/>
        <v>101308.2727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2">
        <v>153.0</v>
      </c>
      <c r="B22" s="23" t="s">
        <v>164</v>
      </c>
      <c r="C22" s="24" t="s">
        <v>165</v>
      </c>
      <c r="D22" s="24" t="s">
        <v>13</v>
      </c>
      <c r="E22" s="24"/>
      <c r="F22" s="24"/>
      <c r="G22" s="24"/>
      <c r="H22" s="25">
        <v>72710.0</v>
      </c>
      <c r="I22" s="25">
        <v>61357.0</v>
      </c>
      <c r="J22" s="25">
        <v>5883.0</v>
      </c>
      <c r="K22" s="26">
        <v>715.0</v>
      </c>
      <c r="L22" s="9">
        <f t="shared" si="1"/>
        <v>67955</v>
      </c>
      <c r="M22" s="9">
        <f t="shared" si="2"/>
        <v>64031.09091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2">
        <v>161.0</v>
      </c>
      <c r="B23" s="23" t="s">
        <v>166</v>
      </c>
      <c r="C23" s="24" t="s">
        <v>167</v>
      </c>
      <c r="D23" s="24" t="s">
        <v>39</v>
      </c>
      <c r="E23" s="24" t="s">
        <v>54</v>
      </c>
      <c r="F23" s="24"/>
      <c r="G23" s="24"/>
      <c r="H23" s="25">
        <v>247787.0</v>
      </c>
      <c r="I23" s="25">
        <v>208170.0</v>
      </c>
      <c r="J23" s="25">
        <v>23438.0</v>
      </c>
      <c r="K23" s="25">
        <v>3381.0</v>
      </c>
      <c r="L23" s="9">
        <f t="shared" si="1"/>
        <v>234989</v>
      </c>
      <c r="M23" s="9">
        <f t="shared" si="2"/>
        <v>218823.6364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2">
        <v>169.0</v>
      </c>
      <c r="B24" s="23" t="s">
        <v>168</v>
      </c>
      <c r="C24" s="24" t="s">
        <v>169</v>
      </c>
      <c r="D24" s="24" t="s">
        <v>103</v>
      </c>
      <c r="E24" s="24"/>
      <c r="F24" s="24"/>
      <c r="G24" s="24"/>
      <c r="H24" s="25">
        <v>1034605.0</v>
      </c>
      <c r="I24" s="25">
        <v>795865.0</v>
      </c>
      <c r="J24" s="25">
        <v>96104.0</v>
      </c>
      <c r="K24" s="25">
        <v>24249.0</v>
      </c>
      <c r="L24" s="9">
        <f t="shared" si="1"/>
        <v>916218</v>
      </c>
      <c r="M24" s="9">
        <f t="shared" si="2"/>
        <v>839548.6364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2">
        <v>177.0</v>
      </c>
      <c r="B25" s="23" t="s">
        <v>170</v>
      </c>
      <c r="C25" s="24" t="s">
        <v>171</v>
      </c>
      <c r="D25" s="24" t="s">
        <v>22</v>
      </c>
      <c r="E25" s="24"/>
      <c r="F25" s="24"/>
      <c r="G25" s="24"/>
      <c r="H25" s="25">
        <v>340397.0</v>
      </c>
      <c r="I25" s="25">
        <v>270434.0</v>
      </c>
      <c r="J25" s="25">
        <v>39562.0</v>
      </c>
      <c r="K25" s="25">
        <v>2973.0</v>
      </c>
      <c r="L25" s="9">
        <f t="shared" si="1"/>
        <v>312969</v>
      </c>
      <c r="M25" s="9">
        <f t="shared" si="2"/>
        <v>288416.7273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2">
        <v>185.0</v>
      </c>
      <c r="B26" s="23" t="s">
        <v>172</v>
      </c>
      <c r="C26" s="24" t="s">
        <v>173</v>
      </c>
      <c r="D26" s="24" t="s">
        <v>878</v>
      </c>
      <c r="E26" s="24"/>
      <c r="F26" s="24"/>
      <c r="G26" s="24"/>
      <c r="H26" s="25">
        <v>1376510.0</v>
      </c>
      <c r="I26" s="25">
        <v>1051762.0</v>
      </c>
      <c r="J26" s="25">
        <v>111155.0</v>
      </c>
      <c r="K26" s="25">
        <v>88935.0</v>
      </c>
      <c r="L26" s="9">
        <f t="shared" si="1"/>
        <v>1251852</v>
      </c>
      <c r="M26" s="9">
        <f t="shared" si="2"/>
        <v>1102287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2">
        <v>193.0</v>
      </c>
      <c r="B27" s="23" t="s">
        <v>174</v>
      </c>
      <c r="C27" s="24" t="s">
        <v>175</v>
      </c>
      <c r="D27" s="24" t="s">
        <v>43</v>
      </c>
      <c r="E27" s="24"/>
      <c r="F27" s="24"/>
      <c r="G27" s="24"/>
      <c r="H27" s="25">
        <v>66760.0</v>
      </c>
      <c r="I27" s="25">
        <v>52645.0</v>
      </c>
      <c r="J27" s="25">
        <v>6627.0</v>
      </c>
      <c r="K27" s="26">
        <v>318.0</v>
      </c>
      <c r="L27" s="9">
        <f t="shared" si="1"/>
        <v>59590</v>
      </c>
      <c r="M27" s="9">
        <f t="shared" si="2"/>
        <v>55657.27273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2">
        <v>201.0</v>
      </c>
      <c r="B28" s="23" t="s">
        <v>176</v>
      </c>
      <c r="C28" s="24" t="s">
        <v>177</v>
      </c>
      <c r="D28" s="24" t="s">
        <v>890</v>
      </c>
      <c r="E28" s="24"/>
      <c r="F28" s="24"/>
      <c r="G28" s="24"/>
      <c r="H28" s="25">
        <v>102914.0</v>
      </c>
      <c r="I28" s="25">
        <v>83692.0</v>
      </c>
      <c r="J28" s="25">
        <v>6592.0</v>
      </c>
      <c r="K28" s="25">
        <v>1580.0</v>
      </c>
      <c r="L28" s="9">
        <f t="shared" si="1"/>
        <v>91864</v>
      </c>
      <c r="M28" s="9">
        <f t="shared" si="2"/>
        <v>86688.36364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2">
        <v>209.0</v>
      </c>
      <c r="B29" s="23" t="s">
        <v>178</v>
      </c>
      <c r="C29" s="24" t="s">
        <v>179</v>
      </c>
      <c r="D29" s="24" t="s">
        <v>58</v>
      </c>
      <c r="E29" s="24"/>
      <c r="F29" s="24"/>
      <c r="G29" s="24"/>
      <c r="H29" s="25">
        <v>381054.0</v>
      </c>
      <c r="I29" s="25">
        <v>321882.0</v>
      </c>
      <c r="J29" s="25">
        <v>34631.0</v>
      </c>
      <c r="K29" s="25">
        <v>3618.0</v>
      </c>
      <c r="L29" s="9">
        <f t="shared" si="1"/>
        <v>360131</v>
      </c>
      <c r="M29" s="9">
        <f t="shared" si="2"/>
        <v>337623.3636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2">
        <v>217.0</v>
      </c>
      <c r="B30" s="23" t="s">
        <v>180</v>
      </c>
      <c r="C30" s="24" t="s">
        <v>181</v>
      </c>
      <c r="D30" s="24" t="s">
        <v>68</v>
      </c>
      <c r="E30" s="24"/>
      <c r="F30" s="24"/>
      <c r="G30" s="24"/>
      <c r="H30" s="25">
        <v>55011.0</v>
      </c>
      <c r="I30" s="25">
        <v>43742.0</v>
      </c>
      <c r="J30" s="25">
        <v>5352.0</v>
      </c>
      <c r="K30" s="26">
        <v>353.0</v>
      </c>
      <c r="L30" s="9">
        <f t="shared" si="1"/>
        <v>49447</v>
      </c>
      <c r="M30" s="9">
        <f t="shared" si="2"/>
        <v>46174.72727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2">
        <v>225.0</v>
      </c>
      <c r="B31" s="23" t="s">
        <v>182</v>
      </c>
      <c r="C31" s="24" t="s">
        <v>183</v>
      </c>
      <c r="D31" s="24" t="s">
        <v>68</v>
      </c>
      <c r="E31" s="24"/>
      <c r="F31" s="24"/>
      <c r="G31" s="24"/>
      <c r="H31" s="25">
        <v>47010.0</v>
      </c>
      <c r="I31" s="25">
        <v>41370.0</v>
      </c>
      <c r="J31" s="25">
        <v>3708.0</v>
      </c>
      <c r="K31" s="26">
        <v>430.0</v>
      </c>
      <c r="L31" s="9">
        <f t="shared" si="1"/>
        <v>45508</v>
      </c>
      <c r="M31" s="9">
        <f t="shared" si="2"/>
        <v>43055.45455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2">
        <v>233.0</v>
      </c>
      <c r="B32" s="23" t="s">
        <v>184</v>
      </c>
      <c r="C32" s="24" t="s">
        <v>185</v>
      </c>
      <c r="D32" s="24" t="s">
        <v>103</v>
      </c>
      <c r="E32" s="24"/>
      <c r="F32" s="24"/>
      <c r="G32" s="24"/>
      <c r="H32" s="25">
        <v>168198.0</v>
      </c>
      <c r="I32" s="25">
        <v>148798.0</v>
      </c>
      <c r="J32" s="25">
        <v>13217.0</v>
      </c>
      <c r="K32" s="26">
        <v>387.0</v>
      </c>
      <c r="L32" s="9">
        <f t="shared" si="1"/>
        <v>162402</v>
      </c>
      <c r="M32" s="9">
        <f t="shared" si="2"/>
        <v>154805.7273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2">
        <v>241.0</v>
      </c>
      <c r="B33" s="23" t="s">
        <v>186</v>
      </c>
      <c r="C33" s="24" t="s">
        <v>187</v>
      </c>
      <c r="D33" s="24" t="s">
        <v>15</v>
      </c>
      <c r="E33" s="24"/>
      <c r="F33" s="24"/>
      <c r="G33" s="24"/>
      <c r="H33" s="25">
        <v>42811.0</v>
      </c>
      <c r="I33" s="25">
        <v>34555.0</v>
      </c>
      <c r="J33" s="25">
        <v>5389.0</v>
      </c>
      <c r="K33" s="26">
        <v>240.0</v>
      </c>
      <c r="L33" s="9">
        <f t="shared" si="1"/>
        <v>40184</v>
      </c>
      <c r="M33" s="9">
        <f t="shared" si="2"/>
        <v>37004.54545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2">
        <v>249.0</v>
      </c>
      <c r="B34" s="23" t="s">
        <v>188</v>
      </c>
      <c r="C34" s="24" t="s">
        <v>189</v>
      </c>
      <c r="D34" s="24" t="s">
        <v>102</v>
      </c>
      <c r="E34" s="24"/>
      <c r="F34" s="24"/>
      <c r="G34" s="24"/>
      <c r="H34" s="25">
        <v>100765.0</v>
      </c>
      <c r="I34" s="25">
        <v>76683.0</v>
      </c>
      <c r="J34" s="25">
        <v>8306.0</v>
      </c>
      <c r="K34" s="25">
        <v>3386.0</v>
      </c>
      <c r="L34" s="9">
        <f t="shared" si="1"/>
        <v>88375</v>
      </c>
      <c r="M34" s="9">
        <f t="shared" si="2"/>
        <v>80458.45455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2">
        <v>257.0</v>
      </c>
      <c r="B35" s="23" t="s">
        <v>190</v>
      </c>
      <c r="C35" s="24" t="s">
        <v>191</v>
      </c>
      <c r="D35" s="24" t="s">
        <v>94</v>
      </c>
      <c r="E35" s="24"/>
      <c r="F35" s="24"/>
      <c r="G35" s="24"/>
      <c r="H35" s="25">
        <v>79798.0</v>
      </c>
      <c r="I35" s="25">
        <v>60326.0</v>
      </c>
      <c r="J35" s="25">
        <v>5607.0</v>
      </c>
      <c r="K35" s="26">
        <v>62.0</v>
      </c>
      <c r="L35" s="9">
        <f t="shared" si="1"/>
        <v>65995</v>
      </c>
      <c r="M35" s="9">
        <f t="shared" si="2"/>
        <v>62874.63636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2">
        <v>265.0</v>
      </c>
      <c r="B36" s="23" t="s">
        <v>192</v>
      </c>
      <c r="C36" s="24" t="s">
        <v>193</v>
      </c>
      <c r="D36" s="24" t="s">
        <v>35</v>
      </c>
      <c r="E36" s="24"/>
      <c r="F36" s="24"/>
      <c r="G36" s="24"/>
      <c r="H36" s="25">
        <v>84680.0</v>
      </c>
      <c r="I36" s="25">
        <v>68184.0</v>
      </c>
      <c r="J36" s="25">
        <v>8229.0</v>
      </c>
      <c r="K36" s="26">
        <v>611.0</v>
      </c>
      <c r="L36" s="9">
        <f t="shared" si="1"/>
        <v>77024</v>
      </c>
      <c r="M36" s="9">
        <f t="shared" si="2"/>
        <v>71924.45455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2">
        <v>273.0</v>
      </c>
      <c r="B37" s="23" t="s">
        <v>194</v>
      </c>
      <c r="C37" s="24" t="s">
        <v>195</v>
      </c>
      <c r="D37" s="24" t="s">
        <v>90</v>
      </c>
      <c r="E37" s="24"/>
      <c r="F37" s="24"/>
      <c r="G37" s="24"/>
      <c r="H37" s="25">
        <v>109476.0</v>
      </c>
      <c r="I37" s="25">
        <v>89431.0</v>
      </c>
      <c r="J37" s="25">
        <v>7900.0</v>
      </c>
      <c r="K37" s="25">
        <v>2853.0</v>
      </c>
      <c r="L37" s="9">
        <f t="shared" si="1"/>
        <v>100184</v>
      </c>
      <c r="M37" s="9">
        <f t="shared" si="2"/>
        <v>93021.90909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2">
        <v>281.0</v>
      </c>
      <c r="B38" s="23" t="s">
        <v>196</v>
      </c>
      <c r="C38" s="24" t="s">
        <v>197</v>
      </c>
      <c r="D38" s="24" t="s">
        <v>13</v>
      </c>
      <c r="E38" s="24"/>
      <c r="F38" s="24"/>
      <c r="G38" s="24"/>
      <c r="H38" s="25">
        <v>507310.0</v>
      </c>
      <c r="I38" s="25">
        <v>422196.0</v>
      </c>
      <c r="J38" s="25">
        <v>55392.0</v>
      </c>
      <c r="K38" s="25">
        <v>3435.0</v>
      </c>
      <c r="L38" s="9">
        <f t="shared" si="1"/>
        <v>481023</v>
      </c>
      <c r="M38" s="9">
        <f t="shared" si="2"/>
        <v>447374.1818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2">
        <v>289.0</v>
      </c>
      <c r="B39" s="23" t="s">
        <v>198</v>
      </c>
      <c r="C39" s="24" t="s">
        <v>199</v>
      </c>
      <c r="D39" s="24" t="s">
        <v>912</v>
      </c>
      <c r="E39" s="24"/>
      <c r="F39" s="24"/>
      <c r="G39" s="24"/>
      <c r="H39" s="25">
        <v>71080.0</v>
      </c>
      <c r="I39" s="25">
        <v>60414.0</v>
      </c>
      <c r="J39" s="25">
        <v>5253.0</v>
      </c>
      <c r="K39" s="26">
        <v>248.0</v>
      </c>
      <c r="L39" s="9">
        <f t="shared" si="1"/>
        <v>65915</v>
      </c>
      <c r="M39" s="9">
        <f t="shared" si="2"/>
        <v>62801.72727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2">
        <v>297.0</v>
      </c>
      <c r="B40" s="23" t="s">
        <v>200</v>
      </c>
      <c r="C40" s="24" t="s">
        <v>201</v>
      </c>
      <c r="D40" s="24" t="s">
        <v>892</v>
      </c>
      <c r="E40" s="24"/>
      <c r="F40" s="24"/>
      <c r="G40" s="24"/>
      <c r="H40" s="25">
        <v>80965.0</v>
      </c>
      <c r="I40" s="25">
        <v>65860.0</v>
      </c>
      <c r="J40" s="25">
        <v>4590.0</v>
      </c>
      <c r="K40" s="25">
        <v>3271.0</v>
      </c>
      <c r="L40" s="9">
        <f t="shared" si="1"/>
        <v>73721</v>
      </c>
      <c r="M40" s="9">
        <f t="shared" si="2"/>
        <v>67946.36364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2">
        <v>305.0</v>
      </c>
      <c r="B41" s="23" t="s">
        <v>202</v>
      </c>
      <c r="C41" s="24" t="s">
        <v>203</v>
      </c>
      <c r="D41" s="24" t="s">
        <v>881</v>
      </c>
      <c r="E41" s="24"/>
      <c r="F41" s="24"/>
      <c r="G41" s="24"/>
      <c r="H41" s="25">
        <v>98557.0</v>
      </c>
      <c r="I41" s="25">
        <v>79691.0</v>
      </c>
      <c r="J41" s="25">
        <v>9439.0</v>
      </c>
      <c r="K41" s="25">
        <v>1082.0</v>
      </c>
      <c r="L41" s="9">
        <f t="shared" si="1"/>
        <v>90212</v>
      </c>
      <c r="M41" s="9">
        <f t="shared" si="2"/>
        <v>83981.45455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2">
        <v>313.0</v>
      </c>
      <c r="B42" s="23" t="s">
        <v>204</v>
      </c>
      <c r="C42" s="24" t="s">
        <v>203</v>
      </c>
      <c r="D42" s="24" t="s">
        <v>885</v>
      </c>
      <c r="E42" s="24"/>
      <c r="F42" s="24"/>
      <c r="G42" s="24"/>
      <c r="H42" s="25">
        <v>79401.0</v>
      </c>
      <c r="I42" s="25">
        <v>58338.0</v>
      </c>
      <c r="J42" s="25">
        <v>7573.0</v>
      </c>
      <c r="K42" s="25">
        <v>3154.0</v>
      </c>
      <c r="L42" s="9">
        <f t="shared" si="1"/>
        <v>69065</v>
      </c>
      <c r="M42" s="9">
        <f t="shared" si="2"/>
        <v>61780.27273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2">
        <v>321.0</v>
      </c>
      <c r="B43" s="23" t="s">
        <v>205</v>
      </c>
      <c r="C43" s="24" t="s">
        <v>206</v>
      </c>
      <c r="D43" s="24" t="s">
        <v>875</v>
      </c>
      <c r="E43" s="24"/>
      <c r="F43" s="24"/>
      <c r="G43" s="24"/>
      <c r="H43" s="25">
        <v>36807.0</v>
      </c>
      <c r="I43" s="25">
        <v>31200.0</v>
      </c>
      <c r="J43" s="25">
        <v>2840.0</v>
      </c>
      <c r="K43" s="26">
        <v>72.0</v>
      </c>
      <c r="L43" s="9">
        <f t="shared" si="1"/>
        <v>34112</v>
      </c>
      <c r="M43" s="9">
        <f t="shared" si="2"/>
        <v>32490.90909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2">
        <v>329.0</v>
      </c>
      <c r="B44" s="23" t="s">
        <v>207</v>
      </c>
      <c r="C44" s="24" t="s">
        <v>208</v>
      </c>
      <c r="D44" s="24" t="s">
        <v>30</v>
      </c>
      <c r="E44" s="24"/>
      <c r="F44" s="24"/>
      <c r="G44" s="24"/>
      <c r="H44" s="25">
        <v>307495.0</v>
      </c>
      <c r="I44" s="25">
        <v>241068.0</v>
      </c>
      <c r="J44" s="25">
        <v>29789.0</v>
      </c>
      <c r="K44" s="25">
        <v>2194.0</v>
      </c>
      <c r="L44" s="9">
        <f t="shared" si="1"/>
        <v>273051</v>
      </c>
      <c r="M44" s="9">
        <f t="shared" si="2"/>
        <v>254608.4545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2">
        <v>337.0</v>
      </c>
      <c r="B45" s="23" t="s">
        <v>209</v>
      </c>
      <c r="C45" s="24" t="s">
        <v>210</v>
      </c>
      <c r="D45" s="24" t="s">
        <v>61</v>
      </c>
      <c r="E45" s="24" t="s">
        <v>82</v>
      </c>
      <c r="F45" s="24"/>
      <c r="G45" s="24"/>
      <c r="H45" s="25">
        <v>2501967.0</v>
      </c>
      <c r="I45" s="25">
        <v>1671144.0</v>
      </c>
      <c r="J45" s="25">
        <v>176374.0</v>
      </c>
      <c r="K45" s="25">
        <v>341031.0</v>
      </c>
      <c r="L45" s="9">
        <f t="shared" si="1"/>
        <v>2188549</v>
      </c>
      <c r="M45" s="9">
        <f t="shared" si="2"/>
        <v>1751314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2">
        <v>345.0</v>
      </c>
      <c r="B46" s="23" t="s">
        <v>211</v>
      </c>
      <c r="C46" s="24" t="s">
        <v>212</v>
      </c>
      <c r="D46" s="24" t="s">
        <v>25</v>
      </c>
      <c r="E46" s="24"/>
      <c r="F46" s="24"/>
      <c r="G46" s="24"/>
      <c r="H46" s="25">
        <v>169015.0</v>
      </c>
      <c r="I46" s="25">
        <v>111040.0</v>
      </c>
      <c r="J46" s="25">
        <v>11082.0</v>
      </c>
      <c r="K46" s="25">
        <v>7018.0</v>
      </c>
      <c r="L46" s="9">
        <f t="shared" si="1"/>
        <v>129140</v>
      </c>
      <c r="M46" s="9">
        <f t="shared" si="2"/>
        <v>116077.2727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2">
        <v>353.0</v>
      </c>
      <c r="B47" s="23" t="s">
        <v>213</v>
      </c>
      <c r="C47" s="24" t="s">
        <v>214</v>
      </c>
      <c r="D47" s="24" t="s">
        <v>901</v>
      </c>
      <c r="E47" s="24"/>
      <c r="F47" s="24"/>
      <c r="G47" s="24"/>
      <c r="H47" s="25">
        <v>72954.0</v>
      </c>
      <c r="I47" s="25">
        <v>57984.0</v>
      </c>
      <c r="J47" s="25">
        <v>8126.0</v>
      </c>
      <c r="K47" s="26">
        <v>166.0</v>
      </c>
      <c r="L47" s="9">
        <f t="shared" si="1"/>
        <v>66276</v>
      </c>
      <c r="M47" s="9">
        <f t="shared" si="2"/>
        <v>61677.63636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2">
        <v>361.0</v>
      </c>
      <c r="B48" s="23" t="s">
        <v>215</v>
      </c>
      <c r="C48" s="24" t="s">
        <v>216</v>
      </c>
      <c r="D48" s="24" t="s">
        <v>102</v>
      </c>
      <c r="E48" s="24"/>
      <c r="F48" s="24"/>
      <c r="G48" s="24"/>
      <c r="H48" s="25">
        <v>119991.0</v>
      </c>
      <c r="I48" s="25">
        <v>82562.0</v>
      </c>
      <c r="J48" s="25">
        <v>7689.0</v>
      </c>
      <c r="K48" s="25">
        <v>12358.0</v>
      </c>
      <c r="L48" s="9">
        <f t="shared" si="1"/>
        <v>102609</v>
      </c>
      <c r="M48" s="9">
        <f t="shared" si="2"/>
        <v>86057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2">
        <v>369.0</v>
      </c>
      <c r="B49" s="23" t="s">
        <v>217</v>
      </c>
      <c r="C49" s="24" t="s">
        <v>218</v>
      </c>
      <c r="D49" s="24" t="s">
        <v>28</v>
      </c>
      <c r="E49" s="24"/>
      <c r="F49" s="24"/>
      <c r="G49" s="24"/>
      <c r="H49" s="25">
        <v>461100.0</v>
      </c>
      <c r="I49" s="25">
        <v>338183.0</v>
      </c>
      <c r="J49" s="25">
        <v>34891.0</v>
      </c>
      <c r="K49" s="25">
        <v>47868.0</v>
      </c>
      <c r="L49" s="9">
        <f t="shared" si="1"/>
        <v>420942</v>
      </c>
      <c r="M49" s="9">
        <f t="shared" si="2"/>
        <v>354042.5455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2">
        <v>377.0</v>
      </c>
      <c r="B50" s="23" t="s">
        <v>219</v>
      </c>
      <c r="C50" s="24" t="s">
        <v>220</v>
      </c>
      <c r="D50" s="24" t="s">
        <v>103</v>
      </c>
      <c r="E50" s="24"/>
      <c r="F50" s="24"/>
      <c r="G50" s="24"/>
      <c r="H50" s="25">
        <v>152167.0</v>
      </c>
      <c r="I50" s="25">
        <v>130592.0</v>
      </c>
      <c r="J50" s="25">
        <v>14073.0</v>
      </c>
      <c r="K50" s="25">
        <v>1053.0</v>
      </c>
      <c r="L50" s="9">
        <f t="shared" si="1"/>
        <v>145718</v>
      </c>
      <c r="M50" s="9">
        <f t="shared" si="2"/>
        <v>136988.8182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2">
        <v>385.0</v>
      </c>
      <c r="B51" s="23" t="s">
        <v>221</v>
      </c>
      <c r="C51" s="24" t="s">
        <v>222</v>
      </c>
      <c r="D51" s="24" t="s">
        <v>876</v>
      </c>
      <c r="E51" s="24"/>
      <c r="F51" s="24"/>
      <c r="G51" s="24"/>
      <c r="H51" s="25">
        <v>50348.0</v>
      </c>
      <c r="I51" s="25">
        <v>42183.0</v>
      </c>
      <c r="J51" s="25">
        <v>4147.0</v>
      </c>
      <c r="K51" s="26">
        <v>228.0</v>
      </c>
      <c r="L51" s="9">
        <f t="shared" si="1"/>
        <v>46558</v>
      </c>
      <c r="M51" s="9">
        <f t="shared" si="2"/>
        <v>44068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2">
        <v>393.0</v>
      </c>
      <c r="B52" s="23" t="s">
        <v>223</v>
      </c>
      <c r="C52" s="24" t="s">
        <v>224</v>
      </c>
      <c r="D52" s="24" t="s">
        <v>90</v>
      </c>
      <c r="E52" s="24"/>
      <c r="F52" s="24"/>
      <c r="G52" s="24"/>
      <c r="H52" s="25">
        <v>540380.0</v>
      </c>
      <c r="I52" s="25">
        <v>445367.0</v>
      </c>
      <c r="J52" s="25">
        <v>44793.0</v>
      </c>
      <c r="K52" s="25">
        <v>19128.0</v>
      </c>
      <c r="L52" s="9">
        <f t="shared" si="1"/>
        <v>509288</v>
      </c>
      <c r="M52" s="9">
        <f t="shared" si="2"/>
        <v>465727.4545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2">
        <v>409.0</v>
      </c>
      <c r="B53" s="23" t="s">
        <v>227</v>
      </c>
      <c r="C53" s="24" t="s">
        <v>228</v>
      </c>
      <c r="D53" s="24" t="s">
        <v>27</v>
      </c>
      <c r="E53" s="24"/>
      <c r="F53" s="24"/>
      <c r="G53" s="24"/>
      <c r="H53" s="25">
        <v>119075.0</v>
      </c>
      <c r="I53" s="25">
        <v>91119.0</v>
      </c>
      <c r="J53" s="25">
        <v>9361.0</v>
      </c>
      <c r="K53" s="25">
        <v>2479.0</v>
      </c>
      <c r="L53" s="9">
        <f t="shared" si="1"/>
        <v>102959</v>
      </c>
      <c r="M53" s="9">
        <f t="shared" si="2"/>
        <v>95374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2">
        <v>401.0</v>
      </c>
      <c r="B54" s="23" t="s">
        <v>225</v>
      </c>
      <c r="C54" s="24" t="s">
        <v>226</v>
      </c>
      <c r="D54" s="24" t="s">
        <v>67</v>
      </c>
      <c r="E54" s="24"/>
      <c r="F54" s="24"/>
      <c r="G54" s="24"/>
      <c r="H54" s="25">
        <v>71571.0</v>
      </c>
      <c r="I54" s="25">
        <v>59865.0</v>
      </c>
      <c r="J54" s="25">
        <v>7398.0</v>
      </c>
      <c r="K54" s="26">
        <v>53.0</v>
      </c>
      <c r="L54" s="9">
        <f t="shared" si="1"/>
        <v>67316</v>
      </c>
      <c r="M54" s="9">
        <f t="shared" si="2"/>
        <v>63227.72727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2">
        <v>417.0</v>
      </c>
      <c r="B55" s="23" t="s">
        <v>229</v>
      </c>
      <c r="C55" s="24" t="s">
        <v>230</v>
      </c>
      <c r="D55" s="24" t="s">
        <v>878</v>
      </c>
      <c r="E55" s="24"/>
      <c r="F55" s="24"/>
      <c r="G55" s="24"/>
      <c r="H55" s="25">
        <v>56332.0</v>
      </c>
      <c r="I55" s="25">
        <v>48346.0</v>
      </c>
      <c r="J55" s="25">
        <v>4354.0</v>
      </c>
      <c r="K55" s="25">
        <v>1373.0</v>
      </c>
      <c r="L55" s="9">
        <f t="shared" si="1"/>
        <v>54073</v>
      </c>
      <c r="M55" s="9">
        <f t="shared" si="2"/>
        <v>50325.09091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2">
        <v>425.0</v>
      </c>
      <c r="B56" s="23" t="s">
        <v>231</v>
      </c>
      <c r="C56" s="24" t="s">
        <v>232</v>
      </c>
      <c r="D56" s="24" t="s">
        <v>887</v>
      </c>
      <c r="E56" s="24"/>
      <c r="F56" s="24"/>
      <c r="G56" s="24"/>
      <c r="H56" s="25">
        <v>194105.0</v>
      </c>
      <c r="I56" s="25">
        <v>163590.0</v>
      </c>
      <c r="J56" s="25">
        <v>16293.0</v>
      </c>
      <c r="K56" s="25">
        <v>3486.0</v>
      </c>
      <c r="L56" s="9">
        <f t="shared" si="1"/>
        <v>183369</v>
      </c>
      <c r="M56" s="9">
        <f t="shared" si="2"/>
        <v>170995.9091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2">
        <v>433.0</v>
      </c>
      <c r="B57" s="23" t="s">
        <v>233</v>
      </c>
      <c r="C57" s="24" t="s">
        <v>234</v>
      </c>
      <c r="D57" s="24" t="s">
        <v>36</v>
      </c>
      <c r="E57" s="24"/>
      <c r="F57" s="24"/>
      <c r="G57" s="24"/>
      <c r="H57" s="25">
        <v>272145.0</v>
      </c>
      <c r="I57" s="25">
        <v>214260.0</v>
      </c>
      <c r="J57" s="25">
        <v>30807.0</v>
      </c>
      <c r="K57" s="25">
        <v>2342.0</v>
      </c>
      <c r="L57" s="9">
        <f t="shared" si="1"/>
        <v>247409</v>
      </c>
      <c r="M57" s="9">
        <f t="shared" si="2"/>
        <v>228263.1818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2">
        <v>441.0</v>
      </c>
      <c r="B58" s="23" t="s">
        <v>235</v>
      </c>
      <c r="C58" s="24" t="s">
        <v>236</v>
      </c>
      <c r="D58" s="24" t="s">
        <v>73</v>
      </c>
      <c r="E58" s="24" t="s">
        <v>881</v>
      </c>
      <c r="F58" s="24"/>
      <c r="G58" s="24"/>
      <c r="H58" s="25">
        <v>45162.0</v>
      </c>
      <c r="I58" s="25">
        <v>36442.0</v>
      </c>
      <c r="J58" s="25">
        <v>3962.0</v>
      </c>
      <c r="K58" s="26">
        <v>436.0</v>
      </c>
      <c r="L58" s="9">
        <f t="shared" si="1"/>
        <v>40840</v>
      </c>
      <c r="M58" s="9">
        <f t="shared" si="2"/>
        <v>38242.90909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2">
        <v>449.0</v>
      </c>
      <c r="B59" s="23" t="s">
        <v>237</v>
      </c>
      <c r="C59" s="24" t="s">
        <v>238</v>
      </c>
      <c r="D59" s="24" t="s">
        <v>881</v>
      </c>
      <c r="E59" s="24"/>
      <c r="F59" s="24"/>
      <c r="G59" s="24"/>
      <c r="H59" s="25">
        <v>54446.0</v>
      </c>
      <c r="I59" s="25">
        <v>45657.0</v>
      </c>
      <c r="J59" s="25">
        <v>4757.0</v>
      </c>
      <c r="K59" s="26">
        <v>389.0</v>
      </c>
      <c r="L59" s="9">
        <f t="shared" si="1"/>
        <v>50803</v>
      </c>
      <c r="M59" s="9">
        <f t="shared" si="2"/>
        <v>47819.27273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2">
        <v>457.0</v>
      </c>
      <c r="B60" s="23" t="s">
        <v>239</v>
      </c>
      <c r="C60" s="24" t="s">
        <v>240</v>
      </c>
      <c r="D60" s="24" t="s">
        <v>78</v>
      </c>
      <c r="E60" s="24"/>
      <c r="F60" s="24"/>
      <c r="G60" s="24"/>
      <c r="H60" s="25">
        <v>24452.0</v>
      </c>
      <c r="I60" s="25">
        <v>19628.0</v>
      </c>
      <c r="J60" s="25">
        <v>2939.0</v>
      </c>
      <c r="K60" s="26">
        <v>158.0</v>
      </c>
      <c r="L60" s="9">
        <f t="shared" si="1"/>
        <v>22725</v>
      </c>
      <c r="M60" s="9">
        <f t="shared" si="2"/>
        <v>20963.90909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2">
        <v>465.0</v>
      </c>
      <c r="B61" s="23" t="s">
        <v>241</v>
      </c>
      <c r="C61" s="24" t="s">
        <v>242</v>
      </c>
      <c r="D61" s="24" t="s">
        <v>12</v>
      </c>
      <c r="E61" s="24"/>
      <c r="F61" s="24"/>
      <c r="G61" s="24"/>
      <c r="H61" s="25">
        <v>39866.0</v>
      </c>
      <c r="I61" s="25">
        <v>34404.0</v>
      </c>
      <c r="J61" s="25">
        <v>3027.0</v>
      </c>
      <c r="K61" s="26">
        <v>177.0</v>
      </c>
      <c r="L61" s="9">
        <f t="shared" si="1"/>
        <v>37608</v>
      </c>
      <c r="M61" s="9">
        <f t="shared" si="2"/>
        <v>35779.90909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2">
        <v>473.0</v>
      </c>
      <c r="B62" s="23" t="s">
        <v>243</v>
      </c>
      <c r="C62" s="24" t="s">
        <v>244</v>
      </c>
      <c r="D62" s="24" t="s">
        <v>18</v>
      </c>
      <c r="E62" s="24"/>
      <c r="F62" s="24"/>
      <c r="G62" s="24"/>
      <c r="H62" s="25">
        <v>138671.0</v>
      </c>
      <c r="I62" s="25">
        <v>117350.0</v>
      </c>
      <c r="J62" s="25">
        <v>11447.0</v>
      </c>
      <c r="K62" s="25">
        <v>2235.0</v>
      </c>
      <c r="L62" s="9">
        <f t="shared" si="1"/>
        <v>131032</v>
      </c>
      <c r="M62" s="9">
        <f t="shared" si="2"/>
        <v>122553.1818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2">
        <v>481.0</v>
      </c>
      <c r="B63" s="23" t="s">
        <v>245</v>
      </c>
      <c r="C63" s="24" t="s">
        <v>246</v>
      </c>
      <c r="D63" s="24" t="s">
        <v>875</v>
      </c>
      <c r="E63" s="24"/>
      <c r="F63" s="24"/>
      <c r="G63" s="24"/>
      <c r="H63" s="25">
        <v>71812.0</v>
      </c>
      <c r="I63" s="25">
        <v>60962.0</v>
      </c>
      <c r="J63" s="25">
        <v>6245.0</v>
      </c>
      <c r="K63" s="26">
        <v>249.0</v>
      </c>
      <c r="L63" s="9">
        <f t="shared" si="1"/>
        <v>67456</v>
      </c>
      <c r="M63" s="9">
        <f t="shared" si="2"/>
        <v>63800.63636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2">
        <v>489.0</v>
      </c>
      <c r="B64" s="23" t="s">
        <v>247</v>
      </c>
      <c r="C64" s="24" t="s">
        <v>248</v>
      </c>
      <c r="D64" s="24" t="s">
        <v>881</v>
      </c>
      <c r="E64" s="24"/>
      <c r="F64" s="24"/>
      <c r="G64" s="24"/>
      <c r="H64" s="25">
        <v>115638.0</v>
      </c>
      <c r="I64" s="25">
        <v>83282.0</v>
      </c>
      <c r="J64" s="25">
        <v>10831.0</v>
      </c>
      <c r="K64" s="25">
        <v>4622.0</v>
      </c>
      <c r="L64" s="9">
        <f t="shared" si="1"/>
        <v>98735</v>
      </c>
      <c r="M64" s="9">
        <f t="shared" si="2"/>
        <v>88205.18182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2">
        <v>505.0</v>
      </c>
      <c r="B65" s="23" t="s">
        <v>251</v>
      </c>
      <c r="C65" s="24" t="s">
        <v>252</v>
      </c>
      <c r="D65" s="24" t="s">
        <v>54</v>
      </c>
      <c r="E65" s="24"/>
      <c r="F65" s="24"/>
      <c r="G65" s="24"/>
      <c r="H65" s="25">
        <v>361405.0</v>
      </c>
      <c r="I65" s="25">
        <v>292000.0</v>
      </c>
      <c r="J65" s="25">
        <v>31543.0</v>
      </c>
      <c r="K65" s="25">
        <v>3223.0</v>
      </c>
      <c r="L65" s="9">
        <f t="shared" si="1"/>
        <v>326766</v>
      </c>
      <c r="M65" s="9">
        <f t="shared" si="2"/>
        <v>306337.7273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2">
        <v>497.0</v>
      </c>
      <c r="B66" s="23" t="s">
        <v>249</v>
      </c>
      <c r="C66" s="24" t="s">
        <v>250</v>
      </c>
      <c r="D66" s="24" t="s">
        <v>15</v>
      </c>
      <c r="E66" s="24"/>
      <c r="F66" s="24"/>
      <c r="G66" s="24"/>
      <c r="H66" s="25">
        <v>87891.0</v>
      </c>
      <c r="I66" s="25">
        <v>73394.0</v>
      </c>
      <c r="J66" s="25">
        <v>7247.0</v>
      </c>
      <c r="K66" s="25">
        <v>1710.0</v>
      </c>
      <c r="L66" s="9">
        <f t="shared" si="1"/>
        <v>82351</v>
      </c>
      <c r="M66" s="9">
        <f t="shared" si="2"/>
        <v>76688.09091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2">
        <v>513.0</v>
      </c>
      <c r="B67" s="23" t="s">
        <v>253</v>
      </c>
      <c r="C67" s="24" t="s">
        <v>254</v>
      </c>
      <c r="D67" s="24" t="s">
        <v>883</v>
      </c>
      <c r="E67" s="24" t="s">
        <v>54</v>
      </c>
      <c r="F67" s="24"/>
      <c r="G67" s="24"/>
      <c r="H67" s="25">
        <v>1157782.0</v>
      </c>
      <c r="I67" s="25">
        <v>944540.0</v>
      </c>
      <c r="J67" s="25">
        <v>103052.0</v>
      </c>
      <c r="K67" s="25">
        <v>21140.0</v>
      </c>
      <c r="L67" s="9">
        <f t="shared" si="1"/>
        <v>1068732</v>
      </c>
      <c r="M67" s="9">
        <f t="shared" si="2"/>
        <v>991381.8182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2">
        <v>521.0</v>
      </c>
      <c r="B68" s="23" t="s">
        <v>255</v>
      </c>
      <c r="C68" s="24" t="s">
        <v>256</v>
      </c>
      <c r="D68" s="24" t="s">
        <v>892</v>
      </c>
      <c r="E68" s="24"/>
      <c r="F68" s="24"/>
      <c r="G68" s="24"/>
      <c r="H68" s="25">
        <v>112907.0</v>
      </c>
      <c r="I68" s="25">
        <v>82105.0</v>
      </c>
      <c r="J68" s="25">
        <v>9802.0</v>
      </c>
      <c r="K68" s="25">
        <v>3910.0</v>
      </c>
      <c r="L68" s="9">
        <f t="shared" si="1"/>
        <v>95817</v>
      </c>
      <c r="M68" s="9">
        <f t="shared" si="2"/>
        <v>86560.45455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2">
        <v>529.0</v>
      </c>
      <c r="B69" s="23" t="s">
        <v>257</v>
      </c>
      <c r="C69" s="24" t="s">
        <v>258</v>
      </c>
      <c r="D69" s="24" t="s">
        <v>86</v>
      </c>
      <c r="E69" s="24" t="s">
        <v>876</v>
      </c>
      <c r="F69" s="24"/>
      <c r="G69" s="24"/>
      <c r="H69" s="25">
        <v>246599.0</v>
      </c>
      <c r="I69" s="25">
        <v>207522.0</v>
      </c>
      <c r="J69" s="25">
        <v>18841.0</v>
      </c>
      <c r="K69" s="25">
        <v>2897.0</v>
      </c>
      <c r="L69" s="9">
        <f t="shared" si="1"/>
        <v>229260</v>
      </c>
      <c r="M69" s="9">
        <f t="shared" si="2"/>
        <v>216086.0909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2">
        <v>537.0</v>
      </c>
      <c r="B70" s="23" t="s">
        <v>259</v>
      </c>
      <c r="C70" s="24" t="s">
        <v>260</v>
      </c>
      <c r="D70" s="24" t="s">
        <v>12</v>
      </c>
      <c r="E70" s="24"/>
      <c r="F70" s="24"/>
      <c r="G70" s="24"/>
      <c r="H70" s="25">
        <v>46162.0</v>
      </c>
      <c r="I70" s="25">
        <v>38195.0</v>
      </c>
      <c r="J70" s="25">
        <v>4285.0</v>
      </c>
      <c r="K70" s="25">
        <v>1058.0</v>
      </c>
      <c r="L70" s="9">
        <f t="shared" si="1"/>
        <v>43538</v>
      </c>
      <c r="M70" s="9">
        <f t="shared" si="2"/>
        <v>40142.72727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2">
        <v>545.0</v>
      </c>
      <c r="B71" s="23" t="s">
        <v>261</v>
      </c>
      <c r="C71" s="24" t="s">
        <v>262</v>
      </c>
      <c r="D71" s="24" t="s">
        <v>47</v>
      </c>
      <c r="E71" s="24" t="s">
        <v>50</v>
      </c>
      <c r="F71" s="24" t="s">
        <v>65</v>
      </c>
      <c r="G71" s="24"/>
      <c r="H71" s="25">
        <v>4587625.0</v>
      </c>
      <c r="I71" s="25">
        <v>3246785.0</v>
      </c>
      <c r="J71" s="25">
        <v>350799.0</v>
      </c>
      <c r="K71" s="25">
        <v>550763.0</v>
      </c>
      <c r="L71" s="9">
        <f t="shared" si="1"/>
        <v>4148347</v>
      </c>
      <c r="M71" s="9">
        <f t="shared" si="2"/>
        <v>3406239.091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2">
        <v>553.0</v>
      </c>
      <c r="B72" s="23" t="s">
        <v>263</v>
      </c>
      <c r="C72" s="24" t="s">
        <v>264</v>
      </c>
      <c r="D72" s="24" t="s">
        <v>22</v>
      </c>
      <c r="E72" s="24"/>
      <c r="F72" s="24"/>
      <c r="G72" s="24"/>
      <c r="H72" s="25">
        <v>89437.0</v>
      </c>
      <c r="I72" s="25">
        <v>68661.0</v>
      </c>
      <c r="J72" s="25">
        <v>9119.0</v>
      </c>
      <c r="K72" s="26">
        <v>864.0</v>
      </c>
      <c r="L72" s="9">
        <f t="shared" si="1"/>
        <v>78644</v>
      </c>
      <c r="M72" s="9">
        <f t="shared" si="2"/>
        <v>72806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2">
        <v>561.0</v>
      </c>
      <c r="B73" s="23" t="s">
        <v>265</v>
      </c>
      <c r="C73" s="24" t="s">
        <v>266</v>
      </c>
      <c r="D73" s="24" t="s">
        <v>70</v>
      </c>
      <c r="E73" s="24" t="s">
        <v>55</v>
      </c>
      <c r="F73" s="24" t="s">
        <v>885</v>
      </c>
      <c r="G73" s="24"/>
      <c r="H73" s="25">
        <v>1030186.0</v>
      </c>
      <c r="I73" s="25">
        <v>854312.0</v>
      </c>
      <c r="J73" s="25">
        <v>80579.0</v>
      </c>
      <c r="K73" s="25">
        <v>20828.0</v>
      </c>
      <c r="L73" s="9">
        <f t="shared" si="1"/>
        <v>955719</v>
      </c>
      <c r="M73" s="9">
        <f t="shared" si="2"/>
        <v>890938.8182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2">
        <v>569.0</v>
      </c>
      <c r="B74" s="23" t="s">
        <v>267</v>
      </c>
      <c r="C74" s="24" t="s">
        <v>268</v>
      </c>
      <c r="D74" s="24" t="s">
        <v>86</v>
      </c>
      <c r="E74" s="24" t="s">
        <v>901</v>
      </c>
      <c r="F74" s="24"/>
      <c r="G74" s="24"/>
      <c r="H74" s="25">
        <v>125963.0</v>
      </c>
      <c r="I74" s="25">
        <v>106743.0</v>
      </c>
      <c r="J74" s="25">
        <v>9473.0</v>
      </c>
      <c r="K74" s="26">
        <v>645.0</v>
      </c>
      <c r="L74" s="9">
        <f t="shared" si="1"/>
        <v>116861</v>
      </c>
      <c r="M74" s="9">
        <f t="shared" si="2"/>
        <v>111048.9091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2">
        <v>585.0</v>
      </c>
      <c r="B75" s="23" t="s">
        <v>271</v>
      </c>
      <c r="C75" s="24" t="s">
        <v>272</v>
      </c>
      <c r="D75" s="24" t="s">
        <v>887</v>
      </c>
      <c r="E75" s="24"/>
      <c r="F75" s="24"/>
      <c r="G75" s="24"/>
      <c r="H75" s="25">
        <v>960115.0</v>
      </c>
      <c r="I75" s="25">
        <v>789453.0</v>
      </c>
      <c r="J75" s="25">
        <v>68171.0</v>
      </c>
      <c r="K75" s="25">
        <v>31704.0</v>
      </c>
      <c r="L75" s="9">
        <f t="shared" si="1"/>
        <v>889328</v>
      </c>
      <c r="M75" s="9">
        <f t="shared" si="2"/>
        <v>820439.8182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2">
        <v>577.0</v>
      </c>
      <c r="B76" s="23" t="s">
        <v>269</v>
      </c>
      <c r="C76" s="24" t="s">
        <v>270</v>
      </c>
      <c r="D76" s="24" t="s">
        <v>889</v>
      </c>
      <c r="E76" s="24"/>
      <c r="F76" s="24"/>
      <c r="G76" s="24"/>
      <c r="H76" s="25">
        <v>52142.0</v>
      </c>
      <c r="I76" s="25">
        <v>42147.0</v>
      </c>
      <c r="J76" s="25">
        <v>5032.0</v>
      </c>
      <c r="K76" s="26">
        <v>139.0</v>
      </c>
      <c r="L76" s="9">
        <f t="shared" si="1"/>
        <v>47318</v>
      </c>
      <c r="M76" s="9">
        <f t="shared" si="2"/>
        <v>44434.27273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2">
        <v>593.0</v>
      </c>
      <c r="B77" s="23" t="s">
        <v>273</v>
      </c>
      <c r="C77" s="24" t="s">
        <v>274</v>
      </c>
      <c r="D77" s="24" t="s">
        <v>30</v>
      </c>
      <c r="E77" s="24"/>
      <c r="F77" s="24"/>
      <c r="G77" s="24"/>
      <c r="H77" s="25">
        <v>68799.0</v>
      </c>
      <c r="I77" s="25">
        <v>53784.0</v>
      </c>
      <c r="J77" s="25">
        <v>7222.0</v>
      </c>
      <c r="K77" s="26">
        <v>99.0</v>
      </c>
      <c r="L77" s="9">
        <f t="shared" si="1"/>
        <v>61105</v>
      </c>
      <c r="M77" s="9">
        <f t="shared" si="2"/>
        <v>57066.72727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2">
        <v>601.0</v>
      </c>
      <c r="B78" s="23" t="s">
        <v>275</v>
      </c>
      <c r="C78" s="24" t="s">
        <v>276</v>
      </c>
      <c r="D78" s="24" t="s">
        <v>103</v>
      </c>
      <c r="E78" s="24"/>
      <c r="F78" s="24"/>
      <c r="G78" s="24"/>
      <c r="H78" s="25">
        <v>119488.0</v>
      </c>
      <c r="I78" s="25">
        <v>94708.0</v>
      </c>
      <c r="J78" s="25">
        <v>14748.0</v>
      </c>
      <c r="K78" s="25">
        <v>2507.0</v>
      </c>
      <c r="L78" s="9">
        <f t="shared" si="1"/>
        <v>111963</v>
      </c>
      <c r="M78" s="9">
        <f t="shared" si="2"/>
        <v>101411.6364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2">
        <v>609.0</v>
      </c>
      <c r="B79" s="23" t="s">
        <v>277</v>
      </c>
      <c r="C79" s="24" t="s">
        <v>278</v>
      </c>
      <c r="D79" s="24" t="s">
        <v>25</v>
      </c>
      <c r="E79" s="24"/>
      <c r="F79" s="24"/>
      <c r="G79" s="24"/>
      <c r="H79" s="25">
        <v>341152.0</v>
      </c>
      <c r="I79" s="25">
        <v>268114.0</v>
      </c>
      <c r="J79" s="25">
        <v>34249.0</v>
      </c>
      <c r="K79" s="25">
        <v>3257.0</v>
      </c>
      <c r="L79" s="9">
        <f t="shared" si="1"/>
        <v>305620</v>
      </c>
      <c r="M79" s="9">
        <f t="shared" si="2"/>
        <v>283681.7273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2">
        <v>617.0</v>
      </c>
      <c r="B80" s="23" t="s">
        <v>279</v>
      </c>
      <c r="C80" s="24" t="s">
        <v>280</v>
      </c>
      <c r="D80" s="24" t="s">
        <v>911</v>
      </c>
      <c r="E80" s="24"/>
      <c r="F80" s="24"/>
      <c r="G80" s="24"/>
      <c r="H80" s="25">
        <v>88785.0</v>
      </c>
      <c r="I80" s="25">
        <v>72424.0</v>
      </c>
      <c r="J80" s="25">
        <v>7088.0</v>
      </c>
      <c r="K80" s="25">
        <v>1348.0</v>
      </c>
      <c r="L80" s="9">
        <f t="shared" si="1"/>
        <v>80860</v>
      </c>
      <c r="M80" s="9">
        <f t="shared" si="2"/>
        <v>75645.81818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2">
        <v>625.0</v>
      </c>
      <c r="B81" s="23" t="s">
        <v>281</v>
      </c>
      <c r="C81" s="24" t="s">
        <v>280</v>
      </c>
      <c r="D81" s="24" t="s">
        <v>54</v>
      </c>
      <c r="E81" s="24"/>
      <c r="F81" s="24"/>
      <c r="G81" s="24"/>
      <c r="H81" s="25">
        <v>381283.0</v>
      </c>
      <c r="I81" s="25">
        <v>310364.0</v>
      </c>
      <c r="J81" s="25">
        <v>30014.0</v>
      </c>
      <c r="K81" s="25">
        <v>2163.0</v>
      </c>
      <c r="L81" s="9">
        <f t="shared" si="1"/>
        <v>342541</v>
      </c>
      <c r="M81" s="9">
        <f t="shared" si="2"/>
        <v>324006.7273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2">
        <v>633.0</v>
      </c>
      <c r="B82" s="23" t="s">
        <v>282</v>
      </c>
      <c r="C82" s="24" t="s">
        <v>283</v>
      </c>
      <c r="D82" s="24" t="s">
        <v>39</v>
      </c>
      <c r="E82" s="24" t="s">
        <v>13</v>
      </c>
      <c r="F82" s="24"/>
      <c r="G82" s="24"/>
      <c r="H82" s="25">
        <v>134161.0</v>
      </c>
      <c r="I82" s="25">
        <v>108071.0</v>
      </c>
      <c r="J82" s="25">
        <v>11920.0</v>
      </c>
      <c r="K82" s="25">
        <v>1608.0</v>
      </c>
      <c r="L82" s="9">
        <f t="shared" si="1"/>
        <v>121599</v>
      </c>
      <c r="M82" s="9">
        <f t="shared" si="2"/>
        <v>113489.1818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2">
        <v>641.0</v>
      </c>
      <c r="B83" s="23" t="s">
        <v>284</v>
      </c>
      <c r="C83" s="24" t="s">
        <v>283</v>
      </c>
      <c r="D83" s="24" t="s">
        <v>885</v>
      </c>
      <c r="E83" s="24"/>
      <c r="F83" s="24"/>
      <c r="G83" s="24"/>
      <c r="H83" s="25">
        <v>39820.0</v>
      </c>
      <c r="I83" s="25">
        <v>34940.0</v>
      </c>
      <c r="J83" s="25">
        <v>2803.0</v>
      </c>
      <c r="K83" s="26">
        <v>45.0</v>
      </c>
      <c r="L83" s="9">
        <f t="shared" si="1"/>
        <v>37788</v>
      </c>
      <c r="M83" s="9">
        <f t="shared" si="2"/>
        <v>36214.09091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2">
        <v>649.0</v>
      </c>
      <c r="B84" s="23" t="s">
        <v>285</v>
      </c>
      <c r="C84" s="24" t="s">
        <v>283</v>
      </c>
      <c r="D84" s="24" t="s">
        <v>887</v>
      </c>
      <c r="E84" s="24"/>
      <c r="F84" s="24"/>
      <c r="G84" s="24"/>
      <c r="H84" s="25">
        <v>989975.0</v>
      </c>
      <c r="I84" s="25">
        <v>816825.0</v>
      </c>
      <c r="J84" s="25">
        <v>76719.0</v>
      </c>
      <c r="K84" s="25">
        <v>19159.0</v>
      </c>
      <c r="L84" s="9">
        <f t="shared" si="1"/>
        <v>912703</v>
      </c>
      <c r="M84" s="9">
        <f t="shared" si="2"/>
        <v>851697.2727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2">
        <v>657.0</v>
      </c>
      <c r="B85" s="23" t="s">
        <v>286</v>
      </c>
      <c r="C85" s="24" t="s">
        <v>287</v>
      </c>
      <c r="D85" s="24" t="s">
        <v>103</v>
      </c>
      <c r="E85" s="24"/>
      <c r="F85" s="24"/>
      <c r="G85" s="24"/>
      <c r="H85" s="25">
        <v>200273.0</v>
      </c>
      <c r="I85" s="25">
        <v>165309.0</v>
      </c>
      <c r="J85" s="25">
        <v>20161.0</v>
      </c>
      <c r="K85" s="25">
        <v>1663.0</v>
      </c>
      <c r="L85" s="9">
        <f t="shared" si="1"/>
        <v>187133</v>
      </c>
      <c r="M85" s="9">
        <f t="shared" si="2"/>
        <v>174473.0909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2">
        <v>665.0</v>
      </c>
      <c r="B86" s="23" t="s">
        <v>288</v>
      </c>
      <c r="C86" s="24" t="s">
        <v>289</v>
      </c>
      <c r="D86" s="24" t="s">
        <v>94</v>
      </c>
      <c r="E86" s="24"/>
      <c r="F86" s="24"/>
      <c r="G86" s="24"/>
      <c r="H86" s="25">
        <v>41153.0</v>
      </c>
      <c r="I86" s="25">
        <v>27523.0</v>
      </c>
      <c r="J86" s="25">
        <v>3057.0</v>
      </c>
      <c r="K86" s="26">
        <v>859.0</v>
      </c>
      <c r="L86" s="9">
        <f t="shared" si="1"/>
        <v>31439</v>
      </c>
      <c r="M86" s="9">
        <f t="shared" si="2"/>
        <v>28912.54545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2">
        <v>673.0</v>
      </c>
      <c r="B87" s="23" t="s">
        <v>290</v>
      </c>
      <c r="C87" s="24" t="s">
        <v>291</v>
      </c>
      <c r="D87" s="24" t="s">
        <v>36</v>
      </c>
      <c r="E87" s="24"/>
      <c r="F87" s="24"/>
      <c r="G87" s="24"/>
      <c r="H87" s="25">
        <v>120845.0</v>
      </c>
      <c r="I87" s="25">
        <v>97265.0</v>
      </c>
      <c r="J87" s="25">
        <v>12309.0</v>
      </c>
      <c r="K87" s="26">
        <v>128.0</v>
      </c>
      <c r="L87" s="9">
        <f t="shared" si="1"/>
        <v>109702</v>
      </c>
      <c r="M87" s="9">
        <f t="shared" si="2"/>
        <v>102860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2">
        <v>681.0</v>
      </c>
      <c r="B88" s="23" t="s">
        <v>292</v>
      </c>
      <c r="C88" s="24" t="s">
        <v>293</v>
      </c>
      <c r="D88" s="24" t="s">
        <v>63</v>
      </c>
      <c r="E88" s="24" t="s">
        <v>15</v>
      </c>
      <c r="F88" s="24"/>
      <c r="G88" s="24"/>
      <c r="H88" s="25">
        <v>38362.0</v>
      </c>
      <c r="I88" s="25">
        <v>32280.0</v>
      </c>
      <c r="J88" s="25">
        <v>3325.0</v>
      </c>
      <c r="K88" s="26">
        <v>218.0</v>
      </c>
      <c r="L88" s="9">
        <f t="shared" si="1"/>
        <v>35823</v>
      </c>
      <c r="M88" s="9">
        <f t="shared" si="2"/>
        <v>33791.36364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2">
        <v>689.0</v>
      </c>
      <c r="B89" s="23" t="s">
        <v>294</v>
      </c>
      <c r="C89" s="24" t="s">
        <v>295</v>
      </c>
      <c r="D89" s="24" t="s">
        <v>103</v>
      </c>
      <c r="E89" s="24"/>
      <c r="F89" s="24"/>
      <c r="G89" s="24"/>
      <c r="H89" s="25">
        <v>3456842.0</v>
      </c>
      <c r="I89" s="25">
        <v>2802638.0</v>
      </c>
      <c r="J89" s="25">
        <v>329025.0</v>
      </c>
      <c r="K89" s="25">
        <v>51926.0</v>
      </c>
      <c r="L89" s="9">
        <f t="shared" si="1"/>
        <v>3183589</v>
      </c>
      <c r="M89" s="9">
        <f t="shared" si="2"/>
        <v>2952194.818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2">
        <v>697.0</v>
      </c>
      <c r="B90" s="23" t="s">
        <v>296</v>
      </c>
      <c r="C90" s="24" t="s">
        <v>297</v>
      </c>
      <c r="D90" s="24" t="s">
        <v>876</v>
      </c>
      <c r="E90" s="24"/>
      <c r="F90" s="24"/>
      <c r="G90" s="24"/>
      <c r="H90" s="25">
        <v>64156.0</v>
      </c>
      <c r="I90" s="25">
        <v>56587.0</v>
      </c>
      <c r="J90" s="25">
        <v>5551.0</v>
      </c>
      <c r="K90" s="26">
        <v>151.0</v>
      </c>
      <c r="L90" s="9">
        <f t="shared" si="1"/>
        <v>62289</v>
      </c>
      <c r="M90" s="9">
        <f t="shared" si="2"/>
        <v>59110.18182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2">
        <v>705.0</v>
      </c>
      <c r="B91" s="23" t="s">
        <v>298</v>
      </c>
      <c r="C91" s="24" t="s">
        <v>299</v>
      </c>
      <c r="D91" s="24" t="s">
        <v>881</v>
      </c>
      <c r="E91" s="24"/>
      <c r="F91" s="24"/>
      <c r="G91" s="24"/>
      <c r="H91" s="25">
        <v>31557.0</v>
      </c>
      <c r="I91" s="25">
        <v>26784.0</v>
      </c>
      <c r="J91" s="25">
        <v>2249.0</v>
      </c>
      <c r="K91" s="26">
        <v>192.0</v>
      </c>
      <c r="L91" s="9">
        <f t="shared" si="1"/>
        <v>29225</v>
      </c>
      <c r="M91" s="9">
        <f t="shared" si="2"/>
        <v>27806.27273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2">
        <v>713.0</v>
      </c>
      <c r="B92" s="23" t="s">
        <v>300</v>
      </c>
      <c r="C92" s="24" t="s">
        <v>301</v>
      </c>
      <c r="D92" s="24" t="s">
        <v>13</v>
      </c>
      <c r="E92" s="24"/>
      <c r="F92" s="24"/>
      <c r="G92" s="24"/>
      <c r="H92" s="25">
        <v>86055.0</v>
      </c>
      <c r="I92" s="25">
        <v>73235.0</v>
      </c>
      <c r="J92" s="25">
        <v>5036.0</v>
      </c>
      <c r="K92" s="26">
        <v>0.0</v>
      </c>
      <c r="L92" s="9">
        <f t="shared" si="1"/>
        <v>78271</v>
      </c>
      <c r="M92" s="9">
        <f t="shared" si="2"/>
        <v>75524.09091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2">
        <v>721.0</v>
      </c>
      <c r="B93" s="23" t="s">
        <v>302</v>
      </c>
      <c r="C93" s="24" t="s">
        <v>303</v>
      </c>
      <c r="D93" s="24" t="s">
        <v>921</v>
      </c>
      <c r="E93" s="24" t="s">
        <v>881</v>
      </c>
      <c r="F93" s="24"/>
      <c r="G93" s="24"/>
      <c r="H93" s="25">
        <v>181930.0</v>
      </c>
      <c r="I93" s="25">
        <v>153866.0</v>
      </c>
      <c r="J93" s="25">
        <v>11973.0</v>
      </c>
      <c r="K93" s="25">
        <v>2480.0</v>
      </c>
      <c r="L93" s="9">
        <f t="shared" si="1"/>
        <v>168319</v>
      </c>
      <c r="M93" s="9">
        <f t="shared" si="2"/>
        <v>159308.2727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2">
        <v>729.0</v>
      </c>
      <c r="B94" s="23" t="s">
        <v>304</v>
      </c>
      <c r="C94" s="24" t="s">
        <v>305</v>
      </c>
      <c r="D94" s="24" t="s">
        <v>887</v>
      </c>
      <c r="E94" s="24"/>
      <c r="F94" s="24"/>
      <c r="G94" s="24"/>
      <c r="H94" s="25">
        <v>363894.0</v>
      </c>
      <c r="I94" s="25">
        <v>303385.0</v>
      </c>
      <c r="J94" s="25">
        <v>29646.0</v>
      </c>
      <c r="K94" s="25">
        <v>6158.0</v>
      </c>
      <c r="L94" s="9">
        <f t="shared" si="1"/>
        <v>339189</v>
      </c>
      <c r="M94" s="9">
        <f t="shared" si="2"/>
        <v>316860.4545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2">
        <v>737.0</v>
      </c>
      <c r="B95" s="23" t="s">
        <v>306</v>
      </c>
      <c r="C95" s="24" t="s">
        <v>307</v>
      </c>
      <c r="D95" s="24" t="s">
        <v>13</v>
      </c>
      <c r="E95" s="24"/>
      <c r="F95" s="24"/>
      <c r="G95" s="24"/>
      <c r="H95" s="25">
        <v>62131.0</v>
      </c>
      <c r="I95" s="25">
        <v>53156.0</v>
      </c>
      <c r="J95" s="25">
        <v>7559.0</v>
      </c>
      <c r="K95" s="26">
        <v>21.0</v>
      </c>
      <c r="L95" s="9">
        <f t="shared" si="1"/>
        <v>60736</v>
      </c>
      <c r="M95" s="9">
        <f t="shared" si="2"/>
        <v>56591.90909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2">
        <v>745.0</v>
      </c>
      <c r="B96" s="23" t="s">
        <v>308</v>
      </c>
      <c r="C96" s="24" t="s">
        <v>307</v>
      </c>
      <c r="D96" s="24" t="s">
        <v>881</v>
      </c>
      <c r="E96" s="24"/>
      <c r="F96" s="24"/>
      <c r="G96" s="24"/>
      <c r="H96" s="25">
        <v>46615.0</v>
      </c>
      <c r="I96" s="25">
        <v>38488.0</v>
      </c>
      <c r="J96" s="25">
        <v>4777.0</v>
      </c>
      <c r="K96" s="26">
        <v>592.0</v>
      </c>
      <c r="L96" s="9">
        <f t="shared" si="1"/>
        <v>43857</v>
      </c>
      <c r="M96" s="9">
        <f t="shared" si="2"/>
        <v>40659.36364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2">
        <v>753.0</v>
      </c>
      <c r="B97" s="23" t="s">
        <v>309</v>
      </c>
      <c r="C97" s="24" t="s">
        <v>310</v>
      </c>
      <c r="D97" s="24" t="s">
        <v>36</v>
      </c>
      <c r="E97" s="24"/>
      <c r="F97" s="24"/>
      <c r="G97" s="24"/>
      <c r="H97" s="25">
        <v>244548.0</v>
      </c>
      <c r="I97" s="25">
        <v>200348.0</v>
      </c>
      <c r="J97" s="25">
        <v>18891.0</v>
      </c>
      <c r="K97" s="25">
        <v>2232.0</v>
      </c>
      <c r="L97" s="9">
        <f t="shared" si="1"/>
        <v>221471</v>
      </c>
      <c r="M97" s="9">
        <f t="shared" si="2"/>
        <v>208934.8182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2">
        <v>761.0</v>
      </c>
      <c r="B98" s="23" t="s">
        <v>311</v>
      </c>
      <c r="C98" s="24" t="s">
        <v>312</v>
      </c>
      <c r="D98" s="24" t="s">
        <v>25</v>
      </c>
      <c r="E98" s="24"/>
      <c r="F98" s="24"/>
      <c r="G98" s="24"/>
      <c r="H98" s="25">
        <v>1473307.0</v>
      </c>
      <c r="I98" s="25">
        <v>1137866.0</v>
      </c>
      <c r="J98" s="25">
        <v>116080.0</v>
      </c>
      <c r="K98" s="25">
        <v>58705.0</v>
      </c>
      <c r="L98" s="9">
        <f t="shared" si="1"/>
        <v>1312651</v>
      </c>
      <c r="M98" s="9">
        <f t="shared" si="2"/>
        <v>1190629.636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2">
        <v>769.0</v>
      </c>
      <c r="B99" s="23" t="s">
        <v>313</v>
      </c>
      <c r="C99" s="24" t="s">
        <v>314</v>
      </c>
      <c r="D99" s="24" t="s">
        <v>18</v>
      </c>
      <c r="E99" s="24"/>
      <c r="F99" s="24"/>
      <c r="G99" s="24"/>
      <c r="H99" s="25">
        <v>324837.0</v>
      </c>
      <c r="I99" s="25">
        <v>275731.0</v>
      </c>
      <c r="J99" s="25">
        <v>25601.0</v>
      </c>
      <c r="K99" s="25">
        <v>4564.0</v>
      </c>
      <c r="L99" s="9">
        <f t="shared" si="1"/>
        <v>305896</v>
      </c>
      <c r="M99" s="9">
        <f t="shared" si="2"/>
        <v>287367.8182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2">
        <v>777.0</v>
      </c>
      <c r="B100" s="23" t="s">
        <v>315</v>
      </c>
      <c r="C100" s="24" t="s">
        <v>316</v>
      </c>
      <c r="D100" s="24" t="s">
        <v>68</v>
      </c>
      <c r="E100" s="24"/>
      <c r="F100" s="24"/>
      <c r="G100" s="24"/>
      <c r="H100" s="25">
        <v>1921745.0</v>
      </c>
      <c r="I100" s="25">
        <v>1627392.0</v>
      </c>
      <c r="J100" s="25">
        <v>154250.0</v>
      </c>
      <c r="K100" s="25">
        <v>23759.0</v>
      </c>
      <c r="L100" s="9">
        <f t="shared" si="1"/>
        <v>1805401</v>
      </c>
      <c r="M100" s="9">
        <f t="shared" si="2"/>
        <v>1697505.636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2">
        <v>785.0</v>
      </c>
      <c r="B101" s="23" t="s">
        <v>317</v>
      </c>
      <c r="C101" s="24" t="s">
        <v>318</v>
      </c>
      <c r="D101" s="24" t="s">
        <v>13</v>
      </c>
      <c r="E101" s="24"/>
      <c r="F101" s="24"/>
      <c r="G101" s="24"/>
      <c r="H101" s="25">
        <v>59982.0</v>
      </c>
      <c r="I101" s="25">
        <v>52523.0</v>
      </c>
      <c r="J101" s="25">
        <v>4245.0</v>
      </c>
      <c r="K101" s="26">
        <v>0.0</v>
      </c>
      <c r="L101" s="9">
        <f t="shared" si="1"/>
        <v>56768</v>
      </c>
      <c r="M101" s="9">
        <f t="shared" si="2"/>
        <v>54452.54545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2">
        <v>793.0</v>
      </c>
      <c r="B102" s="23" t="s">
        <v>319</v>
      </c>
      <c r="C102" s="24" t="s">
        <v>320</v>
      </c>
      <c r="D102" s="24" t="s">
        <v>33</v>
      </c>
      <c r="E102" s="24"/>
      <c r="F102" s="24"/>
      <c r="G102" s="24"/>
      <c r="H102" s="25">
        <v>77818.0</v>
      </c>
      <c r="I102" s="25">
        <v>65376.0</v>
      </c>
      <c r="J102" s="25">
        <v>6570.0</v>
      </c>
      <c r="K102" s="26">
        <v>657.0</v>
      </c>
      <c r="L102" s="9">
        <f t="shared" si="1"/>
        <v>72603</v>
      </c>
      <c r="M102" s="9">
        <f t="shared" si="2"/>
        <v>68362.36364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2">
        <v>801.0</v>
      </c>
      <c r="B103" s="23" t="s">
        <v>321</v>
      </c>
      <c r="C103" s="24" t="s">
        <v>322</v>
      </c>
      <c r="D103" s="24" t="s">
        <v>18</v>
      </c>
      <c r="E103" s="24"/>
      <c r="F103" s="24"/>
      <c r="G103" s="24"/>
      <c r="H103" s="25">
        <v>49334.0</v>
      </c>
      <c r="I103" s="25">
        <v>41283.0</v>
      </c>
      <c r="J103" s="25">
        <v>3518.0</v>
      </c>
      <c r="K103" s="26">
        <v>685.0</v>
      </c>
      <c r="L103" s="9">
        <f t="shared" si="1"/>
        <v>45486</v>
      </c>
      <c r="M103" s="9">
        <f t="shared" si="2"/>
        <v>42882.09091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2">
        <v>809.0</v>
      </c>
      <c r="B104" s="23" t="s">
        <v>323</v>
      </c>
      <c r="C104" s="24" t="s">
        <v>324</v>
      </c>
      <c r="D104" s="24" t="s">
        <v>880</v>
      </c>
      <c r="E104" s="24" t="s">
        <v>65</v>
      </c>
      <c r="F104" s="24"/>
      <c r="G104" s="24"/>
      <c r="H104" s="25">
        <v>134288.0</v>
      </c>
      <c r="I104" s="25">
        <v>106241.0</v>
      </c>
      <c r="J104" s="25">
        <v>11051.0</v>
      </c>
      <c r="K104" s="25">
        <v>2643.0</v>
      </c>
      <c r="L104" s="9">
        <f t="shared" si="1"/>
        <v>119935</v>
      </c>
      <c r="M104" s="9">
        <f t="shared" si="2"/>
        <v>111264.1818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2">
        <v>817.0</v>
      </c>
      <c r="B105" s="23" t="s">
        <v>325</v>
      </c>
      <c r="C105" s="24" t="s">
        <v>326</v>
      </c>
      <c r="D105" s="24" t="s">
        <v>67</v>
      </c>
      <c r="E105" s="24"/>
      <c r="F105" s="24"/>
      <c r="G105" s="24"/>
      <c r="H105" s="25">
        <v>275484.0</v>
      </c>
      <c r="I105" s="25">
        <v>202191.0</v>
      </c>
      <c r="J105" s="25">
        <v>29654.0</v>
      </c>
      <c r="K105" s="25">
        <v>12394.0</v>
      </c>
      <c r="L105" s="9">
        <f t="shared" si="1"/>
        <v>244239</v>
      </c>
      <c r="M105" s="9">
        <f t="shared" si="2"/>
        <v>215670.0909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2">
        <v>825.0</v>
      </c>
      <c r="B106" s="23" t="s">
        <v>327</v>
      </c>
      <c r="C106" s="24" t="s">
        <v>328</v>
      </c>
      <c r="D106" s="24" t="s">
        <v>875</v>
      </c>
      <c r="E106" s="24"/>
      <c r="F106" s="24"/>
      <c r="G106" s="24"/>
      <c r="H106" s="25">
        <v>75543.0</v>
      </c>
      <c r="I106" s="25">
        <v>58845.0</v>
      </c>
      <c r="J106" s="25">
        <v>6336.0</v>
      </c>
      <c r="K106" s="25">
        <v>3766.0</v>
      </c>
      <c r="L106" s="9">
        <f t="shared" si="1"/>
        <v>68947</v>
      </c>
      <c r="M106" s="9">
        <f t="shared" si="2"/>
        <v>61725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2">
        <v>833.0</v>
      </c>
      <c r="B107" s="23" t="s">
        <v>329</v>
      </c>
      <c r="C107" s="24" t="s">
        <v>330</v>
      </c>
      <c r="D107" s="24" t="s">
        <v>65</v>
      </c>
      <c r="E107" s="24"/>
      <c r="F107" s="24"/>
      <c r="G107" s="24"/>
      <c r="H107" s="25">
        <v>85663.0</v>
      </c>
      <c r="I107" s="25">
        <v>70799.0</v>
      </c>
      <c r="J107" s="25">
        <v>6187.0</v>
      </c>
      <c r="K107" s="26">
        <v>400.0</v>
      </c>
      <c r="L107" s="9">
        <f t="shared" si="1"/>
        <v>77386</v>
      </c>
      <c r="M107" s="9">
        <f t="shared" si="2"/>
        <v>73611.27273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2">
        <v>841.0</v>
      </c>
      <c r="B108" s="23" t="s">
        <v>331</v>
      </c>
      <c r="C108" s="24" t="s">
        <v>332</v>
      </c>
      <c r="D108" s="24" t="s">
        <v>22</v>
      </c>
      <c r="E108" s="24"/>
      <c r="F108" s="24"/>
      <c r="G108" s="24"/>
      <c r="H108" s="25">
        <v>59649.0</v>
      </c>
      <c r="I108" s="25">
        <v>49990.0</v>
      </c>
      <c r="J108" s="25">
        <v>4440.0</v>
      </c>
      <c r="K108" s="26">
        <v>425.0</v>
      </c>
      <c r="L108" s="9">
        <f t="shared" si="1"/>
        <v>54855</v>
      </c>
      <c r="M108" s="9">
        <f t="shared" si="2"/>
        <v>52008.18182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2">
        <v>873.0</v>
      </c>
      <c r="B109" s="23" t="s">
        <v>333</v>
      </c>
      <c r="C109" s="24" t="s">
        <v>334</v>
      </c>
      <c r="D109" s="24" t="s">
        <v>103</v>
      </c>
      <c r="E109" s="24"/>
      <c r="F109" s="24"/>
      <c r="G109" s="24"/>
      <c r="H109" s="25">
        <v>353775.0</v>
      </c>
      <c r="I109" s="25">
        <v>280875.0</v>
      </c>
      <c r="J109" s="25">
        <v>41411.0</v>
      </c>
      <c r="K109" s="25">
        <v>4211.0</v>
      </c>
      <c r="L109" s="9">
        <f t="shared" si="1"/>
        <v>326497</v>
      </c>
      <c r="M109" s="9">
        <f t="shared" si="2"/>
        <v>299698.1818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2">
        <v>849.0</v>
      </c>
      <c r="B110" s="23" t="s">
        <v>335</v>
      </c>
      <c r="C110" s="24" t="s">
        <v>336</v>
      </c>
      <c r="D110" s="24" t="s">
        <v>901</v>
      </c>
      <c r="E110" s="24"/>
      <c r="F110" s="24"/>
      <c r="G110" s="24"/>
      <c r="H110" s="25">
        <v>66159.0</v>
      </c>
      <c r="I110" s="25">
        <v>54092.0</v>
      </c>
      <c r="J110" s="25">
        <v>7724.0</v>
      </c>
      <c r="K110" s="26">
        <v>176.0</v>
      </c>
      <c r="L110" s="9">
        <f t="shared" si="1"/>
        <v>61992</v>
      </c>
      <c r="M110" s="9">
        <f t="shared" si="2"/>
        <v>57602.90909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2">
        <v>857.0</v>
      </c>
      <c r="B111" s="23" t="s">
        <v>337</v>
      </c>
      <c r="C111" s="24" t="s">
        <v>338</v>
      </c>
      <c r="D111" s="24" t="s">
        <v>885</v>
      </c>
      <c r="E111" s="24"/>
      <c r="F111" s="24"/>
      <c r="G111" s="24"/>
      <c r="H111" s="25">
        <v>90787.0</v>
      </c>
      <c r="I111" s="25">
        <v>71625.0</v>
      </c>
      <c r="J111" s="25">
        <v>11254.0</v>
      </c>
      <c r="K111" s="26">
        <v>197.0</v>
      </c>
      <c r="L111" s="9">
        <f t="shared" si="1"/>
        <v>83076</v>
      </c>
      <c r="M111" s="9">
        <f t="shared" si="2"/>
        <v>76740.45455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2">
        <v>865.0</v>
      </c>
      <c r="B112" s="23" t="s">
        <v>339</v>
      </c>
      <c r="C112" s="24" t="s">
        <v>340</v>
      </c>
      <c r="D112" s="24" t="s">
        <v>90</v>
      </c>
      <c r="E112" s="24"/>
      <c r="F112" s="24"/>
      <c r="G112" s="24"/>
      <c r="H112" s="25">
        <v>38470.0</v>
      </c>
      <c r="I112" s="25">
        <v>31353.0</v>
      </c>
      <c r="J112" s="25">
        <v>3523.0</v>
      </c>
      <c r="K112" s="25">
        <v>1036.0</v>
      </c>
      <c r="L112" s="9">
        <f t="shared" si="1"/>
        <v>35912</v>
      </c>
      <c r="M112" s="9">
        <f t="shared" si="2"/>
        <v>32954.36364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2">
        <v>881.0</v>
      </c>
      <c r="B113" s="23" t="s">
        <v>341</v>
      </c>
      <c r="C113" s="24" t="s">
        <v>342</v>
      </c>
      <c r="D113" s="24" t="s">
        <v>875</v>
      </c>
      <c r="E113" s="24"/>
      <c r="F113" s="24"/>
      <c r="G113" s="24"/>
      <c r="H113" s="25">
        <v>124891.0</v>
      </c>
      <c r="I113" s="25">
        <v>98019.0</v>
      </c>
      <c r="J113" s="25">
        <v>12713.0</v>
      </c>
      <c r="K113" s="25">
        <v>2471.0</v>
      </c>
      <c r="L113" s="9">
        <f t="shared" si="1"/>
        <v>113203</v>
      </c>
      <c r="M113" s="9">
        <f t="shared" si="2"/>
        <v>103797.6364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2">
        <v>889.0</v>
      </c>
      <c r="B114" s="23" t="s">
        <v>343</v>
      </c>
      <c r="C114" s="24" t="s">
        <v>344</v>
      </c>
      <c r="D114" s="24" t="s">
        <v>94</v>
      </c>
      <c r="E114" s="24"/>
      <c r="F114" s="24"/>
      <c r="G114" s="24"/>
      <c r="H114" s="25">
        <v>161994.0</v>
      </c>
      <c r="I114" s="25">
        <v>112277.0</v>
      </c>
      <c r="J114" s="25">
        <v>20486.0</v>
      </c>
      <c r="K114" s="25">
        <v>5417.0</v>
      </c>
      <c r="L114" s="9">
        <f t="shared" si="1"/>
        <v>138180</v>
      </c>
      <c r="M114" s="9">
        <f t="shared" si="2"/>
        <v>121588.8182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2">
        <v>897.0</v>
      </c>
      <c r="B115" s="23" t="s">
        <v>345</v>
      </c>
      <c r="C115" s="24" t="s">
        <v>346</v>
      </c>
      <c r="D115" s="24" t="s">
        <v>50</v>
      </c>
      <c r="E115" s="24" t="s">
        <v>901</v>
      </c>
      <c r="F115" s="24"/>
      <c r="G115" s="24"/>
      <c r="H115" s="25">
        <v>149015.0</v>
      </c>
      <c r="I115" s="25">
        <v>130221.0</v>
      </c>
      <c r="J115" s="25">
        <v>9384.0</v>
      </c>
      <c r="K115" s="25">
        <v>1871.0</v>
      </c>
      <c r="L115" s="9">
        <f t="shared" si="1"/>
        <v>141476</v>
      </c>
      <c r="M115" s="9">
        <f t="shared" si="2"/>
        <v>134486.4545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2">
        <v>905.0</v>
      </c>
      <c r="B116" s="23" t="s">
        <v>347</v>
      </c>
      <c r="C116" s="24" t="s">
        <v>348</v>
      </c>
      <c r="D116" s="24" t="s">
        <v>10</v>
      </c>
      <c r="E116" s="24"/>
      <c r="F116" s="24"/>
      <c r="G116" s="24"/>
      <c r="H116" s="25">
        <v>52429.0</v>
      </c>
      <c r="I116" s="25">
        <v>39109.0</v>
      </c>
      <c r="J116" s="25">
        <v>6544.0</v>
      </c>
      <c r="K116" s="26">
        <v>570.0</v>
      </c>
      <c r="L116" s="9">
        <f t="shared" si="1"/>
        <v>46223</v>
      </c>
      <c r="M116" s="9">
        <f t="shared" si="2"/>
        <v>42083.54545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2">
        <v>913.0</v>
      </c>
      <c r="B117" s="23" t="s">
        <v>349</v>
      </c>
      <c r="C117" s="24" t="s">
        <v>350</v>
      </c>
      <c r="D117" s="24" t="s">
        <v>21</v>
      </c>
      <c r="E117" s="24" t="s">
        <v>71</v>
      </c>
      <c r="F117" s="24"/>
      <c r="G117" s="24"/>
      <c r="H117" s="25">
        <v>129863.0</v>
      </c>
      <c r="I117" s="25">
        <v>106839.0</v>
      </c>
      <c r="J117" s="25">
        <v>11833.0</v>
      </c>
      <c r="K117" s="26">
        <v>312.0</v>
      </c>
      <c r="L117" s="9">
        <f t="shared" si="1"/>
        <v>118984</v>
      </c>
      <c r="M117" s="9">
        <f t="shared" si="2"/>
        <v>112217.6364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2">
        <v>921.0</v>
      </c>
      <c r="B118" s="23" t="s">
        <v>351</v>
      </c>
      <c r="C118" s="24" t="s">
        <v>352</v>
      </c>
      <c r="D118" s="24" t="s">
        <v>46</v>
      </c>
      <c r="E118" s="24"/>
      <c r="F118" s="24"/>
      <c r="G118" s="24"/>
      <c r="H118" s="25">
        <v>49775.0</v>
      </c>
      <c r="I118" s="25">
        <v>42205.0</v>
      </c>
      <c r="J118" s="25">
        <v>4263.0</v>
      </c>
      <c r="K118" s="26">
        <v>136.0</v>
      </c>
      <c r="L118" s="9">
        <f t="shared" si="1"/>
        <v>46604</v>
      </c>
      <c r="M118" s="9">
        <f t="shared" si="2"/>
        <v>44142.72727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2">
        <v>937.0</v>
      </c>
      <c r="B119" s="23" t="s">
        <v>355</v>
      </c>
      <c r="C119" s="24" t="s">
        <v>356</v>
      </c>
      <c r="D119" s="24" t="s">
        <v>922</v>
      </c>
      <c r="E119" s="24" t="s">
        <v>911</v>
      </c>
      <c r="F119" s="24"/>
      <c r="G119" s="24"/>
      <c r="H119" s="25">
        <v>239553.0</v>
      </c>
      <c r="I119" s="25">
        <v>197830.0</v>
      </c>
      <c r="J119" s="25">
        <v>25443.0</v>
      </c>
      <c r="K119" s="26">
        <v>859.0</v>
      </c>
      <c r="L119" s="9">
        <f t="shared" si="1"/>
        <v>224132</v>
      </c>
      <c r="M119" s="9">
        <f t="shared" si="2"/>
        <v>209395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2">
        <v>929.0</v>
      </c>
      <c r="B120" s="23" t="s">
        <v>353</v>
      </c>
      <c r="C120" s="24" t="s">
        <v>354</v>
      </c>
      <c r="D120" s="24" t="s">
        <v>67</v>
      </c>
      <c r="E120" s="24"/>
      <c r="F120" s="24"/>
      <c r="G120" s="24"/>
      <c r="H120" s="25">
        <v>162632.0</v>
      </c>
      <c r="I120" s="25">
        <v>132074.0</v>
      </c>
      <c r="J120" s="25">
        <v>17802.0</v>
      </c>
      <c r="K120" s="26">
        <v>526.0</v>
      </c>
      <c r="L120" s="9">
        <f t="shared" si="1"/>
        <v>150402</v>
      </c>
      <c r="M120" s="9">
        <f t="shared" si="2"/>
        <v>140165.8182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2">
        <v>945.0</v>
      </c>
      <c r="B121" s="23" t="s">
        <v>357</v>
      </c>
      <c r="C121" s="24" t="s">
        <v>358</v>
      </c>
      <c r="D121" s="24" t="s">
        <v>19</v>
      </c>
      <c r="E121" s="24"/>
      <c r="F121" s="24"/>
      <c r="G121" s="24"/>
      <c r="H121" s="25">
        <v>64974.0</v>
      </c>
      <c r="I121" s="25">
        <v>44938.0</v>
      </c>
      <c r="J121" s="25">
        <v>7138.0</v>
      </c>
      <c r="K121" s="26">
        <v>890.0</v>
      </c>
      <c r="L121" s="9">
        <f t="shared" si="1"/>
        <v>52966</v>
      </c>
      <c r="M121" s="9">
        <f t="shared" si="2"/>
        <v>48182.54545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2">
        <v>953.0</v>
      </c>
      <c r="B122" s="23" t="s">
        <v>359</v>
      </c>
      <c r="C122" s="24" t="s">
        <v>360</v>
      </c>
      <c r="D122" s="24" t="s">
        <v>68</v>
      </c>
      <c r="E122" s="24"/>
      <c r="F122" s="24"/>
      <c r="G122" s="24"/>
      <c r="H122" s="25">
        <v>165169.0</v>
      </c>
      <c r="I122" s="25">
        <v>140638.0</v>
      </c>
      <c r="J122" s="25">
        <v>13840.0</v>
      </c>
      <c r="K122" s="25">
        <v>2594.0</v>
      </c>
      <c r="L122" s="9">
        <f t="shared" si="1"/>
        <v>157072</v>
      </c>
      <c r="M122" s="9">
        <f t="shared" si="2"/>
        <v>146928.9091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2">
        <v>969.0</v>
      </c>
      <c r="B123" s="23" t="s">
        <v>363</v>
      </c>
      <c r="C123" s="24" t="s">
        <v>364</v>
      </c>
      <c r="D123" s="24" t="s">
        <v>13</v>
      </c>
      <c r="E123" s="24"/>
      <c r="F123" s="24"/>
      <c r="G123" s="24"/>
      <c r="H123" s="25">
        <v>58868.0</v>
      </c>
      <c r="I123" s="25">
        <v>51096.0</v>
      </c>
      <c r="J123" s="25">
        <v>4704.0</v>
      </c>
      <c r="K123" s="26">
        <v>12.0</v>
      </c>
      <c r="L123" s="9">
        <f t="shared" si="1"/>
        <v>55812</v>
      </c>
      <c r="M123" s="9">
        <f t="shared" si="2"/>
        <v>53234.18182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2">
        <v>961.0</v>
      </c>
      <c r="B124" s="23" t="s">
        <v>361</v>
      </c>
      <c r="C124" s="24" t="s">
        <v>362</v>
      </c>
      <c r="D124" s="24" t="s">
        <v>54</v>
      </c>
      <c r="E124" s="24"/>
      <c r="F124" s="24"/>
      <c r="G124" s="24"/>
      <c r="H124" s="25">
        <v>83532.0</v>
      </c>
      <c r="I124" s="25">
        <v>70262.0</v>
      </c>
      <c r="J124" s="25">
        <v>7059.0</v>
      </c>
      <c r="K124" s="26">
        <v>225.0</v>
      </c>
      <c r="L124" s="9">
        <f t="shared" si="1"/>
        <v>77546</v>
      </c>
      <c r="M124" s="9">
        <f t="shared" si="2"/>
        <v>73470.63636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2">
        <v>977.0</v>
      </c>
      <c r="B125" s="23" t="s">
        <v>365</v>
      </c>
      <c r="C125" s="24" t="s">
        <v>366</v>
      </c>
      <c r="D125" s="24" t="s">
        <v>65</v>
      </c>
      <c r="E125" s="24"/>
      <c r="F125" s="24"/>
      <c r="G125" s="24"/>
      <c r="H125" s="25">
        <v>52509.0</v>
      </c>
      <c r="I125" s="25">
        <v>43070.0</v>
      </c>
      <c r="J125" s="25">
        <v>4184.0</v>
      </c>
      <c r="K125" s="26">
        <v>201.0</v>
      </c>
      <c r="L125" s="9">
        <f t="shared" si="1"/>
        <v>47455</v>
      </c>
      <c r="M125" s="9">
        <f t="shared" si="2"/>
        <v>44971.81818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2">
        <v>985.0</v>
      </c>
      <c r="B126" s="23" t="s">
        <v>367</v>
      </c>
      <c r="C126" s="24" t="s">
        <v>368</v>
      </c>
      <c r="D126" s="24" t="s">
        <v>25</v>
      </c>
      <c r="E126" s="24"/>
      <c r="F126" s="24"/>
      <c r="G126" s="24"/>
      <c r="H126" s="25">
        <v>170510.0</v>
      </c>
      <c r="I126" s="25">
        <v>129368.0</v>
      </c>
      <c r="J126" s="25">
        <v>13926.0</v>
      </c>
      <c r="K126" s="25">
        <v>3369.0</v>
      </c>
      <c r="L126" s="9">
        <f t="shared" si="1"/>
        <v>146663</v>
      </c>
      <c r="M126" s="9">
        <f t="shared" si="2"/>
        <v>135698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2">
        <v>993.0</v>
      </c>
      <c r="B127" s="23" t="s">
        <v>369</v>
      </c>
      <c r="C127" s="24" t="s">
        <v>370</v>
      </c>
      <c r="D127" s="24" t="s">
        <v>922</v>
      </c>
      <c r="E127" s="24" t="s">
        <v>57</v>
      </c>
      <c r="F127" s="24"/>
      <c r="G127" s="24"/>
      <c r="H127" s="25">
        <v>111894.0</v>
      </c>
      <c r="I127" s="25">
        <v>94683.0</v>
      </c>
      <c r="J127" s="25">
        <v>11183.0</v>
      </c>
      <c r="K127" s="26">
        <v>614.0</v>
      </c>
      <c r="L127" s="9">
        <f t="shared" si="1"/>
        <v>106480</v>
      </c>
      <c r="M127" s="9">
        <f t="shared" si="2"/>
        <v>99766.18182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2">
        <v>1001.0</v>
      </c>
      <c r="B128" s="23" t="s">
        <v>371</v>
      </c>
      <c r="C128" s="24" t="s">
        <v>372</v>
      </c>
      <c r="D128" s="24" t="s">
        <v>885</v>
      </c>
      <c r="E128" s="24"/>
      <c r="F128" s="24"/>
      <c r="G128" s="24"/>
      <c r="H128" s="25">
        <v>203411.0</v>
      </c>
      <c r="I128" s="25">
        <v>172141.0</v>
      </c>
      <c r="J128" s="25">
        <v>17760.0</v>
      </c>
      <c r="K128" s="25">
        <v>1317.0</v>
      </c>
      <c r="L128" s="9">
        <f t="shared" si="1"/>
        <v>191218</v>
      </c>
      <c r="M128" s="9">
        <f t="shared" si="2"/>
        <v>180213.7273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2">
        <v>1009.0</v>
      </c>
      <c r="B129" s="23" t="s">
        <v>373</v>
      </c>
      <c r="C129" s="24" t="s">
        <v>374</v>
      </c>
      <c r="D129" s="24" t="s">
        <v>22</v>
      </c>
      <c r="E129" s="24"/>
      <c r="F129" s="24"/>
      <c r="G129" s="24"/>
      <c r="H129" s="25">
        <v>382735.0</v>
      </c>
      <c r="I129" s="25">
        <v>293907.0</v>
      </c>
      <c r="J129" s="25">
        <v>46188.0</v>
      </c>
      <c r="K129" s="25">
        <v>5459.0</v>
      </c>
      <c r="L129" s="9">
        <f t="shared" si="1"/>
        <v>345554</v>
      </c>
      <c r="M129" s="9">
        <f t="shared" si="2"/>
        <v>314901.5455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2">
        <v>1017.0</v>
      </c>
      <c r="B130" s="23" t="s">
        <v>375</v>
      </c>
      <c r="C130" s="24" t="s">
        <v>376</v>
      </c>
      <c r="D130" s="24" t="s">
        <v>13</v>
      </c>
      <c r="E130" s="24"/>
      <c r="F130" s="24"/>
      <c r="G130" s="24"/>
      <c r="H130" s="25">
        <v>42656.0</v>
      </c>
      <c r="I130" s="25">
        <v>36321.0</v>
      </c>
      <c r="J130" s="25">
        <v>3722.0</v>
      </c>
      <c r="K130" s="26">
        <v>92.0</v>
      </c>
      <c r="L130" s="9">
        <f t="shared" si="1"/>
        <v>40135</v>
      </c>
      <c r="M130" s="9">
        <f t="shared" si="2"/>
        <v>38012.81818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2">
        <v>1025.0</v>
      </c>
      <c r="B131" s="23" t="s">
        <v>377</v>
      </c>
      <c r="C131" s="24" t="s">
        <v>378</v>
      </c>
      <c r="D131" s="24" t="s">
        <v>36</v>
      </c>
      <c r="E131" s="24"/>
      <c r="F131" s="24"/>
      <c r="G131" s="24"/>
      <c r="H131" s="25">
        <v>125127.0</v>
      </c>
      <c r="I131" s="25">
        <v>94224.0</v>
      </c>
      <c r="J131" s="25">
        <v>11638.0</v>
      </c>
      <c r="K131" s="25">
        <v>5510.0</v>
      </c>
      <c r="L131" s="9">
        <f t="shared" si="1"/>
        <v>111372</v>
      </c>
      <c r="M131" s="9">
        <f t="shared" si="2"/>
        <v>99514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2">
        <v>1033.0</v>
      </c>
      <c r="B132" s="23" t="s">
        <v>379</v>
      </c>
      <c r="C132" s="24" t="s">
        <v>378</v>
      </c>
      <c r="D132" s="24" t="s">
        <v>876</v>
      </c>
      <c r="E132" s="24"/>
      <c r="F132" s="24"/>
      <c r="G132" s="24"/>
      <c r="H132" s="25">
        <v>84303.0</v>
      </c>
      <c r="I132" s="25">
        <v>68775.0</v>
      </c>
      <c r="J132" s="25">
        <v>9505.0</v>
      </c>
      <c r="K132" s="26">
        <v>213.0</v>
      </c>
      <c r="L132" s="9">
        <f t="shared" si="1"/>
        <v>78493</v>
      </c>
      <c r="M132" s="9">
        <f t="shared" si="2"/>
        <v>73095.45455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2">
        <v>1041.0</v>
      </c>
      <c r="B133" s="23" t="s">
        <v>380</v>
      </c>
      <c r="C133" s="24" t="s">
        <v>381</v>
      </c>
      <c r="D133" s="24" t="s">
        <v>875</v>
      </c>
      <c r="E133" s="24"/>
      <c r="F133" s="24"/>
      <c r="G133" s="24"/>
      <c r="H133" s="25">
        <v>49915.0</v>
      </c>
      <c r="I133" s="25">
        <v>40900.0</v>
      </c>
      <c r="J133" s="25">
        <v>4571.0</v>
      </c>
      <c r="K133" s="26">
        <v>159.0</v>
      </c>
      <c r="L133" s="9">
        <f t="shared" si="1"/>
        <v>45630</v>
      </c>
      <c r="M133" s="9">
        <f t="shared" si="2"/>
        <v>42977.72727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2">
        <v>1049.0</v>
      </c>
      <c r="B134" s="23" t="s">
        <v>382</v>
      </c>
      <c r="C134" s="24" t="s">
        <v>383</v>
      </c>
      <c r="D134" s="24" t="s">
        <v>90</v>
      </c>
      <c r="E134" s="24"/>
      <c r="F134" s="24"/>
      <c r="G134" s="24"/>
      <c r="H134" s="25">
        <v>60919.0</v>
      </c>
      <c r="I134" s="25">
        <v>47671.0</v>
      </c>
      <c r="J134" s="25">
        <v>6565.0</v>
      </c>
      <c r="K134" s="25">
        <v>1555.0</v>
      </c>
      <c r="L134" s="9">
        <f t="shared" si="1"/>
        <v>55791</v>
      </c>
      <c r="M134" s="9">
        <f t="shared" si="2"/>
        <v>50655.09091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2">
        <v>1057.0</v>
      </c>
      <c r="B135" s="23" t="s">
        <v>384</v>
      </c>
      <c r="C135" s="24" t="s">
        <v>385</v>
      </c>
      <c r="D135" s="24" t="s">
        <v>67</v>
      </c>
      <c r="E135" s="24"/>
      <c r="F135" s="24"/>
      <c r="G135" s="24"/>
      <c r="H135" s="25">
        <v>53113.0</v>
      </c>
      <c r="I135" s="25">
        <v>44147.0</v>
      </c>
      <c r="J135" s="25">
        <v>6308.0</v>
      </c>
      <c r="K135" s="26">
        <v>411.0</v>
      </c>
      <c r="L135" s="9">
        <f t="shared" si="1"/>
        <v>50866</v>
      </c>
      <c r="M135" s="9">
        <f t="shared" si="2"/>
        <v>47014.27273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2">
        <v>1065.0</v>
      </c>
      <c r="B136" s="23" t="s">
        <v>386</v>
      </c>
      <c r="C136" s="24" t="s">
        <v>387</v>
      </c>
      <c r="D136" s="24" t="s">
        <v>21</v>
      </c>
      <c r="E136" s="24" t="s">
        <v>71</v>
      </c>
      <c r="F136" s="24"/>
      <c r="G136" s="24"/>
      <c r="H136" s="25">
        <v>56183.0</v>
      </c>
      <c r="I136" s="25">
        <v>46602.0</v>
      </c>
      <c r="J136" s="25">
        <v>4168.0</v>
      </c>
      <c r="K136" s="26">
        <v>741.0</v>
      </c>
      <c r="L136" s="9">
        <f t="shared" si="1"/>
        <v>51511</v>
      </c>
      <c r="M136" s="9">
        <f t="shared" si="2"/>
        <v>48496.54545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2">
        <v>1073.0</v>
      </c>
      <c r="B137" s="23" t="s">
        <v>388</v>
      </c>
      <c r="C137" s="24" t="s">
        <v>389</v>
      </c>
      <c r="D137" s="24" t="s">
        <v>38</v>
      </c>
      <c r="E137" s="24"/>
      <c r="F137" s="24"/>
      <c r="G137" s="24"/>
      <c r="H137" s="25">
        <v>45079.0</v>
      </c>
      <c r="I137" s="25">
        <v>35770.0</v>
      </c>
      <c r="J137" s="25">
        <v>5243.0</v>
      </c>
      <c r="K137" s="26">
        <v>287.0</v>
      </c>
      <c r="L137" s="9">
        <f t="shared" si="1"/>
        <v>41300</v>
      </c>
      <c r="M137" s="9">
        <f t="shared" si="2"/>
        <v>38153.18182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2">
        <v>1081.0</v>
      </c>
      <c r="B138" s="23" t="s">
        <v>390</v>
      </c>
      <c r="C138" s="24" t="s">
        <v>391</v>
      </c>
      <c r="D138" s="24" t="s">
        <v>25</v>
      </c>
      <c r="E138" s="24"/>
      <c r="F138" s="24"/>
      <c r="G138" s="24"/>
      <c r="H138" s="25">
        <v>68367.0</v>
      </c>
      <c r="I138" s="25">
        <v>53877.0</v>
      </c>
      <c r="J138" s="25">
        <v>7448.0</v>
      </c>
      <c r="K138" s="26">
        <v>619.0</v>
      </c>
      <c r="L138" s="9">
        <f t="shared" si="1"/>
        <v>61944</v>
      </c>
      <c r="M138" s="9">
        <f t="shared" si="2"/>
        <v>57262.45455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2">
        <v>1089.0</v>
      </c>
      <c r="B139" s="23" t="s">
        <v>392</v>
      </c>
      <c r="C139" s="24" t="s">
        <v>393</v>
      </c>
      <c r="D139" s="24" t="s">
        <v>68</v>
      </c>
      <c r="E139" s="24"/>
      <c r="F139" s="24"/>
      <c r="G139" s="24"/>
      <c r="H139" s="25">
        <v>508746.0</v>
      </c>
      <c r="I139" s="25">
        <v>419942.0</v>
      </c>
      <c r="J139" s="25">
        <v>44307.0</v>
      </c>
      <c r="K139" s="25">
        <v>7796.0</v>
      </c>
      <c r="L139" s="9">
        <f t="shared" si="1"/>
        <v>472045</v>
      </c>
      <c r="M139" s="9">
        <f t="shared" si="2"/>
        <v>440081.5455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2">
        <v>1097.0</v>
      </c>
      <c r="B140" s="23" t="s">
        <v>394</v>
      </c>
      <c r="C140" s="24" t="s">
        <v>395</v>
      </c>
      <c r="D140" s="24" t="s">
        <v>94</v>
      </c>
      <c r="E140" s="24"/>
      <c r="F140" s="24"/>
      <c r="G140" s="24"/>
      <c r="H140" s="25">
        <v>30741.0</v>
      </c>
      <c r="I140" s="25">
        <v>25574.0</v>
      </c>
      <c r="J140" s="25">
        <v>1966.0</v>
      </c>
      <c r="K140" s="26">
        <v>104.0</v>
      </c>
      <c r="L140" s="9">
        <f t="shared" si="1"/>
        <v>27644</v>
      </c>
      <c r="M140" s="9">
        <f t="shared" si="2"/>
        <v>26467.63636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2">
        <v>1105.0</v>
      </c>
      <c r="B141" s="23" t="s">
        <v>396</v>
      </c>
      <c r="C141" s="24" t="s">
        <v>397</v>
      </c>
      <c r="D141" s="24" t="s">
        <v>35</v>
      </c>
      <c r="E141" s="24"/>
      <c r="F141" s="24"/>
      <c r="G141" s="24"/>
      <c r="H141" s="25">
        <v>39213.0</v>
      </c>
      <c r="I141" s="25">
        <v>29931.0</v>
      </c>
      <c r="J141" s="25">
        <v>5241.0</v>
      </c>
      <c r="K141" s="26">
        <v>287.0</v>
      </c>
      <c r="L141" s="9">
        <f t="shared" si="1"/>
        <v>35459</v>
      </c>
      <c r="M141" s="9">
        <f t="shared" si="2"/>
        <v>32313.27273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2">
        <v>1113.0</v>
      </c>
      <c r="B142" s="23" t="s">
        <v>398</v>
      </c>
      <c r="C142" s="24" t="s">
        <v>399</v>
      </c>
      <c r="D142" s="24" t="s">
        <v>25</v>
      </c>
      <c r="E142" s="24"/>
      <c r="F142" s="24"/>
      <c r="G142" s="24"/>
      <c r="H142" s="25">
        <v>136342.0</v>
      </c>
      <c r="I142" s="25">
        <v>111216.0</v>
      </c>
      <c r="J142" s="25">
        <v>12086.0</v>
      </c>
      <c r="K142" s="26">
        <v>692.0</v>
      </c>
      <c r="L142" s="9">
        <f t="shared" si="1"/>
        <v>123994</v>
      </c>
      <c r="M142" s="9">
        <f t="shared" si="2"/>
        <v>116709.6364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2">
        <v>1121.0</v>
      </c>
      <c r="B143" s="23" t="s">
        <v>400</v>
      </c>
      <c r="C143" s="24" t="s">
        <v>401</v>
      </c>
      <c r="D143" s="24" t="s">
        <v>65</v>
      </c>
      <c r="E143" s="24"/>
      <c r="F143" s="24"/>
      <c r="G143" s="24"/>
      <c r="H143" s="25">
        <v>163558.0</v>
      </c>
      <c r="I143" s="25">
        <v>139547.0</v>
      </c>
      <c r="J143" s="25">
        <v>11422.0</v>
      </c>
      <c r="K143" s="25">
        <v>1188.0</v>
      </c>
      <c r="L143" s="9">
        <f t="shared" si="1"/>
        <v>152157</v>
      </c>
      <c r="M143" s="9">
        <f t="shared" si="2"/>
        <v>144738.8182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2">
        <v>1129.0</v>
      </c>
      <c r="B144" s="23" t="s">
        <v>402</v>
      </c>
      <c r="C144" s="24" t="s">
        <v>403</v>
      </c>
      <c r="D144" s="24" t="s">
        <v>67</v>
      </c>
      <c r="E144" s="24"/>
      <c r="F144" s="24"/>
      <c r="G144" s="24"/>
      <c r="H144" s="25">
        <v>343707.0</v>
      </c>
      <c r="I144" s="25">
        <v>288172.0</v>
      </c>
      <c r="J144" s="25">
        <v>29628.0</v>
      </c>
      <c r="K144" s="25">
        <v>2888.0</v>
      </c>
      <c r="L144" s="9">
        <f t="shared" si="1"/>
        <v>320688</v>
      </c>
      <c r="M144" s="9">
        <f t="shared" si="2"/>
        <v>301639.2727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2">
        <v>1145.0</v>
      </c>
      <c r="B145" s="23" t="s">
        <v>406</v>
      </c>
      <c r="C145" s="24" t="s">
        <v>407</v>
      </c>
      <c r="D145" s="24" t="s">
        <v>54</v>
      </c>
      <c r="E145" s="24"/>
      <c r="F145" s="24"/>
      <c r="G145" s="24"/>
      <c r="H145" s="25">
        <v>389023.0</v>
      </c>
      <c r="I145" s="25">
        <v>325767.0</v>
      </c>
      <c r="J145" s="25">
        <v>38484.0</v>
      </c>
      <c r="K145" s="25">
        <v>2275.0</v>
      </c>
      <c r="L145" s="9">
        <f t="shared" si="1"/>
        <v>366526</v>
      </c>
      <c r="M145" s="9">
        <f t="shared" si="2"/>
        <v>343259.7273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2">
        <v>1137.0</v>
      </c>
      <c r="B146" s="23" t="s">
        <v>404</v>
      </c>
      <c r="C146" s="24" t="s">
        <v>405</v>
      </c>
      <c r="D146" s="24" t="s">
        <v>67</v>
      </c>
      <c r="E146" s="24"/>
      <c r="F146" s="24"/>
      <c r="G146" s="24"/>
      <c r="H146" s="25">
        <v>80993.0</v>
      </c>
      <c r="I146" s="25">
        <v>69016.0</v>
      </c>
      <c r="J146" s="25">
        <v>6046.0</v>
      </c>
      <c r="K146" s="26">
        <v>986.0</v>
      </c>
      <c r="L146" s="9">
        <f t="shared" si="1"/>
        <v>76048</v>
      </c>
      <c r="M146" s="9">
        <f t="shared" si="2"/>
        <v>71764.18182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2">
        <v>1153.0</v>
      </c>
      <c r="B147" s="23" t="s">
        <v>408</v>
      </c>
      <c r="C147" s="24" t="s">
        <v>409</v>
      </c>
      <c r="D147" s="24" t="s">
        <v>52</v>
      </c>
      <c r="E147" s="24"/>
      <c r="F147" s="24"/>
      <c r="G147" s="24"/>
      <c r="H147" s="25">
        <v>161759.0</v>
      </c>
      <c r="I147" s="25">
        <v>137981.0</v>
      </c>
      <c r="J147" s="25">
        <v>13326.0</v>
      </c>
      <c r="K147" s="26">
        <v>807.0</v>
      </c>
      <c r="L147" s="9">
        <f t="shared" si="1"/>
        <v>152114</v>
      </c>
      <c r="M147" s="9">
        <f t="shared" si="2"/>
        <v>144038.2727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2">
        <v>1161.0</v>
      </c>
      <c r="B148" s="23" t="s">
        <v>410</v>
      </c>
      <c r="C148" s="24" t="s">
        <v>411</v>
      </c>
      <c r="D148" s="24" t="s">
        <v>63</v>
      </c>
      <c r="E148" s="24" t="s">
        <v>15</v>
      </c>
      <c r="F148" s="24"/>
      <c r="G148" s="24"/>
      <c r="H148" s="25">
        <v>116674.0</v>
      </c>
      <c r="I148" s="25">
        <v>95059.0</v>
      </c>
      <c r="J148" s="25">
        <v>12940.0</v>
      </c>
      <c r="K148" s="25">
        <v>1077.0</v>
      </c>
      <c r="L148" s="9">
        <f t="shared" si="1"/>
        <v>109076</v>
      </c>
      <c r="M148" s="9">
        <f t="shared" si="2"/>
        <v>100940.8182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2">
        <v>1169.0</v>
      </c>
      <c r="B149" s="23" t="s">
        <v>412</v>
      </c>
      <c r="C149" s="24" t="s">
        <v>413</v>
      </c>
      <c r="D149" s="24" t="s">
        <v>58</v>
      </c>
      <c r="E149" s="24"/>
      <c r="F149" s="24"/>
      <c r="G149" s="24"/>
      <c r="H149" s="25">
        <v>57098.0</v>
      </c>
      <c r="I149" s="25">
        <v>44643.0</v>
      </c>
      <c r="J149" s="25">
        <v>9110.0</v>
      </c>
      <c r="K149" s="26">
        <v>349.0</v>
      </c>
      <c r="L149" s="9">
        <f t="shared" si="1"/>
        <v>54102</v>
      </c>
      <c r="M149" s="9">
        <f t="shared" si="2"/>
        <v>48783.90909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2">
        <v>1177.0</v>
      </c>
      <c r="B150" s="23" t="s">
        <v>414</v>
      </c>
      <c r="C150" s="24" t="s">
        <v>415</v>
      </c>
      <c r="D150" s="24" t="s">
        <v>22</v>
      </c>
      <c r="E150" s="24"/>
      <c r="F150" s="24"/>
      <c r="G150" s="24"/>
      <c r="H150" s="25">
        <v>55516.0</v>
      </c>
      <c r="I150" s="25">
        <v>44283.0</v>
      </c>
      <c r="J150" s="25">
        <v>7506.0</v>
      </c>
      <c r="K150" s="26">
        <v>123.0</v>
      </c>
      <c r="L150" s="9">
        <f t="shared" si="1"/>
        <v>51912</v>
      </c>
      <c r="M150" s="9">
        <f t="shared" si="2"/>
        <v>47694.81818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2">
        <v>1185.0</v>
      </c>
      <c r="B151" s="23" t="s">
        <v>416</v>
      </c>
      <c r="C151" s="24" t="s">
        <v>417</v>
      </c>
      <c r="D151" s="24" t="s">
        <v>875</v>
      </c>
      <c r="E151" s="24"/>
      <c r="F151" s="24"/>
      <c r="G151" s="24"/>
      <c r="H151" s="25">
        <v>277257.0</v>
      </c>
      <c r="I151" s="25">
        <v>223260.0</v>
      </c>
      <c r="J151" s="25">
        <v>27857.0</v>
      </c>
      <c r="K151" s="25">
        <v>4118.0</v>
      </c>
      <c r="L151" s="9">
        <f t="shared" si="1"/>
        <v>255235</v>
      </c>
      <c r="M151" s="9">
        <f t="shared" si="2"/>
        <v>235922.2727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2">
        <v>1193.0</v>
      </c>
      <c r="B152" s="23" t="s">
        <v>418</v>
      </c>
      <c r="C152" s="24" t="s">
        <v>419</v>
      </c>
      <c r="D152" s="24" t="s">
        <v>892</v>
      </c>
      <c r="E152" s="24"/>
      <c r="F152" s="24"/>
      <c r="G152" s="24"/>
      <c r="H152" s="25">
        <v>60502.0</v>
      </c>
      <c r="I152" s="25">
        <v>44529.0</v>
      </c>
      <c r="J152" s="25">
        <v>7088.0</v>
      </c>
      <c r="K152" s="26">
        <v>418.0</v>
      </c>
      <c r="L152" s="9">
        <f t="shared" si="1"/>
        <v>52035</v>
      </c>
      <c r="M152" s="9">
        <f t="shared" si="2"/>
        <v>47750.81818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2">
        <v>1201.0</v>
      </c>
      <c r="B153" s="23" t="s">
        <v>420</v>
      </c>
      <c r="C153" s="24" t="s">
        <v>421</v>
      </c>
      <c r="D153" s="24" t="s">
        <v>28</v>
      </c>
      <c r="E153" s="24"/>
      <c r="F153" s="24"/>
      <c r="G153" s="24"/>
      <c r="H153" s="25">
        <v>601124.0</v>
      </c>
      <c r="I153" s="25">
        <v>489099.0</v>
      </c>
      <c r="J153" s="25">
        <v>48055.0</v>
      </c>
      <c r="K153" s="25">
        <v>17055.0</v>
      </c>
      <c r="L153" s="9">
        <f t="shared" si="1"/>
        <v>554209</v>
      </c>
      <c r="M153" s="9">
        <f t="shared" si="2"/>
        <v>510942.1818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2">
        <v>1209.0</v>
      </c>
      <c r="B154" s="23" t="s">
        <v>422</v>
      </c>
      <c r="C154" s="24" t="s">
        <v>423</v>
      </c>
      <c r="D154" s="24" t="s">
        <v>52</v>
      </c>
      <c r="E154" s="24"/>
      <c r="F154" s="24"/>
      <c r="G154" s="24"/>
      <c r="H154" s="25">
        <v>63335.0</v>
      </c>
      <c r="I154" s="25">
        <v>51380.0</v>
      </c>
      <c r="J154" s="25">
        <v>4883.0</v>
      </c>
      <c r="K154" s="26">
        <v>312.0</v>
      </c>
      <c r="L154" s="9">
        <f t="shared" si="1"/>
        <v>56575</v>
      </c>
      <c r="M154" s="9">
        <f t="shared" si="2"/>
        <v>53599.54545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2">
        <v>1217.0</v>
      </c>
      <c r="B155" s="23" t="s">
        <v>424</v>
      </c>
      <c r="C155" s="24" t="s">
        <v>425</v>
      </c>
      <c r="D155" s="24" t="s">
        <v>67</v>
      </c>
      <c r="E155" s="24"/>
      <c r="F155" s="24"/>
      <c r="G155" s="24"/>
      <c r="H155" s="25">
        <v>152856.0</v>
      </c>
      <c r="I155" s="25">
        <v>132925.0</v>
      </c>
      <c r="J155" s="25">
        <v>13235.0</v>
      </c>
      <c r="K155" s="26">
        <v>72.0</v>
      </c>
      <c r="L155" s="9">
        <f t="shared" si="1"/>
        <v>146232</v>
      </c>
      <c r="M155" s="9">
        <f t="shared" si="2"/>
        <v>138940.9091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2">
        <v>1225.0</v>
      </c>
      <c r="B156" s="23" t="s">
        <v>426</v>
      </c>
      <c r="C156" s="24" t="s">
        <v>427</v>
      </c>
      <c r="D156" s="24" t="s">
        <v>54</v>
      </c>
      <c r="E156" s="24"/>
      <c r="F156" s="24"/>
      <c r="G156" s="24"/>
      <c r="H156" s="25">
        <v>87401.0</v>
      </c>
      <c r="I156" s="25">
        <v>67238.0</v>
      </c>
      <c r="J156" s="25">
        <v>9541.0</v>
      </c>
      <c r="K156" s="26">
        <v>136.0</v>
      </c>
      <c r="L156" s="9">
        <f t="shared" si="1"/>
        <v>76915</v>
      </c>
      <c r="M156" s="9">
        <f t="shared" si="2"/>
        <v>71574.81818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2">
        <v>1233.0</v>
      </c>
      <c r="B157" s="23" t="s">
        <v>428</v>
      </c>
      <c r="C157" s="24" t="s">
        <v>429</v>
      </c>
      <c r="D157" s="24" t="s">
        <v>876</v>
      </c>
      <c r="E157" s="24"/>
      <c r="F157" s="24"/>
      <c r="G157" s="24"/>
      <c r="H157" s="25">
        <v>32765.0</v>
      </c>
      <c r="I157" s="25">
        <v>26251.0</v>
      </c>
      <c r="J157" s="25">
        <v>4737.0</v>
      </c>
      <c r="K157" s="26">
        <v>71.0</v>
      </c>
      <c r="L157" s="9">
        <f t="shared" si="1"/>
        <v>31059</v>
      </c>
      <c r="M157" s="9">
        <f t="shared" si="2"/>
        <v>28404.18182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2">
        <v>1241.0</v>
      </c>
      <c r="B158" s="23" t="s">
        <v>430</v>
      </c>
      <c r="C158" s="24" t="s">
        <v>431</v>
      </c>
      <c r="D158" s="24" t="s">
        <v>36</v>
      </c>
      <c r="E158" s="24"/>
      <c r="F158" s="24"/>
      <c r="G158" s="24"/>
      <c r="H158" s="25">
        <v>42565.0</v>
      </c>
      <c r="I158" s="25">
        <v>33716.0</v>
      </c>
      <c r="J158" s="25">
        <v>3672.0</v>
      </c>
      <c r="K158" s="26">
        <v>295.0</v>
      </c>
      <c r="L158" s="9">
        <f t="shared" si="1"/>
        <v>37683</v>
      </c>
      <c r="M158" s="9">
        <f t="shared" si="2"/>
        <v>35385.09091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2">
        <v>1249.0</v>
      </c>
      <c r="B159" s="23" t="s">
        <v>432</v>
      </c>
      <c r="C159" s="24" t="s">
        <v>433</v>
      </c>
      <c r="D159" s="24" t="s">
        <v>16</v>
      </c>
      <c r="E159" s="24"/>
      <c r="F159" s="24"/>
      <c r="G159" s="24"/>
      <c r="H159" s="25">
        <v>40035.0</v>
      </c>
      <c r="I159" s="25">
        <v>32292.0</v>
      </c>
      <c r="J159" s="25">
        <v>4944.0</v>
      </c>
      <c r="K159" s="26">
        <v>544.0</v>
      </c>
      <c r="L159" s="9">
        <f t="shared" si="1"/>
        <v>37780</v>
      </c>
      <c r="M159" s="9">
        <f t="shared" si="2"/>
        <v>34539.27273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2">
        <v>1257.0</v>
      </c>
      <c r="B160" s="23" t="s">
        <v>434</v>
      </c>
      <c r="C160" s="24" t="s">
        <v>435</v>
      </c>
      <c r="D160" s="24" t="s">
        <v>58</v>
      </c>
      <c r="E160" s="24"/>
      <c r="F160" s="24"/>
      <c r="G160" s="24"/>
      <c r="H160" s="25">
        <v>90209.0</v>
      </c>
      <c r="I160" s="25">
        <v>75346.0</v>
      </c>
      <c r="J160" s="25">
        <v>8060.0</v>
      </c>
      <c r="K160" s="26">
        <v>340.0</v>
      </c>
      <c r="L160" s="9">
        <f t="shared" si="1"/>
        <v>83746</v>
      </c>
      <c r="M160" s="9">
        <f t="shared" si="2"/>
        <v>79009.63636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2">
        <v>1265.0</v>
      </c>
      <c r="B161" s="23" t="s">
        <v>436</v>
      </c>
      <c r="C161" s="24" t="s">
        <v>437</v>
      </c>
      <c r="D161" s="24" t="s">
        <v>103</v>
      </c>
      <c r="E161" s="24"/>
      <c r="F161" s="24"/>
      <c r="G161" s="24"/>
      <c r="H161" s="25">
        <v>3130828.0</v>
      </c>
      <c r="I161" s="25">
        <v>2527652.0</v>
      </c>
      <c r="J161" s="25">
        <v>315616.0</v>
      </c>
      <c r="K161" s="25">
        <v>70385.0</v>
      </c>
      <c r="L161" s="9">
        <f t="shared" si="1"/>
        <v>2913653</v>
      </c>
      <c r="M161" s="9">
        <f t="shared" si="2"/>
        <v>2671113.818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2">
        <v>1273.0</v>
      </c>
      <c r="B162" s="23" t="s">
        <v>438</v>
      </c>
      <c r="C162" s="24" t="s">
        <v>439</v>
      </c>
      <c r="D162" s="24" t="s">
        <v>908</v>
      </c>
      <c r="E162" s="24" t="s">
        <v>55</v>
      </c>
      <c r="F162" s="24" t="s">
        <v>887</v>
      </c>
      <c r="G162" s="24"/>
      <c r="H162" s="25">
        <v>139860.0</v>
      </c>
      <c r="I162" s="25">
        <v>116722.0</v>
      </c>
      <c r="J162" s="25">
        <v>10785.0</v>
      </c>
      <c r="K162" s="25">
        <v>1097.0</v>
      </c>
      <c r="L162" s="9">
        <f t="shared" si="1"/>
        <v>128604</v>
      </c>
      <c r="M162" s="9">
        <f t="shared" si="2"/>
        <v>121624.2727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2">
        <v>1281.0</v>
      </c>
      <c r="B163" s="23" t="s">
        <v>440</v>
      </c>
      <c r="C163" s="24" t="s">
        <v>441</v>
      </c>
      <c r="D163" s="24" t="s">
        <v>13</v>
      </c>
      <c r="E163" s="24"/>
      <c r="F163" s="24"/>
      <c r="G163" s="24"/>
      <c r="H163" s="25">
        <v>200947.0</v>
      </c>
      <c r="I163" s="25">
        <v>178837.0</v>
      </c>
      <c r="J163" s="25">
        <v>13163.0</v>
      </c>
      <c r="K163" s="26">
        <v>317.0</v>
      </c>
      <c r="L163" s="9">
        <f t="shared" si="1"/>
        <v>192317</v>
      </c>
      <c r="M163" s="9">
        <f t="shared" si="2"/>
        <v>184820.1818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2">
        <v>1289.0</v>
      </c>
      <c r="B164" s="23" t="s">
        <v>442</v>
      </c>
      <c r="C164" s="24" t="s">
        <v>443</v>
      </c>
      <c r="D164" s="24" t="s">
        <v>30</v>
      </c>
      <c r="E164" s="24"/>
      <c r="F164" s="24"/>
      <c r="G164" s="24"/>
      <c r="H164" s="25">
        <v>59750.0</v>
      </c>
      <c r="I164" s="25">
        <v>45767.0</v>
      </c>
      <c r="J164" s="25">
        <v>7623.0</v>
      </c>
      <c r="K164" s="25">
        <v>1381.0</v>
      </c>
      <c r="L164" s="9">
        <f t="shared" si="1"/>
        <v>54771</v>
      </c>
      <c r="M164" s="9">
        <f t="shared" si="2"/>
        <v>49232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2">
        <v>1297.0</v>
      </c>
      <c r="B165" s="23" t="s">
        <v>444</v>
      </c>
      <c r="C165" s="24" t="s">
        <v>445</v>
      </c>
      <c r="D165" s="24" t="s">
        <v>885</v>
      </c>
      <c r="E165" s="24"/>
      <c r="F165" s="24"/>
      <c r="G165" s="24"/>
      <c r="H165" s="25">
        <v>963131.0</v>
      </c>
      <c r="I165" s="25">
        <v>812580.0</v>
      </c>
      <c r="J165" s="25">
        <v>75561.0</v>
      </c>
      <c r="K165" s="25">
        <v>8662.0</v>
      </c>
      <c r="L165" s="9">
        <f t="shared" si="1"/>
        <v>896803</v>
      </c>
      <c r="M165" s="9">
        <f t="shared" si="2"/>
        <v>846925.9091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2">
        <v>1305.0</v>
      </c>
      <c r="B166" s="23" t="s">
        <v>446</v>
      </c>
      <c r="C166" s="24" t="s">
        <v>447</v>
      </c>
      <c r="D166" s="24" t="s">
        <v>18</v>
      </c>
      <c r="E166" s="24"/>
      <c r="F166" s="24"/>
      <c r="G166" s="24"/>
      <c r="H166" s="25">
        <v>92220.0</v>
      </c>
      <c r="I166" s="25">
        <v>64233.0</v>
      </c>
      <c r="J166" s="25">
        <v>8777.0</v>
      </c>
      <c r="K166" s="25">
        <v>6083.0</v>
      </c>
      <c r="L166" s="9">
        <f t="shared" si="1"/>
        <v>79093</v>
      </c>
      <c r="M166" s="9">
        <f t="shared" si="2"/>
        <v>68222.54545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2">
        <v>1313.0</v>
      </c>
      <c r="B167" s="23" t="s">
        <v>448</v>
      </c>
      <c r="C167" s="24" t="s">
        <v>449</v>
      </c>
      <c r="D167" s="24" t="s">
        <v>90</v>
      </c>
      <c r="E167" s="24"/>
      <c r="F167" s="24"/>
      <c r="G167" s="24"/>
      <c r="H167" s="25">
        <v>48532.0</v>
      </c>
      <c r="I167" s="25">
        <v>29310.0</v>
      </c>
      <c r="J167" s="25">
        <v>4934.0</v>
      </c>
      <c r="K167" s="25">
        <v>2873.0</v>
      </c>
      <c r="L167" s="9">
        <f t="shared" si="1"/>
        <v>37117</v>
      </c>
      <c r="M167" s="9">
        <f t="shared" si="2"/>
        <v>31552.72727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2">
        <v>1321.0</v>
      </c>
      <c r="B168" s="23" t="s">
        <v>450</v>
      </c>
      <c r="C168" s="24" t="s">
        <v>451</v>
      </c>
      <c r="D168" s="24" t="s">
        <v>68</v>
      </c>
      <c r="E168" s="24"/>
      <c r="F168" s="24"/>
      <c r="G168" s="24"/>
      <c r="H168" s="25">
        <v>64125.0</v>
      </c>
      <c r="I168" s="25">
        <v>53149.0</v>
      </c>
      <c r="J168" s="25">
        <v>6653.0</v>
      </c>
      <c r="K168" s="26">
        <v>286.0</v>
      </c>
      <c r="L168" s="9">
        <f t="shared" si="1"/>
        <v>60088</v>
      </c>
      <c r="M168" s="9">
        <f t="shared" si="2"/>
        <v>56173.09091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2">
        <v>1329.0</v>
      </c>
      <c r="B169" s="23" t="s">
        <v>452</v>
      </c>
      <c r="C169" s="24" t="s">
        <v>451</v>
      </c>
      <c r="D169" s="24" t="s">
        <v>52</v>
      </c>
      <c r="E169" s="24"/>
      <c r="F169" s="24"/>
      <c r="G169" s="24"/>
      <c r="H169" s="25">
        <v>251713.0</v>
      </c>
      <c r="I169" s="25">
        <v>221037.0</v>
      </c>
      <c r="J169" s="25">
        <v>20036.0</v>
      </c>
      <c r="K169" s="25">
        <v>1121.0</v>
      </c>
      <c r="L169" s="9">
        <f t="shared" si="1"/>
        <v>242194</v>
      </c>
      <c r="M169" s="9">
        <f t="shared" si="2"/>
        <v>230144.2727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2">
        <v>1337.0</v>
      </c>
      <c r="B170" s="23" t="s">
        <v>453</v>
      </c>
      <c r="C170" s="24" t="s">
        <v>451</v>
      </c>
      <c r="D170" s="24" t="s">
        <v>889</v>
      </c>
      <c r="E170" s="24"/>
      <c r="F170" s="24"/>
      <c r="G170" s="24"/>
      <c r="H170" s="25">
        <v>58982.0</v>
      </c>
      <c r="I170" s="25">
        <v>51072.0</v>
      </c>
      <c r="J170" s="25">
        <v>4091.0</v>
      </c>
      <c r="K170" s="26">
        <v>332.0</v>
      </c>
      <c r="L170" s="9">
        <f t="shared" si="1"/>
        <v>55495</v>
      </c>
      <c r="M170" s="9">
        <f t="shared" si="2"/>
        <v>52931.54545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2">
        <v>1345.0</v>
      </c>
      <c r="B171" s="23" t="s">
        <v>454</v>
      </c>
      <c r="C171" s="24" t="s">
        <v>455</v>
      </c>
      <c r="D171" s="24" t="s">
        <v>36</v>
      </c>
      <c r="E171" s="24"/>
      <c r="F171" s="24"/>
      <c r="G171" s="24"/>
      <c r="H171" s="25">
        <v>667316.0</v>
      </c>
      <c r="I171" s="25">
        <v>549772.0</v>
      </c>
      <c r="J171" s="25">
        <v>58029.0</v>
      </c>
      <c r="K171" s="25">
        <v>9370.0</v>
      </c>
      <c r="L171" s="9">
        <f t="shared" si="1"/>
        <v>617171</v>
      </c>
      <c r="M171" s="9">
        <f t="shared" si="2"/>
        <v>576148.8182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2">
        <v>1353.0</v>
      </c>
      <c r="B172" s="23" t="s">
        <v>456</v>
      </c>
      <c r="C172" s="24" t="s">
        <v>455</v>
      </c>
      <c r="D172" s="24" t="s">
        <v>67</v>
      </c>
      <c r="E172" s="24"/>
      <c r="F172" s="24"/>
      <c r="G172" s="24"/>
      <c r="H172" s="25">
        <v>90240.0</v>
      </c>
      <c r="I172" s="25">
        <v>66769.0</v>
      </c>
      <c r="J172" s="25">
        <v>10598.0</v>
      </c>
      <c r="K172" s="26">
        <v>28.0</v>
      </c>
      <c r="L172" s="9">
        <f t="shared" si="1"/>
        <v>77395</v>
      </c>
      <c r="M172" s="9">
        <f t="shared" si="2"/>
        <v>71586.27273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2">
        <v>1361.0</v>
      </c>
      <c r="B173" s="23" t="s">
        <v>457</v>
      </c>
      <c r="C173" s="24" t="s">
        <v>458</v>
      </c>
      <c r="D173" s="24" t="s">
        <v>65</v>
      </c>
      <c r="E173" s="24"/>
      <c r="F173" s="24"/>
      <c r="G173" s="24"/>
      <c r="H173" s="25">
        <v>77303.0</v>
      </c>
      <c r="I173" s="25">
        <v>64523.0</v>
      </c>
      <c r="J173" s="25">
        <v>7405.0</v>
      </c>
      <c r="K173" s="26">
        <v>407.0</v>
      </c>
      <c r="L173" s="9">
        <f t="shared" si="1"/>
        <v>72335</v>
      </c>
      <c r="M173" s="9">
        <f t="shared" si="2"/>
        <v>67888.90909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2">
        <v>1369.0</v>
      </c>
      <c r="B174" s="23" t="s">
        <v>459</v>
      </c>
      <c r="C174" s="24" t="s">
        <v>460</v>
      </c>
      <c r="D174" s="24" t="s">
        <v>911</v>
      </c>
      <c r="E174" s="24"/>
      <c r="F174" s="24"/>
      <c r="G174" s="24"/>
      <c r="H174" s="25">
        <v>70364.0</v>
      </c>
      <c r="I174" s="25">
        <v>59148.0</v>
      </c>
      <c r="J174" s="25">
        <v>7055.0</v>
      </c>
      <c r="K174" s="26">
        <v>286.0</v>
      </c>
      <c r="L174" s="9">
        <f t="shared" si="1"/>
        <v>66489</v>
      </c>
      <c r="M174" s="9">
        <f t="shared" si="2"/>
        <v>62354.81818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2">
        <v>1377.0</v>
      </c>
      <c r="B175" s="23" t="s">
        <v>461</v>
      </c>
      <c r="C175" s="24" t="s">
        <v>462</v>
      </c>
      <c r="D175" s="24" t="s">
        <v>889</v>
      </c>
      <c r="E175" s="24"/>
      <c r="F175" s="24"/>
      <c r="G175" s="24"/>
      <c r="H175" s="25">
        <v>83862.0</v>
      </c>
      <c r="I175" s="25">
        <v>73181.0</v>
      </c>
      <c r="J175" s="25">
        <v>4633.0</v>
      </c>
      <c r="K175" s="26">
        <v>396.0</v>
      </c>
      <c r="L175" s="9">
        <f t="shared" si="1"/>
        <v>78210</v>
      </c>
      <c r="M175" s="9">
        <f t="shared" si="2"/>
        <v>75286.90909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2">
        <v>1385.0</v>
      </c>
      <c r="B176" s="23" t="s">
        <v>463</v>
      </c>
      <c r="C176" s="24" t="s">
        <v>464</v>
      </c>
      <c r="D176" s="24" t="s">
        <v>875</v>
      </c>
      <c r="E176" s="24"/>
      <c r="F176" s="24"/>
      <c r="G176" s="24"/>
      <c r="H176" s="25">
        <v>56629.0</v>
      </c>
      <c r="I176" s="25">
        <v>46649.0</v>
      </c>
      <c r="J176" s="25">
        <v>5741.0</v>
      </c>
      <c r="K176" s="26">
        <v>797.0</v>
      </c>
      <c r="L176" s="9">
        <f t="shared" si="1"/>
        <v>53187</v>
      </c>
      <c r="M176" s="9">
        <f t="shared" si="2"/>
        <v>49258.54545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2">
        <v>1393.0</v>
      </c>
      <c r="B177" s="23" t="s">
        <v>465</v>
      </c>
      <c r="C177" s="24" t="s">
        <v>466</v>
      </c>
      <c r="D177" s="24" t="s">
        <v>16</v>
      </c>
      <c r="E177" s="24"/>
      <c r="F177" s="24"/>
      <c r="G177" s="24"/>
      <c r="H177" s="25">
        <v>55730.0</v>
      </c>
      <c r="I177" s="25">
        <v>45727.0</v>
      </c>
      <c r="J177" s="25">
        <v>7005.0</v>
      </c>
      <c r="K177" s="26">
        <v>229.0</v>
      </c>
      <c r="L177" s="9">
        <f t="shared" si="1"/>
        <v>52961</v>
      </c>
      <c r="M177" s="9">
        <f t="shared" si="2"/>
        <v>48911.09091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2">
        <v>1401.0</v>
      </c>
      <c r="B178" s="23" t="s">
        <v>467</v>
      </c>
      <c r="C178" s="24" t="s">
        <v>468</v>
      </c>
      <c r="D178" s="24" t="s">
        <v>911</v>
      </c>
      <c r="E178" s="24"/>
      <c r="F178" s="24"/>
      <c r="G178" s="24"/>
      <c r="H178" s="25">
        <v>84484.0</v>
      </c>
      <c r="I178" s="25">
        <v>70500.0</v>
      </c>
      <c r="J178" s="25">
        <v>8055.0</v>
      </c>
      <c r="K178" s="26">
        <v>478.0</v>
      </c>
      <c r="L178" s="9">
        <f t="shared" si="1"/>
        <v>79033</v>
      </c>
      <c r="M178" s="9">
        <f t="shared" si="2"/>
        <v>74161.36364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2">
        <v>1409.0</v>
      </c>
      <c r="B179" s="23" t="s">
        <v>469</v>
      </c>
      <c r="C179" s="24" t="s">
        <v>470</v>
      </c>
      <c r="D179" s="24" t="s">
        <v>41</v>
      </c>
      <c r="E179" s="24"/>
      <c r="F179" s="24"/>
      <c r="G179" s="24"/>
      <c r="H179" s="25">
        <v>81472.0</v>
      </c>
      <c r="I179" s="25">
        <v>60225.0</v>
      </c>
      <c r="J179" s="25">
        <v>9773.0</v>
      </c>
      <c r="K179" s="25">
        <v>1751.0</v>
      </c>
      <c r="L179" s="9">
        <f t="shared" si="1"/>
        <v>71749</v>
      </c>
      <c r="M179" s="9">
        <f t="shared" si="2"/>
        <v>64667.27273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2">
        <v>1417.0</v>
      </c>
      <c r="B180" s="23" t="s">
        <v>471</v>
      </c>
      <c r="C180" s="24" t="s">
        <v>472</v>
      </c>
      <c r="D180" s="24" t="s">
        <v>68</v>
      </c>
      <c r="E180" s="24"/>
      <c r="F180" s="24"/>
      <c r="G180" s="24"/>
      <c r="H180" s="25">
        <v>160884.0</v>
      </c>
      <c r="I180" s="25">
        <v>133404.0</v>
      </c>
      <c r="J180" s="25">
        <v>12934.0</v>
      </c>
      <c r="K180" s="25">
        <v>1849.0</v>
      </c>
      <c r="L180" s="9">
        <f t="shared" si="1"/>
        <v>148187</v>
      </c>
      <c r="M180" s="9">
        <f t="shared" si="2"/>
        <v>139283.0909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2">
        <v>1425.0</v>
      </c>
      <c r="B181" s="23" t="s">
        <v>473</v>
      </c>
      <c r="C181" s="24" t="s">
        <v>474</v>
      </c>
      <c r="D181" s="24" t="s">
        <v>881</v>
      </c>
      <c r="E181" s="24"/>
      <c r="F181" s="24"/>
      <c r="G181" s="24"/>
      <c r="H181" s="25">
        <v>47617.0</v>
      </c>
      <c r="I181" s="25">
        <v>38946.0</v>
      </c>
      <c r="J181" s="25">
        <v>3969.0</v>
      </c>
      <c r="K181" s="26">
        <v>859.0</v>
      </c>
      <c r="L181" s="9">
        <f t="shared" si="1"/>
        <v>43774</v>
      </c>
      <c r="M181" s="9">
        <f t="shared" si="2"/>
        <v>40750.09091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2">
        <v>1433.0</v>
      </c>
      <c r="B182" s="23" t="s">
        <v>475</v>
      </c>
      <c r="C182" s="24" t="s">
        <v>476</v>
      </c>
      <c r="D182" s="24" t="s">
        <v>73</v>
      </c>
      <c r="E182" s="24" t="s">
        <v>49</v>
      </c>
      <c r="F182" s="24"/>
      <c r="G182" s="24"/>
      <c r="H182" s="25">
        <v>1034502.0</v>
      </c>
      <c r="I182" s="25">
        <v>861668.0</v>
      </c>
      <c r="J182" s="25">
        <v>86198.0</v>
      </c>
      <c r="K182" s="25">
        <v>11406.0</v>
      </c>
      <c r="L182" s="9">
        <f t="shared" si="1"/>
        <v>959272</v>
      </c>
      <c r="M182" s="9">
        <f t="shared" si="2"/>
        <v>900848.9091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2">
        <v>1441.0</v>
      </c>
      <c r="B183" s="23" t="s">
        <v>477</v>
      </c>
      <c r="C183" s="24" t="s">
        <v>478</v>
      </c>
      <c r="D183" s="24" t="s">
        <v>102</v>
      </c>
      <c r="E183" s="24"/>
      <c r="F183" s="24"/>
      <c r="G183" s="24"/>
      <c r="H183" s="25">
        <v>121936.0</v>
      </c>
      <c r="I183" s="25">
        <v>97242.0</v>
      </c>
      <c r="J183" s="25">
        <v>14783.0</v>
      </c>
      <c r="K183" s="26">
        <v>785.0</v>
      </c>
      <c r="L183" s="9">
        <f t="shared" si="1"/>
        <v>112810</v>
      </c>
      <c r="M183" s="9">
        <f t="shared" si="2"/>
        <v>103961.5455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2">
        <v>1449.0</v>
      </c>
      <c r="B184" s="23" t="s">
        <v>479</v>
      </c>
      <c r="C184" s="24" t="s">
        <v>480</v>
      </c>
      <c r="D184" s="24" t="s">
        <v>103</v>
      </c>
      <c r="E184" s="24"/>
      <c r="F184" s="24"/>
      <c r="G184" s="24"/>
      <c r="H184" s="25">
        <v>188310.0</v>
      </c>
      <c r="I184" s="25">
        <v>149919.0</v>
      </c>
      <c r="J184" s="25">
        <v>22653.0</v>
      </c>
      <c r="K184" s="26">
        <v>545.0</v>
      </c>
      <c r="L184" s="9">
        <f t="shared" si="1"/>
        <v>173117</v>
      </c>
      <c r="M184" s="9">
        <f t="shared" si="2"/>
        <v>160215.8182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2">
        <v>1457.0</v>
      </c>
      <c r="B185" s="23" t="s">
        <v>481</v>
      </c>
      <c r="C185" s="24" t="s">
        <v>482</v>
      </c>
      <c r="D185" s="24" t="s">
        <v>86</v>
      </c>
      <c r="E185" s="24" t="s">
        <v>892</v>
      </c>
      <c r="F185" s="24"/>
      <c r="G185" s="24"/>
      <c r="H185" s="25">
        <v>126230.0</v>
      </c>
      <c r="I185" s="25">
        <v>109548.0</v>
      </c>
      <c r="J185" s="25">
        <v>10721.0</v>
      </c>
      <c r="K185" s="26">
        <v>258.0</v>
      </c>
      <c r="L185" s="9">
        <f t="shared" si="1"/>
        <v>120527</v>
      </c>
      <c r="M185" s="9">
        <f t="shared" si="2"/>
        <v>114421.1818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2">
        <v>1465.0</v>
      </c>
      <c r="B186" s="23" t="s">
        <v>483</v>
      </c>
      <c r="C186" s="24" t="s">
        <v>484</v>
      </c>
      <c r="D186" s="24" t="s">
        <v>90</v>
      </c>
      <c r="E186" s="24"/>
      <c r="F186" s="24"/>
      <c r="G186" s="24"/>
      <c r="H186" s="25">
        <v>84214.0</v>
      </c>
      <c r="I186" s="25">
        <v>66433.0</v>
      </c>
      <c r="J186" s="25">
        <v>5925.0</v>
      </c>
      <c r="K186" s="25">
        <v>1848.0</v>
      </c>
      <c r="L186" s="9">
        <f t="shared" si="1"/>
        <v>74206</v>
      </c>
      <c r="M186" s="9">
        <f t="shared" si="2"/>
        <v>69126.18182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2">
        <v>1473.0</v>
      </c>
      <c r="B187" s="23" t="s">
        <v>485</v>
      </c>
      <c r="C187" s="24" t="s">
        <v>486</v>
      </c>
      <c r="D187" s="24" t="s">
        <v>889</v>
      </c>
      <c r="E187" s="24"/>
      <c r="F187" s="24"/>
      <c r="G187" s="24"/>
      <c r="H187" s="25">
        <v>388751.0</v>
      </c>
      <c r="I187" s="25">
        <v>330481.0</v>
      </c>
      <c r="J187" s="25">
        <v>33143.0</v>
      </c>
      <c r="K187" s="25">
        <v>1546.0</v>
      </c>
      <c r="L187" s="9">
        <f t="shared" si="1"/>
        <v>365170</v>
      </c>
      <c r="M187" s="9">
        <f t="shared" si="2"/>
        <v>345546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2">
        <v>1481.0</v>
      </c>
      <c r="B188" s="23" t="s">
        <v>487</v>
      </c>
      <c r="C188" s="24" t="s">
        <v>488</v>
      </c>
      <c r="D188" s="24" t="s">
        <v>885</v>
      </c>
      <c r="E188" s="24"/>
      <c r="F188" s="24"/>
      <c r="G188" s="24"/>
      <c r="H188" s="25">
        <v>35085.0</v>
      </c>
      <c r="I188" s="25">
        <v>29754.0</v>
      </c>
      <c r="J188" s="25">
        <v>3415.0</v>
      </c>
      <c r="K188" s="26">
        <v>396.0</v>
      </c>
      <c r="L188" s="9">
        <f t="shared" si="1"/>
        <v>33565</v>
      </c>
      <c r="M188" s="9">
        <f t="shared" si="2"/>
        <v>31306.27273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2">
        <v>1489.0</v>
      </c>
      <c r="B189" s="23" t="s">
        <v>489</v>
      </c>
      <c r="C189" s="24" t="s">
        <v>490</v>
      </c>
      <c r="D189" s="24" t="s">
        <v>924</v>
      </c>
      <c r="E189" s="24" t="s">
        <v>71</v>
      </c>
      <c r="F189" s="24"/>
      <c r="G189" s="24"/>
      <c r="H189" s="25">
        <v>72148.0</v>
      </c>
      <c r="I189" s="25">
        <v>57956.0</v>
      </c>
      <c r="J189" s="25">
        <v>5245.0</v>
      </c>
      <c r="K189" s="26">
        <v>732.0</v>
      </c>
      <c r="L189" s="9">
        <f t="shared" si="1"/>
        <v>63933</v>
      </c>
      <c r="M189" s="9">
        <f t="shared" si="2"/>
        <v>60340.09091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2">
        <v>1505.0</v>
      </c>
      <c r="B190" s="23" t="s">
        <v>493</v>
      </c>
      <c r="C190" s="24" t="s">
        <v>494</v>
      </c>
      <c r="D190" s="24" t="s">
        <v>885</v>
      </c>
      <c r="E190" s="24"/>
      <c r="F190" s="24"/>
      <c r="G190" s="24"/>
      <c r="H190" s="25">
        <v>106719.0</v>
      </c>
      <c r="I190" s="25">
        <v>79645.0</v>
      </c>
      <c r="J190" s="25">
        <v>12031.0</v>
      </c>
      <c r="K190" s="25">
        <v>2481.0</v>
      </c>
      <c r="L190" s="9">
        <f t="shared" si="1"/>
        <v>94157</v>
      </c>
      <c r="M190" s="9">
        <f t="shared" si="2"/>
        <v>85113.63636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2">
        <v>1497.0</v>
      </c>
      <c r="B191" s="23" t="s">
        <v>491</v>
      </c>
      <c r="C191" s="24" t="s">
        <v>492</v>
      </c>
      <c r="D191" s="24" t="s">
        <v>58</v>
      </c>
      <c r="E191" s="24"/>
      <c r="F191" s="24"/>
      <c r="G191" s="24"/>
      <c r="H191" s="25">
        <v>220527.0</v>
      </c>
      <c r="I191" s="25">
        <v>185809.0</v>
      </c>
      <c r="J191" s="25">
        <v>18189.0</v>
      </c>
      <c r="K191" s="26">
        <v>940.0</v>
      </c>
      <c r="L191" s="9">
        <f t="shared" si="1"/>
        <v>204938</v>
      </c>
      <c r="M191" s="9">
        <f t="shared" si="2"/>
        <v>194076.7273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2">
        <v>1513.0</v>
      </c>
      <c r="B192" s="23" t="s">
        <v>495</v>
      </c>
      <c r="C192" s="24" t="s">
        <v>496</v>
      </c>
      <c r="D192" s="24" t="s">
        <v>58</v>
      </c>
      <c r="E192" s="24"/>
      <c r="F192" s="24"/>
      <c r="G192" s="24"/>
      <c r="H192" s="25">
        <v>91940.0</v>
      </c>
      <c r="I192" s="25">
        <v>79531.0</v>
      </c>
      <c r="J192" s="25">
        <v>6790.0</v>
      </c>
      <c r="K192" s="26">
        <v>603.0</v>
      </c>
      <c r="L192" s="9">
        <f t="shared" si="1"/>
        <v>86924</v>
      </c>
      <c r="M192" s="9">
        <f t="shared" si="2"/>
        <v>82617.36364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2">
        <v>1521.0</v>
      </c>
      <c r="B193" s="23" t="s">
        <v>497</v>
      </c>
      <c r="C193" s="24" t="s">
        <v>498</v>
      </c>
      <c r="D193" s="24" t="s">
        <v>19</v>
      </c>
      <c r="E193" s="24"/>
      <c r="F193" s="24"/>
      <c r="G193" s="24"/>
      <c r="H193" s="25">
        <v>69109.0</v>
      </c>
      <c r="I193" s="25">
        <v>57917.0</v>
      </c>
      <c r="J193" s="25">
        <v>6996.0</v>
      </c>
      <c r="K193" s="26">
        <v>341.0</v>
      </c>
      <c r="L193" s="9">
        <f t="shared" si="1"/>
        <v>65254</v>
      </c>
      <c r="M193" s="9">
        <f t="shared" si="2"/>
        <v>61097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2">
        <v>1529.0</v>
      </c>
      <c r="B194" s="23" t="s">
        <v>499</v>
      </c>
      <c r="C194" s="24" t="s">
        <v>500</v>
      </c>
      <c r="D194" s="24" t="s">
        <v>36</v>
      </c>
      <c r="E194" s="24"/>
      <c r="F194" s="24"/>
      <c r="G194" s="24"/>
      <c r="H194" s="25">
        <v>254968.0</v>
      </c>
      <c r="I194" s="25">
        <v>211831.0</v>
      </c>
      <c r="J194" s="25">
        <v>22046.0</v>
      </c>
      <c r="K194" s="25">
        <v>2442.0</v>
      </c>
      <c r="L194" s="9">
        <f t="shared" si="1"/>
        <v>236319</v>
      </c>
      <c r="M194" s="9">
        <f t="shared" si="2"/>
        <v>221851.9091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2">
        <v>1537.0</v>
      </c>
      <c r="B195" s="23" t="s">
        <v>501</v>
      </c>
      <c r="C195" s="24" t="s">
        <v>502</v>
      </c>
      <c r="D195" s="24" t="s">
        <v>875</v>
      </c>
      <c r="E195" s="24"/>
      <c r="F195" s="24"/>
      <c r="G195" s="24"/>
      <c r="H195" s="25">
        <v>261001.0</v>
      </c>
      <c r="I195" s="25">
        <v>205514.0</v>
      </c>
      <c r="J195" s="25">
        <v>22822.0</v>
      </c>
      <c r="K195" s="25">
        <v>3379.0</v>
      </c>
      <c r="L195" s="9">
        <f t="shared" si="1"/>
        <v>231715</v>
      </c>
      <c r="M195" s="9">
        <f t="shared" si="2"/>
        <v>215887.6364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2">
        <v>1545.0</v>
      </c>
      <c r="B196" s="23" t="s">
        <v>503</v>
      </c>
      <c r="C196" s="24" t="s">
        <v>504</v>
      </c>
      <c r="D196" s="24" t="s">
        <v>68</v>
      </c>
      <c r="E196" s="24"/>
      <c r="F196" s="24"/>
      <c r="G196" s="24"/>
      <c r="H196" s="25">
        <v>222334.0</v>
      </c>
      <c r="I196" s="25">
        <v>179355.0</v>
      </c>
      <c r="J196" s="25">
        <v>18887.0</v>
      </c>
      <c r="K196" s="25">
        <v>5328.0</v>
      </c>
      <c r="L196" s="9">
        <f t="shared" si="1"/>
        <v>203570</v>
      </c>
      <c r="M196" s="9">
        <f t="shared" si="2"/>
        <v>187940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2">
        <v>1553.0</v>
      </c>
      <c r="B197" s="23" t="s">
        <v>505</v>
      </c>
      <c r="C197" s="24" t="s">
        <v>506</v>
      </c>
      <c r="D197" s="24" t="s">
        <v>103</v>
      </c>
      <c r="E197" s="24"/>
      <c r="F197" s="24"/>
      <c r="G197" s="24"/>
      <c r="H197" s="25">
        <v>103994.0</v>
      </c>
      <c r="I197" s="25">
        <v>86418.0</v>
      </c>
      <c r="J197" s="25">
        <v>12192.0</v>
      </c>
      <c r="K197" s="25">
        <v>1309.0</v>
      </c>
      <c r="L197" s="9">
        <f t="shared" si="1"/>
        <v>99919</v>
      </c>
      <c r="M197" s="9">
        <f t="shared" si="2"/>
        <v>91959.81818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2">
        <v>1561.0</v>
      </c>
      <c r="B198" s="23" t="s">
        <v>507</v>
      </c>
      <c r="C198" s="24" t="s">
        <v>508</v>
      </c>
      <c r="D198" s="24" t="s">
        <v>46</v>
      </c>
      <c r="E198" s="24"/>
      <c r="F198" s="24"/>
      <c r="G198" s="24"/>
      <c r="H198" s="25">
        <v>89019.0</v>
      </c>
      <c r="I198" s="25">
        <v>72548.0</v>
      </c>
      <c r="J198" s="25">
        <v>9260.0</v>
      </c>
      <c r="K198" s="26">
        <v>239.0</v>
      </c>
      <c r="L198" s="9">
        <f t="shared" si="1"/>
        <v>82047</v>
      </c>
      <c r="M198" s="9">
        <f t="shared" si="2"/>
        <v>76757.09091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2">
        <v>1569.0</v>
      </c>
      <c r="B199" s="23" t="s">
        <v>509</v>
      </c>
      <c r="C199" s="24" t="s">
        <v>510</v>
      </c>
      <c r="D199" s="24" t="s">
        <v>78</v>
      </c>
      <c r="E199" s="24"/>
      <c r="F199" s="24"/>
      <c r="G199" s="24"/>
      <c r="H199" s="25">
        <v>962647.0</v>
      </c>
      <c r="I199" s="25">
        <v>757770.0</v>
      </c>
      <c r="J199" s="25">
        <v>91880.0</v>
      </c>
      <c r="K199" s="25">
        <v>40724.0</v>
      </c>
      <c r="L199" s="9">
        <f t="shared" si="1"/>
        <v>890374</v>
      </c>
      <c r="M199" s="9">
        <f t="shared" si="2"/>
        <v>799533.6364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2">
        <v>1577.0</v>
      </c>
      <c r="B200" s="23" t="s">
        <v>511</v>
      </c>
      <c r="C200" s="24" t="s">
        <v>512</v>
      </c>
      <c r="D200" s="24" t="s">
        <v>49</v>
      </c>
      <c r="E200" s="24"/>
      <c r="F200" s="24"/>
      <c r="G200" s="24"/>
      <c r="H200" s="25">
        <v>62891.0</v>
      </c>
      <c r="I200" s="25">
        <v>48784.0</v>
      </c>
      <c r="J200" s="25">
        <v>5606.0</v>
      </c>
      <c r="K200" s="25">
        <v>1767.0</v>
      </c>
      <c r="L200" s="9">
        <f t="shared" si="1"/>
        <v>56157</v>
      </c>
      <c r="M200" s="9">
        <f t="shared" si="2"/>
        <v>51332.18182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2">
        <v>1585.0</v>
      </c>
      <c r="B201" s="23" t="s">
        <v>513</v>
      </c>
      <c r="C201" s="24" t="s">
        <v>514</v>
      </c>
      <c r="D201" s="24" t="s">
        <v>57</v>
      </c>
      <c r="E201" s="24"/>
      <c r="F201" s="24"/>
      <c r="G201" s="24"/>
      <c r="H201" s="25">
        <v>62143.0</v>
      </c>
      <c r="I201" s="25">
        <v>43711.0</v>
      </c>
      <c r="J201" s="25">
        <v>9254.0</v>
      </c>
      <c r="K201" s="26">
        <v>67.0</v>
      </c>
      <c r="L201" s="9">
        <f t="shared" si="1"/>
        <v>53032</v>
      </c>
      <c r="M201" s="9">
        <f t="shared" si="2"/>
        <v>47917.36364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2">
        <v>1593.0</v>
      </c>
      <c r="B202" s="23" t="s">
        <v>515</v>
      </c>
      <c r="C202" s="24" t="s">
        <v>516</v>
      </c>
      <c r="D202" s="24" t="s">
        <v>875</v>
      </c>
      <c r="E202" s="24"/>
      <c r="F202" s="24"/>
      <c r="G202" s="24"/>
      <c r="H202" s="25">
        <v>65002.0</v>
      </c>
      <c r="I202" s="25">
        <v>52734.0</v>
      </c>
      <c r="J202" s="25">
        <v>5943.0</v>
      </c>
      <c r="K202" s="26">
        <v>721.0</v>
      </c>
      <c r="L202" s="9">
        <f t="shared" si="1"/>
        <v>59398</v>
      </c>
      <c r="M202" s="9">
        <f t="shared" si="2"/>
        <v>55435.36364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2">
        <v>1609.0</v>
      </c>
      <c r="B203" s="23" t="s">
        <v>519</v>
      </c>
      <c r="C203" s="24" t="s">
        <v>520</v>
      </c>
      <c r="D203" s="24" t="s">
        <v>43</v>
      </c>
      <c r="E203" s="24"/>
      <c r="F203" s="24"/>
      <c r="G203" s="24"/>
      <c r="H203" s="25">
        <v>53062.0</v>
      </c>
      <c r="I203" s="25">
        <v>43074.0</v>
      </c>
      <c r="J203" s="25">
        <v>5275.0</v>
      </c>
      <c r="K203" s="26">
        <v>143.0</v>
      </c>
      <c r="L203" s="9">
        <f t="shared" si="1"/>
        <v>48492</v>
      </c>
      <c r="M203" s="9">
        <f t="shared" si="2"/>
        <v>45471.72727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2">
        <v>1601.0</v>
      </c>
      <c r="B204" s="23" t="s">
        <v>517</v>
      </c>
      <c r="C204" s="24" t="s">
        <v>518</v>
      </c>
      <c r="D204" s="24" t="s">
        <v>925</v>
      </c>
      <c r="E204" s="24" t="s">
        <v>102</v>
      </c>
      <c r="F204" s="24"/>
      <c r="G204" s="24"/>
      <c r="H204" s="25">
        <v>28016.0</v>
      </c>
      <c r="I204" s="25">
        <v>21979.0</v>
      </c>
      <c r="J204" s="25">
        <v>2601.0</v>
      </c>
      <c r="K204" s="26">
        <v>16.0</v>
      </c>
      <c r="L204" s="9">
        <f t="shared" si="1"/>
        <v>24596</v>
      </c>
      <c r="M204" s="9">
        <f t="shared" si="2"/>
        <v>23161.27273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2">
        <v>1617.0</v>
      </c>
      <c r="B205" s="23" t="s">
        <v>521</v>
      </c>
      <c r="C205" s="24" t="s">
        <v>522</v>
      </c>
      <c r="D205" s="24" t="s">
        <v>901</v>
      </c>
      <c r="E205" s="24"/>
      <c r="F205" s="24"/>
      <c r="G205" s="24"/>
      <c r="H205" s="25">
        <v>245538.0</v>
      </c>
      <c r="I205" s="25">
        <v>195388.0</v>
      </c>
      <c r="J205" s="25">
        <v>23505.0</v>
      </c>
      <c r="K205" s="25">
        <v>3649.0</v>
      </c>
      <c r="L205" s="9">
        <f t="shared" si="1"/>
        <v>222542</v>
      </c>
      <c r="M205" s="9">
        <f t="shared" si="2"/>
        <v>206072.0909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2">
        <v>1625.0</v>
      </c>
      <c r="B206" s="23" t="s">
        <v>523</v>
      </c>
      <c r="C206" s="24" t="s">
        <v>524</v>
      </c>
      <c r="D206" s="24" t="s">
        <v>887</v>
      </c>
      <c r="E206" s="24"/>
      <c r="F206" s="24"/>
      <c r="G206" s="24"/>
      <c r="H206" s="25">
        <v>48884.0</v>
      </c>
      <c r="I206" s="25">
        <v>42841.0</v>
      </c>
      <c r="J206" s="25">
        <v>4045.0</v>
      </c>
      <c r="K206" s="26">
        <v>306.0</v>
      </c>
      <c r="L206" s="9">
        <f t="shared" si="1"/>
        <v>47192</v>
      </c>
      <c r="M206" s="9">
        <f t="shared" si="2"/>
        <v>44679.63636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2">
        <v>1633.0</v>
      </c>
      <c r="B207" s="23" t="s">
        <v>525</v>
      </c>
      <c r="C207" s="24" t="s">
        <v>526</v>
      </c>
      <c r="D207" s="24" t="s">
        <v>38</v>
      </c>
      <c r="E207" s="24"/>
      <c r="F207" s="24"/>
      <c r="G207" s="24"/>
      <c r="H207" s="25">
        <v>173902.0</v>
      </c>
      <c r="I207" s="25">
        <v>143493.0</v>
      </c>
      <c r="J207" s="25">
        <v>14233.0</v>
      </c>
      <c r="K207" s="25">
        <v>2298.0</v>
      </c>
      <c r="L207" s="9">
        <f t="shared" si="1"/>
        <v>160024</v>
      </c>
      <c r="M207" s="9">
        <f t="shared" si="2"/>
        <v>149962.5455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2">
        <v>1641.0</v>
      </c>
      <c r="B208" s="23" t="s">
        <v>527</v>
      </c>
      <c r="C208" s="24" t="s">
        <v>528</v>
      </c>
      <c r="D208" s="24" t="s">
        <v>16</v>
      </c>
      <c r="E208" s="24"/>
      <c r="F208" s="24"/>
      <c r="G208" s="24"/>
      <c r="H208" s="25">
        <v>333506.0</v>
      </c>
      <c r="I208" s="25">
        <v>281379.0</v>
      </c>
      <c r="J208" s="25">
        <v>31893.0</v>
      </c>
      <c r="K208" s="25">
        <v>2212.0</v>
      </c>
      <c r="L208" s="9">
        <f t="shared" si="1"/>
        <v>315484</v>
      </c>
      <c r="M208" s="9">
        <f t="shared" si="2"/>
        <v>295875.8182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2">
        <v>1649.0</v>
      </c>
      <c r="B209" s="23" t="s">
        <v>529</v>
      </c>
      <c r="C209" s="24" t="s">
        <v>530</v>
      </c>
      <c r="D209" s="24" t="s">
        <v>926</v>
      </c>
      <c r="E209" s="24" t="s">
        <v>30</v>
      </c>
      <c r="F209" s="24"/>
      <c r="G209" s="24"/>
      <c r="H209" s="25">
        <v>62497.0</v>
      </c>
      <c r="I209" s="25">
        <v>45673.0</v>
      </c>
      <c r="J209" s="25">
        <v>6378.0</v>
      </c>
      <c r="K209" s="25">
        <v>2102.0</v>
      </c>
      <c r="L209" s="9">
        <f t="shared" si="1"/>
        <v>54153</v>
      </c>
      <c r="M209" s="9">
        <f t="shared" si="2"/>
        <v>48572.09091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2">
        <v>1657.0</v>
      </c>
      <c r="B210" s="23" t="s">
        <v>533</v>
      </c>
      <c r="C210" s="24" t="s">
        <v>532</v>
      </c>
      <c r="D210" s="24" t="s">
        <v>103</v>
      </c>
      <c r="E210" s="24"/>
      <c r="F210" s="24"/>
      <c r="G210" s="24"/>
      <c r="H210" s="25">
        <v>90341.0</v>
      </c>
      <c r="I210" s="25">
        <v>78287.0</v>
      </c>
      <c r="J210" s="25">
        <v>7568.0</v>
      </c>
      <c r="K210" s="26">
        <v>35.0</v>
      </c>
      <c r="L210" s="9">
        <f t="shared" si="1"/>
        <v>85890</v>
      </c>
      <c r="M210" s="9">
        <f t="shared" si="2"/>
        <v>81727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2">
        <v>1665.0</v>
      </c>
      <c r="B211" s="23" t="s">
        <v>531</v>
      </c>
      <c r="C211" s="24" t="s">
        <v>532</v>
      </c>
      <c r="D211" s="24" t="s">
        <v>102</v>
      </c>
      <c r="E211" s="24"/>
      <c r="F211" s="24"/>
      <c r="G211" s="24"/>
      <c r="H211" s="25">
        <v>43294.0</v>
      </c>
      <c r="I211" s="25">
        <v>34347.0</v>
      </c>
      <c r="J211" s="25">
        <v>5320.0</v>
      </c>
      <c r="K211" s="26">
        <v>65.0</v>
      </c>
      <c r="L211" s="9">
        <f t="shared" si="1"/>
        <v>39732</v>
      </c>
      <c r="M211" s="9">
        <f t="shared" si="2"/>
        <v>36765.18182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2">
        <v>1673.0</v>
      </c>
      <c r="B212" s="23" t="s">
        <v>534</v>
      </c>
      <c r="C212" s="24" t="s">
        <v>535</v>
      </c>
      <c r="D212" s="24" t="s">
        <v>22</v>
      </c>
      <c r="E212" s="24"/>
      <c r="F212" s="24"/>
      <c r="G212" s="24"/>
      <c r="H212" s="25">
        <v>6239543.0</v>
      </c>
      <c r="I212" s="25">
        <v>4700681.0</v>
      </c>
      <c r="J212" s="25">
        <v>567715.0</v>
      </c>
      <c r="K212" s="25">
        <v>320128.0</v>
      </c>
      <c r="L212" s="9">
        <f t="shared" si="1"/>
        <v>5588524</v>
      </c>
      <c r="M212" s="9">
        <f t="shared" si="2"/>
        <v>4958733.273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2">
        <v>1681.0</v>
      </c>
      <c r="B213" s="23" t="s">
        <v>536</v>
      </c>
      <c r="C213" s="24" t="s">
        <v>537</v>
      </c>
      <c r="D213" s="24" t="s">
        <v>55</v>
      </c>
      <c r="E213" s="24" t="s">
        <v>885</v>
      </c>
      <c r="F213" s="24"/>
      <c r="G213" s="24"/>
      <c r="H213" s="25">
        <v>608657.0</v>
      </c>
      <c r="I213" s="25">
        <v>501020.0</v>
      </c>
      <c r="J213" s="25">
        <v>53519.0</v>
      </c>
      <c r="K213" s="25">
        <v>11502.0</v>
      </c>
      <c r="L213" s="9">
        <f t="shared" si="1"/>
        <v>566041</v>
      </c>
      <c r="M213" s="9">
        <f t="shared" si="2"/>
        <v>525346.8182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2">
        <v>1689.0</v>
      </c>
      <c r="B214" s="23" t="s">
        <v>538</v>
      </c>
      <c r="C214" s="24" t="s">
        <v>539</v>
      </c>
      <c r="D214" s="24" t="s">
        <v>103</v>
      </c>
      <c r="E214" s="24"/>
      <c r="F214" s="24"/>
      <c r="G214" s="24"/>
      <c r="H214" s="25">
        <v>145836.0</v>
      </c>
      <c r="I214" s="25">
        <v>116393.0</v>
      </c>
      <c r="J214" s="25">
        <v>20003.0</v>
      </c>
      <c r="K214" s="25">
        <v>1661.0</v>
      </c>
      <c r="L214" s="9">
        <f t="shared" si="1"/>
        <v>138057</v>
      </c>
      <c r="M214" s="9">
        <f t="shared" si="2"/>
        <v>125485.2727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2">
        <v>1697.0</v>
      </c>
      <c r="B215" s="23" t="s">
        <v>540</v>
      </c>
      <c r="C215" s="24" t="s">
        <v>541</v>
      </c>
      <c r="D215" s="24" t="s">
        <v>892</v>
      </c>
      <c r="E215" s="24"/>
      <c r="F215" s="24"/>
      <c r="G215" s="24"/>
      <c r="H215" s="25">
        <v>117824.0</v>
      </c>
      <c r="I215" s="25">
        <v>94392.0</v>
      </c>
      <c r="J215" s="25">
        <v>12134.0</v>
      </c>
      <c r="K215" s="25">
        <v>1088.0</v>
      </c>
      <c r="L215" s="9">
        <f t="shared" si="1"/>
        <v>107614</v>
      </c>
      <c r="M215" s="9">
        <f t="shared" si="2"/>
        <v>99907.45455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2">
        <v>1705.0</v>
      </c>
      <c r="B216" s="23" t="s">
        <v>542</v>
      </c>
      <c r="C216" s="24" t="s">
        <v>543</v>
      </c>
      <c r="D216" s="24" t="s">
        <v>876</v>
      </c>
      <c r="E216" s="24"/>
      <c r="F216" s="24"/>
      <c r="G216" s="24"/>
      <c r="H216" s="25">
        <v>90154.0</v>
      </c>
      <c r="I216" s="25">
        <v>76342.0</v>
      </c>
      <c r="J216" s="25">
        <v>7312.0</v>
      </c>
      <c r="K216" s="26">
        <v>929.0</v>
      </c>
      <c r="L216" s="9">
        <f t="shared" si="1"/>
        <v>84583</v>
      </c>
      <c r="M216" s="9">
        <f t="shared" si="2"/>
        <v>79665.63636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2">
        <v>1713.0</v>
      </c>
      <c r="B217" s="23" t="s">
        <v>544</v>
      </c>
      <c r="C217" s="24" t="s">
        <v>545</v>
      </c>
      <c r="D217" s="24" t="s">
        <v>22</v>
      </c>
      <c r="E217" s="24"/>
      <c r="F217" s="24"/>
      <c r="G217" s="24"/>
      <c r="H217" s="25">
        <v>52093.0</v>
      </c>
      <c r="I217" s="25">
        <v>40836.0</v>
      </c>
      <c r="J217" s="25">
        <v>7454.0</v>
      </c>
      <c r="K217" s="26">
        <v>317.0</v>
      </c>
      <c r="L217" s="9">
        <f t="shared" si="1"/>
        <v>48607</v>
      </c>
      <c r="M217" s="9">
        <f t="shared" si="2"/>
        <v>44224.18182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2">
        <v>1721.0</v>
      </c>
      <c r="B218" s="23" t="s">
        <v>546</v>
      </c>
      <c r="C218" s="24" t="s">
        <v>547</v>
      </c>
      <c r="D218" s="24" t="s">
        <v>65</v>
      </c>
      <c r="E218" s="24"/>
      <c r="F218" s="24"/>
      <c r="G218" s="24"/>
      <c r="H218" s="25">
        <v>356007.0</v>
      </c>
      <c r="I218" s="25">
        <v>269992.0</v>
      </c>
      <c r="J218" s="25">
        <v>25601.0</v>
      </c>
      <c r="K218" s="25">
        <v>16160.0</v>
      </c>
      <c r="L218" s="9">
        <f t="shared" si="1"/>
        <v>311753</v>
      </c>
      <c r="M218" s="9">
        <f t="shared" si="2"/>
        <v>281628.8182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2">
        <v>1729.0</v>
      </c>
      <c r="B219" s="23" t="s">
        <v>548</v>
      </c>
      <c r="C219" s="24" t="s">
        <v>549</v>
      </c>
      <c r="D219" s="24" t="s">
        <v>82</v>
      </c>
      <c r="E219" s="24"/>
      <c r="F219" s="24"/>
      <c r="G219" s="24"/>
      <c r="H219" s="25">
        <v>216303.0</v>
      </c>
      <c r="I219" s="25">
        <v>175121.0</v>
      </c>
      <c r="J219" s="25">
        <v>18169.0</v>
      </c>
      <c r="K219" s="25">
        <v>2262.0</v>
      </c>
      <c r="L219" s="9">
        <f t="shared" si="1"/>
        <v>195552</v>
      </c>
      <c r="M219" s="9">
        <f t="shared" si="2"/>
        <v>183379.6364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2">
        <v>1737.0</v>
      </c>
      <c r="B220" s="23" t="s">
        <v>550</v>
      </c>
      <c r="C220" s="24" t="s">
        <v>551</v>
      </c>
      <c r="D220" s="24" t="s">
        <v>49</v>
      </c>
      <c r="E220" s="24"/>
      <c r="F220" s="24"/>
      <c r="G220" s="24"/>
      <c r="H220" s="25">
        <v>50685.0</v>
      </c>
      <c r="I220" s="25">
        <v>38992.0</v>
      </c>
      <c r="J220" s="25">
        <v>3828.0</v>
      </c>
      <c r="K220" s="26">
        <v>447.0</v>
      </c>
      <c r="L220" s="9">
        <f t="shared" si="1"/>
        <v>43267</v>
      </c>
      <c r="M220" s="9">
        <f t="shared" si="2"/>
        <v>40732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2">
        <v>1745.0</v>
      </c>
      <c r="B221" s="23" t="s">
        <v>552</v>
      </c>
      <c r="C221" s="24" t="s">
        <v>553</v>
      </c>
      <c r="D221" s="24" t="s">
        <v>71</v>
      </c>
      <c r="E221" s="24"/>
      <c r="F221" s="24"/>
      <c r="G221" s="24"/>
      <c r="H221" s="25">
        <v>55175.0</v>
      </c>
      <c r="I221" s="25">
        <v>43307.0</v>
      </c>
      <c r="J221" s="25">
        <v>4304.0</v>
      </c>
      <c r="K221" s="26">
        <v>942.0</v>
      </c>
      <c r="L221" s="9">
        <f t="shared" si="1"/>
        <v>48553</v>
      </c>
      <c r="M221" s="9">
        <f t="shared" si="2"/>
        <v>45263.36364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2">
        <v>1753.0</v>
      </c>
      <c r="B222" s="23" t="s">
        <v>554</v>
      </c>
      <c r="C222" s="24" t="s">
        <v>555</v>
      </c>
      <c r="D222" s="24" t="s">
        <v>887</v>
      </c>
      <c r="E222" s="24"/>
      <c r="F222" s="24"/>
      <c r="G222" s="24"/>
      <c r="H222" s="25">
        <v>51286.0</v>
      </c>
      <c r="I222" s="25">
        <v>43344.0</v>
      </c>
      <c r="J222" s="25">
        <v>4734.0</v>
      </c>
      <c r="K222" s="26">
        <v>431.0</v>
      </c>
      <c r="L222" s="9">
        <f t="shared" si="1"/>
        <v>48509</v>
      </c>
      <c r="M222" s="9">
        <f t="shared" si="2"/>
        <v>45495.81818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2">
        <v>1761.0</v>
      </c>
      <c r="B223" s="23" t="s">
        <v>556</v>
      </c>
      <c r="C223" s="24" t="s">
        <v>557</v>
      </c>
      <c r="D223" s="24" t="s">
        <v>103</v>
      </c>
      <c r="E223" s="24"/>
      <c r="F223" s="24"/>
      <c r="G223" s="24"/>
      <c r="H223" s="25">
        <v>304436.0</v>
      </c>
      <c r="I223" s="25">
        <v>239812.0</v>
      </c>
      <c r="J223" s="25">
        <v>28844.0</v>
      </c>
      <c r="K223" s="25">
        <v>1602.0</v>
      </c>
      <c r="L223" s="9">
        <f t="shared" si="1"/>
        <v>270258</v>
      </c>
      <c r="M223" s="9">
        <f t="shared" si="2"/>
        <v>252922.9091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2">
        <v>1769.0</v>
      </c>
      <c r="B224" s="23" t="s">
        <v>558</v>
      </c>
      <c r="C224" s="24" t="s">
        <v>559</v>
      </c>
      <c r="D224" s="24" t="s">
        <v>94</v>
      </c>
      <c r="E224" s="24"/>
      <c r="F224" s="24"/>
      <c r="G224" s="24"/>
      <c r="H224" s="25">
        <v>88332.0</v>
      </c>
      <c r="I224" s="25">
        <v>65136.0</v>
      </c>
      <c r="J224" s="25">
        <v>9261.0</v>
      </c>
      <c r="K224" s="25">
        <v>1300.0</v>
      </c>
      <c r="L224" s="9">
        <f t="shared" si="1"/>
        <v>75697</v>
      </c>
      <c r="M224" s="9">
        <f t="shared" si="2"/>
        <v>69345.54545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2">
        <v>1777.0</v>
      </c>
      <c r="B225" s="23" t="s">
        <v>560</v>
      </c>
      <c r="C225" s="24" t="s">
        <v>561</v>
      </c>
      <c r="D225" s="24" t="s">
        <v>86</v>
      </c>
      <c r="E225" s="24" t="s">
        <v>893</v>
      </c>
      <c r="F225" s="24" t="s">
        <v>16</v>
      </c>
      <c r="G225" s="24"/>
      <c r="H225" s="25">
        <v>607516.0</v>
      </c>
      <c r="I225" s="25">
        <v>512666.0</v>
      </c>
      <c r="J225" s="25">
        <v>53685.0</v>
      </c>
      <c r="K225" s="25">
        <v>6483.0</v>
      </c>
      <c r="L225" s="9">
        <f t="shared" si="1"/>
        <v>572834</v>
      </c>
      <c r="M225" s="9">
        <f t="shared" si="2"/>
        <v>537068.2727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2">
        <v>1785.0</v>
      </c>
      <c r="B226" s="23" t="s">
        <v>562</v>
      </c>
      <c r="C226" s="24" t="s">
        <v>563</v>
      </c>
      <c r="D226" s="24" t="s">
        <v>22</v>
      </c>
      <c r="E226" s="24"/>
      <c r="F226" s="24"/>
      <c r="G226" s="24"/>
      <c r="H226" s="25">
        <v>93591.0</v>
      </c>
      <c r="I226" s="25">
        <v>70356.0</v>
      </c>
      <c r="J226" s="25">
        <v>12723.0</v>
      </c>
      <c r="K226" s="25">
        <v>1630.0</v>
      </c>
      <c r="L226" s="9">
        <f t="shared" si="1"/>
        <v>84709</v>
      </c>
      <c r="M226" s="9">
        <f t="shared" si="2"/>
        <v>76139.18182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2">
        <v>1793.0</v>
      </c>
      <c r="B227" s="23" t="s">
        <v>564</v>
      </c>
      <c r="C227" s="24" t="s">
        <v>565</v>
      </c>
      <c r="D227" s="24" t="s">
        <v>36</v>
      </c>
      <c r="E227" s="24"/>
      <c r="F227" s="24"/>
      <c r="G227" s="24"/>
      <c r="H227" s="25">
        <v>2805060.0</v>
      </c>
      <c r="I227" s="25">
        <v>2199580.0</v>
      </c>
      <c r="J227" s="25">
        <v>246096.0</v>
      </c>
      <c r="K227" s="25">
        <v>106792.0</v>
      </c>
      <c r="L227" s="9">
        <f t="shared" si="1"/>
        <v>2552468</v>
      </c>
      <c r="M227" s="9">
        <f t="shared" si="2"/>
        <v>2311441.818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2">
        <v>1801.0</v>
      </c>
      <c r="B228" s="23" t="s">
        <v>566</v>
      </c>
      <c r="C228" s="24" t="s">
        <v>567</v>
      </c>
      <c r="D228" s="24" t="s">
        <v>885</v>
      </c>
      <c r="E228" s="24"/>
      <c r="F228" s="24"/>
      <c r="G228" s="24"/>
      <c r="H228" s="25">
        <v>45919.0</v>
      </c>
      <c r="I228" s="25">
        <v>37178.0</v>
      </c>
      <c r="J228" s="25">
        <v>4066.0</v>
      </c>
      <c r="K228" s="26">
        <v>716.0</v>
      </c>
      <c r="L228" s="9">
        <f t="shared" si="1"/>
        <v>41960</v>
      </c>
      <c r="M228" s="9">
        <f t="shared" si="2"/>
        <v>39026.18182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2">
        <v>1809.0</v>
      </c>
      <c r="B229" s="23" t="s">
        <v>568</v>
      </c>
      <c r="C229" s="24" t="s">
        <v>569</v>
      </c>
      <c r="D229" s="24" t="s">
        <v>68</v>
      </c>
      <c r="E229" s="24"/>
      <c r="F229" s="24"/>
      <c r="G229" s="24"/>
      <c r="H229" s="25">
        <v>37577.0</v>
      </c>
      <c r="I229" s="25">
        <v>32227.0</v>
      </c>
      <c r="J229" s="25">
        <v>2736.0</v>
      </c>
      <c r="K229" s="26">
        <v>236.0</v>
      </c>
      <c r="L229" s="9">
        <f t="shared" si="1"/>
        <v>35199</v>
      </c>
      <c r="M229" s="9">
        <f t="shared" si="2"/>
        <v>33470.63636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2">
        <v>1817.0</v>
      </c>
      <c r="B230" s="23" t="s">
        <v>570</v>
      </c>
      <c r="C230" s="24" t="s">
        <v>569</v>
      </c>
      <c r="D230" s="24" t="s">
        <v>103</v>
      </c>
      <c r="E230" s="24"/>
      <c r="F230" s="24"/>
      <c r="G230" s="24"/>
      <c r="H230" s="25">
        <v>83511.0</v>
      </c>
      <c r="I230" s="25">
        <v>72918.0</v>
      </c>
      <c r="J230" s="25">
        <v>8636.0</v>
      </c>
      <c r="K230" s="26">
        <v>49.0</v>
      </c>
      <c r="L230" s="9">
        <f t="shared" si="1"/>
        <v>81603</v>
      </c>
      <c r="M230" s="9">
        <f t="shared" si="2"/>
        <v>76843.45455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2">
        <v>1825.0</v>
      </c>
      <c r="B231" s="23" t="s">
        <v>571</v>
      </c>
      <c r="C231" s="24" t="s">
        <v>572</v>
      </c>
      <c r="D231" s="24" t="s">
        <v>65</v>
      </c>
      <c r="E231" s="24"/>
      <c r="F231" s="24"/>
      <c r="G231" s="24"/>
      <c r="H231" s="25">
        <v>781144.0</v>
      </c>
      <c r="I231" s="25">
        <v>628188.0</v>
      </c>
      <c r="J231" s="25">
        <v>61768.0</v>
      </c>
      <c r="K231" s="25">
        <v>30062.0</v>
      </c>
      <c r="L231" s="9">
        <f t="shared" si="1"/>
        <v>720018</v>
      </c>
      <c r="M231" s="9">
        <f t="shared" si="2"/>
        <v>656264.3636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2">
        <v>1833.0</v>
      </c>
      <c r="B232" s="23" t="s">
        <v>573</v>
      </c>
      <c r="C232" s="24" t="s">
        <v>574</v>
      </c>
      <c r="D232" s="24" t="s">
        <v>880</v>
      </c>
      <c r="E232" s="24" t="s">
        <v>65</v>
      </c>
      <c r="F232" s="24"/>
      <c r="G232" s="24"/>
      <c r="H232" s="25">
        <v>1880934.0</v>
      </c>
      <c r="I232" s="25">
        <v>1462184.0</v>
      </c>
      <c r="J232" s="25">
        <v>149567.0</v>
      </c>
      <c r="K232" s="25">
        <v>89241.0</v>
      </c>
      <c r="L232" s="9">
        <f t="shared" si="1"/>
        <v>1700992</v>
      </c>
      <c r="M232" s="9">
        <f t="shared" si="2"/>
        <v>1530169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2">
        <v>1841.0</v>
      </c>
      <c r="B233" s="23" t="s">
        <v>575</v>
      </c>
      <c r="C233" s="24" t="s">
        <v>576</v>
      </c>
      <c r="D233" s="24" t="s">
        <v>35</v>
      </c>
      <c r="E233" s="24"/>
      <c r="F233" s="24"/>
      <c r="G233" s="24"/>
      <c r="H233" s="25">
        <v>59512.0</v>
      </c>
      <c r="I233" s="25">
        <v>42735.0</v>
      </c>
      <c r="J233" s="25">
        <v>5471.0</v>
      </c>
      <c r="K233" s="25">
        <v>1168.0</v>
      </c>
      <c r="L233" s="9">
        <f t="shared" si="1"/>
        <v>49374</v>
      </c>
      <c r="M233" s="9">
        <f t="shared" si="2"/>
        <v>45221.81818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2">
        <v>1849.0</v>
      </c>
      <c r="B234" s="23" t="s">
        <v>577</v>
      </c>
      <c r="C234" s="24" t="s">
        <v>578</v>
      </c>
      <c r="D234" s="24" t="s">
        <v>13</v>
      </c>
      <c r="E234" s="24"/>
      <c r="F234" s="24"/>
      <c r="G234" s="24"/>
      <c r="H234" s="25">
        <v>171912.0</v>
      </c>
      <c r="I234" s="25">
        <v>147443.0</v>
      </c>
      <c r="J234" s="25">
        <v>12924.0</v>
      </c>
      <c r="K234" s="26">
        <v>469.0</v>
      </c>
      <c r="L234" s="9">
        <f t="shared" si="1"/>
        <v>160836</v>
      </c>
      <c r="M234" s="9">
        <f t="shared" si="2"/>
        <v>153317.5455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2">
        <v>1857.0</v>
      </c>
      <c r="B235" s="23" t="s">
        <v>579</v>
      </c>
      <c r="C235" s="24" t="s">
        <v>580</v>
      </c>
      <c r="D235" s="24" t="s">
        <v>22</v>
      </c>
      <c r="E235" s="24"/>
      <c r="F235" s="24"/>
      <c r="G235" s="24"/>
      <c r="H235" s="25">
        <v>209056.0</v>
      </c>
      <c r="I235" s="25">
        <v>171057.0</v>
      </c>
      <c r="J235" s="25">
        <v>20895.0</v>
      </c>
      <c r="K235" s="25">
        <v>2463.0</v>
      </c>
      <c r="L235" s="9">
        <f t="shared" si="1"/>
        <v>194415</v>
      </c>
      <c r="M235" s="9">
        <f t="shared" si="2"/>
        <v>180554.7273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2">
        <v>1865.0</v>
      </c>
      <c r="B236" s="23" t="s">
        <v>581</v>
      </c>
      <c r="C236" s="24" t="s">
        <v>582</v>
      </c>
      <c r="D236" s="24" t="s">
        <v>58</v>
      </c>
      <c r="E236" s="24"/>
      <c r="F236" s="24"/>
      <c r="G236" s="24"/>
      <c r="H236" s="25">
        <v>70921.0</v>
      </c>
      <c r="I236" s="25">
        <v>61762.0</v>
      </c>
      <c r="J236" s="25">
        <v>5812.0</v>
      </c>
      <c r="K236" s="26">
        <v>523.0</v>
      </c>
      <c r="L236" s="9">
        <f t="shared" si="1"/>
        <v>68097</v>
      </c>
      <c r="M236" s="9">
        <f t="shared" si="2"/>
        <v>64403.81818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2">
        <v>1873.0</v>
      </c>
      <c r="B237" s="23" t="s">
        <v>583</v>
      </c>
      <c r="C237" s="24" t="s">
        <v>582</v>
      </c>
      <c r="D237" s="24" t="s">
        <v>68</v>
      </c>
      <c r="E237" s="24"/>
      <c r="F237" s="24"/>
      <c r="G237" s="24"/>
      <c r="H237" s="25">
        <v>67837.0</v>
      </c>
      <c r="I237" s="25">
        <v>57414.0</v>
      </c>
      <c r="J237" s="25">
        <v>5665.0</v>
      </c>
      <c r="K237" s="26">
        <v>132.0</v>
      </c>
      <c r="L237" s="9">
        <f t="shared" si="1"/>
        <v>63211</v>
      </c>
      <c r="M237" s="9">
        <f t="shared" si="2"/>
        <v>59989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2">
        <v>1881.0</v>
      </c>
      <c r="B238" s="23" t="s">
        <v>584</v>
      </c>
      <c r="C238" s="24" t="s">
        <v>585</v>
      </c>
      <c r="D238" s="24" t="s">
        <v>13</v>
      </c>
      <c r="E238" s="24"/>
      <c r="F238" s="24"/>
      <c r="G238" s="24"/>
      <c r="H238" s="25">
        <v>157482.0</v>
      </c>
      <c r="I238" s="25">
        <v>135403.0</v>
      </c>
      <c r="J238" s="25">
        <v>14822.0</v>
      </c>
      <c r="K238" s="26">
        <v>619.0</v>
      </c>
      <c r="L238" s="9">
        <f t="shared" si="1"/>
        <v>150844</v>
      </c>
      <c r="M238" s="9">
        <f t="shared" si="2"/>
        <v>142140.2727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2">
        <v>1889.0</v>
      </c>
      <c r="B239" s="23" t="s">
        <v>586</v>
      </c>
      <c r="C239" s="24" t="s">
        <v>587</v>
      </c>
      <c r="D239" s="24" t="s">
        <v>15</v>
      </c>
      <c r="E239" s="24"/>
      <c r="F239" s="24"/>
      <c r="G239" s="24"/>
      <c r="H239" s="25">
        <v>59787.0</v>
      </c>
      <c r="I239" s="25">
        <v>46659.0</v>
      </c>
      <c r="J239" s="25">
        <v>5298.0</v>
      </c>
      <c r="K239" s="25">
        <v>1644.0</v>
      </c>
      <c r="L239" s="9">
        <f t="shared" si="1"/>
        <v>53601</v>
      </c>
      <c r="M239" s="9">
        <f t="shared" si="2"/>
        <v>49067.18182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2">
        <v>1897.0</v>
      </c>
      <c r="B240" s="23" t="s">
        <v>588</v>
      </c>
      <c r="C240" s="24" t="s">
        <v>589</v>
      </c>
      <c r="D240" s="24" t="s">
        <v>889</v>
      </c>
      <c r="E240" s="24"/>
      <c r="F240" s="24"/>
      <c r="G240" s="24"/>
      <c r="H240" s="25">
        <v>48004.0</v>
      </c>
      <c r="I240" s="25">
        <v>38824.0</v>
      </c>
      <c r="J240" s="25">
        <v>6216.0</v>
      </c>
      <c r="K240" s="26">
        <v>97.0</v>
      </c>
      <c r="L240" s="9">
        <f t="shared" si="1"/>
        <v>45137</v>
      </c>
      <c r="M240" s="9">
        <f t="shared" si="2"/>
        <v>41649.45455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2">
        <v>1905.0</v>
      </c>
      <c r="B241" s="23" t="s">
        <v>590</v>
      </c>
      <c r="C241" s="24" t="s">
        <v>591</v>
      </c>
      <c r="D241" s="24" t="s">
        <v>102</v>
      </c>
      <c r="E241" s="24"/>
      <c r="F241" s="24"/>
      <c r="G241" s="24"/>
      <c r="H241" s="25">
        <v>54164.0</v>
      </c>
      <c r="I241" s="25">
        <v>42500.0</v>
      </c>
      <c r="J241" s="25">
        <v>5845.0</v>
      </c>
      <c r="K241" s="26">
        <v>460.0</v>
      </c>
      <c r="L241" s="9">
        <f t="shared" si="1"/>
        <v>48805</v>
      </c>
      <c r="M241" s="9">
        <f t="shared" si="2"/>
        <v>45156.81818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2">
        <v>1913.0</v>
      </c>
      <c r="B242" s="23" t="s">
        <v>592</v>
      </c>
      <c r="C242" s="24" t="s">
        <v>593</v>
      </c>
      <c r="D242" s="24" t="s">
        <v>885</v>
      </c>
      <c r="E242" s="24"/>
      <c r="F242" s="24"/>
      <c r="G242" s="24"/>
      <c r="H242" s="25">
        <v>51600.0</v>
      </c>
      <c r="I242" s="25">
        <v>40931.0</v>
      </c>
      <c r="J242" s="25">
        <v>4210.0</v>
      </c>
      <c r="K242" s="25">
        <v>1150.0</v>
      </c>
      <c r="L242" s="9">
        <f t="shared" si="1"/>
        <v>46291</v>
      </c>
      <c r="M242" s="9">
        <f t="shared" si="2"/>
        <v>42844.63636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2">
        <v>1921.0</v>
      </c>
      <c r="B243" s="23" t="s">
        <v>594</v>
      </c>
      <c r="C243" s="24" t="s">
        <v>595</v>
      </c>
      <c r="D243" s="24" t="s">
        <v>68</v>
      </c>
      <c r="E243" s="24"/>
      <c r="F243" s="24"/>
      <c r="G243" s="24"/>
      <c r="H243" s="25">
        <v>71906.0</v>
      </c>
      <c r="I243" s="25">
        <v>60503.0</v>
      </c>
      <c r="J243" s="25">
        <v>7616.0</v>
      </c>
      <c r="K243" s="26">
        <v>541.0</v>
      </c>
      <c r="L243" s="9">
        <f t="shared" si="1"/>
        <v>68660</v>
      </c>
      <c r="M243" s="9">
        <f t="shared" si="2"/>
        <v>63964.81818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2">
        <v>1929.0</v>
      </c>
      <c r="B244" s="23" t="s">
        <v>596</v>
      </c>
      <c r="C244" s="24" t="s">
        <v>597</v>
      </c>
      <c r="D244" s="24" t="s">
        <v>927</v>
      </c>
      <c r="E244" s="24" t="s">
        <v>67</v>
      </c>
      <c r="F244" s="24"/>
      <c r="G244" s="24"/>
      <c r="H244" s="25">
        <v>180864.0</v>
      </c>
      <c r="I244" s="25">
        <v>148992.0</v>
      </c>
      <c r="J244" s="25">
        <v>19623.0</v>
      </c>
      <c r="K244" s="26">
        <v>154.0</v>
      </c>
      <c r="L244" s="9">
        <f t="shared" si="1"/>
        <v>168769</v>
      </c>
      <c r="M244" s="9">
        <f t="shared" si="2"/>
        <v>157911.5455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2">
        <v>1937.0</v>
      </c>
      <c r="B245" s="23" t="s">
        <v>598</v>
      </c>
      <c r="C245" s="24" t="s">
        <v>599</v>
      </c>
      <c r="D245" s="24" t="s">
        <v>22</v>
      </c>
      <c r="E245" s="24"/>
      <c r="F245" s="24"/>
      <c r="G245" s="24"/>
      <c r="H245" s="25">
        <v>67947.0</v>
      </c>
      <c r="I245" s="25">
        <v>52747.0</v>
      </c>
      <c r="J245" s="25">
        <v>6087.0</v>
      </c>
      <c r="K245" s="25">
        <v>1327.0</v>
      </c>
      <c r="L245" s="9">
        <f t="shared" si="1"/>
        <v>60161</v>
      </c>
      <c r="M245" s="9">
        <f t="shared" si="2"/>
        <v>55513.81818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2">
        <v>1945.0</v>
      </c>
      <c r="B246" s="23" t="s">
        <v>600</v>
      </c>
      <c r="C246" s="24" t="s">
        <v>601</v>
      </c>
      <c r="D246" s="24" t="s">
        <v>36</v>
      </c>
      <c r="E246" s="24"/>
      <c r="F246" s="24"/>
      <c r="G246" s="24"/>
      <c r="H246" s="25">
        <v>147846.0</v>
      </c>
      <c r="I246" s="25">
        <v>114815.0</v>
      </c>
      <c r="J246" s="25">
        <v>13850.0</v>
      </c>
      <c r="K246" s="25">
        <v>4403.0</v>
      </c>
      <c r="L246" s="9">
        <f t="shared" si="1"/>
        <v>133068</v>
      </c>
      <c r="M246" s="9">
        <f t="shared" si="2"/>
        <v>121110.4545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2">
        <v>1953.0</v>
      </c>
      <c r="B247" s="23" t="s">
        <v>602</v>
      </c>
      <c r="C247" s="24" t="s">
        <v>603</v>
      </c>
      <c r="D247" s="24" t="s">
        <v>889</v>
      </c>
      <c r="E247" s="24"/>
      <c r="F247" s="24"/>
      <c r="G247" s="24"/>
      <c r="H247" s="25">
        <v>910194.0</v>
      </c>
      <c r="I247" s="25">
        <v>745246.0</v>
      </c>
      <c r="J247" s="25">
        <v>88728.0</v>
      </c>
      <c r="K247" s="25">
        <v>11443.0</v>
      </c>
      <c r="L247" s="9">
        <f t="shared" si="1"/>
        <v>845417</v>
      </c>
      <c r="M247" s="9">
        <f t="shared" si="2"/>
        <v>785576.9091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2">
        <v>1961.0</v>
      </c>
      <c r="B248" s="23" t="s">
        <v>604</v>
      </c>
      <c r="C248" s="24" t="s">
        <v>605</v>
      </c>
      <c r="D248" s="24" t="s">
        <v>67</v>
      </c>
      <c r="E248" s="24"/>
      <c r="F248" s="24"/>
      <c r="G248" s="24"/>
      <c r="H248" s="25">
        <v>55433.0</v>
      </c>
      <c r="I248" s="25">
        <v>46508.0</v>
      </c>
      <c r="J248" s="25">
        <v>4978.0</v>
      </c>
      <c r="K248" s="26">
        <v>64.0</v>
      </c>
      <c r="L248" s="9">
        <f t="shared" si="1"/>
        <v>51550</v>
      </c>
      <c r="M248" s="9">
        <f t="shared" si="2"/>
        <v>48770.72727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2">
        <v>1969.0</v>
      </c>
      <c r="B249" s="23" t="s">
        <v>606</v>
      </c>
      <c r="C249" s="24" t="s">
        <v>607</v>
      </c>
      <c r="D249" s="24" t="s">
        <v>28</v>
      </c>
      <c r="E249" s="24"/>
      <c r="F249" s="24"/>
      <c r="G249" s="24"/>
      <c r="H249" s="25">
        <v>421027.0</v>
      </c>
      <c r="I249" s="25">
        <v>325784.0</v>
      </c>
      <c r="J249" s="25">
        <v>36506.0</v>
      </c>
      <c r="K249" s="25">
        <v>19395.0</v>
      </c>
      <c r="L249" s="9">
        <f t="shared" si="1"/>
        <v>381685</v>
      </c>
      <c r="M249" s="9">
        <f t="shared" si="2"/>
        <v>342377.6364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2">
        <v>1977.0</v>
      </c>
      <c r="B250" s="23" t="s">
        <v>608</v>
      </c>
      <c r="C250" s="24" t="s">
        <v>609</v>
      </c>
      <c r="D250" s="24" t="s">
        <v>58</v>
      </c>
      <c r="E250" s="24"/>
      <c r="F250" s="24"/>
      <c r="G250" s="24"/>
      <c r="H250" s="25">
        <v>584150.0</v>
      </c>
      <c r="I250" s="25">
        <v>458568.0</v>
      </c>
      <c r="J250" s="25">
        <v>54353.0</v>
      </c>
      <c r="K250" s="25">
        <v>19563.0</v>
      </c>
      <c r="L250" s="9">
        <f t="shared" si="1"/>
        <v>532484</v>
      </c>
      <c r="M250" s="9">
        <f t="shared" si="2"/>
        <v>483273.9091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2">
        <v>1985.0</v>
      </c>
      <c r="B251" s="23" t="s">
        <v>610</v>
      </c>
      <c r="C251" s="24" t="s">
        <v>611</v>
      </c>
      <c r="D251" s="24" t="s">
        <v>873</v>
      </c>
      <c r="E251" s="24" t="s">
        <v>84</v>
      </c>
      <c r="F251" s="24" t="s">
        <v>875</v>
      </c>
      <c r="G251" s="24"/>
      <c r="H251" s="25">
        <v>9583830.0</v>
      </c>
      <c r="I251" s="25">
        <v>4780304.0</v>
      </c>
      <c r="J251" s="25">
        <v>605205.0</v>
      </c>
      <c r="K251" s="25">
        <v>3019575.0</v>
      </c>
      <c r="L251" s="9">
        <f t="shared" si="1"/>
        <v>8405084</v>
      </c>
      <c r="M251" s="9">
        <f t="shared" si="2"/>
        <v>5055397.182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2">
        <v>1993.0</v>
      </c>
      <c r="B252" s="23" t="s">
        <v>612</v>
      </c>
      <c r="C252" s="24" t="s">
        <v>613</v>
      </c>
      <c r="D252" s="24" t="s">
        <v>68</v>
      </c>
      <c r="E252" s="24"/>
      <c r="F252" s="24"/>
      <c r="G252" s="24"/>
      <c r="H252" s="25">
        <v>69240.0</v>
      </c>
      <c r="I252" s="25">
        <v>57505.0</v>
      </c>
      <c r="J252" s="25">
        <v>4793.0</v>
      </c>
      <c r="K252" s="26">
        <v>377.0</v>
      </c>
      <c r="L252" s="9">
        <f t="shared" si="1"/>
        <v>62675</v>
      </c>
      <c r="M252" s="9">
        <f t="shared" si="2"/>
        <v>59683.63636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2">
        <v>2001.0</v>
      </c>
      <c r="B253" s="23" t="s">
        <v>614</v>
      </c>
      <c r="C253" s="24" t="s">
        <v>615</v>
      </c>
      <c r="D253" s="24" t="s">
        <v>36</v>
      </c>
      <c r="E253" s="24"/>
      <c r="F253" s="24"/>
      <c r="G253" s="24"/>
      <c r="H253" s="25">
        <v>301655.0</v>
      </c>
      <c r="I253" s="25">
        <v>242557.0</v>
      </c>
      <c r="J253" s="25">
        <v>21243.0</v>
      </c>
      <c r="K253" s="25">
        <v>4469.0</v>
      </c>
      <c r="L253" s="9">
        <f t="shared" si="1"/>
        <v>268269</v>
      </c>
      <c r="M253" s="9">
        <f t="shared" si="2"/>
        <v>252212.9091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2">
        <v>2009.0</v>
      </c>
      <c r="B254" s="23" t="s">
        <v>616</v>
      </c>
      <c r="C254" s="24" t="s">
        <v>617</v>
      </c>
      <c r="D254" s="24" t="s">
        <v>28</v>
      </c>
      <c r="E254" s="24"/>
      <c r="F254" s="24"/>
      <c r="G254" s="24"/>
      <c r="H254" s="25">
        <v>136063.0</v>
      </c>
      <c r="I254" s="25">
        <v>107733.0</v>
      </c>
      <c r="J254" s="25">
        <v>11494.0</v>
      </c>
      <c r="K254" s="25">
        <v>1597.0</v>
      </c>
      <c r="L254" s="9">
        <f t="shared" si="1"/>
        <v>120824</v>
      </c>
      <c r="M254" s="9">
        <f t="shared" si="2"/>
        <v>112957.5455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2">
        <v>2017.0</v>
      </c>
      <c r="B255" s="23" t="s">
        <v>618</v>
      </c>
      <c r="C255" s="24" t="s">
        <v>619</v>
      </c>
      <c r="D255" s="24" t="s">
        <v>36</v>
      </c>
      <c r="E255" s="24"/>
      <c r="F255" s="24"/>
      <c r="G255" s="24"/>
      <c r="H255" s="25">
        <v>108379.0</v>
      </c>
      <c r="I255" s="25">
        <v>89180.0</v>
      </c>
      <c r="J255" s="25">
        <v>9051.0</v>
      </c>
      <c r="K255" s="26">
        <v>135.0</v>
      </c>
      <c r="L255" s="9">
        <f t="shared" si="1"/>
        <v>98366</v>
      </c>
      <c r="M255" s="9">
        <f t="shared" si="2"/>
        <v>93294.09091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2">
        <v>2025.0</v>
      </c>
      <c r="B256" s="23" t="s">
        <v>620</v>
      </c>
      <c r="C256" s="24" t="s">
        <v>621</v>
      </c>
      <c r="D256" s="24" t="s">
        <v>897</v>
      </c>
      <c r="E256" s="24"/>
      <c r="F256" s="24"/>
      <c r="G256" s="24"/>
      <c r="H256" s="25">
        <v>41641.0</v>
      </c>
      <c r="I256" s="25">
        <v>32816.0</v>
      </c>
      <c r="J256" s="25">
        <v>2293.0</v>
      </c>
      <c r="K256" s="25">
        <v>1097.0</v>
      </c>
      <c r="L256" s="9">
        <f t="shared" si="1"/>
        <v>36206</v>
      </c>
      <c r="M256" s="9">
        <f t="shared" si="2"/>
        <v>33858.27273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2">
        <v>2033.0</v>
      </c>
      <c r="B257" s="23" t="s">
        <v>622</v>
      </c>
      <c r="C257" s="24" t="s">
        <v>623</v>
      </c>
      <c r="D257" s="24" t="s">
        <v>103</v>
      </c>
      <c r="E257" s="24"/>
      <c r="F257" s="24"/>
      <c r="G257" s="24"/>
      <c r="H257" s="25">
        <v>73929.0</v>
      </c>
      <c r="I257" s="25">
        <v>62658.0</v>
      </c>
      <c r="J257" s="25">
        <v>8821.0</v>
      </c>
      <c r="K257" s="26">
        <v>153.0</v>
      </c>
      <c r="L257" s="9">
        <f t="shared" si="1"/>
        <v>71632</v>
      </c>
      <c r="M257" s="9">
        <f t="shared" si="2"/>
        <v>66667.54545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2">
        <v>2041.0</v>
      </c>
      <c r="B258" s="23" t="s">
        <v>624</v>
      </c>
      <c r="C258" s="24" t="s">
        <v>625</v>
      </c>
      <c r="D258" s="24" t="s">
        <v>60</v>
      </c>
      <c r="E258" s="24"/>
      <c r="F258" s="24"/>
      <c r="G258" s="24"/>
      <c r="H258" s="25">
        <v>296805.0</v>
      </c>
      <c r="I258" s="25">
        <v>236452.0</v>
      </c>
      <c r="J258" s="25">
        <v>27859.0</v>
      </c>
      <c r="K258" s="25">
        <v>6396.0</v>
      </c>
      <c r="L258" s="9">
        <f t="shared" si="1"/>
        <v>270707</v>
      </c>
      <c r="M258" s="9">
        <f t="shared" si="2"/>
        <v>249115.1818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2">
        <v>2049.0</v>
      </c>
      <c r="B259" s="23" t="s">
        <v>626</v>
      </c>
      <c r="C259" s="24" t="s">
        <v>627</v>
      </c>
      <c r="D259" s="24" t="s">
        <v>57</v>
      </c>
      <c r="E259" s="24"/>
      <c r="F259" s="24"/>
      <c r="G259" s="24"/>
      <c r="H259" s="25">
        <v>639732.0</v>
      </c>
      <c r="I259" s="25">
        <v>532630.0</v>
      </c>
      <c r="J259" s="25">
        <v>64506.0</v>
      </c>
      <c r="K259" s="25">
        <v>2526.0</v>
      </c>
      <c r="L259" s="9">
        <f t="shared" si="1"/>
        <v>599662</v>
      </c>
      <c r="M259" s="9">
        <f t="shared" si="2"/>
        <v>561950.9091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2">
        <v>2057.0</v>
      </c>
      <c r="B260" s="23" t="s">
        <v>628</v>
      </c>
      <c r="C260" s="24" t="s">
        <v>629</v>
      </c>
      <c r="D260" s="24" t="s">
        <v>102</v>
      </c>
      <c r="E260" s="24"/>
      <c r="F260" s="24"/>
      <c r="G260" s="24"/>
      <c r="H260" s="25">
        <v>122023.0</v>
      </c>
      <c r="I260" s="25">
        <v>97995.0</v>
      </c>
      <c r="J260" s="25">
        <v>11151.0</v>
      </c>
      <c r="K260" s="25">
        <v>2321.0</v>
      </c>
      <c r="L260" s="9">
        <f t="shared" si="1"/>
        <v>111467</v>
      </c>
      <c r="M260" s="9">
        <f t="shared" si="2"/>
        <v>103063.6364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2">
        <v>2065.0</v>
      </c>
      <c r="B261" s="23" t="s">
        <v>630</v>
      </c>
      <c r="C261" s="24" t="s">
        <v>631</v>
      </c>
      <c r="D261" s="24" t="s">
        <v>895</v>
      </c>
      <c r="E261" s="24" t="s">
        <v>18</v>
      </c>
      <c r="F261" s="24"/>
      <c r="G261" s="24"/>
      <c r="H261" s="25">
        <v>469689.0</v>
      </c>
      <c r="I261" s="25">
        <v>395774.0</v>
      </c>
      <c r="J261" s="25">
        <v>38506.0</v>
      </c>
      <c r="K261" s="25">
        <v>4799.0</v>
      </c>
      <c r="L261" s="9">
        <f t="shared" si="1"/>
        <v>439079</v>
      </c>
      <c r="M261" s="9">
        <f t="shared" si="2"/>
        <v>413276.7273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2">
        <v>2073.0</v>
      </c>
      <c r="B262" s="23" t="s">
        <v>632</v>
      </c>
      <c r="C262" s="24" t="s">
        <v>633</v>
      </c>
      <c r="D262" s="24" t="s">
        <v>36</v>
      </c>
      <c r="E262" s="24"/>
      <c r="F262" s="24"/>
      <c r="G262" s="24"/>
      <c r="H262" s="25">
        <v>1132837.0</v>
      </c>
      <c r="I262" s="25">
        <v>915344.0</v>
      </c>
      <c r="J262" s="25">
        <v>101861.0</v>
      </c>
      <c r="K262" s="25">
        <v>25160.0</v>
      </c>
      <c r="L262" s="9">
        <f t="shared" si="1"/>
        <v>1042365</v>
      </c>
      <c r="M262" s="9">
        <f t="shared" si="2"/>
        <v>961644.4545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2">
        <v>2081.0</v>
      </c>
      <c r="B263" s="23" t="s">
        <v>634</v>
      </c>
      <c r="C263" s="24" t="s">
        <v>635</v>
      </c>
      <c r="D263" s="24" t="s">
        <v>65</v>
      </c>
      <c r="E263" s="24"/>
      <c r="F263" s="24"/>
      <c r="G263" s="24"/>
      <c r="H263" s="25">
        <v>85337.0</v>
      </c>
      <c r="I263" s="25">
        <v>74103.0</v>
      </c>
      <c r="J263" s="25">
        <v>4994.0</v>
      </c>
      <c r="K263" s="26">
        <v>513.0</v>
      </c>
      <c r="L263" s="9">
        <f t="shared" si="1"/>
        <v>79610</v>
      </c>
      <c r="M263" s="9">
        <f t="shared" si="2"/>
        <v>76373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2">
        <v>2089.0</v>
      </c>
      <c r="B264" s="23" t="s">
        <v>636</v>
      </c>
      <c r="C264" s="24" t="s">
        <v>637</v>
      </c>
      <c r="D264" s="24" t="s">
        <v>901</v>
      </c>
      <c r="E264" s="24"/>
      <c r="F264" s="24"/>
      <c r="G264" s="24"/>
      <c r="H264" s="25">
        <v>51120.0</v>
      </c>
      <c r="I264" s="25">
        <v>45905.0</v>
      </c>
      <c r="J264" s="25">
        <v>3684.0</v>
      </c>
      <c r="K264" s="26">
        <v>38.0</v>
      </c>
      <c r="L264" s="9">
        <f t="shared" si="1"/>
        <v>49627</v>
      </c>
      <c r="M264" s="9">
        <f t="shared" si="2"/>
        <v>47579.54545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2">
        <v>2097.0</v>
      </c>
      <c r="B265" s="23" t="s">
        <v>638</v>
      </c>
      <c r="C265" s="24" t="s">
        <v>639</v>
      </c>
      <c r="D265" s="24" t="s">
        <v>22</v>
      </c>
      <c r="E265" s="24"/>
      <c r="F265" s="24"/>
      <c r="G265" s="24"/>
      <c r="H265" s="25">
        <v>398435.0</v>
      </c>
      <c r="I265" s="25">
        <v>312930.0</v>
      </c>
      <c r="J265" s="25">
        <v>47261.0</v>
      </c>
      <c r="K265" s="25">
        <v>4009.0</v>
      </c>
      <c r="L265" s="9">
        <f t="shared" si="1"/>
        <v>364200</v>
      </c>
      <c r="M265" s="9">
        <f t="shared" si="2"/>
        <v>334412.2727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2">
        <v>2105.0</v>
      </c>
      <c r="B266" s="23" t="s">
        <v>640</v>
      </c>
      <c r="C266" s="24" t="s">
        <v>641</v>
      </c>
      <c r="D266" s="24" t="s">
        <v>36</v>
      </c>
      <c r="E266" s="24"/>
      <c r="F266" s="24"/>
      <c r="G266" s="24"/>
      <c r="H266" s="25">
        <v>238952.0</v>
      </c>
      <c r="I266" s="25">
        <v>193578.0</v>
      </c>
      <c r="J266" s="25">
        <v>17159.0</v>
      </c>
      <c r="K266" s="25">
        <v>1331.0</v>
      </c>
      <c r="L266" s="9">
        <f t="shared" si="1"/>
        <v>212068</v>
      </c>
      <c r="M266" s="9">
        <f t="shared" si="2"/>
        <v>201377.5455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2">
        <v>2113.0</v>
      </c>
      <c r="B267" s="23" t="s">
        <v>642</v>
      </c>
      <c r="C267" s="24" t="s">
        <v>643</v>
      </c>
      <c r="D267" s="24" t="s">
        <v>36</v>
      </c>
      <c r="E267" s="24"/>
      <c r="F267" s="24"/>
      <c r="G267" s="24"/>
      <c r="H267" s="25">
        <v>89386.0</v>
      </c>
      <c r="I267" s="25">
        <v>71355.0</v>
      </c>
      <c r="J267" s="25">
        <v>8804.0</v>
      </c>
      <c r="K267" s="25">
        <v>1575.0</v>
      </c>
      <c r="L267" s="9">
        <f t="shared" si="1"/>
        <v>81734</v>
      </c>
      <c r="M267" s="9">
        <f t="shared" si="2"/>
        <v>75356.81818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2">
        <v>2121.0</v>
      </c>
      <c r="B268" s="23" t="s">
        <v>644</v>
      </c>
      <c r="C268" s="24" t="s">
        <v>645</v>
      </c>
      <c r="D268" s="24" t="s">
        <v>15</v>
      </c>
      <c r="E268" s="24"/>
      <c r="F268" s="24"/>
      <c r="G268" s="24"/>
      <c r="H268" s="25">
        <v>38412.0</v>
      </c>
      <c r="I268" s="25">
        <v>30242.0</v>
      </c>
      <c r="J268" s="25">
        <v>4213.0</v>
      </c>
      <c r="K268" s="26">
        <v>602.0</v>
      </c>
      <c r="L268" s="9">
        <f t="shared" si="1"/>
        <v>35057</v>
      </c>
      <c r="M268" s="9">
        <f t="shared" si="2"/>
        <v>32157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2">
        <v>2129.0</v>
      </c>
      <c r="B269" s="23" t="s">
        <v>646</v>
      </c>
      <c r="C269" s="24" t="s">
        <v>647</v>
      </c>
      <c r="D269" s="24" t="s">
        <v>36</v>
      </c>
      <c r="E269" s="24"/>
      <c r="F269" s="24"/>
      <c r="G269" s="24"/>
      <c r="H269" s="25">
        <v>218643.0</v>
      </c>
      <c r="I269" s="25">
        <v>171916.0</v>
      </c>
      <c r="J269" s="25">
        <v>21730.0</v>
      </c>
      <c r="K269" s="25">
        <v>1322.0</v>
      </c>
      <c r="L269" s="9">
        <f t="shared" si="1"/>
        <v>194968</v>
      </c>
      <c r="M269" s="9">
        <f t="shared" si="2"/>
        <v>181793.2727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2">
        <v>2137.0</v>
      </c>
      <c r="B270" s="23" t="s">
        <v>648</v>
      </c>
      <c r="C270" s="24" t="s">
        <v>649</v>
      </c>
      <c r="D270" s="24" t="s">
        <v>881</v>
      </c>
      <c r="E270" s="24"/>
      <c r="F270" s="24"/>
      <c r="G270" s="24"/>
      <c r="H270" s="25">
        <v>174382.0</v>
      </c>
      <c r="I270" s="25">
        <v>145575.0</v>
      </c>
      <c r="J270" s="25">
        <v>14460.0</v>
      </c>
      <c r="K270" s="25">
        <v>2903.0</v>
      </c>
      <c r="L270" s="9">
        <f t="shared" si="1"/>
        <v>162938</v>
      </c>
      <c r="M270" s="9">
        <f t="shared" si="2"/>
        <v>152147.7273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2">
        <v>2145.0</v>
      </c>
      <c r="B271" s="23" t="s">
        <v>650</v>
      </c>
      <c r="C271" s="24" t="s">
        <v>651</v>
      </c>
      <c r="D271" s="24" t="s">
        <v>89</v>
      </c>
      <c r="E271" s="24" t="s">
        <v>84</v>
      </c>
      <c r="F271" s="24" t="s">
        <v>877</v>
      </c>
      <c r="G271" s="24" t="s">
        <v>878</v>
      </c>
      <c r="H271" s="25">
        <v>2884289.0</v>
      </c>
      <c r="I271" s="25">
        <v>2116126.0</v>
      </c>
      <c r="J271" s="25">
        <v>211494.0</v>
      </c>
      <c r="K271" s="25">
        <v>278910.0</v>
      </c>
      <c r="L271" s="9">
        <f t="shared" si="1"/>
        <v>2606530</v>
      </c>
      <c r="M271" s="9">
        <f t="shared" si="2"/>
        <v>2212259.636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2">
        <v>2153.0</v>
      </c>
      <c r="B272" s="23" t="s">
        <v>652</v>
      </c>
      <c r="C272" s="24" t="s">
        <v>653</v>
      </c>
      <c r="D272" s="24" t="s">
        <v>19</v>
      </c>
      <c r="E272" s="24"/>
      <c r="F272" s="24"/>
      <c r="G272" s="24"/>
      <c r="H272" s="25">
        <v>2041785.0</v>
      </c>
      <c r="I272" s="25">
        <v>1567643.0</v>
      </c>
      <c r="J272" s="25">
        <v>221906.0</v>
      </c>
      <c r="K272" s="25">
        <v>44690.0</v>
      </c>
      <c r="L272" s="9">
        <f t="shared" si="1"/>
        <v>1834239</v>
      </c>
      <c r="M272" s="9">
        <f t="shared" si="2"/>
        <v>1668509.364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2">
        <v>2161.0</v>
      </c>
      <c r="B273" s="23" t="s">
        <v>654</v>
      </c>
      <c r="C273" s="24" t="s">
        <v>655</v>
      </c>
      <c r="D273" s="24" t="s">
        <v>16</v>
      </c>
      <c r="E273" s="24"/>
      <c r="F273" s="24"/>
      <c r="G273" s="24"/>
      <c r="H273" s="25">
        <v>33434.0</v>
      </c>
      <c r="I273" s="25">
        <v>27992.0</v>
      </c>
      <c r="J273" s="25">
        <v>2562.0</v>
      </c>
      <c r="K273" s="26">
        <v>67.0</v>
      </c>
      <c r="L273" s="9">
        <f t="shared" si="1"/>
        <v>30621</v>
      </c>
      <c r="M273" s="9">
        <f t="shared" si="2"/>
        <v>29156.54545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2">
        <v>2169.0</v>
      </c>
      <c r="B274" s="23" t="s">
        <v>656</v>
      </c>
      <c r="C274" s="24" t="s">
        <v>657</v>
      </c>
      <c r="D274" s="24" t="s">
        <v>875</v>
      </c>
      <c r="E274" s="24"/>
      <c r="F274" s="24"/>
      <c r="G274" s="24"/>
      <c r="H274" s="25">
        <v>1129134.0</v>
      </c>
      <c r="I274" s="25">
        <v>869357.0</v>
      </c>
      <c r="J274" s="25">
        <v>94674.0</v>
      </c>
      <c r="K274" s="25">
        <v>61510.0</v>
      </c>
      <c r="L274" s="9">
        <f t="shared" si="1"/>
        <v>1025541</v>
      </c>
      <c r="M274" s="9">
        <f t="shared" si="2"/>
        <v>912390.6364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2">
        <v>2177.0</v>
      </c>
      <c r="B275" s="23" t="s">
        <v>658</v>
      </c>
      <c r="C275" s="24" t="s">
        <v>659</v>
      </c>
      <c r="D275" s="24" t="s">
        <v>890</v>
      </c>
      <c r="E275" s="24"/>
      <c r="F275" s="24"/>
      <c r="G275" s="24"/>
      <c r="H275" s="25">
        <v>63186.0</v>
      </c>
      <c r="I275" s="25">
        <v>46316.0</v>
      </c>
      <c r="J275" s="25">
        <v>6499.0</v>
      </c>
      <c r="K275" s="26">
        <v>970.0</v>
      </c>
      <c r="L275" s="9">
        <f t="shared" si="1"/>
        <v>53785</v>
      </c>
      <c r="M275" s="9">
        <f t="shared" si="2"/>
        <v>49270.09091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2">
        <v>2185.0</v>
      </c>
      <c r="B276" s="23" t="s">
        <v>660</v>
      </c>
      <c r="C276" s="24" t="s">
        <v>661</v>
      </c>
      <c r="D276" s="24" t="s">
        <v>30</v>
      </c>
      <c r="E276" s="24"/>
      <c r="F276" s="24"/>
      <c r="G276" s="24"/>
      <c r="H276" s="25">
        <v>34535.0</v>
      </c>
      <c r="I276" s="25">
        <v>25696.0</v>
      </c>
      <c r="J276" s="25">
        <v>4448.0</v>
      </c>
      <c r="K276" s="26">
        <v>241.0</v>
      </c>
      <c r="L276" s="9">
        <f t="shared" si="1"/>
        <v>30385</v>
      </c>
      <c r="M276" s="9">
        <f t="shared" si="2"/>
        <v>27717.81818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2">
        <v>2209.0</v>
      </c>
      <c r="B277" s="23" t="s">
        <v>662</v>
      </c>
      <c r="C277" s="24" t="s">
        <v>663</v>
      </c>
      <c r="D277" s="24" t="s">
        <v>36</v>
      </c>
      <c r="E277" s="24"/>
      <c r="F277" s="24"/>
      <c r="G277" s="24"/>
      <c r="H277" s="25">
        <v>182434.0</v>
      </c>
      <c r="I277" s="25">
        <v>145811.0</v>
      </c>
      <c r="J277" s="25">
        <v>21605.0</v>
      </c>
      <c r="K277" s="26">
        <v>552.0</v>
      </c>
      <c r="L277" s="9">
        <f t="shared" si="1"/>
        <v>167968</v>
      </c>
      <c r="M277" s="9">
        <f t="shared" si="2"/>
        <v>155631.4545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2">
        <v>2193.0</v>
      </c>
      <c r="B278" s="23" t="s">
        <v>664</v>
      </c>
      <c r="C278" s="24" t="s">
        <v>665</v>
      </c>
      <c r="D278" s="24" t="s">
        <v>43</v>
      </c>
      <c r="E278" s="24"/>
      <c r="F278" s="24"/>
      <c r="G278" s="24"/>
      <c r="H278" s="25">
        <v>276257.0</v>
      </c>
      <c r="I278" s="25">
        <v>222462.0</v>
      </c>
      <c r="J278" s="25">
        <v>18251.0</v>
      </c>
      <c r="K278" s="25">
        <v>3076.0</v>
      </c>
      <c r="L278" s="9">
        <f t="shared" si="1"/>
        <v>243789</v>
      </c>
      <c r="M278" s="9">
        <f t="shared" si="2"/>
        <v>230757.9091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2">
        <v>2201.0</v>
      </c>
      <c r="B279" s="23" t="s">
        <v>666</v>
      </c>
      <c r="C279" s="24" t="s">
        <v>667</v>
      </c>
      <c r="D279" s="24" t="s">
        <v>886</v>
      </c>
      <c r="E279" s="24" t="s">
        <v>102</v>
      </c>
      <c r="F279" s="24"/>
      <c r="G279" s="24"/>
      <c r="H279" s="25">
        <v>1170839.0</v>
      </c>
      <c r="I279" s="25">
        <v>819938.0</v>
      </c>
      <c r="J279" s="25">
        <v>109784.0</v>
      </c>
      <c r="K279" s="25">
        <v>81212.0</v>
      </c>
      <c r="L279" s="9">
        <f t="shared" si="1"/>
        <v>1010934</v>
      </c>
      <c r="M279" s="9">
        <f t="shared" si="2"/>
        <v>869839.8182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2">
        <v>2217.0</v>
      </c>
      <c r="B280" s="23" t="s">
        <v>668</v>
      </c>
      <c r="C280" s="24" t="s">
        <v>669</v>
      </c>
      <c r="D280" s="24" t="s">
        <v>19</v>
      </c>
      <c r="E280" s="24"/>
      <c r="F280" s="24"/>
      <c r="G280" s="24"/>
      <c r="H280" s="25">
        <v>82493.0</v>
      </c>
      <c r="I280" s="25">
        <v>62484.0</v>
      </c>
      <c r="J280" s="25">
        <v>9976.0</v>
      </c>
      <c r="K280" s="26">
        <v>653.0</v>
      </c>
      <c r="L280" s="9">
        <f t="shared" si="1"/>
        <v>73113</v>
      </c>
      <c r="M280" s="9">
        <f t="shared" si="2"/>
        <v>67018.54545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2">
        <v>2225.0</v>
      </c>
      <c r="B281" s="23" t="s">
        <v>670</v>
      </c>
      <c r="C281" s="24" t="s">
        <v>671</v>
      </c>
      <c r="D281" s="24" t="s">
        <v>80</v>
      </c>
      <c r="E281" s="24" t="s">
        <v>890</v>
      </c>
      <c r="F281" s="24"/>
      <c r="G281" s="24"/>
      <c r="H281" s="25">
        <v>779874.0</v>
      </c>
      <c r="I281" s="25">
        <v>621261.0</v>
      </c>
      <c r="J281" s="25">
        <v>73102.0</v>
      </c>
      <c r="K281" s="25">
        <v>22422.0</v>
      </c>
      <c r="L281" s="9">
        <f t="shared" si="1"/>
        <v>716785</v>
      </c>
      <c r="M281" s="9">
        <f t="shared" si="2"/>
        <v>654489.1818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2">
        <v>2233.0</v>
      </c>
      <c r="B282" s="23" t="s">
        <v>672</v>
      </c>
      <c r="C282" s="24" t="s">
        <v>673</v>
      </c>
      <c r="D282" s="24" t="s">
        <v>60</v>
      </c>
      <c r="E282" s="24"/>
      <c r="F282" s="24"/>
      <c r="G282" s="24"/>
      <c r="H282" s="25">
        <v>258816.0</v>
      </c>
      <c r="I282" s="25">
        <v>189657.0</v>
      </c>
      <c r="J282" s="25">
        <v>29847.0</v>
      </c>
      <c r="K282" s="25">
        <v>5295.0</v>
      </c>
      <c r="L282" s="9">
        <f t="shared" si="1"/>
        <v>224799</v>
      </c>
      <c r="M282" s="9">
        <f t="shared" si="2"/>
        <v>203223.8182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2">
        <v>2241.0</v>
      </c>
      <c r="B283" s="23" t="s">
        <v>674</v>
      </c>
      <c r="C283" s="24" t="s">
        <v>675</v>
      </c>
      <c r="D283" s="24" t="s">
        <v>25</v>
      </c>
      <c r="E283" s="24"/>
      <c r="F283" s="24"/>
      <c r="G283" s="24"/>
      <c r="H283" s="25">
        <v>64483.0</v>
      </c>
      <c r="I283" s="25">
        <v>52697.0</v>
      </c>
      <c r="J283" s="25">
        <v>6382.0</v>
      </c>
      <c r="K283" s="26">
        <v>701.0</v>
      </c>
      <c r="L283" s="9">
        <f t="shared" si="1"/>
        <v>59780</v>
      </c>
      <c r="M283" s="9">
        <f t="shared" si="2"/>
        <v>55597.90909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2">
        <v>2249.0</v>
      </c>
      <c r="B284" s="23" t="s">
        <v>676</v>
      </c>
      <c r="C284" s="24" t="s">
        <v>677</v>
      </c>
      <c r="D284" s="24" t="s">
        <v>36</v>
      </c>
      <c r="E284" s="24"/>
      <c r="F284" s="24"/>
      <c r="G284" s="24"/>
      <c r="H284" s="25">
        <v>60011.0</v>
      </c>
      <c r="I284" s="25">
        <v>49222.0</v>
      </c>
      <c r="J284" s="25">
        <v>4576.0</v>
      </c>
      <c r="K284" s="26">
        <v>8.0</v>
      </c>
      <c r="L284" s="9">
        <f t="shared" si="1"/>
        <v>53806</v>
      </c>
      <c r="M284" s="9">
        <f t="shared" si="2"/>
        <v>51302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2">
        <v>2257.0</v>
      </c>
      <c r="B285" s="23" t="s">
        <v>678</v>
      </c>
      <c r="C285" s="24" t="s">
        <v>679</v>
      </c>
      <c r="D285" s="24" t="s">
        <v>65</v>
      </c>
      <c r="E285" s="24"/>
      <c r="F285" s="24"/>
      <c r="G285" s="24"/>
      <c r="H285" s="25">
        <v>93095.0</v>
      </c>
      <c r="I285" s="25">
        <v>76927.0</v>
      </c>
      <c r="J285" s="25">
        <v>7737.0</v>
      </c>
      <c r="K285" s="25">
        <v>1821.0</v>
      </c>
      <c r="L285" s="9">
        <f t="shared" si="1"/>
        <v>86485</v>
      </c>
      <c r="M285" s="9">
        <f t="shared" si="2"/>
        <v>80443.81818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2">
        <v>2265.0</v>
      </c>
      <c r="B286" s="23" t="s">
        <v>680</v>
      </c>
      <c r="C286" s="24" t="s">
        <v>681</v>
      </c>
      <c r="D286" s="24" t="s">
        <v>67</v>
      </c>
      <c r="E286" s="24"/>
      <c r="F286" s="24"/>
      <c r="G286" s="24"/>
      <c r="H286" s="25">
        <v>633165.0</v>
      </c>
      <c r="I286" s="25">
        <v>502075.0</v>
      </c>
      <c r="J286" s="25">
        <v>56609.0</v>
      </c>
      <c r="K286" s="25">
        <v>5384.0</v>
      </c>
      <c r="L286" s="9">
        <f t="shared" si="1"/>
        <v>564068</v>
      </c>
      <c r="M286" s="9">
        <f t="shared" si="2"/>
        <v>527806.3636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2">
        <v>2273.0</v>
      </c>
      <c r="B287" s="23" t="s">
        <v>682</v>
      </c>
      <c r="C287" s="24" t="s">
        <v>683</v>
      </c>
      <c r="D287" s="24" t="s">
        <v>24</v>
      </c>
      <c r="E287" s="24"/>
      <c r="F287" s="24"/>
      <c r="G287" s="24"/>
      <c r="H287" s="25">
        <v>72628.0</v>
      </c>
      <c r="I287" s="25">
        <v>60927.0</v>
      </c>
      <c r="J287" s="25">
        <v>5917.0</v>
      </c>
      <c r="K287" s="26">
        <v>70.0</v>
      </c>
      <c r="L287" s="9">
        <f t="shared" si="1"/>
        <v>66914</v>
      </c>
      <c r="M287" s="9">
        <f t="shared" si="2"/>
        <v>63616.54545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2">
        <v>2281.0</v>
      </c>
      <c r="B288" s="23" t="s">
        <v>684</v>
      </c>
      <c r="C288" s="24" t="s">
        <v>685</v>
      </c>
      <c r="D288" s="24" t="s">
        <v>875</v>
      </c>
      <c r="E288" s="24"/>
      <c r="F288" s="24"/>
      <c r="G288" s="24"/>
      <c r="H288" s="25">
        <v>196618.0</v>
      </c>
      <c r="I288" s="25">
        <v>157428.0</v>
      </c>
      <c r="J288" s="25">
        <v>18165.0</v>
      </c>
      <c r="K288" s="25">
        <v>2337.0</v>
      </c>
      <c r="L288" s="9">
        <f t="shared" si="1"/>
        <v>177930</v>
      </c>
      <c r="M288" s="9">
        <f t="shared" si="2"/>
        <v>165684.8182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2">
        <v>2289.0</v>
      </c>
      <c r="B289" s="23" t="s">
        <v>686</v>
      </c>
      <c r="C289" s="24" t="s">
        <v>687</v>
      </c>
      <c r="D289" s="24" t="s">
        <v>22</v>
      </c>
      <c r="E289" s="24"/>
      <c r="F289" s="24"/>
      <c r="G289" s="24"/>
      <c r="H289" s="25">
        <v>70029.0</v>
      </c>
      <c r="I289" s="25">
        <v>56989.0</v>
      </c>
      <c r="J289" s="25">
        <v>5952.0</v>
      </c>
      <c r="K289" s="26">
        <v>514.0</v>
      </c>
      <c r="L289" s="9">
        <f t="shared" si="1"/>
        <v>63455</v>
      </c>
      <c r="M289" s="9">
        <f t="shared" si="2"/>
        <v>59694.45455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2">
        <v>2297.0</v>
      </c>
      <c r="B290" s="23" t="s">
        <v>688</v>
      </c>
      <c r="C290" s="24" t="s">
        <v>689</v>
      </c>
      <c r="D290" s="24" t="s">
        <v>78</v>
      </c>
      <c r="E290" s="24"/>
      <c r="F290" s="24"/>
      <c r="G290" s="24"/>
      <c r="H290" s="25">
        <v>217935.0</v>
      </c>
      <c r="I290" s="25">
        <v>166197.0</v>
      </c>
      <c r="J290" s="25">
        <v>30010.0</v>
      </c>
      <c r="K290" s="25">
        <v>3061.0</v>
      </c>
      <c r="L290" s="9">
        <f t="shared" si="1"/>
        <v>199268</v>
      </c>
      <c r="M290" s="9">
        <f t="shared" si="2"/>
        <v>179837.9091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2">
        <v>2305.0</v>
      </c>
      <c r="B291" s="23" t="s">
        <v>690</v>
      </c>
      <c r="C291" s="24" t="s">
        <v>691</v>
      </c>
      <c r="D291" s="24" t="s">
        <v>892</v>
      </c>
      <c r="E291" s="24"/>
      <c r="F291" s="24"/>
      <c r="G291" s="24"/>
      <c r="H291" s="25">
        <v>631376.0</v>
      </c>
      <c r="I291" s="25">
        <v>512794.0</v>
      </c>
      <c r="J291" s="25">
        <v>55013.0</v>
      </c>
      <c r="K291" s="25">
        <v>9173.0</v>
      </c>
      <c r="L291" s="9">
        <f t="shared" si="1"/>
        <v>576980</v>
      </c>
      <c r="M291" s="9">
        <f t="shared" si="2"/>
        <v>537799.9091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2">
        <v>2313.0</v>
      </c>
      <c r="B292" s="23" t="s">
        <v>692</v>
      </c>
      <c r="C292" s="24" t="s">
        <v>693</v>
      </c>
      <c r="D292" s="24" t="s">
        <v>22</v>
      </c>
      <c r="E292" s="24"/>
      <c r="F292" s="24"/>
      <c r="G292" s="24"/>
      <c r="H292" s="25">
        <v>1824036.0</v>
      </c>
      <c r="I292" s="25">
        <v>1425532.0</v>
      </c>
      <c r="J292" s="25">
        <v>224132.0</v>
      </c>
      <c r="K292" s="25">
        <v>27895.0</v>
      </c>
      <c r="L292" s="9">
        <f t="shared" si="1"/>
        <v>1677559</v>
      </c>
      <c r="M292" s="9">
        <f t="shared" si="2"/>
        <v>1527410.182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2">
        <v>2321.0</v>
      </c>
      <c r="B293" s="23" t="s">
        <v>694</v>
      </c>
      <c r="C293" s="24" t="s">
        <v>695</v>
      </c>
      <c r="D293" s="24" t="s">
        <v>892</v>
      </c>
      <c r="E293" s="24"/>
      <c r="F293" s="24"/>
      <c r="G293" s="24"/>
      <c r="H293" s="25">
        <v>142053.0</v>
      </c>
      <c r="I293" s="25">
        <v>119577.0</v>
      </c>
      <c r="J293" s="25">
        <v>12097.0</v>
      </c>
      <c r="K293" s="25">
        <v>2260.0</v>
      </c>
      <c r="L293" s="9">
        <f t="shared" si="1"/>
        <v>133934</v>
      </c>
      <c r="M293" s="9">
        <f t="shared" si="2"/>
        <v>125075.6364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2">
        <v>2329.0</v>
      </c>
      <c r="B294" s="23" t="s">
        <v>696</v>
      </c>
      <c r="C294" s="24" t="s">
        <v>697</v>
      </c>
      <c r="D294" s="24" t="s">
        <v>71</v>
      </c>
      <c r="E294" s="24"/>
      <c r="F294" s="24"/>
      <c r="G294" s="24"/>
      <c r="H294" s="25">
        <v>111155.0</v>
      </c>
      <c r="I294" s="25">
        <v>82769.0</v>
      </c>
      <c r="J294" s="25">
        <v>12297.0</v>
      </c>
      <c r="K294" s="25">
        <v>4741.0</v>
      </c>
      <c r="L294" s="9">
        <f t="shared" si="1"/>
        <v>99807</v>
      </c>
      <c r="M294" s="9">
        <f t="shared" si="2"/>
        <v>88358.54545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2">
        <v>2337.0</v>
      </c>
      <c r="B295" s="23" t="s">
        <v>698</v>
      </c>
      <c r="C295" s="24" t="s">
        <v>697</v>
      </c>
      <c r="D295" s="24" t="s">
        <v>90</v>
      </c>
      <c r="E295" s="24"/>
      <c r="F295" s="24"/>
      <c r="G295" s="24"/>
      <c r="H295" s="25">
        <v>508436.0</v>
      </c>
      <c r="I295" s="25">
        <v>412358.0</v>
      </c>
      <c r="J295" s="25">
        <v>41680.0</v>
      </c>
      <c r="K295" s="25">
        <v>12886.0</v>
      </c>
      <c r="L295" s="9">
        <f t="shared" si="1"/>
        <v>466924</v>
      </c>
      <c r="M295" s="9">
        <f t="shared" si="2"/>
        <v>431303.4545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2">
        <v>2345.0</v>
      </c>
      <c r="B296" s="23" t="s">
        <v>699</v>
      </c>
      <c r="C296" s="24" t="s">
        <v>700</v>
      </c>
      <c r="D296" s="24" t="s">
        <v>881</v>
      </c>
      <c r="E296" s="24"/>
      <c r="F296" s="24"/>
      <c r="G296" s="24"/>
      <c r="H296" s="25">
        <v>154263.0</v>
      </c>
      <c r="I296" s="25">
        <v>131804.0</v>
      </c>
      <c r="J296" s="25">
        <v>13994.0</v>
      </c>
      <c r="K296" s="25">
        <v>1045.0</v>
      </c>
      <c r="L296" s="9">
        <f t="shared" si="1"/>
        <v>146843</v>
      </c>
      <c r="M296" s="9">
        <f t="shared" si="2"/>
        <v>138164.9091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2">
        <v>2353.0</v>
      </c>
      <c r="B297" s="23" t="s">
        <v>701</v>
      </c>
      <c r="C297" s="24" t="s">
        <v>702</v>
      </c>
      <c r="D297" s="24" t="s">
        <v>67</v>
      </c>
      <c r="E297" s="24"/>
      <c r="F297" s="24"/>
      <c r="G297" s="24"/>
      <c r="H297" s="25">
        <v>63197.0</v>
      </c>
      <c r="I297" s="25">
        <v>51977.0</v>
      </c>
      <c r="J297" s="25">
        <v>5283.0</v>
      </c>
      <c r="K297" s="26">
        <v>206.0</v>
      </c>
      <c r="L297" s="9">
        <f t="shared" si="1"/>
        <v>57466</v>
      </c>
      <c r="M297" s="9">
        <f t="shared" si="2"/>
        <v>54378.36364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2">
        <v>2361.0</v>
      </c>
      <c r="B298" s="23" t="s">
        <v>703</v>
      </c>
      <c r="C298" s="24" t="s">
        <v>704</v>
      </c>
      <c r="D298" s="24" t="s">
        <v>876</v>
      </c>
      <c r="E298" s="24"/>
      <c r="F298" s="24"/>
      <c r="G298" s="24"/>
      <c r="H298" s="25">
        <v>39266.0</v>
      </c>
      <c r="I298" s="25">
        <v>31936.0</v>
      </c>
      <c r="J298" s="25">
        <v>3077.0</v>
      </c>
      <c r="K298" s="26">
        <v>26.0</v>
      </c>
      <c r="L298" s="9">
        <f t="shared" si="1"/>
        <v>35039</v>
      </c>
      <c r="M298" s="9">
        <f t="shared" si="2"/>
        <v>33334.63636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2">
        <v>2369.0</v>
      </c>
      <c r="B299" s="23" t="s">
        <v>705</v>
      </c>
      <c r="C299" s="24" t="s">
        <v>706</v>
      </c>
      <c r="D299" s="24" t="s">
        <v>22</v>
      </c>
      <c r="E299" s="24"/>
      <c r="F299" s="24"/>
      <c r="G299" s="24"/>
      <c r="H299" s="25">
        <v>990547.0</v>
      </c>
      <c r="I299" s="25">
        <v>765508.0</v>
      </c>
      <c r="J299" s="25">
        <v>91355.0</v>
      </c>
      <c r="K299" s="25">
        <v>25612.0</v>
      </c>
      <c r="L299" s="9">
        <f t="shared" si="1"/>
        <v>882475</v>
      </c>
      <c r="M299" s="9">
        <f t="shared" si="2"/>
        <v>807033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2">
        <v>2377.0</v>
      </c>
      <c r="B300" s="23" t="s">
        <v>707</v>
      </c>
      <c r="C300" s="24" t="s">
        <v>708</v>
      </c>
      <c r="D300" s="24" t="s">
        <v>68</v>
      </c>
      <c r="E300" s="24"/>
      <c r="F300" s="24"/>
      <c r="G300" s="24"/>
      <c r="H300" s="25">
        <v>80110.0</v>
      </c>
      <c r="I300" s="25">
        <v>65430.0</v>
      </c>
      <c r="J300" s="25">
        <v>7958.0</v>
      </c>
      <c r="K300" s="26">
        <v>517.0</v>
      </c>
      <c r="L300" s="9">
        <f t="shared" si="1"/>
        <v>73905</v>
      </c>
      <c r="M300" s="9">
        <f t="shared" si="2"/>
        <v>69047.27273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2">
        <v>2417.0</v>
      </c>
      <c r="B301" s="23" t="s">
        <v>709</v>
      </c>
      <c r="C301" s="24" t="s">
        <v>710</v>
      </c>
      <c r="D301" s="24" t="s">
        <v>94</v>
      </c>
      <c r="E301" s="24"/>
      <c r="F301" s="24"/>
      <c r="G301" s="24"/>
      <c r="H301" s="25">
        <v>178838.0</v>
      </c>
      <c r="I301" s="25">
        <v>134658.0</v>
      </c>
      <c r="J301" s="25">
        <v>24475.0</v>
      </c>
      <c r="K301" s="25">
        <v>3036.0</v>
      </c>
      <c r="L301" s="9">
        <f t="shared" si="1"/>
        <v>162169</v>
      </c>
      <c r="M301" s="9">
        <f t="shared" si="2"/>
        <v>145783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2">
        <v>2425.0</v>
      </c>
      <c r="B302" s="23" t="s">
        <v>711</v>
      </c>
      <c r="C302" s="24" t="s">
        <v>712</v>
      </c>
      <c r="D302" s="24" t="s">
        <v>22</v>
      </c>
      <c r="E302" s="24"/>
      <c r="F302" s="24"/>
      <c r="G302" s="24"/>
      <c r="H302" s="25">
        <v>185200.0</v>
      </c>
      <c r="I302" s="25">
        <v>129913.0</v>
      </c>
      <c r="J302" s="25">
        <v>20387.0</v>
      </c>
      <c r="K302" s="25">
        <v>3954.0</v>
      </c>
      <c r="L302" s="9">
        <f t="shared" si="1"/>
        <v>154254</v>
      </c>
      <c r="M302" s="9">
        <f t="shared" si="2"/>
        <v>139179.8182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2">
        <v>2433.0</v>
      </c>
      <c r="B303" s="23" t="s">
        <v>713</v>
      </c>
      <c r="C303" s="24" t="s">
        <v>714</v>
      </c>
      <c r="D303" s="24" t="s">
        <v>63</v>
      </c>
      <c r="E303" s="24" t="s">
        <v>33</v>
      </c>
      <c r="F303" s="24"/>
      <c r="G303" s="24"/>
      <c r="H303" s="25">
        <v>170777.0</v>
      </c>
      <c r="I303" s="25">
        <v>141830.0</v>
      </c>
      <c r="J303" s="25">
        <v>12370.0</v>
      </c>
      <c r="K303" s="26">
        <v>613.0</v>
      </c>
      <c r="L303" s="9">
        <f t="shared" si="1"/>
        <v>154813</v>
      </c>
      <c r="M303" s="9">
        <f t="shared" si="2"/>
        <v>147452.7273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2">
        <v>2441.0</v>
      </c>
      <c r="B304" s="23" t="s">
        <v>715</v>
      </c>
      <c r="C304" s="24" t="s">
        <v>716</v>
      </c>
      <c r="D304" s="24" t="s">
        <v>60</v>
      </c>
      <c r="E304" s="24"/>
      <c r="F304" s="24"/>
      <c r="G304" s="24"/>
      <c r="H304" s="25">
        <v>583466.0</v>
      </c>
      <c r="I304" s="25">
        <v>434978.0</v>
      </c>
      <c r="J304" s="25">
        <v>69695.0</v>
      </c>
      <c r="K304" s="25">
        <v>22405.0</v>
      </c>
      <c r="L304" s="9">
        <f t="shared" si="1"/>
        <v>527078</v>
      </c>
      <c r="M304" s="9">
        <f t="shared" si="2"/>
        <v>466657.5455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2">
        <v>2449.0</v>
      </c>
      <c r="B305" s="23" t="s">
        <v>717</v>
      </c>
      <c r="C305" s="24" t="s">
        <v>718</v>
      </c>
      <c r="D305" s="24" t="s">
        <v>103</v>
      </c>
      <c r="E305" s="24"/>
      <c r="F305" s="24"/>
      <c r="G305" s="24"/>
      <c r="H305" s="25">
        <v>56111.0</v>
      </c>
      <c r="I305" s="25">
        <v>45972.0</v>
      </c>
      <c r="J305" s="25">
        <v>5044.0</v>
      </c>
      <c r="K305" s="26">
        <v>112.0</v>
      </c>
      <c r="L305" s="9">
        <f t="shared" si="1"/>
        <v>51128</v>
      </c>
      <c r="M305" s="9">
        <f t="shared" si="2"/>
        <v>48264.72727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2">
        <v>2457.0</v>
      </c>
      <c r="B306" s="23" t="s">
        <v>719</v>
      </c>
      <c r="C306" s="24" t="s">
        <v>720</v>
      </c>
      <c r="D306" s="24" t="s">
        <v>103</v>
      </c>
      <c r="E306" s="24"/>
      <c r="F306" s="24"/>
      <c r="G306" s="24"/>
      <c r="H306" s="25">
        <v>1075672.0</v>
      </c>
      <c r="I306" s="25">
        <v>870218.0</v>
      </c>
      <c r="J306" s="25">
        <v>107256.0</v>
      </c>
      <c r="K306" s="25">
        <v>22778.0</v>
      </c>
      <c r="L306" s="9">
        <f t="shared" si="1"/>
        <v>1000252</v>
      </c>
      <c r="M306" s="9">
        <f t="shared" si="2"/>
        <v>918970.7273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2">
        <v>2465.0</v>
      </c>
      <c r="B307" s="23" t="s">
        <v>721</v>
      </c>
      <c r="C307" s="24" t="s">
        <v>722</v>
      </c>
      <c r="D307" s="24" t="s">
        <v>22</v>
      </c>
      <c r="E307" s="24"/>
      <c r="F307" s="24"/>
      <c r="G307" s="24"/>
      <c r="H307" s="25">
        <v>1585547.0</v>
      </c>
      <c r="I307" s="25">
        <v>1209628.0</v>
      </c>
      <c r="J307" s="25">
        <v>129988.0</v>
      </c>
      <c r="K307" s="25">
        <v>55900.0</v>
      </c>
      <c r="L307" s="9">
        <f t="shared" si="1"/>
        <v>1395516</v>
      </c>
      <c r="M307" s="9">
        <f t="shared" si="2"/>
        <v>1268713.455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2">
        <v>2473.0</v>
      </c>
      <c r="B308" s="23" t="s">
        <v>723</v>
      </c>
      <c r="C308" s="24" t="s">
        <v>724</v>
      </c>
      <c r="D308" s="24" t="s">
        <v>22</v>
      </c>
      <c r="E308" s="24"/>
      <c r="F308" s="24"/>
      <c r="G308" s="24"/>
      <c r="H308" s="25">
        <v>2300566.0</v>
      </c>
      <c r="I308" s="25">
        <v>1356800.0</v>
      </c>
      <c r="J308" s="25">
        <v>220195.0</v>
      </c>
      <c r="K308" s="25">
        <v>396732.0</v>
      </c>
      <c r="L308" s="9">
        <f t="shared" si="1"/>
        <v>1973727</v>
      </c>
      <c r="M308" s="9">
        <f t="shared" si="2"/>
        <v>1456888.636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2">
        <v>2481.0</v>
      </c>
      <c r="B309" s="23" t="s">
        <v>725</v>
      </c>
      <c r="C309" s="24" t="s">
        <v>726</v>
      </c>
      <c r="D309" s="24" t="s">
        <v>22</v>
      </c>
      <c r="E309" s="24"/>
      <c r="F309" s="24"/>
      <c r="G309" s="24"/>
      <c r="H309" s="25">
        <v>961904.0</v>
      </c>
      <c r="I309" s="25">
        <v>729760.0</v>
      </c>
      <c r="J309" s="25">
        <v>97782.0</v>
      </c>
      <c r="K309" s="25">
        <v>39129.0</v>
      </c>
      <c r="L309" s="9">
        <f t="shared" si="1"/>
        <v>866671</v>
      </c>
      <c r="M309" s="9">
        <f t="shared" si="2"/>
        <v>774206.3636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2">
        <v>2489.0</v>
      </c>
      <c r="B310" s="23" t="s">
        <v>727</v>
      </c>
      <c r="C310" s="24" t="s">
        <v>728</v>
      </c>
      <c r="D310" s="24" t="s">
        <v>22</v>
      </c>
      <c r="E310" s="24"/>
      <c r="F310" s="24"/>
      <c r="G310" s="24"/>
      <c r="H310" s="25">
        <v>128687.0</v>
      </c>
      <c r="I310" s="25">
        <v>92348.0</v>
      </c>
      <c r="J310" s="25">
        <v>12481.0</v>
      </c>
      <c r="K310" s="25">
        <v>2580.0</v>
      </c>
      <c r="L310" s="9">
        <f t="shared" si="1"/>
        <v>107409</v>
      </c>
      <c r="M310" s="9">
        <f t="shared" si="2"/>
        <v>98021.18182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2">
        <v>2497.0</v>
      </c>
      <c r="B311" s="23" t="s">
        <v>729</v>
      </c>
      <c r="C311" s="24" t="s">
        <v>730</v>
      </c>
      <c r="D311" s="24" t="s">
        <v>22</v>
      </c>
      <c r="E311" s="24"/>
      <c r="F311" s="24"/>
      <c r="G311" s="24"/>
      <c r="H311" s="25">
        <v>127842.0</v>
      </c>
      <c r="I311" s="25">
        <v>88132.0</v>
      </c>
      <c r="J311" s="25">
        <v>12956.0</v>
      </c>
      <c r="K311" s="25">
        <v>4818.0</v>
      </c>
      <c r="L311" s="9">
        <f t="shared" si="1"/>
        <v>105906</v>
      </c>
      <c r="M311" s="9">
        <f t="shared" si="2"/>
        <v>94021.09091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2">
        <v>2505.0</v>
      </c>
      <c r="B312" s="23" t="s">
        <v>731</v>
      </c>
      <c r="C312" s="24" t="s">
        <v>732</v>
      </c>
      <c r="D312" s="24" t="s">
        <v>46</v>
      </c>
      <c r="E312" s="24"/>
      <c r="F312" s="24"/>
      <c r="G312" s="24"/>
      <c r="H312" s="25">
        <v>70786.0</v>
      </c>
      <c r="I312" s="25">
        <v>56633.0</v>
      </c>
      <c r="J312" s="25">
        <v>5527.0</v>
      </c>
      <c r="K312" s="26">
        <v>594.0</v>
      </c>
      <c r="L312" s="9">
        <f t="shared" si="1"/>
        <v>62754</v>
      </c>
      <c r="M312" s="9">
        <f t="shared" si="2"/>
        <v>59145.27273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2">
        <v>2513.0</v>
      </c>
      <c r="B313" s="23" t="s">
        <v>733</v>
      </c>
      <c r="C313" s="24" t="s">
        <v>734</v>
      </c>
      <c r="D313" s="24" t="s">
        <v>22</v>
      </c>
      <c r="E313" s="24"/>
      <c r="F313" s="24"/>
      <c r="G313" s="24"/>
      <c r="H313" s="25">
        <v>209973.0</v>
      </c>
      <c r="I313" s="25">
        <v>141143.0</v>
      </c>
      <c r="J313" s="25">
        <v>30883.0</v>
      </c>
      <c r="K313" s="25">
        <v>6340.0</v>
      </c>
      <c r="L313" s="9">
        <f t="shared" si="1"/>
        <v>178366</v>
      </c>
      <c r="M313" s="9">
        <f t="shared" si="2"/>
        <v>155180.7273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2">
        <v>2521.0</v>
      </c>
      <c r="B314" s="23" t="s">
        <v>735</v>
      </c>
      <c r="C314" s="24" t="s">
        <v>736</v>
      </c>
      <c r="D314" s="24" t="s">
        <v>22</v>
      </c>
      <c r="E314" s="24"/>
      <c r="F314" s="24"/>
      <c r="G314" s="24"/>
      <c r="H314" s="25">
        <v>244455.0</v>
      </c>
      <c r="I314" s="25">
        <v>181526.0</v>
      </c>
      <c r="J314" s="25">
        <v>29026.0</v>
      </c>
      <c r="K314" s="25">
        <v>4382.0</v>
      </c>
      <c r="L314" s="9">
        <f t="shared" si="1"/>
        <v>214934</v>
      </c>
      <c r="M314" s="9">
        <f t="shared" si="2"/>
        <v>194719.6364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2">
        <v>2529.0</v>
      </c>
      <c r="B315" s="23" t="s">
        <v>737</v>
      </c>
      <c r="C315" s="24" t="s">
        <v>738</v>
      </c>
      <c r="D315" s="24" t="s">
        <v>876</v>
      </c>
      <c r="E315" s="24"/>
      <c r="F315" s="24"/>
      <c r="G315" s="24"/>
      <c r="H315" s="25">
        <v>176003.0</v>
      </c>
      <c r="I315" s="25">
        <v>137548.0</v>
      </c>
      <c r="J315" s="25">
        <v>19165.0</v>
      </c>
      <c r="K315" s="25">
        <v>5144.0</v>
      </c>
      <c r="L315" s="9">
        <f t="shared" si="1"/>
        <v>161857</v>
      </c>
      <c r="M315" s="9">
        <f t="shared" si="2"/>
        <v>146259.3636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2">
        <v>2537.0</v>
      </c>
      <c r="B316" s="23" t="s">
        <v>739</v>
      </c>
      <c r="C316" s="24" t="s">
        <v>740</v>
      </c>
      <c r="D316" s="24" t="s">
        <v>875</v>
      </c>
      <c r="E316" s="24"/>
      <c r="F316" s="24"/>
      <c r="G316" s="24"/>
      <c r="H316" s="25">
        <v>256589.0</v>
      </c>
      <c r="I316" s="25">
        <v>208600.0</v>
      </c>
      <c r="J316" s="25">
        <v>27958.0</v>
      </c>
      <c r="K316" s="25">
        <v>2868.0</v>
      </c>
      <c r="L316" s="9">
        <f t="shared" si="1"/>
        <v>239426</v>
      </c>
      <c r="M316" s="9">
        <f t="shared" si="2"/>
        <v>221308.1818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2">
        <v>2545.0</v>
      </c>
      <c r="B317" s="23" t="s">
        <v>741</v>
      </c>
      <c r="C317" s="24" t="s">
        <v>742</v>
      </c>
      <c r="D317" s="24" t="s">
        <v>102</v>
      </c>
      <c r="E317" s="24"/>
      <c r="F317" s="24"/>
      <c r="G317" s="24"/>
      <c r="H317" s="25">
        <v>1883130.0</v>
      </c>
      <c r="I317" s="25">
        <v>1300104.0</v>
      </c>
      <c r="J317" s="25">
        <v>177826.0</v>
      </c>
      <c r="K317" s="25">
        <v>175425.0</v>
      </c>
      <c r="L317" s="9">
        <f t="shared" si="1"/>
        <v>1653355</v>
      </c>
      <c r="M317" s="9">
        <f t="shared" si="2"/>
        <v>1380934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2">
        <v>2553.0</v>
      </c>
      <c r="B318" s="23" t="s">
        <v>743</v>
      </c>
      <c r="C318" s="24" t="s">
        <v>744</v>
      </c>
      <c r="D318" s="24" t="s">
        <v>36</v>
      </c>
      <c r="E318" s="24"/>
      <c r="F318" s="24"/>
      <c r="G318" s="24"/>
      <c r="H318" s="25">
        <v>51504.0</v>
      </c>
      <c r="I318" s="25">
        <v>40403.0</v>
      </c>
      <c r="J318" s="25">
        <v>6109.0</v>
      </c>
      <c r="K318" s="26">
        <v>100.0</v>
      </c>
      <c r="L318" s="9">
        <f t="shared" si="1"/>
        <v>46612</v>
      </c>
      <c r="M318" s="9">
        <f t="shared" si="2"/>
        <v>43179.81818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2">
        <v>2561.0</v>
      </c>
      <c r="B319" s="23" t="s">
        <v>745</v>
      </c>
      <c r="C319" s="24" t="s">
        <v>746</v>
      </c>
      <c r="D319" s="24" t="s">
        <v>36</v>
      </c>
      <c r="E319" s="24"/>
      <c r="F319" s="24"/>
      <c r="G319" s="24"/>
      <c r="H319" s="25">
        <v>31435.0</v>
      </c>
      <c r="I319" s="25">
        <v>25408.0</v>
      </c>
      <c r="J319" s="25">
        <v>3071.0</v>
      </c>
      <c r="K319" s="26">
        <v>488.0</v>
      </c>
      <c r="L319" s="9">
        <f t="shared" si="1"/>
        <v>28967</v>
      </c>
      <c r="M319" s="9">
        <f t="shared" si="2"/>
        <v>26803.90909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2">
        <v>2569.0</v>
      </c>
      <c r="B320" s="23" t="s">
        <v>747</v>
      </c>
      <c r="C320" s="24" t="s">
        <v>748</v>
      </c>
      <c r="D320" s="24" t="s">
        <v>65</v>
      </c>
      <c r="E320" s="24"/>
      <c r="F320" s="24"/>
      <c r="G320" s="24"/>
      <c r="H320" s="25">
        <v>58443.0</v>
      </c>
      <c r="I320" s="25">
        <v>48152.0</v>
      </c>
      <c r="J320" s="25">
        <v>5038.0</v>
      </c>
      <c r="K320" s="26">
        <v>51.0</v>
      </c>
      <c r="L320" s="9">
        <f t="shared" si="1"/>
        <v>53241</v>
      </c>
      <c r="M320" s="9">
        <f t="shared" si="2"/>
        <v>50442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2">
        <v>2577.0</v>
      </c>
      <c r="B321" s="23" t="s">
        <v>749</v>
      </c>
      <c r="C321" s="24" t="s">
        <v>750</v>
      </c>
      <c r="D321" s="24" t="s">
        <v>103</v>
      </c>
      <c r="E321" s="24"/>
      <c r="F321" s="24"/>
      <c r="G321" s="24"/>
      <c r="H321" s="25">
        <v>57469.0</v>
      </c>
      <c r="I321" s="25">
        <v>43880.0</v>
      </c>
      <c r="J321" s="25">
        <v>8423.0</v>
      </c>
      <c r="K321" s="26">
        <v>546.0</v>
      </c>
      <c r="L321" s="9">
        <f t="shared" si="1"/>
        <v>52849</v>
      </c>
      <c r="M321" s="9">
        <f t="shared" si="2"/>
        <v>47708.63636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2">
        <v>2585.0</v>
      </c>
      <c r="B322" s="23" t="s">
        <v>751</v>
      </c>
      <c r="C322" s="24" t="s">
        <v>752</v>
      </c>
      <c r="D322" s="24" t="s">
        <v>58</v>
      </c>
      <c r="E322" s="24"/>
      <c r="F322" s="24"/>
      <c r="G322" s="24"/>
      <c r="H322" s="25">
        <v>187076.0</v>
      </c>
      <c r="I322" s="25">
        <v>162941.0</v>
      </c>
      <c r="J322" s="25">
        <v>13170.0</v>
      </c>
      <c r="K322" s="25">
        <v>2881.0</v>
      </c>
      <c r="L322" s="9">
        <f t="shared" si="1"/>
        <v>178992</v>
      </c>
      <c r="M322" s="9">
        <f t="shared" si="2"/>
        <v>168927.3636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2">
        <v>2593.0</v>
      </c>
      <c r="B323" s="23" t="s">
        <v>753</v>
      </c>
      <c r="C323" s="24" t="s">
        <v>754</v>
      </c>
      <c r="D323" s="24" t="s">
        <v>19</v>
      </c>
      <c r="E323" s="24"/>
      <c r="F323" s="24"/>
      <c r="G323" s="24"/>
      <c r="H323" s="25">
        <v>43051.0</v>
      </c>
      <c r="I323" s="25">
        <v>34033.0</v>
      </c>
      <c r="J323" s="25">
        <v>4338.0</v>
      </c>
      <c r="K323" s="26">
        <v>178.0</v>
      </c>
      <c r="L323" s="9">
        <f t="shared" si="1"/>
        <v>38549</v>
      </c>
      <c r="M323" s="9">
        <f t="shared" si="2"/>
        <v>36004.81818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2">
        <v>2601.0</v>
      </c>
      <c r="B324" s="23" t="s">
        <v>755</v>
      </c>
      <c r="C324" s="24" t="s">
        <v>756</v>
      </c>
      <c r="D324" s="24" t="s">
        <v>921</v>
      </c>
      <c r="E324" s="24" t="s">
        <v>895</v>
      </c>
      <c r="F324" s="24" t="s">
        <v>24</v>
      </c>
      <c r="G324" s="24"/>
      <c r="H324" s="25">
        <v>81444.0</v>
      </c>
      <c r="I324" s="25">
        <v>67313.0</v>
      </c>
      <c r="J324" s="25">
        <v>7026.0</v>
      </c>
      <c r="K324" s="26">
        <v>346.0</v>
      </c>
      <c r="L324" s="9">
        <f t="shared" si="1"/>
        <v>74685</v>
      </c>
      <c r="M324" s="9">
        <f t="shared" si="2"/>
        <v>70506.63636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2">
        <v>2609.0</v>
      </c>
      <c r="B325" s="23" t="s">
        <v>757</v>
      </c>
      <c r="C325" s="24" t="s">
        <v>758</v>
      </c>
      <c r="D325" s="24" t="s">
        <v>24</v>
      </c>
      <c r="E325" s="24"/>
      <c r="F325" s="24"/>
      <c r="G325" s="24"/>
      <c r="H325" s="25">
        <v>132914.0</v>
      </c>
      <c r="I325" s="25">
        <v>110964.0</v>
      </c>
      <c r="J325" s="25">
        <v>11064.0</v>
      </c>
      <c r="K325" s="25">
        <v>1216.0</v>
      </c>
      <c r="L325" s="9">
        <f t="shared" si="1"/>
        <v>123244</v>
      </c>
      <c r="M325" s="9">
        <f t="shared" si="2"/>
        <v>115993.0909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2">
        <v>2617.0</v>
      </c>
      <c r="B326" s="23" t="s">
        <v>759</v>
      </c>
      <c r="C326" s="24" t="s">
        <v>760</v>
      </c>
      <c r="D326" s="24" t="s">
        <v>50</v>
      </c>
      <c r="E326" s="24" t="s">
        <v>68</v>
      </c>
      <c r="F326" s="24"/>
      <c r="G326" s="24"/>
      <c r="H326" s="25">
        <v>143648.0</v>
      </c>
      <c r="I326" s="25">
        <v>114811.0</v>
      </c>
      <c r="J326" s="25">
        <v>13287.0</v>
      </c>
      <c r="K326" s="25">
        <v>1935.0</v>
      </c>
      <c r="L326" s="9">
        <f t="shared" si="1"/>
        <v>130033</v>
      </c>
      <c r="M326" s="9">
        <f t="shared" si="2"/>
        <v>120850.5455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2">
        <v>2625.0</v>
      </c>
      <c r="B327" s="23" t="s">
        <v>761</v>
      </c>
      <c r="C327" s="24" t="s">
        <v>762</v>
      </c>
      <c r="D327" s="24" t="s">
        <v>54</v>
      </c>
      <c r="E327" s="24"/>
      <c r="F327" s="24"/>
      <c r="G327" s="24"/>
      <c r="H327" s="25">
        <v>141347.0</v>
      </c>
      <c r="I327" s="25">
        <v>121805.0</v>
      </c>
      <c r="J327" s="25">
        <v>13239.0</v>
      </c>
      <c r="K327" s="26">
        <v>196.0</v>
      </c>
      <c r="L327" s="9">
        <f t="shared" si="1"/>
        <v>135240</v>
      </c>
      <c r="M327" s="9">
        <f t="shared" si="2"/>
        <v>127822.7273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2">
        <v>2633.0</v>
      </c>
      <c r="B328" s="23" t="s">
        <v>763</v>
      </c>
      <c r="C328" s="24" t="s">
        <v>764</v>
      </c>
      <c r="D328" s="24" t="s">
        <v>102</v>
      </c>
      <c r="E328" s="24"/>
      <c r="F328" s="24"/>
      <c r="G328" s="24"/>
      <c r="H328" s="25">
        <v>228618.0</v>
      </c>
      <c r="I328" s="25">
        <v>178742.0</v>
      </c>
      <c r="J328" s="25">
        <v>21205.0</v>
      </c>
      <c r="K328" s="25">
        <v>5499.0</v>
      </c>
      <c r="L328" s="9">
        <f t="shared" si="1"/>
        <v>205446</v>
      </c>
      <c r="M328" s="9">
        <f t="shared" si="2"/>
        <v>188380.6364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2">
        <v>2641.0</v>
      </c>
      <c r="B329" s="23" t="s">
        <v>767</v>
      </c>
      <c r="C329" s="24" t="s">
        <v>766</v>
      </c>
      <c r="D329" s="24" t="s">
        <v>881</v>
      </c>
      <c r="E329" s="24"/>
      <c r="F329" s="24"/>
      <c r="G329" s="24"/>
      <c r="H329" s="25">
        <v>98639.0</v>
      </c>
      <c r="I329" s="25">
        <v>81347.0</v>
      </c>
      <c r="J329" s="25">
        <v>8593.0</v>
      </c>
      <c r="K329" s="25">
        <v>1690.0</v>
      </c>
      <c r="L329" s="9">
        <f t="shared" si="1"/>
        <v>91630</v>
      </c>
      <c r="M329" s="9">
        <f t="shared" si="2"/>
        <v>85252.90909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2">
        <v>2649.0</v>
      </c>
      <c r="B330" s="23" t="s">
        <v>765</v>
      </c>
      <c r="C330" s="24" t="s">
        <v>766</v>
      </c>
      <c r="D330" s="24" t="s">
        <v>890</v>
      </c>
      <c r="E330" s="24"/>
      <c r="F330" s="24"/>
      <c r="G330" s="24"/>
      <c r="H330" s="25">
        <v>298646.0</v>
      </c>
      <c r="I330" s="25">
        <v>238618.0</v>
      </c>
      <c r="J330" s="25">
        <v>19873.0</v>
      </c>
      <c r="K330" s="25">
        <v>5934.0</v>
      </c>
      <c r="L330" s="9">
        <f t="shared" si="1"/>
        <v>264425</v>
      </c>
      <c r="M330" s="9">
        <f t="shared" si="2"/>
        <v>247651.1818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2">
        <v>2657.0</v>
      </c>
      <c r="B331" s="23" t="s">
        <v>768</v>
      </c>
      <c r="C331" s="24" t="s">
        <v>766</v>
      </c>
      <c r="D331" s="24" t="s">
        <v>911</v>
      </c>
      <c r="E331" s="24"/>
      <c r="F331" s="24"/>
      <c r="G331" s="24"/>
      <c r="H331" s="25">
        <v>207523.0</v>
      </c>
      <c r="I331" s="25">
        <v>169312.0</v>
      </c>
      <c r="J331" s="25">
        <v>21132.0</v>
      </c>
      <c r="K331" s="25">
        <v>1733.0</v>
      </c>
      <c r="L331" s="9">
        <f t="shared" si="1"/>
        <v>192177</v>
      </c>
      <c r="M331" s="9">
        <f t="shared" si="2"/>
        <v>178917.4545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2">
        <v>2665.0</v>
      </c>
      <c r="B332" s="23" t="s">
        <v>769</v>
      </c>
      <c r="C332" s="24" t="s">
        <v>766</v>
      </c>
      <c r="D332" s="24" t="s">
        <v>887</v>
      </c>
      <c r="E332" s="24"/>
      <c r="F332" s="24"/>
      <c r="G332" s="24"/>
      <c r="H332" s="25">
        <v>59715.0</v>
      </c>
      <c r="I332" s="25">
        <v>49080.0</v>
      </c>
      <c r="J332" s="25">
        <v>5873.0</v>
      </c>
      <c r="K332" s="26">
        <v>437.0</v>
      </c>
      <c r="L332" s="9">
        <f t="shared" si="1"/>
        <v>55390</v>
      </c>
      <c r="M332" s="9">
        <f t="shared" si="2"/>
        <v>51749.54545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2">
        <v>2385.0</v>
      </c>
      <c r="B333" s="23" t="s">
        <v>770</v>
      </c>
      <c r="C333" s="24" t="s">
        <v>771</v>
      </c>
      <c r="D333" s="24" t="s">
        <v>71</v>
      </c>
      <c r="E333" s="24"/>
      <c r="F333" s="24"/>
      <c r="G333" s="24"/>
      <c r="H333" s="25">
        <v>105658.0</v>
      </c>
      <c r="I333" s="25">
        <v>85541.0</v>
      </c>
      <c r="J333" s="25">
        <v>7057.0</v>
      </c>
      <c r="K333" s="25">
        <v>1601.0</v>
      </c>
      <c r="L333" s="9">
        <f t="shared" si="1"/>
        <v>94199</v>
      </c>
      <c r="M333" s="9">
        <f t="shared" si="2"/>
        <v>88748.72727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2">
        <v>2393.0</v>
      </c>
      <c r="B334" s="23" t="s">
        <v>772</v>
      </c>
      <c r="C334" s="24" t="s">
        <v>773</v>
      </c>
      <c r="D334" s="24" t="s">
        <v>60</v>
      </c>
      <c r="E334" s="24"/>
      <c r="F334" s="24"/>
      <c r="G334" s="24"/>
      <c r="H334" s="25">
        <v>61799.0</v>
      </c>
      <c r="I334" s="25">
        <v>48113.0</v>
      </c>
      <c r="J334" s="25">
        <v>7609.0</v>
      </c>
      <c r="K334" s="26">
        <v>683.0</v>
      </c>
      <c r="L334" s="9">
        <f t="shared" si="1"/>
        <v>56405</v>
      </c>
      <c r="M334" s="9">
        <f t="shared" si="2"/>
        <v>51571.63636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2">
        <v>2401.0</v>
      </c>
      <c r="B335" s="23" t="s">
        <v>774</v>
      </c>
      <c r="C335" s="24" t="s">
        <v>775</v>
      </c>
      <c r="D335" s="24" t="s">
        <v>73</v>
      </c>
      <c r="E335" s="24" t="s">
        <v>49</v>
      </c>
      <c r="F335" s="24"/>
      <c r="G335" s="24"/>
      <c r="H335" s="25">
        <v>60274.0</v>
      </c>
      <c r="I335" s="25">
        <v>50549.0</v>
      </c>
      <c r="J335" s="25">
        <v>6157.0</v>
      </c>
      <c r="K335" s="26">
        <v>174.0</v>
      </c>
      <c r="L335" s="9">
        <f t="shared" si="1"/>
        <v>56880</v>
      </c>
      <c r="M335" s="9">
        <f t="shared" si="2"/>
        <v>53347.63636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2">
        <v>2409.0</v>
      </c>
      <c r="B336" s="23" t="s">
        <v>776</v>
      </c>
      <c r="C336" s="24" t="s">
        <v>777</v>
      </c>
      <c r="D336" s="24" t="s">
        <v>73</v>
      </c>
      <c r="E336" s="24" t="s">
        <v>881</v>
      </c>
      <c r="F336" s="24"/>
      <c r="G336" s="24"/>
      <c r="H336" s="25">
        <v>1369556.0</v>
      </c>
      <c r="I336" s="25">
        <v>1139040.0</v>
      </c>
      <c r="J336" s="25">
        <v>96841.0</v>
      </c>
      <c r="K336" s="25">
        <v>35609.0</v>
      </c>
      <c r="L336" s="9">
        <f t="shared" si="1"/>
        <v>1271490</v>
      </c>
      <c r="M336" s="9">
        <f t="shared" si="2"/>
        <v>1183058.636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2">
        <v>2673.0</v>
      </c>
      <c r="B337" s="23" t="s">
        <v>778</v>
      </c>
      <c r="C337" s="24" t="s">
        <v>779</v>
      </c>
      <c r="D337" s="24" t="s">
        <v>875</v>
      </c>
      <c r="E337" s="24"/>
      <c r="F337" s="24"/>
      <c r="G337" s="24"/>
      <c r="H337" s="25">
        <v>76345.0</v>
      </c>
      <c r="I337" s="25">
        <v>49643.0</v>
      </c>
      <c r="J337" s="25">
        <v>7540.0</v>
      </c>
      <c r="K337" s="25">
        <v>4406.0</v>
      </c>
      <c r="L337" s="9">
        <f t="shared" si="1"/>
        <v>61589</v>
      </c>
      <c r="M337" s="9">
        <f t="shared" si="2"/>
        <v>53070.27273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2">
        <v>2681.0</v>
      </c>
      <c r="B338" s="23" t="s">
        <v>780</v>
      </c>
      <c r="C338" s="24" t="s">
        <v>781</v>
      </c>
      <c r="D338" s="24" t="s">
        <v>892</v>
      </c>
      <c r="E338" s="24"/>
      <c r="F338" s="24"/>
      <c r="G338" s="24"/>
      <c r="H338" s="25">
        <v>54141.0</v>
      </c>
      <c r="I338" s="25">
        <v>46618.0</v>
      </c>
      <c r="J338" s="25">
        <v>4614.0</v>
      </c>
      <c r="K338" s="26">
        <v>207.0</v>
      </c>
      <c r="L338" s="9">
        <f t="shared" si="1"/>
        <v>51439</v>
      </c>
      <c r="M338" s="9">
        <f t="shared" si="2"/>
        <v>48715.27273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2">
        <v>2689.0</v>
      </c>
      <c r="B339" s="23" t="s">
        <v>782</v>
      </c>
      <c r="C339" s="24" t="s">
        <v>783</v>
      </c>
      <c r="D339" s="24" t="s">
        <v>22</v>
      </c>
      <c r="E339" s="24"/>
      <c r="F339" s="24"/>
      <c r="G339" s="24"/>
      <c r="H339" s="25">
        <v>283597.0</v>
      </c>
      <c r="I339" s="25">
        <v>215387.0</v>
      </c>
      <c r="J339" s="25">
        <v>41955.0</v>
      </c>
      <c r="K339" s="25">
        <v>4232.0</v>
      </c>
      <c r="L339" s="9">
        <f t="shared" si="1"/>
        <v>261574</v>
      </c>
      <c r="M339" s="9">
        <f t="shared" si="2"/>
        <v>234457.4545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2">
        <v>2697.0</v>
      </c>
      <c r="B340" s="23" t="s">
        <v>784</v>
      </c>
      <c r="C340" s="24" t="s">
        <v>785</v>
      </c>
      <c r="D340" s="24" t="s">
        <v>54</v>
      </c>
      <c r="E340" s="24"/>
      <c r="F340" s="24"/>
      <c r="G340" s="24"/>
      <c r="H340" s="25">
        <v>44327.0</v>
      </c>
      <c r="I340" s="25">
        <v>38158.0</v>
      </c>
      <c r="J340" s="25">
        <v>4154.0</v>
      </c>
      <c r="K340" s="26">
        <v>114.0</v>
      </c>
      <c r="L340" s="9">
        <f t="shared" si="1"/>
        <v>42426</v>
      </c>
      <c r="M340" s="9">
        <f t="shared" si="2"/>
        <v>40046.18182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2">
        <v>2705.0</v>
      </c>
      <c r="B341" s="23" t="s">
        <v>786</v>
      </c>
      <c r="C341" s="24" t="s">
        <v>787</v>
      </c>
      <c r="D341" s="24" t="s">
        <v>90</v>
      </c>
      <c r="E341" s="24"/>
      <c r="F341" s="24"/>
      <c r="G341" s="24"/>
      <c r="H341" s="25">
        <v>304506.0</v>
      </c>
      <c r="I341" s="25">
        <v>247434.0</v>
      </c>
      <c r="J341" s="25">
        <v>23288.0</v>
      </c>
      <c r="K341" s="25">
        <v>7994.0</v>
      </c>
      <c r="L341" s="9">
        <f t="shared" si="1"/>
        <v>278716</v>
      </c>
      <c r="M341" s="9">
        <f t="shared" si="2"/>
        <v>258019.4545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2">
        <v>2713.0</v>
      </c>
      <c r="B342" s="23" t="s">
        <v>788</v>
      </c>
      <c r="C342" s="24" t="s">
        <v>789</v>
      </c>
      <c r="D342" s="24" t="s">
        <v>36</v>
      </c>
      <c r="E342" s="24"/>
      <c r="F342" s="24"/>
      <c r="G342" s="24"/>
      <c r="H342" s="25">
        <v>172829.0</v>
      </c>
      <c r="I342" s="25">
        <v>138042.0</v>
      </c>
      <c r="J342" s="25">
        <v>15412.0</v>
      </c>
      <c r="K342" s="25">
        <v>2632.0</v>
      </c>
      <c r="L342" s="9">
        <f t="shared" si="1"/>
        <v>156086</v>
      </c>
      <c r="M342" s="9">
        <f t="shared" si="2"/>
        <v>145047.4545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2">
        <v>2721.0</v>
      </c>
      <c r="B343" s="23" t="s">
        <v>790</v>
      </c>
      <c r="C343" s="24" t="s">
        <v>791</v>
      </c>
      <c r="D343" s="24" t="s">
        <v>36</v>
      </c>
      <c r="E343" s="24"/>
      <c r="F343" s="24"/>
      <c r="G343" s="24"/>
      <c r="H343" s="25">
        <v>1336080.0</v>
      </c>
      <c r="I343" s="25">
        <v>1064500.0</v>
      </c>
      <c r="J343" s="25">
        <v>114912.0</v>
      </c>
      <c r="K343" s="25">
        <v>18868.0</v>
      </c>
      <c r="L343" s="9">
        <f t="shared" si="1"/>
        <v>1198280</v>
      </c>
      <c r="M343" s="9">
        <f t="shared" si="2"/>
        <v>1116732.727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2">
        <v>2729.0</v>
      </c>
      <c r="B344" s="23" t="s">
        <v>792</v>
      </c>
      <c r="C344" s="24" t="s">
        <v>793</v>
      </c>
      <c r="D344" s="24" t="s">
        <v>885</v>
      </c>
      <c r="E344" s="24"/>
      <c r="F344" s="24"/>
      <c r="G344" s="24"/>
      <c r="H344" s="25">
        <v>70846.0</v>
      </c>
      <c r="I344" s="25">
        <v>59086.0</v>
      </c>
      <c r="J344" s="25">
        <v>7658.0</v>
      </c>
      <c r="K344" s="26">
        <v>525.0</v>
      </c>
      <c r="L344" s="9">
        <f t="shared" si="1"/>
        <v>67269</v>
      </c>
      <c r="M344" s="9">
        <f t="shared" si="2"/>
        <v>62566.90909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2">
        <v>2737.0</v>
      </c>
      <c r="B345" s="23" t="s">
        <v>794</v>
      </c>
      <c r="C345" s="24" t="s">
        <v>795</v>
      </c>
      <c r="D345" s="24" t="s">
        <v>909</v>
      </c>
      <c r="E345" s="24" t="s">
        <v>16</v>
      </c>
      <c r="F345" s="24"/>
      <c r="G345" s="24"/>
      <c r="H345" s="25">
        <v>57004.0</v>
      </c>
      <c r="I345" s="25">
        <v>49178.0</v>
      </c>
      <c r="J345" s="25">
        <v>4120.0</v>
      </c>
      <c r="K345" s="26">
        <v>139.0</v>
      </c>
      <c r="L345" s="9">
        <f t="shared" si="1"/>
        <v>53437</v>
      </c>
      <c r="M345" s="9">
        <f t="shared" si="2"/>
        <v>51050.72727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2">
        <v>2745.0</v>
      </c>
      <c r="B346" s="23" t="s">
        <v>796</v>
      </c>
      <c r="C346" s="24" t="s">
        <v>797</v>
      </c>
      <c r="D346" s="24" t="s">
        <v>36</v>
      </c>
      <c r="E346" s="24"/>
      <c r="F346" s="24"/>
      <c r="G346" s="24"/>
      <c r="H346" s="25">
        <v>23329.0</v>
      </c>
      <c r="I346" s="25">
        <v>18693.0</v>
      </c>
      <c r="J346" s="26">
        <v>658.0</v>
      </c>
      <c r="K346" s="26">
        <v>30.0</v>
      </c>
      <c r="L346" s="9">
        <f t="shared" si="1"/>
        <v>19381</v>
      </c>
      <c r="M346" s="9">
        <f t="shared" si="2"/>
        <v>18992.09091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2">
        <v>2753.0</v>
      </c>
      <c r="B347" s="23" t="s">
        <v>798</v>
      </c>
      <c r="C347" s="24" t="s">
        <v>799</v>
      </c>
      <c r="D347" s="24" t="s">
        <v>887</v>
      </c>
      <c r="E347" s="24"/>
      <c r="F347" s="24"/>
      <c r="G347" s="24"/>
      <c r="H347" s="25">
        <v>280892.0</v>
      </c>
      <c r="I347" s="25">
        <v>236597.0</v>
      </c>
      <c r="J347" s="25">
        <v>21108.0</v>
      </c>
      <c r="K347" s="25">
        <v>4451.0</v>
      </c>
      <c r="L347" s="9">
        <f t="shared" si="1"/>
        <v>262156</v>
      </c>
      <c r="M347" s="9">
        <f t="shared" si="2"/>
        <v>246191.5455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2">
        <v>2761.0</v>
      </c>
      <c r="B348" s="23" t="s">
        <v>800</v>
      </c>
      <c r="C348" s="24" t="s">
        <v>801</v>
      </c>
      <c r="D348" s="24" t="s">
        <v>49</v>
      </c>
      <c r="E348" s="24"/>
      <c r="F348" s="24"/>
      <c r="G348" s="24"/>
      <c r="H348" s="25">
        <v>107840.0</v>
      </c>
      <c r="I348" s="25">
        <v>91198.0</v>
      </c>
      <c r="J348" s="25">
        <v>9892.0</v>
      </c>
      <c r="K348" s="26">
        <v>948.0</v>
      </c>
      <c r="L348" s="9">
        <f t="shared" si="1"/>
        <v>102038</v>
      </c>
      <c r="M348" s="9">
        <f t="shared" si="2"/>
        <v>95694.36364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2">
        <v>2769.0</v>
      </c>
      <c r="B349" s="23" t="s">
        <v>802</v>
      </c>
      <c r="C349" s="24" t="s">
        <v>803</v>
      </c>
      <c r="D349" s="24" t="s">
        <v>897</v>
      </c>
      <c r="E349" s="24"/>
      <c r="F349" s="24"/>
      <c r="G349" s="24"/>
      <c r="H349" s="25">
        <v>175546.0</v>
      </c>
      <c r="I349" s="25">
        <v>130123.0</v>
      </c>
      <c r="J349" s="25">
        <v>14239.0</v>
      </c>
      <c r="K349" s="25">
        <v>15593.0</v>
      </c>
      <c r="L349" s="9">
        <f t="shared" si="1"/>
        <v>159955</v>
      </c>
      <c r="M349" s="9">
        <f t="shared" si="2"/>
        <v>136595.2727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2">
        <v>2777.0</v>
      </c>
      <c r="B350" s="23" t="s">
        <v>804</v>
      </c>
      <c r="C350" s="24" t="s">
        <v>805</v>
      </c>
      <c r="D350" s="24" t="s">
        <v>19</v>
      </c>
      <c r="E350" s="24"/>
      <c r="F350" s="24"/>
      <c r="G350" s="24"/>
      <c r="H350" s="25">
        <v>423426.0</v>
      </c>
      <c r="I350" s="25">
        <v>325467.0</v>
      </c>
      <c r="J350" s="25">
        <v>42651.0</v>
      </c>
      <c r="K350" s="25">
        <v>11514.0</v>
      </c>
      <c r="L350" s="9">
        <f t="shared" si="1"/>
        <v>379632</v>
      </c>
      <c r="M350" s="9">
        <f t="shared" si="2"/>
        <v>344853.8182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2">
        <v>2785.0</v>
      </c>
      <c r="B351" s="23" t="s">
        <v>806</v>
      </c>
      <c r="C351" s="24" t="s">
        <v>807</v>
      </c>
      <c r="D351" s="24" t="s">
        <v>57</v>
      </c>
      <c r="E351" s="24"/>
      <c r="F351" s="24"/>
      <c r="G351" s="24"/>
      <c r="H351" s="25">
        <v>458385.0</v>
      </c>
      <c r="I351" s="25">
        <v>378452.0</v>
      </c>
      <c r="J351" s="25">
        <v>46349.0</v>
      </c>
      <c r="K351" s="25">
        <v>2510.0</v>
      </c>
      <c r="L351" s="9">
        <f t="shared" si="1"/>
        <v>427311</v>
      </c>
      <c r="M351" s="9">
        <f t="shared" si="2"/>
        <v>399519.7273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2">
        <v>2793.0</v>
      </c>
      <c r="B352" s="23" t="s">
        <v>808</v>
      </c>
      <c r="C352" s="24" t="s">
        <v>809</v>
      </c>
      <c r="D352" s="24" t="s">
        <v>13</v>
      </c>
      <c r="E352" s="24"/>
      <c r="F352" s="24"/>
      <c r="G352" s="24"/>
      <c r="H352" s="25">
        <v>97684.0</v>
      </c>
      <c r="I352" s="25">
        <v>84213.0</v>
      </c>
      <c r="J352" s="25">
        <v>7500.0</v>
      </c>
      <c r="K352" s="26">
        <v>67.0</v>
      </c>
      <c r="L352" s="9">
        <f t="shared" si="1"/>
        <v>91780</v>
      </c>
      <c r="M352" s="9">
        <f t="shared" si="2"/>
        <v>87622.09091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2">
        <v>2801.0</v>
      </c>
      <c r="B353" s="23" t="s">
        <v>810</v>
      </c>
      <c r="C353" s="24" t="s">
        <v>811</v>
      </c>
      <c r="D353" s="24" t="s">
        <v>103</v>
      </c>
      <c r="E353" s="24"/>
      <c r="F353" s="24"/>
      <c r="G353" s="24"/>
      <c r="H353" s="25">
        <v>97566.0</v>
      </c>
      <c r="I353" s="25">
        <v>85729.0</v>
      </c>
      <c r="J353" s="25">
        <v>6957.0</v>
      </c>
      <c r="K353" s="26">
        <v>116.0</v>
      </c>
      <c r="L353" s="9">
        <f t="shared" si="1"/>
        <v>92802</v>
      </c>
      <c r="M353" s="9">
        <f t="shared" si="2"/>
        <v>88891.27273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2">
        <v>2809.0</v>
      </c>
      <c r="B354" s="23" t="s">
        <v>812</v>
      </c>
      <c r="C354" s="24" t="s">
        <v>813</v>
      </c>
      <c r="D354" s="24" t="s">
        <v>41</v>
      </c>
      <c r="E354" s="24"/>
      <c r="F354" s="24"/>
      <c r="G354" s="24"/>
      <c r="H354" s="25">
        <v>504050.0</v>
      </c>
      <c r="I354" s="25">
        <v>321784.0</v>
      </c>
      <c r="J354" s="25">
        <v>72318.0</v>
      </c>
      <c r="K354" s="25">
        <v>46451.0</v>
      </c>
      <c r="L354" s="9">
        <f t="shared" si="1"/>
        <v>440553</v>
      </c>
      <c r="M354" s="9">
        <f t="shared" si="2"/>
        <v>354655.8182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2">
        <v>2817.0</v>
      </c>
      <c r="B355" s="23" t="s">
        <v>814</v>
      </c>
      <c r="C355" s="24" t="s">
        <v>815</v>
      </c>
      <c r="D355" s="24" t="s">
        <v>90</v>
      </c>
      <c r="E355" s="24"/>
      <c r="F355" s="24"/>
      <c r="G355" s="24"/>
      <c r="H355" s="25">
        <v>125515.0</v>
      </c>
      <c r="I355" s="25">
        <v>104072.0</v>
      </c>
      <c r="J355" s="25">
        <v>10474.0</v>
      </c>
      <c r="K355" s="26">
        <v>725.0</v>
      </c>
      <c r="L355" s="9">
        <f t="shared" si="1"/>
        <v>115271</v>
      </c>
      <c r="M355" s="9">
        <f t="shared" si="2"/>
        <v>108832.9091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2">
        <v>2825.0</v>
      </c>
      <c r="B356" s="23" t="s">
        <v>816</v>
      </c>
      <c r="C356" s="24" t="s">
        <v>817</v>
      </c>
      <c r="D356" s="24" t="s">
        <v>876</v>
      </c>
      <c r="E356" s="24"/>
      <c r="F356" s="24"/>
      <c r="G356" s="24"/>
      <c r="H356" s="25">
        <v>56315.0</v>
      </c>
      <c r="I356" s="25">
        <v>47788.0</v>
      </c>
      <c r="J356" s="25">
        <v>5219.0</v>
      </c>
      <c r="K356" s="26">
        <v>401.0</v>
      </c>
      <c r="L356" s="9">
        <f t="shared" si="1"/>
        <v>53408</v>
      </c>
      <c r="M356" s="9">
        <f t="shared" si="2"/>
        <v>50160.27273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2">
        <v>2833.0</v>
      </c>
      <c r="B357" s="23" t="s">
        <v>818</v>
      </c>
      <c r="C357" s="24" t="s">
        <v>819</v>
      </c>
      <c r="D357" s="24" t="s">
        <v>22</v>
      </c>
      <c r="E357" s="24"/>
      <c r="F357" s="24"/>
      <c r="G357" s="24"/>
      <c r="H357" s="25">
        <v>191295.0</v>
      </c>
      <c r="I357" s="25">
        <v>149219.0</v>
      </c>
      <c r="J357" s="25">
        <v>24663.0</v>
      </c>
      <c r="K357" s="25">
        <v>5793.0</v>
      </c>
      <c r="L357" s="9">
        <f t="shared" si="1"/>
        <v>179675</v>
      </c>
      <c r="M357" s="9">
        <f t="shared" si="2"/>
        <v>160429.4545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2">
        <v>2841.0</v>
      </c>
      <c r="B358" s="23" t="s">
        <v>820</v>
      </c>
      <c r="C358" s="24" t="s">
        <v>821</v>
      </c>
      <c r="D358" s="24" t="s">
        <v>103</v>
      </c>
      <c r="E358" s="24"/>
      <c r="F358" s="24"/>
      <c r="G358" s="24"/>
      <c r="H358" s="25">
        <v>43895.0</v>
      </c>
      <c r="I358" s="25">
        <v>35838.0</v>
      </c>
      <c r="J358" s="25">
        <v>5452.0</v>
      </c>
      <c r="K358" s="26">
        <v>362.0</v>
      </c>
      <c r="L358" s="9">
        <f t="shared" si="1"/>
        <v>41652</v>
      </c>
      <c r="M358" s="9">
        <f t="shared" si="2"/>
        <v>38316.18182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2">
        <v>2849.0</v>
      </c>
      <c r="B359" s="23" t="s">
        <v>822</v>
      </c>
      <c r="C359" s="24" t="s">
        <v>823</v>
      </c>
      <c r="D359" s="24" t="s">
        <v>897</v>
      </c>
      <c r="E359" s="24"/>
      <c r="F359" s="24"/>
      <c r="G359" s="24"/>
      <c r="H359" s="25">
        <v>64176.0</v>
      </c>
      <c r="I359" s="25">
        <v>55524.0</v>
      </c>
      <c r="J359" s="25">
        <v>4669.0</v>
      </c>
      <c r="K359" s="26">
        <v>667.0</v>
      </c>
      <c r="L359" s="9">
        <f t="shared" si="1"/>
        <v>60860</v>
      </c>
      <c r="M359" s="9">
        <f t="shared" si="2"/>
        <v>57646.27273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2">
        <v>2857.0</v>
      </c>
      <c r="B360" s="23" t="s">
        <v>824</v>
      </c>
      <c r="C360" s="24" t="s">
        <v>825</v>
      </c>
      <c r="D360" s="24" t="s">
        <v>100</v>
      </c>
      <c r="E360" s="24" t="s">
        <v>67</v>
      </c>
      <c r="F360" s="24"/>
      <c r="G360" s="24"/>
      <c r="H360" s="25">
        <v>844823.0</v>
      </c>
      <c r="I360" s="25">
        <v>697099.0</v>
      </c>
      <c r="J360" s="25">
        <v>66302.0</v>
      </c>
      <c r="K360" s="25">
        <v>14397.0</v>
      </c>
      <c r="L360" s="9">
        <f t="shared" si="1"/>
        <v>777798</v>
      </c>
      <c r="M360" s="9">
        <f t="shared" si="2"/>
        <v>727236.2727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2">
        <v>2865.0</v>
      </c>
      <c r="B361" s="23" t="s">
        <v>826</v>
      </c>
      <c r="C361" s="24" t="s">
        <v>827</v>
      </c>
      <c r="D361" s="24" t="s">
        <v>22</v>
      </c>
      <c r="E361" s="24"/>
      <c r="F361" s="24"/>
      <c r="G361" s="24"/>
      <c r="H361" s="25">
        <v>163799.0</v>
      </c>
      <c r="I361" s="25">
        <v>129082.0</v>
      </c>
      <c r="J361" s="25">
        <v>22808.0</v>
      </c>
      <c r="K361" s="25">
        <v>1364.0</v>
      </c>
      <c r="L361" s="9">
        <f t="shared" si="1"/>
        <v>153254</v>
      </c>
      <c r="M361" s="9">
        <f t="shared" si="2"/>
        <v>139449.2727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2">
        <v>2873.0</v>
      </c>
      <c r="B362" s="23" t="s">
        <v>828</v>
      </c>
      <c r="C362" s="24" t="s">
        <v>829</v>
      </c>
      <c r="D362" s="24" t="s">
        <v>103</v>
      </c>
      <c r="E362" s="24"/>
      <c r="F362" s="24"/>
      <c r="G362" s="24"/>
      <c r="H362" s="25">
        <v>114956.0</v>
      </c>
      <c r="I362" s="25">
        <v>92663.0</v>
      </c>
      <c r="J362" s="25">
        <v>14625.0</v>
      </c>
      <c r="K362" s="26">
        <v>174.0</v>
      </c>
      <c r="L362" s="9">
        <f t="shared" si="1"/>
        <v>107462</v>
      </c>
      <c r="M362" s="9">
        <f t="shared" si="2"/>
        <v>99310.72727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2">
        <v>2881.0</v>
      </c>
      <c r="B363" s="23" t="s">
        <v>830</v>
      </c>
      <c r="C363" s="24" t="s">
        <v>831</v>
      </c>
      <c r="D363" s="24" t="s">
        <v>102</v>
      </c>
      <c r="E363" s="24"/>
      <c r="F363" s="24"/>
      <c r="G363" s="24"/>
      <c r="H363" s="25">
        <v>27127.0</v>
      </c>
      <c r="I363" s="25">
        <v>19567.0</v>
      </c>
      <c r="J363" s="25">
        <v>3173.0</v>
      </c>
      <c r="K363" s="26">
        <v>0.0</v>
      </c>
      <c r="L363" s="9">
        <f t="shared" si="1"/>
        <v>22740</v>
      </c>
      <c r="M363" s="9">
        <f t="shared" si="2"/>
        <v>21009.27273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2">
        <v>2889.0</v>
      </c>
      <c r="B364" s="23" t="s">
        <v>832</v>
      </c>
      <c r="C364" s="24" t="s">
        <v>833</v>
      </c>
      <c r="D364" s="24" t="s">
        <v>876</v>
      </c>
      <c r="E364" s="24"/>
      <c r="F364" s="24"/>
      <c r="G364" s="24"/>
      <c r="H364" s="25">
        <v>81945.0</v>
      </c>
      <c r="I364" s="25">
        <v>70435.0</v>
      </c>
      <c r="J364" s="25">
        <v>8214.0</v>
      </c>
      <c r="K364" s="26">
        <v>384.0</v>
      </c>
      <c r="L364" s="9">
        <f t="shared" si="1"/>
        <v>79033</v>
      </c>
      <c r="M364" s="9">
        <f t="shared" si="2"/>
        <v>74168.63636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2">
        <v>2897.0</v>
      </c>
      <c r="B365" s="23" t="s">
        <v>834</v>
      </c>
      <c r="C365" s="24" t="s">
        <v>835</v>
      </c>
      <c r="D365" s="24" t="s">
        <v>31</v>
      </c>
      <c r="E365" s="24" t="s">
        <v>100</v>
      </c>
      <c r="F365" s="24" t="s">
        <v>63</v>
      </c>
      <c r="G365" s="24" t="s">
        <v>15</v>
      </c>
      <c r="H365" s="25">
        <v>3223344.0</v>
      </c>
      <c r="I365" s="25">
        <v>2118726.0</v>
      </c>
      <c r="J365" s="25">
        <v>299907.0</v>
      </c>
      <c r="K365" s="25">
        <v>464705.0</v>
      </c>
      <c r="L365" s="9">
        <f t="shared" si="1"/>
        <v>2883338</v>
      </c>
      <c r="M365" s="9">
        <f t="shared" si="2"/>
        <v>2255047.364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2">
        <v>2905.0</v>
      </c>
      <c r="B366" s="23" t="s">
        <v>836</v>
      </c>
      <c r="C366" s="24" t="s">
        <v>837</v>
      </c>
      <c r="D366" s="24" t="s">
        <v>18</v>
      </c>
      <c r="E366" s="24"/>
      <c r="F366" s="24"/>
      <c r="G366" s="24"/>
      <c r="H366" s="25">
        <v>87310.0</v>
      </c>
      <c r="I366" s="25">
        <v>70115.0</v>
      </c>
      <c r="J366" s="25">
        <v>7976.0</v>
      </c>
      <c r="K366" s="26">
        <v>499.0</v>
      </c>
      <c r="L366" s="9">
        <f t="shared" si="1"/>
        <v>78590</v>
      </c>
      <c r="M366" s="9">
        <f t="shared" si="2"/>
        <v>73740.45455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2">
        <v>2913.0</v>
      </c>
      <c r="B367" s="23" t="s">
        <v>838</v>
      </c>
      <c r="C367" s="24" t="s">
        <v>839</v>
      </c>
      <c r="D367" s="24" t="s">
        <v>90</v>
      </c>
      <c r="E367" s="24"/>
      <c r="F367" s="24"/>
      <c r="G367" s="24"/>
      <c r="H367" s="25">
        <v>53900.0</v>
      </c>
      <c r="I367" s="25">
        <v>40810.0</v>
      </c>
      <c r="J367" s="25">
        <v>5629.0</v>
      </c>
      <c r="K367" s="26">
        <v>0.0</v>
      </c>
      <c r="L367" s="9">
        <f t="shared" si="1"/>
        <v>46439</v>
      </c>
      <c r="M367" s="9">
        <f t="shared" si="2"/>
        <v>43368.63636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2">
        <v>2921.0</v>
      </c>
      <c r="B368" s="23" t="s">
        <v>840</v>
      </c>
      <c r="C368" s="24" t="s">
        <v>841</v>
      </c>
      <c r="D368" s="24" t="s">
        <v>65</v>
      </c>
      <c r="E368" s="24"/>
      <c r="F368" s="24"/>
      <c r="G368" s="24"/>
      <c r="H368" s="25">
        <v>71062.0</v>
      </c>
      <c r="I368" s="25">
        <v>58486.0</v>
      </c>
      <c r="J368" s="25">
        <v>5707.0</v>
      </c>
      <c r="K368" s="26">
        <v>220.0</v>
      </c>
      <c r="L368" s="9">
        <f t="shared" si="1"/>
        <v>64413</v>
      </c>
      <c r="M368" s="9">
        <f t="shared" si="2"/>
        <v>61080.09091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2">
        <v>2929.0</v>
      </c>
      <c r="B369" s="23" t="s">
        <v>842</v>
      </c>
      <c r="C369" s="24" t="s">
        <v>843</v>
      </c>
      <c r="D369" s="24" t="s">
        <v>908</v>
      </c>
      <c r="E369" s="24" t="s">
        <v>887</v>
      </c>
      <c r="F369" s="24"/>
      <c r="G369" s="24"/>
      <c r="H369" s="25">
        <v>52981.0</v>
      </c>
      <c r="I369" s="25">
        <v>44093.0</v>
      </c>
      <c r="J369" s="25">
        <v>4346.0</v>
      </c>
      <c r="K369" s="26">
        <v>60.0</v>
      </c>
      <c r="L369" s="9">
        <f t="shared" si="1"/>
        <v>48499</v>
      </c>
      <c r="M369" s="9">
        <f t="shared" si="2"/>
        <v>46068.45455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2">
        <v>2937.0</v>
      </c>
      <c r="B370" s="23" t="s">
        <v>844</v>
      </c>
      <c r="C370" s="24" t="s">
        <v>845</v>
      </c>
      <c r="D370" s="24" t="s">
        <v>102</v>
      </c>
      <c r="E370" s="24"/>
      <c r="F370" s="24"/>
      <c r="G370" s="24"/>
      <c r="H370" s="25">
        <v>51376.0</v>
      </c>
      <c r="I370" s="25">
        <v>39799.0</v>
      </c>
      <c r="J370" s="25">
        <v>3678.0</v>
      </c>
      <c r="K370" s="26">
        <v>769.0</v>
      </c>
      <c r="L370" s="9">
        <f t="shared" si="1"/>
        <v>44246</v>
      </c>
      <c r="M370" s="9">
        <f t="shared" si="2"/>
        <v>41470.81818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2">
        <v>2945.0</v>
      </c>
      <c r="B371" s="23" t="s">
        <v>846</v>
      </c>
      <c r="C371" s="24" t="s">
        <v>847</v>
      </c>
      <c r="D371" s="24" t="s">
        <v>908</v>
      </c>
      <c r="E371" s="24" t="s">
        <v>887</v>
      </c>
      <c r="F371" s="24"/>
      <c r="G371" s="24"/>
      <c r="H371" s="25">
        <v>60564.0</v>
      </c>
      <c r="I371" s="25">
        <v>52347.0</v>
      </c>
      <c r="J371" s="25">
        <v>3030.0</v>
      </c>
      <c r="K371" s="26">
        <v>350.0</v>
      </c>
      <c r="L371" s="9">
        <f t="shared" si="1"/>
        <v>55727</v>
      </c>
      <c r="M371" s="9">
        <f t="shared" si="2"/>
        <v>53724.27273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2">
        <v>2961.0</v>
      </c>
      <c r="B372" s="23" t="s">
        <v>850</v>
      </c>
      <c r="C372" s="24" t="s">
        <v>851</v>
      </c>
      <c r="D372" s="24" t="s">
        <v>103</v>
      </c>
      <c r="E372" s="24"/>
      <c r="F372" s="24"/>
      <c r="G372" s="24"/>
      <c r="H372" s="25">
        <v>66322.0</v>
      </c>
      <c r="I372" s="25">
        <v>52380.0</v>
      </c>
      <c r="J372" s="25">
        <v>5610.0</v>
      </c>
      <c r="K372" s="26">
        <v>315.0</v>
      </c>
      <c r="L372" s="9">
        <f t="shared" si="1"/>
        <v>58305</v>
      </c>
      <c r="M372" s="9">
        <f t="shared" si="2"/>
        <v>54930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2">
        <v>2953.0</v>
      </c>
      <c r="B373" s="23" t="s">
        <v>848</v>
      </c>
      <c r="C373" s="24" t="s">
        <v>849</v>
      </c>
      <c r="D373" s="24" t="s">
        <v>49</v>
      </c>
      <c r="E373" s="24"/>
      <c r="F373" s="24"/>
      <c r="G373" s="24"/>
      <c r="H373" s="25">
        <v>305523.0</v>
      </c>
      <c r="I373" s="25">
        <v>259807.0</v>
      </c>
      <c r="J373" s="25">
        <v>22508.0</v>
      </c>
      <c r="K373" s="25">
        <v>1814.0</v>
      </c>
      <c r="L373" s="9">
        <f t="shared" si="1"/>
        <v>284129</v>
      </c>
      <c r="M373" s="9">
        <f t="shared" si="2"/>
        <v>270037.9091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2">
        <v>2969.0</v>
      </c>
      <c r="B374" s="23" t="s">
        <v>852</v>
      </c>
      <c r="C374" s="24" t="s">
        <v>853</v>
      </c>
      <c r="D374" s="24" t="s">
        <v>875</v>
      </c>
      <c r="E374" s="24"/>
      <c r="F374" s="24"/>
      <c r="G374" s="24"/>
      <c r="H374" s="25">
        <v>54869.0</v>
      </c>
      <c r="I374" s="25">
        <v>43959.0</v>
      </c>
      <c r="J374" s="25">
        <v>5857.0</v>
      </c>
      <c r="K374" s="25">
        <v>1243.0</v>
      </c>
      <c r="L374" s="9">
        <f t="shared" si="1"/>
        <v>51059</v>
      </c>
      <c r="M374" s="9">
        <f t="shared" si="2"/>
        <v>46621.27273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2">
        <v>2977.0</v>
      </c>
      <c r="B375" s="23" t="s">
        <v>854</v>
      </c>
      <c r="C375" s="24" t="s">
        <v>855</v>
      </c>
      <c r="D375" s="24" t="s">
        <v>67</v>
      </c>
      <c r="E375" s="24"/>
      <c r="F375" s="24"/>
      <c r="G375" s="24"/>
      <c r="H375" s="25">
        <v>127847.0</v>
      </c>
      <c r="I375" s="25">
        <v>102192.0</v>
      </c>
      <c r="J375" s="25">
        <v>10697.0</v>
      </c>
      <c r="K375" s="26">
        <v>743.0</v>
      </c>
      <c r="L375" s="9">
        <f t="shared" si="1"/>
        <v>113632</v>
      </c>
      <c r="M375" s="9">
        <f t="shared" si="2"/>
        <v>107054.2727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2">
        <v>2985.0</v>
      </c>
      <c r="B376" s="23" t="s">
        <v>856</v>
      </c>
      <c r="C376" s="24" t="s">
        <v>857</v>
      </c>
      <c r="D376" s="24" t="s">
        <v>100</v>
      </c>
      <c r="E376" s="24" t="s">
        <v>15</v>
      </c>
      <c r="F376" s="24"/>
      <c r="G376" s="24"/>
      <c r="H376" s="25">
        <v>62909.0</v>
      </c>
      <c r="I376" s="25">
        <v>50023.0</v>
      </c>
      <c r="J376" s="25">
        <v>6260.0</v>
      </c>
      <c r="K376" s="26">
        <v>214.0</v>
      </c>
      <c r="L376" s="9">
        <f t="shared" si="1"/>
        <v>56497</v>
      </c>
      <c r="M376" s="9">
        <f t="shared" si="2"/>
        <v>52868.45455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2">
        <v>2993.0</v>
      </c>
      <c r="B377" s="23" t="s">
        <v>858</v>
      </c>
      <c r="C377" s="24" t="s">
        <v>859</v>
      </c>
      <c r="D377" s="24" t="s">
        <v>67</v>
      </c>
      <c r="E377" s="24"/>
      <c r="F377" s="24"/>
      <c r="G377" s="24"/>
      <c r="H377" s="25">
        <v>289782.0</v>
      </c>
      <c r="I377" s="25">
        <v>243913.0</v>
      </c>
      <c r="J377" s="25">
        <v>22558.0</v>
      </c>
      <c r="K377" s="25">
        <v>3131.0</v>
      </c>
      <c r="L377" s="9">
        <f t="shared" si="1"/>
        <v>269602</v>
      </c>
      <c r="M377" s="9">
        <f t="shared" si="2"/>
        <v>254166.6364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2">
        <v>3001.0</v>
      </c>
      <c r="B378" s="23" t="s">
        <v>860</v>
      </c>
      <c r="C378" s="24" t="s">
        <v>861</v>
      </c>
      <c r="D378" s="24" t="s">
        <v>61</v>
      </c>
      <c r="E378" s="24" t="s">
        <v>28</v>
      </c>
      <c r="F378" s="24"/>
      <c r="G378" s="24"/>
      <c r="H378" s="25">
        <v>456634.0</v>
      </c>
      <c r="I378" s="25">
        <v>371817.0</v>
      </c>
      <c r="J378" s="25">
        <v>36528.0</v>
      </c>
      <c r="K378" s="25">
        <v>8066.0</v>
      </c>
      <c r="L378" s="9">
        <f t="shared" si="1"/>
        <v>416411</v>
      </c>
      <c r="M378" s="9">
        <f t="shared" si="2"/>
        <v>388420.6364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2">
        <v>3009.0</v>
      </c>
      <c r="B379" s="23" t="s">
        <v>862</v>
      </c>
      <c r="C379" s="24" t="s">
        <v>863</v>
      </c>
      <c r="D379" s="24" t="s">
        <v>102</v>
      </c>
      <c r="E379" s="24"/>
      <c r="F379" s="24"/>
      <c r="G379" s="24"/>
      <c r="H379" s="25">
        <v>102603.0</v>
      </c>
      <c r="I379" s="25">
        <v>78390.0</v>
      </c>
      <c r="J379" s="25">
        <v>15312.0</v>
      </c>
      <c r="K379" s="26">
        <v>791.0</v>
      </c>
      <c r="L379" s="9">
        <f t="shared" si="1"/>
        <v>94493</v>
      </c>
      <c r="M379" s="9">
        <f t="shared" si="2"/>
        <v>85350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2">
        <v>3017.0</v>
      </c>
      <c r="B380" s="23" t="s">
        <v>864</v>
      </c>
      <c r="C380" s="24" t="s">
        <v>865</v>
      </c>
      <c r="D380" s="24" t="s">
        <v>875</v>
      </c>
      <c r="E380" s="24"/>
      <c r="F380" s="24"/>
      <c r="G380" s="24"/>
      <c r="H380" s="25">
        <v>217810.0</v>
      </c>
      <c r="I380" s="25">
        <v>182274.0</v>
      </c>
      <c r="J380" s="25">
        <v>20771.0</v>
      </c>
      <c r="K380" s="25">
        <v>1765.0</v>
      </c>
      <c r="L380" s="9">
        <f t="shared" si="1"/>
        <v>204810</v>
      </c>
      <c r="M380" s="9">
        <f t="shared" si="2"/>
        <v>191715.3636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2">
        <v>3025.0</v>
      </c>
      <c r="B381" s="23" t="s">
        <v>866</v>
      </c>
      <c r="C381" s="24" t="s">
        <v>867</v>
      </c>
      <c r="D381" s="24" t="s">
        <v>70</v>
      </c>
      <c r="E381" s="24" t="s">
        <v>875</v>
      </c>
      <c r="F381" s="24"/>
      <c r="G381" s="24"/>
      <c r="H381" s="25">
        <v>236731.0</v>
      </c>
      <c r="I381" s="25">
        <v>203785.0</v>
      </c>
      <c r="J381" s="25">
        <v>15699.0</v>
      </c>
      <c r="K381" s="25">
        <v>1197.0</v>
      </c>
      <c r="L381" s="9">
        <f t="shared" si="1"/>
        <v>220681</v>
      </c>
      <c r="M381" s="9">
        <f t="shared" si="2"/>
        <v>210920.9091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2">
        <v>3033.0</v>
      </c>
      <c r="B382" s="23" t="s">
        <v>868</v>
      </c>
      <c r="C382" s="24" t="s">
        <v>869</v>
      </c>
      <c r="D382" s="24" t="s">
        <v>22</v>
      </c>
      <c r="E382" s="24"/>
      <c r="F382" s="24"/>
      <c r="G382" s="24"/>
      <c r="H382" s="25">
        <v>64815.0</v>
      </c>
      <c r="I382" s="25">
        <v>51835.0</v>
      </c>
      <c r="J382" s="25">
        <v>7368.0</v>
      </c>
      <c r="K382" s="26">
        <v>557.0</v>
      </c>
      <c r="L382" s="9">
        <f t="shared" si="1"/>
        <v>59760</v>
      </c>
      <c r="M382" s="9">
        <f t="shared" si="2"/>
        <v>55184.09091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2">
        <v>3041.0</v>
      </c>
      <c r="B383" s="23" t="s">
        <v>870</v>
      </c>
      <c r="C383" s="24" t="s">
        <v>871</v>
      </c>
      <c r="D383" s="24" t="s">
        <v>19</v>
      </c>
      <c r="E383" s="24"/>
      <c r="F383" s="24"/>
      <c r="G383" s="24"/>
      <c r="H383" s="25">
        <v>73006.0</v>
      </c>
      <c r="I383" s="25">
        <v>62040.0</v>
      </c>
      <c r="J383" s="25">
        <v>5530.0</v>
      </c>
      <c r="K383" s="26">
        <v>984.0</v>
      </c>
      <c r="L383" s="9">
        <f t="shared" si="1"/>
        <v>68554</v>
      </c>
      <c r="M383" s="9">
        <f t="shared" si="2"/>
        <v>64553.63636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I1:K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6.0"/>
    <col customWidth="1" min="4" max="4" width="13.14"/>
    <col customWidth="1" min="5" max="7" width="15.14"/>
    <col customWidth="1" min="8" max="26" width="8.71"/>
  </cols>
  <sheetData>
    <row r="1" ht="12.0" customHeight="1">
      <c r="A1" s="54" t="s">
        <v>1320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60.75" customHeight="1">
      <c r="A2" s="54" t="s">
        <v>1321</v>
      </c>
      <c r="B2" s="54" t="s">
        <v>1322</v>
      </c>
      <c r="C2" s="54" t="s">
        <v>2</v>
      </c>
      <c r="D2" s="54" t="s">
        <v>117</v>
      </c>
      <c r="E2" s="54" t="s">
        <v>118</v>
      </c>
      <c r="F2" s="54" t="s">
        <v>119</v>
      </c>
      <c r="G2" s="54" t="s">
        <v>120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2.0" customHeight="1">
      <c r="A3" s="55" t="s">
        <v>1323</v>
      </c>
      <c r="B3" s="48" t="s">
        <v>1324</v>
      </c>
      <c r="C3" s="48" t="s">
        <v>13</v>
      </c>
      <c r="D3" s="55" t="s">
        <v>1325</v>
      </c>
      <c r="E3" s="55" t="s">
        <v>1326</v>
      </c>
      <c r="F3" s="55" t="s">
        <v>1327</v>
      </c>
      <c r="G3" s="55" t="s">
        <v>1328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55" t="s">
        <v>1329</v>
      </c>
      <c r="B4" s="48" t="s">
        <v>1330</v>
      </c>
      <c r="C4" s="48" t="s">
        <v>13</v>
      </c>
      <c r="D4" s="55" t="s">
        <v>1331</v>
      </c>
      <c r="E4" s="55" t="s">
        <v>1332</v>
      </c>
      <c r="F4" s="55" t="s">
        <v>1333</v>
      </c>
      <c r="G4" s="55" t="s">
        <v>1334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55" t="s">
        <v>1335</v>
      </c>
      <c r="B5" s="48" t="s">
        <v>1336</v>
      </c>
      <c r="C5" s="48" t="s">
        <v>13</v>
      </c>
      <c r="D5" s="55" t="s">
        <v>1337</v>
      </c>
      <c r="E5" s="55" t="s">
        <v>1338</v>
      </c>
      <c r="F5" s="55" t="s">
        <v>1339</v>
      </c>
      <c r="G5" s="55" t="s">
        <v>1334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56" t="s">
        <v>1340</v>
      </c>
      <c r="B6" s="57" t="s">
        <v>1341</v>
      </c>
      <c r="C6" s="57" t="s">
        <v>16</v>
      </c>
      <c r="D6" s="56" t="s">
        <v>1342</v>
      </c>
      <c r="E6" s="56" t="s">
        <v>1343</v>
      </c>
      <c r="F6" s="56" t="s">
        <v>1344</v>
      </c>
      <c r="G6" s="56" t="s">
        <v>1345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2.0" customHeight="1">
      <c r="A7" s="56" t="s">
        <v>1346</v>
      </c>
      <c r="B7" s="57" t="s">
        <v>1347</v>
      </c>
      <c r="C7" s="57" t="s">
        <v>16</v>
      </c>
      <c r="D7" s="56" t="s">
        <v>1348</v>
      </c>
      <c r="E7" s="56" t="s">
        <v>1349</v>
      </c>
      <c r="F7" s="56" t="s">
        <v>1350</v>
      </c>
      <c r="G7" s="56" t="s">
        <v>1351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2.0" customHeight="1">
      <c r="A8" s="55" t="s">
        <v>1352</v>
      </c>
      <c r="B8" s="48" t="s">
        <v>1353</v>
      </c>
      <c r="C8" s="48" t="s">
        <v>19</v>
      </c>
      <c r="D8" s="55" t="s">
        <v>1354</v>
      </c>
      <c r="E8" s="55" t="s">
        <v>1355</v>
      </c>
      <c r="F8" s="55" t="s">
        <v>1356</v>
      </c>
      <c r="G8" s="55" t="s">
        <v>1357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56" t="s">
        <v>1358</v>
      </c>
      <c r="B9" s="57" t="s">
        <v>1359</v>
      </c>
      <c r="C9" s="57" t="s">
        <v>22</v>
      </c>
      <c r="D9" s="56" t="s">
        <v>1360</v>
      </c>
      <c r="E9" s="56" t="s">
        <v>1361</v>
      </c>
      <c r="F9" s="56" t="s">
        <v>1362</v>
      </c>
      <c r="G9" s="56" t="s">
        <v>1363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2.0" customHeight="1">
      <c r="A10" s="56" t="s">
        <v>1364</v>
      </c>
      <c r="B10" s="57" t="s">
        <v>1365</v>
      </c>
      <c r="C10" s="57" t="s">
        <v>22</v>
      </c>
      <c r="D10" s="56" t="s">
        <v>1366</v>
      </c>
      <c r="E10" s="56" t="s">
        <v>1367</v>
      </c>
      <c r="F10" s="56" t="s">
        <v>1368</v>
      </c>
      <c r="G10" s="56" t="s">
        <v>1369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2.0" customHeight="1">
      <c r="A11" s="56" t="s">
        <v>1370</v>
      </c>
      <c r="B11" s="57" t="s">
        <v>1371</v>
      </c>
      <c r="C11" s="57" t="s">
        <v>22</v>
      </c>
      <c r="D11" s="56" t="s">
        <v>1372</v>
      </c>
      <c r="E11" s="56" t="s">
        <v>1373</v>
      </c>
      <c r="F11" s="56" t="s">
        <v>1374</v>
      </c>
      <c r="G11" s="56" t="s">
        <v>1375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2.0" customHeight="1">
      <c r="A12" s="56" t="s">
        <v>1376</v>
      </c>
      <c r="B12" s="57" t="s">
        <v>1377</v>
      </c>
      <c r="C12" s="57" t="s">
        <v>22</v>
      </c>
      <c r="D12" s="56" t="s">
        <v>1378</v>
      </c>
      <c r="E12" s="56" t="s">
        <v>1379</v>
      </c>
      <c r="F12" s="56" t="s">
        <v>1380</v>
      </c>
      <c r="G12" s="56" t="s">
        <v>1381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2.0" customHeight="1">
      <c r="A13" s="55" t="s">
        <v>1382</v>
      </c>
      <c r="B13" s="48" t="s">
        <v>1383</v>
      </c>
      <c r="C13" s="48" t="s">
        <v>25</v>
      </c>
      <c r="D13" s="55" t="s">
        <v>1384</v>
      </c>
      <c r="E13" s="55" t="s">
        <v>1385</v>
      </c>
      <c r="F13" s="55" t="s">
        <v>1386</v>
      </c>
      <c r="G13" s="55" t="s">
        <v>1387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56" t="s">
        <v>1388</v>
      </c>
      <c r="B14" s="57" t="s">
        <v>1389</v>
      </c>
      <c r="C14" s="57" t="s">
        <v>28</v>
      </c>
      <c r="D14" s="56" t="s">
        <v>1390</v>
      </c>
      <c r="E14" s="56" t="s">
        <v>1391</v>
      </c>
      <c r="F14" s="56" t="s">
        <v>1392</v>
      </c>
      <c r="G14" s="56" t="s">
        <v>1393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2.0" customHeight="1">
      <c r="A15" s="55" t="s">
        <v>1394</v>
      </c>
      <c r="B15" s="48" t="s">
        <v>1395</v>
      </c>
      <c r="C15" s="48" t="s">
        <v>36</v>
      </c>
      <c r="D15" s="55" t="s">
        <v>1396</v>
      </c>
      <c r="E15" s="55" t="s">
        <v>1397</v>
      </c>
      <c r="F15" s="55" t="s">
        <v>1398</v>
      </c>
      <c r="G15" s="55" t="s">
        <v>1399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55" t="s">
        <v>1400</v>
      </c>
      <c r="B16" s="48" t="s">
        <v>1401</v>
      </c>
      <c r="C16" s="48" t="s">
        <v>36</v>
      </c>
      <c r="D16" s="55" t="s">
        <v>1402</v>
      </c>
      <c r="E16" s="55" t="s">
        <v>1403</v>
      </c>
      <c r="F16" s="55" t="s">
        <v>1404</v>
      </c>
      <c r="G16" s="55" t="s">
        <v>1405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55" t="s">
        <v>1406</v>
      </c>
      <c r="B17" s="48" t="s">
        <v>1407</v>
      </c>
      <c r="C17" s="48" t="s">
        <v>36</v>
      </c>
      <c r="D17" s="55" t="s">
        <v>1408</v>
      </c>
      <c r="E17" s="55" t="s">
        <v>1409</v>
      </c>
      <c r="F17" s="55" t="s">
        <v>1410</v>
      </c>
      <c r="G17" s="55" t="s">
        <v>1411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56" t="s">
        <v>1412</v>
      </c>
      <c r="B18" s="57" t="s">
        <v>1413</v>
      </c>
      <c r="C18" s="57" t="s">
        <v>876</v>
      </c>
      <c r="D18" s="56" t="s">
        <v>1414</v>
      </c>
      <c r="E18" s="56" t="s">
        <v>1415</v>
      </c>
      <c r="F18" s="56" t="s">
        <v>1416</v>
      </c>
      <c r="G18" s="56" t="s">
        <v>1417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2.0" customHeight="1">
      <c r="A19" s="56" t="s">
        <v>1418</v>
      </c>
      <c r="B19" s="57" t="s">
        <v>1419</v>
      </c>
      <c r="C19" s="57" t="s">
        <v>876</v>
      </c>
      <c r="D19" s="56" t="s">
        <v>1420</v>
      </c>
      <c r="E19" s="56" t="s">
        <v>1421</v>
      </c>
      <c r="F19" s="56" t="s">
        <v>1422</v>
      </c>
      <c r="G19" s="56" t="s">
        <v>1423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2.0" customHeight="1">
      <c r="A20" s="55" t="s">
        <v>1424</v>
      </c>
      <c r="B20" s="48" t="s">
        <v>1425</v>
      </c>
      <c r="C20" s="48" t="s">
        <v>41</v>
      </c>
      <c r="D20" s="55" t="s">
        <v>1426</v>
      </c>
      <c r="E20" s="55" t="s">
        <v>1427</v>
      </c>
      <c r="F20" s="55" t="s">
        <v>1428</v>
      </c>
      <c r="G20" s="55" t="s">
        <v>1429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55" t="s">
        <v>1430</v>
      </c>
      <c r="B21" s="48" t="s">
        <v>1431</v>
      </c>
      <c r="C21" s="48" t="s">
        <v>41</v>
      </c>
      <c r="D21" s="55" t="s">
        <v>1432</v>
      </c>
      <c r="E21" s="55" t="s">
        <v>1433</v>
      </c>
      <c r="F21" s="55" t="s">
        <v>1434</v>
      </c>
      <c r="G21" s="55" t="s">
        <v>1435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56" t="s">
        <v>1436</v>
      </c>
      <c r="B22" s="57" t="s">
        <v>1437</v>
      </c>
      <c r="C22" s="57" t="s">
        <v>30</v>
      </c>
      <c r="D22" s="56" t="s">
        <v>1438</v>
      </c>
      <c r="E22" s="56" t="s">
        <v>1439</v>
      </c>
      <c r="F22" s="56" t="s">
        <v>1440</v>
      </c>
      <c r="G22" s="56" t="s">
        <v>1441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2.0" customHeight="1">
      <c r="A23" s="55" t="s">
        <v>1442</v>
      </c>
      <c r="B23" s="48" t="s">
        <v>1443</v>
      </c>
      <c r="C23" s="48" t="s">
        <v>881</v>
      </c>
      <c r="D23" s="55" t="s">
        <v>1444</v>
      </c>
      <c r="E23" s="55" t="s">
        <v>1445</v>
      </c>
      <c r="F23" s="55" t="s">
        <v>1434</v>
      </c>
      <c r="G23" s="55" t="s">
        <v>1446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55" t="s">
        <v>1447</v>
      </c>
      <c r="B24" s="48" t="s">
        <v>1448</v>
      </c>
      <c r="C24" s="48" t="s">
        <v>881</v>
      </c>
      <c r="D24" s="55" t="s">
        <v>1449</v>
      </c>
      <c r="E24" s="55" t="s">
        <v>1450</v>
      </c>
      <c r="F24" s="55" t="s">
        <v>1451</v>
      </c>
      <c r="G24" s="55" t="s">
        <v>1452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55" t="s">
        <v>1453</v>
      </c>
      <c r="B25" s="48" t="s">
        <v>1454</v>
      </c>
      <c r="C25" s="48" t="s">
        <v>1455</v>
      </c>
      <c r="D25" s="55" t="s">
        <v>1456</v>
      </c>
      <c r="E25" s="55" t="s">
        <v>1457</v>
      </c>
      <c r="F25" s="55" t="s">
        <v>1458</v>
      </c>
      <c r="G25" s="55" t="s">
        <v>1459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56" t="s">
        <v>1460</v>
      </c>
      <c r="B26" s="57" t="s">
        <v>1461</v>
      </c>
      <c r="C26" s="57" t="s">
        <v>885</v>
      </c>
      <c r="D26" s="56" t="s">
        <v>1462</v>
      </c>
      <c r="E26" s="56" t="s">
        <v>1463</v>
      </c>
      <c r="F26" s="56" t="s">
        <v>1464</v>
      </c>
      <c r="G26" s="56" t="s">
        <v>1465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2.0" customHeight="1">
      <c r="A27" s="56" t="s">
        <v>1466</v>
      </c>
      <c r="B27" s="57" t="s">
        <v>691</v>
      </c>
      <c r="C27" s="57" t="s">
        <v>885</v>
      </c>
      <c r="D27" s="56" t="s">
        <v>1467</v>
      </c>
      <c r="E27" s="56" t="s">
        <v>1468</v>
      </c>
      <c r="F27" s="56" t="s">
        <v>1469</v>
      </c>
      <c r="G27" s="56" t="s">
        <v>1470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2.0" customHeight="1">
      <c r="A28" s="56" t="s">
        <v>1471</v>
      </c>
      <c r="B28" s="57" t="s">
        <v>1472</v>
      </c>
      <c r="C28" s="57" t="s">
        <v>885</v>
      </c>
      <c r="D28" s="56" t="s">
        <v>1473</v>
      </c>
      <c r="E28" s="56" t="s">
        <v>1474</v>
      </c>
      <c r="F28" s="56" t="s">
        <v>1475</v>
      </c>
      <c r="G28" s="56" t="s">
        <v>1476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2.0" customHeight="1">
      <c r="A29" s="55" t="s">
        <v>1477</v>
      </c>
      <c r="B29" s="48" t="s">
        <v>1478</v>
      </c>
      <c r="C29" s="48" t="s">
        <v>49</v>
      </c>
      <c r="D29" s="55" t="s">
        <v>1479</v>
      </c>
      <c r="E29" s="55" t="s">
        <v>1480</v>
      </c>
      <c r="F29" s="55" t="s">
        <v>1481</v>
      </c>
      <c r="G29" s="55" t="s">
        <v>1482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56" t="s">
        <v>1483</v>
      </c>
      <c r="B30" s="57" t="s">
        <v>1484</v>
      </c>
      <c r="C30" s="57" t="s">
        <v>901</v>
      </c>
      <c r="D30" s="56" t="s">
        <v>1485</v>
      </c>
      <c r="E30" s="56" t="s">
        <v>1486</v>
      </c>
      <c r="F30" s="56" t="s">
        <v>1487</v>
      </c>
      <c r="G30" s="56" t="s">
        <v>1488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2.0" customHeight="1">
      <c r="A31" s="56" t="s">
        <v>1489</v>
      </c>
      <c r="B31" s="57" t="s">
        <v>1490</v>
      </c>
      <c r="C31" s="57" t="s">
        <v>901</v>
      </c>
      <c r="D31" s="56" t="s">
        <v>1491</v>
      </c>
      <c r="E31" s="56" t="s">
        <v>1492</v>
      </c>
      <c r="F31" s="56" t="s">
        <v>1493</v>
      </c>
      <c r="G31" s="56" t="s">
        <v>1334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2.0" customHeight="1">
      <c r="A32" s="56" t="s">
        <v>1494</v>
      </c>
      <c r="B32" s="57" t="s">
        <v>1495</v>
      </c>
      <c r="C32" s="57" t="s">
        <v>901</v>
      </c>
      <c r="D32" s="56" t="s">
        <v>1496</v>
      </c>
      <c r="E32" s="56" t="s">
        <v>1497</v>
      </c>
      <c r="F32" s="56" t="s">
        <v>1498</v>
      </c>
      <c r="G32" s="56" t="s">
        <v>1499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2.0" customHeight="1">
      <c r="A33" s="56" t="s">
        <v>1500</v>
      </c>
      <c r="B33" s="57" t="s">
        <v>1501</v>
      </c>
      <c r="C33" s="57" t="s">
        <v>1502</v>
      </c>
      <c r="D33" s="56" t="s">
        <v>1503</v>
      </c>
      <c r="E33" s="56" t="s">
        <v>1504</v>
      </c>
      <c r="F33" s="56" t="s">
        <v>1505</v>
      </c>
      <c r="G33" s="56" t="s">
        <v>1459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2.0" customHeight="1">
      <c r="A34" s="55" t="s">
        <v>1506</v>
      </c>
      <c r="B34" s="48" t="s">
        <v>1507</v>
      </c>
      <c r="C34" s="48" t="s">
        <v>58</v>
      </c>
      <c r="D34" s="55" t="s">
        <v>1508</v>
      </c>
      <c r="E34" s="55" t="s">
        <v>1509</v>
      </c>
      <c r="F34" s="55" t="s">
        <v>1510</v>
      </c>
      <c r="G34" s="55" t="s">
        <v>1334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56" t="s">
        <v>1511</v>
      </c>
      <c r="B35" s="57" t="s">
        <v>1512</v>
      </c>
      <c r="C35" s="57" t="s">
        <v>890</v>
      </c>
      <c r="D35" s="56" t="s">
        <v>1513</v>
      </c>
      <c r="E35" s="56" t="s">
        <v>1514</v>
      </c>
      <c r="F35" s="56" t="s">
        <v>1515</v>
      </c>
      <c r="G35" s="56" t="s">
        <v>1516</v>
      </c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2.0" customHeight="1">
      <c r="A36" s="55" t="s">
        <v>1517</v>
      </c>
      <c r="B36" s="48" t="s">
        <v>1518</v>
      </c>
      <c r="C36" s="48" t="s">
        <v>43</v>
      </c>
      <c r="D36" s="55" t="s">
        <v>1519</v>
      </c>
      <c r="E36" s="55" t="s">
        <v>1520</v>
      </c>
      <c r="F36" s="55" t="s">
        <v>1521</v>
      </c>
      <c r="G36" s="55" t="s">
        <v>1522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56" t="s">
        <v>1523</v>
      </c>
      <c r="B37" s="57" t="s">
        <v>1524</v>
      </c>
      <c r="C37" s="57" t="s">
        <v>68</v>
      </c>
      <c r="D37" s="56" t="s">
        <v>1525</v>
      </c>
      <c r="E37" s="56" t="s">
        <v>1526</v>
      </c>
      <c r="F37" s="56" t="s">
        <v>1527</v>
      </c>
      <c r="G37" s="56" t="s">
        <v>1417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2.0" customHeight="1">
      <c r="A38" s="56" t="s">
        <v>1528</v>
      </c>
      <c r="B38" s="57" t="s">
        <v>1529</v>
      </c>
      <c r="C38" s="57" t="s">
        <v>68</v>
      </c>
      <c r="D38" s="56" t="s">
        <v>1530</v>
      </c>
      <c r="E38" s="56" t="s">
        <v>1531</v>
      </c>
      <c r="F38" s="56" t="s">
        <v>1532</v>
      </c>
      <c r="G38" s="56" t="s">
        <v>1533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2.0" customHeight="1">
      <c r="A39" s="56" t="s">
        <v>1534</v>
      </c>
      <c r="B39" s="57" t="s">
        <v>1535</v>
      </c>
      <c r="C39" s="57" t="s">
        <v>68</v>
      </c>
      <c r="D39" s="56" t="s">
        <v>1536</v>
      </c>
      <c r="E39" s="56" t="s">
        <v>1537</v>
      </c>
      <c r="F39" s="56" t="s">
        <v>1538</v>
      </c>
      <c r="G39" s="56" t="s">
        <v>1539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2.0" customHeight="1">
      <c r="A40" s="56" t="s">
        <v>1540</v>
      </c>
      <c r="B40" s="57" t="s">
        <v>1541</v>
      </c>
      <c r="C40" s="57" t="s">
        <v>68</v>
      </c>
      <c r="D40" s="56" t="s">
        <v>1542</v>
      </c>
      <c r="E40" s="56" t="s">
        <v>1543</v>
      </c>
      <c r="F40" s="56" t="s">
        <v>1544</v>
      </c>
      <c r="G40" s="56" t="s">
        <v>1545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2.0" customHeight="1">
      <c r="A41" s="56" t="s">
        <v>1546</v>
      </c>
      <c r="B41" s="57" t="s">
        <v>1547</v>
      </c>
      <c r="C41" s="57" t="s">
        <v>68</v>
      </c>
      <c r="D41" s="56" t="s">
        <v>1548</v>
      </c>
      <c r="E41" s="56" t="s">
        <v>1549</v>
      </c>
      <c r="F41" s="56" t="s">
        <v>1550</v>
      </c>
      <c r="G41" s="56" t="s">
        <v>1551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2.0" customHeight="1">
      <c r="A42" s="56" t="s">
        <v>1552</v>
      </c>
      <c r="B42" s="57" t="s">
        <v>1553</v>
      </c>
      <c r="C42" s="57" t="s">
        <v>68</v>
      </c>
      <c r="D42" s="56" t="s">
        <v>1554</v>
      </c>
      <c r="E42" s="56" t="s">
        <v>1555</v>
      </c>
      <c r="F42" s="56" t="s">
        <v>1556</v>
      </c>
      <c r="G42" s="56" t="s">
        <v>1557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2.0" customHeight="1">
      <c r="A43" s="55" t="s">
        <v>1558</v>
      </c>
      <c r="B43" s="48" t="s">
        <v>1559</v>
      </c>
      <c r="C43" s="48" t="s">
        <v>71</v>
      </c>
      <c r="D43" s="55" t="s">
        <v>1560</v>
      </c>
      <c r="E43" s="55" t="s">
        <v>1561</v>
      </c>
      <c r="F43" s="55" t="s">
        <v>1562</v>
      </c>
      <c r="G43" s="55" t="s">
        <v>1563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55" t="s">
        <v>1564</v>
      </c>
      <c r="B44" s="48" t="s">
        <v>1565</v>
      </c>
      <c r="C44" s="48" t="s">
        <v>71</v>
      </c>
      <c r="D44" s="55" t="s">
        <v>1566</v>
      </c>
      <c r="E44" s="55" t="s">
        <v>1567</v>
      </c>
      <c r="F44" s="55" t="s">
        <v>1568</v>
      </c>
      <c r="G44" s="55" t="s">
        <v>1569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56" t="s">
        <v>1570</v>
      </c>
      <c r="B45" s="57" t="s">
        <v>1571</v>
      </c>
      <c r="C45" s="57" t="s">
        <v>911</v>
      </c>
      <c r="D45" s="56" t="s">
        <v>1572</v>
      </c>
      <c r="E45" s="56" t="s">
        <v>1573</v>
      </c>
      <c r="F45" s="56" t="s">
        <v>1574</v>
      </c>
      <c r="G45" s="56" t="s">
        <v>1575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2.0" customHeight="1">
      <c r="A46" s="56" t="s">
        <v>1576</v>
      </c>
      <c r="B46" s="57" t="s">
        <v>352</v>
      </c>
      <c r="C46" s="57" t="s">
        <v>911</v>
      </c>
      <c r="D46" s="56" t="s">
        <v>1577</v>
      </c>
      <c r="E46" s="56" t="s">
        <v>1578</v>
      </c>
      <c r="F46" s="56" t="s">
        <v>1579</v>
      </c>
      <c r="G46" s="56" t="s">
        <v>1334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2.0" customHeight="1">
      <c r="A47" s="55" t="s">
        <v>1580</v>
      </c>
      <c r="B47" s="48" t="s">
        <v>1581</v>
      </c>
      <c r="C47" s="48" t="s">
        <v>52</v>
      </c>
      <c r="D47" s="55" t="s">
        <v>1582</v>
      </c>
      <c r="E47" s="55" t="s">
        <v>1583</v>
      </c>
      <c r="F47" s="55" t="s">
        <v>1584</v>
      </c>
      <c r="G47" s="55" t="s">
        <v>1585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55" t="s">
        <v>1586</v>
      </c>
      <c r="B48" s="48" t="s">
        <v>1587</v>
      </c>
      <c r="C48" s="48" t="s">
        <v>52</v>
      </c>
      <c r="D48" s="55" t="s">
        <v>1588</v>
      </c>
      <c r="E48" s="55" t="s">
        <v>1589</v>
      </c>
      <c r="F48" s="55" t="s">
        <v>1590</v>
      </c>
      <c r="G48" s="55" t="s">
        <v>1591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55" t="s">
        <v>1592</v>
      </c>
      <c r="B49" s="48" t="s">
        <v>1593</v>
      </c>
      <c r="C49" s="48" t="s">
        <v>52</v>
      </c>
      <c r="D49" s="55" t="s">
        <v>1594</v>
      </c>
      <c r="E49" s="55" t="s">
        <v>1595</v>
      </c>
      <c r="F49" s="55" t="s">
        <v>1596</v>
      </c>
      <c r="G49" s="55" t="s">
        <v>1597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56" t="s">
        <v>1598</v>
      </c>
      <c r="B50" s="57" t="s">
        <v>1251</v>
      </c>
      <c r="C50" s="57" t="s">
        <v>35</v>
      </c>
      <c r="D50" s="56" t="s">
        <v>1599</v>
      </c>
      <c r="E50" s="56" t="s">
        <v>1600</v>
      </c>
      <c r="F50" s="56" t="s">
        <v>1601</v>
      </c>
      <c r="G50" s="56" t="s">
        <v>1602</v>
      </c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2.0" customHeight="1">
      <c r="A51" s="56" t="s">
        <v>1603</v>
      </c>
      <c r="B51" s="57" t="s">
        <v>1604</v>
      </c>
      <c r="C51" s="57" t="s">
        <v>35</v>
      </c>
      <c r="D51" s="56" t="s">
        <v>1605</v>
      </c>
      <c r="E51" s="56" t="s">
        <v>1606</v>
      </c>
      <c r="F51" s="56" t="s">
        <v>1607</v>
      </c>
      <c r="G51" s="56" t="s">
        <v>1608</v>
      </c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2.0" customHeight="1">
      <c r="A52" s="56" t="s">
        <v>1609</v>
      </c>
      <c r="B52" s="57" t="s">
        <v>1610</v>
      </c>
      <c r="C52" s="57" t="s">
        <v>35</v>
      </c>
      <c r="D52" s="56" t="s">
        <v>1611</v>
      </c>
      <c r="E52" s="56" t="s">
        <v>1612</v>
      </c>
      <c r="F52" s="56" t="s">
        <v>1613</v>
      </c>
      <c r="G52" s="56" t="s">
        <v>1614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2.0" customHeight="1">
      <c r="A53" s="55" t="s">
        <v>1615</v>
      </c>
      <c r="B53" s="48" t="s">
        <v>1616</v>
      </c>
      <c r="C53" s="48" t="s">
        <v>67</v>
      </c>
      <c r="D53" s="55" t="s">
        <v>1617</v>
      </c>
      <c r="E53" s="55" t="s">
        <v>1618</v>
      </c>
      <c r="F53" s="55" t="s">
        <v>1619</v>
      </c>
      <c r="G53" s="55" t="s">
        <v>1620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55" t="s">
        <v>1621</v>
      </c>
      <c r="B54" s="48" t="s">
        <v>1622</v>
      </c>
      <c r="C54" s="48" t="s">
        <v>67</v>
      </c>
      <c r="D54" s="55" t="s">
        <v>1623</v>
      </c>
      <c r="E54" s="55" t="s">
        <v>1624</v>
      </c>
      <c r="F54" s="55" t="s">
        <v>1625</v>
      </c>
      <c r="G54" s="55" t="s">
        <v>1334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55" t="s">
        <v>1626</v>
      </c>
      <c r="B55" s="48" t="s">
        <v>1627</v>
      </c>
      <c r="C55" s="48" t="s">
        <v>67</v>
      </c>
      <c r="D55" s="55" t="s">
        <v>1628</v>
      </c>
      <c r="E55" s="55" t="s">
        <v>1628</v>
      </c>
      <c r="F55" s="55" t="s">
        <v>1628</v>
      </c>
      <c r="G55" s="55" t="s">
        <v>1628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55" t="s">
        <v>1629</v>
      </c>
      <c r="B56" s="48" t="s">
        <v>1630</v>
      </c>
      <c r="C56" s="48" t="s">
        <v>67</v>
      </c>
      <c r="D56" s="55" t="s">
        <v>1631</v>
      </c>
      <c r="E56" s="55" t="s">
        <v>1632</v>
      </c>
      <c r="F56" s="55" t="s">
        <v>1633</v>
      </c>
      <c r="G56" s="55" t="s">
        <v>1334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55" t="s">
        <v>1634</v>
      </c>
      <c r="B57" s="48" t="s">
        <v>1635</v>
      </c>
      <c r="C57" s="48" t="s">
        <v>67</v>
      </c>
      <c r="D57" s="55" t="s">
        <v>1636</v>
      </c>
      <c r="E57" s="55" t="s">
        <v>1637</v>
      </c>
      <c r="F57" s="55" t="s">
        <v>1374</v>
      </c>
      <c r="G57" s="55" t="s">
        <v>1638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55" t="s">
        <v>1639</v>
      </c>
      <c r="B58" s="48" t="s">
        <v>1640</v>
      </c>
      <c r="C58" s="48" t="s">
        <v>67</v>
      </c>
      <c r="D58" s="55" t="s">
        <v>1641</v>
      </c>
      <c r="E58" s="55" t="s">
        <v>1642</v>
      </c>
      <c r="F58" s="55" t="s">
        <v>1643</v>
      </c>
      <c r="G58" s="55" t="s">
        <v>1644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55" t="s">
        <v>1645</v>
      </c>
      <c r="B59" s="48" t="s">
        <v>1646</v>
      </c>
      <c r="C59" s="48" t="s">
        <v>67</v>
      </c>
      <c r="D59" s="55" t="s">
        <v>1647</v>
      </c>
      <c r="E59" s="55" t="s">
        <v>1648</v>
      </c>
      <c r="F59" s="55" t="s">
        <v>1649</v>
      </c>
      <c r="G59" s="55" t="s">
        <v>1334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55" t="s">
        <v>1650</v>
      </c>
      <c r="B60" s="48" t="s">
        <v>1651</v>
      </c>
      <c r="C60" s="48" t="s">
        <v>67</v>
      </c>
      <c r="D60" s="55" t="s">
        <v>1652</v>
      </c>
      <c r="E60" s="55" t="s">
        <v>1653</v>
      </c>
      <c r="F60" s="55" t="s">
        <v>1654</v>
      </c>
      <c r="G60" s="55" t="s">
        <v>1655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55" t="s">
        <v>1656</v>
      </c>
      <c r="B61" s="48" t="s">
        <v>1657</v>
      </c>
      <c r="C61" s="48" t="s">
        <v>67</v>
      </c>
      <c r="D61" s="55" t="s">
        <v>1658</v>
      </c>
      <c r="E61" s="55" t="s">
        <v>1659</v>
      </c>
      <c r="F61" s="55" t="s">
        <v>1660</v>
      </c>
      <c r="G61" s="55" t="s">
        <v>1334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55" t="s">
        <v>1661</v>
      </c>
      <c r="B62" s="48" t="s">
        <v>1662</v>
      </c>
      <c r="C62" s="48" t="s">
        <v>67</v>
      </c>
      <c r="D62" s="55" t="s">
        <v>1663</v>
      </c>
      <c r="E62" s="55" t="s">
        <v>1664</v>
      </c>
      <c r="F62" s="55" t="s">
        <v>1665</v>
      </c>
      <c r="G62" s="55" t="s">
        <v>1666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55" t="s">
        <v>1667</v>
      </c>
      <c r="B63" s="48" t="s">
        <v>1668</v>
      </c>
      <c r="C63" s="48" t="s">
        <v>67</v>
      </c>
      <c r="D63" s="55" t="s">
        <v>1669</v>
      </c>
      <c r="E63" s="55" t="s">
        <v>1670</v>
      </c>
      <c r="F63" s="55" t="s">
        <v>1671</v>
      </c>
      <c r="G63" s="55" t="s">
        <v>1334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56" t="s">
        <v>1672</v>
      </c>
      <c r="B64" s="57" t="s">
        <v>1673</v>
      </c>
      <c r="C64" s="57" t="s">
        <v>912</v>
      </c>
      <c r="D64" s="56" t="s">
        <v>1674</v>
      </c>
      <c r="E64" s="56" t="s">
        <v>1675</v>
      </c>
      <c r="F64" s="56" t="s">
        <v>1676</v>
      </c>
      <c r="G64" s="56" t="s">
        <v>1677</v>
      </c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2.0" customHeight="1">
      <c r="A65" s="55" t="s">
        <v>1678</v>
      </c>
      <c r="B65" s="48" t="s">
        <v>980</v>
      </c>
      <c r="C65" s="48" t="s">
        <v>82</v>
      </c>
      <c r="D65" s="55" t="s">
        <v>1679</v>
      </c>
      <c r="E65" s="55" t="s">
        <v>1680</v>
      </c>
      <c r="F65" s="55" t="s">
        <v>1681</v>
      </c>
      <c r="G65" s="55" t="s">
        <v>1682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55" t="s">
        <v>1683</v>
      </c>
      <c r="B66" s="48" t="s">
        <v>1684</v>
      </c>
      <c r="C66" s="48" t="s">
        <v>82</v>
      </c>
      <c r="D66" s="55" t="s">
        <v>1685</v>
      </c>
      <c r="E66" s="55" t="s">
        <v>1686</v>
      </c>
      <c r="F66" s="55" t="s">
        <v>1687</v>
      </c>
      <c r="G66" s="55" t="s">
        <v>1482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55" t="s">
        <v>1688</v>
      </c>
      <c r="B67" s="48" t="s">
        <v>1689</v>
      </c>
      <c r="C67" s="48" t="s">
        <v>1690</v>
      </c>
      <c r="D67" s="55" t="s">
        <v>1691</v>
      </c>
      <c r="E67" s="55" t="s">
        <v>1692</v>
      </c>
      <c r="F67" s="55" t="s">
        <v>1693</v>
      </c>
      <c r="G67" s="55" t="s">
        <v>1694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56" t="s">
        <v>1695</v>
      </c>
      <c r="B68" s="57" t="s">
        <v>1696</v>
      </c>
      <c r="C68" s="57" t="s">
        <v>46</v>
      </c>
      <c r="D68" s="56" t="s">
        <v>1697</v>
      </c>
      <c r="E68" s="56" t="s">
        <v>1698</v>
      </c>
      <c r="F68" s="56" t="s">
        <v>1699</v>
      </c>
      <c r="G68" s="56" t="s">
        <v>1700</v>
      </c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2.0" customHeight="1">
      <c r="A69" s="56" t="s">
        <v>1701</v>
      </c>
      <c r="B69" s="57" t="s">
        <v>1702</v>
      </c>
      <c r="C69" s="57" t="s">
        <v>46</v>
      </c>
      <c r="D69" s="56" t="s">
        <v>1703</v>
      </c>
      <c r="E69" s="56" t="s">
        <v>1704</v>
      </c>
      <c r="F69" s="56" t="s">
        <v>1705</v>
      </c>
      <c r="G69" s="56" t="s">
        <v>1706</v>
      </c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2.0" customHeight="1">
      <c r="A70" s="56" t="s">
        <v>1707</v>
      </c>
      <c r="B70" s="57" t="s">
        <v>1708</v>
      </c>
      <c r="C70" s="57" t="s">
        <v>46</v>
      </c>
      <c r="D70" s="56" t="s">
        <v>1709</v>
      </c>
      <c r="E70" s="56" t="s">
        <v>1710</v>
      </c>
      <c r="F70" s="56" t="s">
        <v>1711</v>
      </c>
      <c r="G70" s="56" t="s">
        <v>1712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2.0" customHeight="1">
      <c r="A71" s="56" t="s">
        <v>1713</v>
      </c>
      <c r="B71" s="57" t="s">
        <v>1714</v>
      </c>
      <c r="C71" s="57" t="s">
        <v>46</v>
      </c>
      <c r="D71" s="56" t="s">
        <v>1715</v>
      </c>
      <c r="E71" s="56" t="s">
        <v>1716</v>
      </c>
      <c r="F71" s="56" t="s">
        <v>1717</v>
      </c>
      <c r="G71" s="56" t="s">
        <v>1334</v>
      </c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2.0" customHeight="1">
      <c r="A72" s="55" t="s">
        <v>1718</v>
      </c>
      <c r="B72" s="48" t="s">
        <v>1168</v>
      </c>
      <c r="C72" s="48" t="s">
        <v>90</v>
      </c>
      <c r="D72" s="55" t="s">
        <v>1719</v>
      </c>
      <c r="E72" s="55" t="s">
        <v>1720</v>
      </c>
      <c r="F72" s="55" t="s">
        <v>1649</v>
      </c>
      <c r="G72" s="55" t="s">
        <v>1721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55" t="s">
        <v>1722</v>
      </c>
      <c r="B73" s="48" t="s">
        <v>1723</v>
      </c>
      <c r="C73" s="48" t="s">
        <v>90</v>
      </c>
      <c r="D73" s="55" t="s">
        <v>1724</v>
      </c>
      <c r="E73" s="55" t="s">
        <v>1725</v>
      </c>
      <c r="F73" s="55" t="s">
        <v>1726</v>
      </c>
      <c r="G73" s="55" t="s">
        <v>1727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55" t="s">
        <v>1728</v>
      </c>
      <c r="B74" s="48" t="s">
        <v>1729</v>
      </c>
      <c r="C74" s="48" t="s">
        <v>90</v>
      </c>
      <c r="D74" s="55" t="s">
        <v>1730</v>
      </c>
      <c r="E74" s="55" t="s">
        <v>1731</v>
      </c>
      <c r="F74" s="55" t="s">
        <v>1732</v>
      </c>
      <c r="G74" s="55" t="s">
        <v>1733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55" t="s">
        <v>1734</v>
      </c>
      <c r="B75" s="48" t="s">
        <v>1735</v>
      </c>
      <c r="C75" s="48" t="s">
        <v>90</v>
      </c>
      <c r="D75" s="55" t="s">
        <v>1736</v>
      </c>
      <c r="E75" s="55" t="s">
        <v>1737</v>
      </c>
      <c r="F75" s="55" t="s">
        <v>1738</v>
      </c>
      <c r="G75" s="55" t="s">
        <v>1739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55" t="s">
        <v>1740</v>
      </c>
      <c r="B76" s="48" t="s">
        <v>1741</v>
      </c>
      <c r="C76" s="48" t="s">
        <v>90</v>
      </c>
      <c r="D76" s="55" t="s">
        <v>1742</v>
      </c>
      <c r="E76" s="55" t="s">
        <v>1743</v>
      </c>
      <c r="F76" s="55" t="s">
        <v>1744</v>
      </c>
      <c r="G76" s="55" t="s">
        <v>1745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55" t="s">
        <v>1746</v>
      </c>
      <c r="B77" s="48" t="s">
        <v>1747</v>
      </c>
      <c r="C77" s="48" t="s">
        <v>90</v>
      </c>
      <c r="D77" s="55" t="s">
        <v>1748</v>
      </c>
      <c r="E77" s="55" t="s">
        <v>1749</v>
      </c>
      <c r="F77" s="55" t="s">
        <v>1750</v>
      </c>
      <c r="G77" s="55" t="s">
        <v>1751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56" t="s">
        <v>1752</v>
      </c>
      <c r="B78" s="57" t="s">
        <v>1753</v>
      </c>
      <c r="C78" s="57" t="s">
        <v>887</v>
      </c>
      <c r="D78" s="56" t="s">
        <v>1754</v>
      </c>
      <c r="E78" s="56" t="s">
        <v>1755</v>
      </c>
      <c r="F78" s="56" t="s">
        <v>1756</v>
      </c>
      <c r="G78" s="56" t="s">
        <v>1757</v>
      </c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2.0" customHeight="1">
      <c r="A79" s="56" t="s">
        <v>1758</v>
      </c>
      <c r="B79" s="57" t="s">
        <v>1303</v>
      </c>
      <c r="C79" s="57" t="s">
        <v>887</v>
      </c>
      <c r="D79" s="56" t="s">
        <v>1759</v>
      </c>
      <c r="E79" s="56" t="s">
        <v>1760</v>
      </c>
      <c r="F79" s="56" t="s">
        <v>1761</v>
      </c>
      <c r="G79" s="56" t="s">
        <v>1762</v>
      </c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2.0" customHeight="1">
      <c r="A80" s="56" t="s">
        <v>1763</v>
      </c>
      <c r="B80" s="57" t="s">
        <v>1764</v>
      </c>
      <c r="C80" s="57" t="s">
        <v>887</v>
      </c>
      <c r="D80" s="56" t="s">
        <v>1765</v>
      </c>
      <c r="E80" s="56" t="s">
        <v>1766</v>
      </c>
      <c r="F80" s="56" t="s">
        <v>1767</v>
      </c>
      <c r="G80" s="56" t="s">
        <v>1768</v>
      </c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2.0" customHeight="1">
      <c r="A81" s="56" t="s">
        <v>1769</v>
      </c>
      <c r="B81" s="57" t="s">
        <v>1770</v>
      </c>
      <c r="C81" s="57" t="s">
        <v>887</v>
      </c>
      <c r="D81" s="56" t="s">
        <v>1771</v>
      </c>
      <c r="E81" s="56" t="s">
        <v>1772</v>
      </c>
      <c r="F81" s="56" t="s">
        <v>1773</v>
      </c>
      <c r="G81" s="56" t="s">
        <v>1334</v>
      </c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2.0" customHeight="1">
      <c r="A82" s="56" t="s">
        <v>1774</v>
      </c>
      <c r="B82" s="57" t="s">
        <v>1461</v>
      </c>
      <c r="C82" s="57" t="s">
        <v>887</v>
      </c>
      <c r="D82" s="56" t="s">
        <v>1775</v>
      </c>
      <c r="E82" s="56" t="s">
        <v>1776</v>
      </c>
      <c r="F82" s="56" t="s">
        <v>1777</v>
      </c>
      <c r="G82" s="56" t="s">
        <v>1778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2.0" customHeight="1">
      <c r="A83" s="56" t="s">
        <v>1779</v>
      </c>
      <c r="B83" s="57" t="s">
        <v>1780</v>
      </c>
      <c r="C83" s="57" t="s">
        <v>887</v>
      </c>
      <c r="D83" s="56" t="s">
        <v>1781</v>
      </c>
      <c r="E83" s="56" t="s">
        <v>1782</v>
      </c>
      <c r="F83" s="56" t="s">
        <v>1783</v>
      </c>
      <c r="G83" s="56" t="s">
        <v>1784</v>
      </c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2.0" customHeight="1">
      <c r="A84" s="56" t="s">
        <v>1785</v>
      </c>
      <c r="B84" s="57" t="s">
        <v>1197</v>
      </c>
      <c r="C84" s="57" t="s">
        <v>887</v>
      </c>
      <c r="D84" s="56" t="s">
        <v>1786</v>
      </c>
      <c r="E84" s="56" t="s">
        <v>1787</v>
      </c>
      <c r="F84" s="56" t="s">
        <v>1788</v>
      </c>
      <c r="G84" s="56" t="s">
        <v>1789</v>
      </c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2.0" customHeight="1">
      <c r="A85" s="56" t="s">
        <v>1790</v>
      </c>
      <c r="B85" s="57" t="s">
        <v>710</v>
      </c>
      <c r="C85" s="57" t="s">
        <v>887</v>
      </c>
      <c r="D85" s="56" t="s">
        <v>1791</v>
      </c>
      <c r="E85" s="56" t="s">
        <v>1792</v>
      </c>
      <c r="F85" s="56" t="s">
        <v>1793</v>
      </c>
      <c r="G85" s="56" t="s">
        <v>1794</v>
      </c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2.0" customHeight="1">
      <c r="A86" s="56" t="s">
        <v>1795</v>
      </c>
      <c r="B86" s="57" t="s">
        <v>1796</v>
      </c>
      <c r="C86" s="57" t="s">
        <v>887</v>
      </c>
      <c r="D86" s="56" t="s">
        <v>1797</v>
      </c>
      <c r="E86" s="56" t="s">
        <v>1798</v>
      </c>
      <c r="F86" s="56" t="s">
        <v>1799</v>
      </c>
      <c r="G86" s="56" t="s">
        <v>1800</v>
      </c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2.0" customHeight="1">
      <c r="A87" s="56" t="s">
        <v>1801</v>
      </c>
      <c r="B87" s="57" t="s">
        <v>1802</v>
      </c>
      <c r="C87" s="57" t="s">
        <v>887</v>
      </c>
      <c r="D87" s="56" t="s">
        <v>1803</v>
      </c>
      <c r="E87" s="56" t="s">
        <v>1804</v>
      </c>
      <c r="F87" s="56" t="s">
        <v>1805</v>
      </c>
      <c r="G87" s="56" t="s">
        <v>1806</v>
      </c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2.0" customHeight="1">
      <c r="A88" s="56" t="s">
        <v>1807</v>
      </c>
      <c r="B88" s="57" t="s">
        <v>1808</v>
      </c>
      <c r="C88" s="57" t="s">
        <v>887</v>
      </c>
      <c r="D88" s="56" t="s">
        <v>1809</v>
      </c>
      <c r="E88" s="56" t="s">
        <v>1810</v>
      </c>
      <c r="F88" s="56" t="s">
        <v>1811</v>
      </c>
      <c r="G88" s="56" t="s">
        <v>1334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2.0" customHeight="1">
      <c r="A89" s="55" t="s">
        <v>1812</v>
      </c>
      <c r="B89" s="48" t="s">
        <v>1813</v>
      </c>
      <c r="C89" s="48" t="s">
        <v>57</v>
      </c>
      <c r="D89" s="55" t="s">
        <v>1814</v>
      </c>
      <c r="E89" s="55" t="s">
        <v>1815</v>
      </c>
      <c r="F89" s="55" t="s">
        <v>1816</v>
      </c>
      <c r="G89" s="55" t="s">
        <v>1817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55" t="s">
        <v>1818</v>
      </c>
      <c r="B90" s="48" t="s">
        <v>1819</v>
      </c>
      <c r="C90" s="48" t="s">
        <v>57</v>
      </c>
      <c r="D90" s="55" t="s">
        <v>1820</v>
      </c>
      <c r="E90" s="55" t="s">
        <v>1821</v>
      </c>
      <c r="F90" s="55" t="s">
        <v>1822</v>
      </c>
      <c r="G90" s="55" t="s">
        <v>1334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55" t="s">
        <v>1823</v>
      </c>
      <c r="B91" s="48" t="s">
        <v>1824</v>
      </c>
      <c r="C91" s="48" t="s">
        <v>57</v>
      </c>
      <c r="D91" s="55" t="s">
        <v>1825</v>
      </c>
      <c r="E91" s="55" t="s">
        <v>1826</v>
      </c>
      <c r="F91" s="55" t="s">
        <v>1827</v>
      </c>
      <c r="G91" s="55" t="s">
        <v>1828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56" t="s">
        <v>1829</v>
      </c>
      <c r="B92" s="57" t="s">
        <v>1830</v>
      </c>
      <c r="C92" s="57" t="s">
        <v>94</v>
      </c>
      <c r="D92" s="56" t="s">
        <v>1831</v>
      </c>
      <c r="E92" s="56" t="s">
        <v>1832</v>
      </c>
      <c r="F92" s="56" t="s">
        <v>1833</v>
      </c>
      <c r="G92" s="56" t="s">
        <v>1345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2.0" customHeight="1">
      <c r="A93" s="56" t="s">
        <v>1834</v>
      </c>
      <c r="B93" s="57" t="s">
        <v>1835</v>
      </c>
      <c r="C93" s="57" t="s">
        <v>94</v>
      </c>
      <c r="D93" s="56" t="s">
        <v>1836</v>
      </c>
      <c r="E93" s="56" t="s">
        <v>1837</v>
      </c>
      <c r="F93" s="56" t="s">
        <v>1838</v>
      </c>
      <c r="G93" s="56" t="s">
        <v>1839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2.0" customHeight="1">
      <c r="A94" s="56" t="s">
        <v>1840</v>
      </c>
      <c r="B94" s="57" t="s">
        <v>1841</v>
      </c>
      <c r="C94" s="57" t="s">
        <v>94</v>
      </c>
      <c r="D94" s="56" t="s">
        <v>1842</v>
      </c>
      <c r="E94" s="56" t="s">
        <v>1843</v>
      </c>
      <c r="F94" s="56" t="s">
        <v>1844</v>
      </c>
      <c r="G94" s="56" t="s">
        <v>1845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2.0" customHeight="1">
      <c r="A95" s="56" t="s">
        <v>1846</v>
      </c>
      <c r="B95" s="57" t="s">
        <v>1847</v>
      </c>
      <c r="C95" s="57" t="s">
        <v>94</v>
      </c>
      <c r="D95" s="56" t="s">
        <v>1848</v>
      </c>
      <c r="E95" s="56" t="s">
        <v>1849</v>
      </c>
      <c r="F95" s="56" t="s">
        <v>1850</v>
      </c>
      <c r="G95" s="56" t="s">
        <v>1851</v>
      </c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2.0" customHeight="1">
      <c r="A96" s="55" t="s">
        <v>1852</v>
      </c>
      <c r="B96" s="48" t="s">
        <v>1853</v>
      </c>
      <c r="C96" s="48" t="s">
        <v>875</v>
      </c>
      <c r="D96" s="55" t="s">
        <v>1854</v>
      </c>
      <c r="E96" s="55" t="s">
        <v>1855</v>
      </c>
      <c r="F96" s="55" t="s">
        <v>1856</v>
      </c>
      <c r="G96" s="55" t="s">
        <v>1857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55" t="s">
        <v>1858</v>
      </c>
      <c r="B97" s="48" t="s">
        <v>1859</v>
      </c>
      <c r="C97" s="48" t="s">
        <v>875</v>
      </c>
      <c r="D97" s="55" t="s">
        <v>1860</v>
      </c>
      <c r="E97" s="55" t="s">
        <v>1861</v>
      </c>
      <c r="F97" s="55" t="s">
        <v>1862</v>
      </c>
      <c r="G97" s="55" t="s">
        <v>1863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55" t="s">
        <v>1864</v>
      </c>
      <c r="B98" s="48" t="s">
        <v>1865</v>
      </c>
      <c r="C98" s="48" t="s">
        <v>875</v>
      </c>
      <c r="D98" s="55" t="s">
        <v>1866</v>
      </c>
      <c r="E98" s="55" t="s">
        <v>1867</v>
      </c>
      <c r="F98" s="55" t="s">
        <v>1868</v>
      </c>
      <c r="G98" s="55" t="s">
        <v>1869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55" t="s">
        <v>1870</v>
      </c>
      <c r="B99" s="48" t="s">
        <v>1871</v>
      </c>
      <c r="C99" s="48" t="s">
        <v>875</v>
      </c>
      <c r="D99" s="55" t="s">
        <v>1872</v>
      </c>
      <c r="E99" s="55" t="s">
        <v>1873</v>
      </c>
      <c r="F99" s="55" t="s">
        <v>1874</v>
      </c>
      <c r="G99" s="55" t="s">
        <v>1875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55" t="s">
        <v>1876</v>
      </c>
      <c r="B100" s="48" t="s">
        <v>1877</v>
      </c>
      <c r="C100" s="48" t="s">
        <v>875</v>
      </c>
      <c r="D100" s="55" t="s">
        <v>1878</v>
      </c>
      <c r="E100" s="55" t="s">
        <v>1879</v>
      </c>
      <c r="F100" s="55" t="s">
        <v>1880</v>
      </c>
      <c r="G100" s="55" t="s">
        <v>1881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55" t="s">
        <v>1882</v>
      </c>
      <c r="B101" s="48" t="s">
        <v>1883</v>
      </c>
      <c r="C101" s="48" t="s">
        <v>875</v>
      </c>
      <c r="D101" s="55" t="s">
        <v>1884</v>
      </c>
      <c r="E101" s="55" t="s">
        <v>1885</v>
      </c>
      <c r="F101" s="55" t="s">
        <v>1886</v>
      </c>
      <c r="G101" s="55" t="s">
        <v>1887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55" t="s">
        <v>1888</v>
      </c>
      <c r="B102" s="48" t="s">
        <v>1889</v>
      </c>
      <c r="C102" s="48" t="s">
        <v>875</v>
      </c>
      <c r="D102" s="55" t="s">
        <v>1890</v>
      </c>
      <c r="E102" s="55" t="s">
        <v>1891</v>
      </c>
      <c r="F102" s="55" t="s">
        <v>1892</v>
      </c>
      <c r="G102" s="55" t="s">
        <v>1334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56" t="s">
        <v>1893</v>
      </c>
      <c r="B103" s="57" t="s">
        <v>1894</v>
      </c>
      <c r="C103" s="57" t="s">
        <v>54</v>
      </c>
      <c r="D103" s="56" t="s">
        <v>1895</v>
      </c>
      <c r="E103" s="56" t="s">
        <v>1896</v>
      </c>
      <c r="F103" s="56" t="s">
        <v>1897</v>
      </c>
      <c r="G103" s="56" t="s">
        <v>1898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2.0" customHeight="1">
      <c r="A104" s="56" t="s">
        <v>1899</v>
      </c>
      <c r="B104" s="57" t="s">
        <v>1900</v>
      </c>
      <c r="C104" s="57" t="s">
        <v>54</v>
      </c>
      <c r="D104" s="56" t="s">
        <v>1901</v>
      </c>
      <c r="E104" s="56" t="s">
        <v>1902</v>
      </c>
      <c r="F104" s="56" t="s">
        <v>1333</v>
      </c>
      <c r="G104" s="56" t="s">
        <v>1903</v>
      </c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2.0" customHeight="1">
      <c r="A105" s="56" t="s">
        <v>1904</v>
      </c>
      <c r="B105" s="57" t="s">
        <v>1905</v>
      </c>
      <c r="C105" s="57" t="s">
        <v>54</v>
      </c>
      <c r="D105" s="56" t="s">
        <v>1906</v>
      </c>
      <c r="E105" s="56" t="s">
        <v>1907</v>
      </c>
      <c r="F105" s="56" t="s">
        <v>1908</v>
      </c>
      <c r="G105" s="56" t="s">
        <v>1909</v>
      </c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2.0" customHeight="1">
      <c r="A106" s="55" t="s">
        <v>1910</v>
      </c>
      <c r="B106" s="48" t="s">
        <v>1911</v>
      </c>
      <c r="C106" s="48" t="s">
        <v>889</v>
      </c>
      <c r="D106" s="55" t="s">
        <v>1912</v>
      </c>
      <c r="E106" s="55" t="s">
        <v>1913</v>
      </c>
      <c r="F106" s="55" t="s">
        <v>1410</v>
      </c>
      <c r="G106" s="55" t="s">
        <v>1334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55" t="s">
        <v>1914</v>
      </c>
      <c r="B107" s="48" t="s">
        <v>1915</v>
      </c>
      <c r="C107" s="48" t="s">
        <v>889</v>
      </c>
      <c r="D107" s="55" t="s">
        <v>1916</v>
      </c>
      <c r="E107" s="55" t="s">
        <v>1917</v>
      </c>
      <c r="F107" s="55" t="s">
        <v>1918</v>
      </c>
      <c r="G107" s="55" t="s">
        <v>1334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55" t="s">
        <v>1919</v>
      </c>
      <c r="B108" s="48" t="s">
        <v>1920</v>
      </c>
      <c r="C108" s="48" t="s">
        <v>889</v>
      </c>
      <c r="D108" s="55" t="s">
        <v>1921</v>
      </c>
      <c r="E108" s="55" t="s">
        <v>1922</v>
      </c>
      <c r="F108" s="55" t="s">
        <v>1923</v>
      </c>
      <c r="G108" s="55" t="s">
        <v>1806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55" t="s">
        <v>1924</v>
      </c>
      <c r="B109" s="48" t="s">
        <v>1925</v>
      </c>
      <c r="C109" s="48" t="s">
        <v>889</v>
      </c>
      <c r="D109" s="55" t="s">
        <v>1926</v>
      </c>
      <c r="E109" s="55" t="s">
        <v>1927</v>
      </c>
      <c r="F109" s="55" t="s">
        <v>1928</v>
      </c>
      <c r="G109" s="55" t="s">
        <v>1929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56" t="s">
        <v>1930</v>
      </c>
      <c r="B110" s="57" t="s">
        <v>1303</v>
      </c>
      <c r="C110" s="57" t="s">
        <v>103</v>
      </c>
      <c r="D110" s="56" t="s">
        <v>1931</v>
      </c>
      <c r="E110" s="56" t="s">
        <v>1932</v>
      </c>
      <c r="F110" s="56" t="s">
        <v>1933</v>
      </c>
      <c r="G110" s="56" t="s">
        <v>1739</v>
      </c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2.0" customHeight="1">
      <c r="A111" s="56" t="s">
        <v>1934</v>
      </c>
      <c r="B111" s="57" t="s">
        <v>441</v>
      </c>
      <c r="C111" s="57" t="s">
        <v>103</v>
      </c>
      <c r="D111" s="56" t="s">
        <v>1935</v>
      </c>
      <c r="E111" s="56" t="s">
        <v>1936</v>
      </c>
      <c r="F111" s="56" t="s">
        <v>1937</v>
      </c>
      <c r="G111" s="56" t="s">
        <v>1938</v>
      </c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2.0" customHeight="1">
      <c r="A112" s="56" t="s">
        <v>1939</v>
      </c>
      <c r="B112" s="57" t="s">
        <v>1940</v>
      </c>
      <c r="C112" s="57" t="s">
        <v>103</v>
      </c>
      <c r="D112" s="56" t="s">
        <v>1941</v>
      </c>
      <c r="E112" s="56" t="s">
        <v>1942</v>
      </c>
      <c r="F112" s="56" t="s">
        <v>1943</v>
      </c>
      <c r="G112" s="56" t="s">
        <v>1482</v>
      </c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2.0" customHeight="1">
      <c r="A113" s="56" t="s">
        <v>1944</v>
      </c>
      <c r="B113" s="57" t="s">
        <v>1945</v>
      </c>
      <c r="C113" s="57" t="s">
        <v>103</v>
      </c>
      <c r="D113" s="56" t="s">
        <v>1946</v>
      </c>
      <c r="E113" s="56" t="s">
        <v>1947</v>
      </c>
      <c r="F113" s="56" t="s">
        <v>1948</v>
      </c>
      <c r="G113" s="56" t="s">
        <v>1334</v>
      </c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2.0" customHeight="1">
      <c r="A114" s="56" t="s">
        <v>1949</v>
      </c>
      <c r="B114" s="57" t="s">
        <v>1950</v>
      </c>
      <c r="C114" s="57" t="s">
        <v>103</v>
      </c>
      <c r="D114" s="56" t="s">
        <v>1951</v>
      </c>
      <c r="E114" s="56" t="s">
        <v>1952</v>
      </c>
      <c r="F114" s="56" t="s">
        <v>1953</v>
      </c>
      <c r="G114" s="56" t="s">
        <v>1334</v>
      </c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2.0" customHeight="1">
      <c r="A115" s="55" t="s">
        <v>1954</v>
      </c>
      <c r="B115" s="48" t="s">
        <v>299</v>
      </c>
      <c r="C115" s="48" t="s">
        <v>892</v>
      </c>
      <c r="D115" s="55" t="s">
        <v>1955</v>
      </c>
      <c r="E115" s="55" t="s">
        <v>1956</v>
      </c>
      <c r="F115" s="55" t="s">
        <v>1957</v>
      </c>
      <c r="G115" s="55" t="s">
        <v>1958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55" t="s">
        <v>1959</v>
      </c>
      <c r="B116" s="48" t="s">
        <v>1960</v>
      </c>
      <c r="C116" s="48" t="s">
        <v>892</v>
      </c>
      <c r="D116" s="55" t="s">
        <v>1628</v>
      </c>
      <c r="E116" s="55" t="s">
        <v>1628</v>
      </c>
      <c r="F116" s="55" t="s">
        <v>1628</v>
      </c>
      <c r="G116" s="55" t="s">
        <v>1628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56" t="s">
        <v>1961</v>
      </c>
      <c r="B117" s="57" t="s">
        <v>1962</v>
      </c>
      <c r="C117" s="57" t="s">
        <v>102</v>
      </c>
      <c r="D117" s="56" t="s">
        <v>1963</v>
      </c>
      <c r="E117" s="56" t="s">
        <v>1964</v>
      </c>
      <c r="F117" s="56" t="s">
        <v>1965</v>
      </c>
      <c r="G117" s="56" t="s">
        <v>1966</v>
      </c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2.0" customHeight="1">
      <c r="A118" s="56" t="s">
        <v>1967</v>
      </c>
      <c r="B118" s="57" t="s">
        <v>1968</v>
      </c>
      <c r="C118" s="57" t="s">
        <v>102</v>
      </c>
      <c r="D118" s="56" t="s">
        <v>1969</v>
      </c>
      <c r="E118" s="56" t="s">
        <v>1970</v>
      </c>
      <c r="F118" s="56" t="s">
        <v>1971</v>
      </c>
      <c r="G118" s="56" t="s">
        <v>1972</v>
      </c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2.0" customHeight="1">
      <c r="A119" s="56" t="s">
        <v>1973</v>
      </c>
      <c r="B119" s="57" t="s">
        <v>1974</v>
      </c>
      <c r="C119" s="57" t="s">
        <v>102</v>
      </c>
      <c r="D119" s="56" t="s">
        <v>1975</v>
      </c>
      <c r="E119" s="56" t="s">
        <v>1976</v>
      </c>
      <c r="F119" s="56" t="s">
        <v>1977</v>
      </c>
      <c r="G119" s="56" t="s">
        <v>1978</v>
      </c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2.0" customHeight="1">
      <c r="A120" s="56" t="s">
        <v>1979</v>
      </c>
      <c r="B120" s="57" t="s">
        <v>1980</v>
      </c>
      <c r="C120" s="57" t="s">
        <v>102</v>
      </c>
      <c r="D120" s="56" t="s">
        <v>1981</v>
      </c>
      <c r="E120" s="56" t="s">
        <v>1982</v>
      </c>
      <c r="F120" s="56" t="s">
        <v>1983</v>
      </c>
      <c r="G120" s="56" t="s">
        <v>1984</v>
      </c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2.0" customHeight="1">
      <c r="A121" s="56" t="s">
        <v>1985</v>
      </c>
      <c r="B121" s="57" t="s">
        <v>1986</v>
      </c>
      <c r="C121" s="57" t="s">
        <v>102</v>
      </c>
      <c r="D121" s="56" t="s">
        <v>1987</v>
      </c>
      <c r="E121" s="56" t="s">
        <v>1988</v>
      </c>
      <c r="F121" s="56" t="s">
        <v>1989</v>
      </c>
      <c r="G121" s="56" t="s">
        <v>1488</v>
      </c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2.0" customHeight="1">
      <c r="A122" s="55" t="s">
        <v>1990</v>
      </c>
      <c r="B122" s="48" t="s">
        <v>1991</v>
      </c>
      <c r="C122" s="48" t="s">
        <v>65</v>
      </c>
      <c r="D122" s="55" t="s">
        <v>1992</v>
      </c>
      <c r="E122" s="55" t="s">
        <v>1993</v>
      </c>
      <c r="F122" s="55" t="s">
        <v>1619</v>
      </c>
      <c r="G122" s="55" t="s">
        <v>1994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55" t="s">
        <v>1995</v>
      </c>
      <c r="B123" s="48" t="s">
        <v>1996</v>
      </c>
      <c r="C123" s="48" t="s">
        <v>65</v>
      </c>
      <c r="D123" s="55" t="s">
        <v>1997</v>
      </c>
      <c r="E123" s="55" t="s">
        <v>1998</v>
      </c>
      <c r="F123" s="55" t="s">
        <v>1999</v>
      </c>
      <c r="G123" s="55" t="s">
        <v>2000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55" t="s">
        <v>2001</v>
      </c>
      <c r="B124" s="48" t="s">
        <v>2002</v>
      </c>
      <c r="C124" s="48" t="s">
        <v>65</v>
      </c>
      <c r="D124" s="55" t="s">
        <v>2003</v>
      </c>
      <c r="E124" s="55" t="s">
        <v>2004</v>
      </c>
      <c r="F124" s="55" t="s">
        <v>2005</v>
      </c>
      <c r="G124" s="55" t="s">
        <v>2006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55" t="s">
        <v>2007</v>
      </c>
      <c r="B125" s="48" t="s">
        <v>2008</v>
      </c>
      <c r="C125" s="48" t="s">
        <v>65</v>
      </c>
      <c r="D125" s="55" t="s">
        <v>2009</v>
      </c>
      <c r="E125" s="55" t="s">
        <v>2010</v>
      </c>
      <c r="F125" s="55" t="s">
        <v>2011</v>
      </c>
      <c r="G125" s="55" t="s">
        <v>2012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55" t="s">
        <v>2013</v>
      </c>
      <c r="B126" s="48" t="s">
        <v>2014</v>
      </c>
      <c r="C126" s="48" t="s">
        <v>65</v>
      </c>
      <c r="D126" s="55" t="s">
        <v>2015</v>
      </c>
      <c r="E126" s="55" t="s">
        <v>2016</v>
      </c>
      <c r="F126" s="55" t="s">
        <v>2017</v>
      </c>
      <c r="G126" s="55" t="s">
        <v>2018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55" t="s">
        <v>2019</v>
      </c>
      <c r="B127" s="48" t="s">
        <v>2020</v>
      </c>
      <c r="C127" s="48" t="s">
        <v>65</v>
      </c>
      <c r="D127" s="55" t="s">
        <v>2021</v>
      </c>
      <c r="E127" s="55" t="s">
        <v>2022</v>
      </c>
      <c r="F127" s="55" t="s">
        <v>2023</v>
      </c>
      <c r="G127" s="55" t="s">
        <v>1768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55" t="s">
        <v>2024</v>
      </c>
      <c r="B128" s="48" t="s">
        <v>2025</v>
      </c>
      <c r="C128" s="48" t="s">
        <v>2026</v>
      </c>
      <c r="D128" s="55" t="s">
        <v>2027</v>
      </c>
      <c r="E128" s="55" t="s">
        <v>2028</v>
      </c>
      <c r="F128" s="55" t="s">
        <v>2029</v>
      </c>
      <c r="G128" s="55" t="s">
        <v>2030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56" t="s">
        <v>2031</v>
      </c>
      <c r="B129" s="57" t="s">
        <v>2032</v>
      </c>
      <c r="C129" s="57" t="s">
        <v>15</v>
      </c>
      <c r="D129" s="56" t="s">
        <v>2033</v>
      </c>
      <c r="E129" s="56" t="s">
        <v>2034</v>
      </c>
      <c r="F129" s="56" t="s">
        <v>2035</v>
      </c>
      <c r="G129" s="56" t="s">
        <v>2036</v>
      </c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2.0" customHeight="1">
      <c r="A130" s="56" t="s">
        <v>2037</v>
      </c>
      <c r="B130" s="57" t="s">
        <v>2038</v>
      </c>
      <c r="C130" s="57" t="s">
        <v>2039</v>
      </c>
      <c r="D130" s="56" t="s">
        <v>2040</v>
      </c>
      <c r="E130" s="56" t="s">
        <v>2041</v>
      </c>
      <c r="F130" s="56" t="s">
        <v>2042</v>
      </c>
      <c r="G130" s="56" t="s">
        <v>1608</v>
      </c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