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purschke/Downloads/"/>
    </mc:Choice>
  </mc:AlternateContent>
  <xr:revisionPtr revIDLastSave="0" documentId="13_ncr:1_{98701C1E-FF35-8747-BEE3-C426FD317D8D}" xr6:coauthVersionLast="47" xr6:coauthVersionMax="47" xr10:uidLastSave="{00000000-0000-0000-0000-000000000000}"/>
  <bookViews>
    <workbookView xWindow="0" yWindow="500" windowWidth="25600" windowHeight="15500" activeTab="1" xr2:uid="{8776E2B2-DFFE-7E41-8A1F-D4B000816B92}"/>
  </bookViews>
  <sheets>
    <sheet name="Personnel Scheduling" sheetId="1" r:id="rId1"/>
    <sheet name="Portfolio Optimization " sheetId="3" r:id="rId2"/>
  </sheets>
  <definedNames>
    <definedName name="solver_adj" localSheetId="0" hidden="1">'Personnel Scheduling'!$B$23:$H$23</definedName>
    <definedName name="solver_adj" localSheetId="1" hidden="1">'Portfolio Optimization '!$G$9:$G$11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'Personnel Scheduling'!$B$25</definedName>
    <definedName name="solver_lhs1" localSheetId="1" hidden="1">'Portfolio Optimization '!$B$18</definedName>
    <definedName name="solver_lhs2" localSheetId="0" hidden="1">'Personnel Scheduling'!$B$26</definedName>
    <definedName name="solver_lhs2" localSheetId="1" hidden="1">'Portfolio Optimization '!$C$18</definedName>
    <definedName name="solver_lhs3" localSheetId="0" hidden="1">'Personnel Scheduling'!$B$27</definedName>
    <definedName name="solver_lhs4" localSheetId="0" hidden="1">'Personnel Scheduling'!$B$28</definedName>
    <definedName name="solver_lhs5" localSheetId="0" hidden="1">'Personnel Scheduling'!$B$29</definedName>
    <definedName name="solver_lhs6" localSheetId="0" hidden="1">'Personnel Scheduling'!$B$30</definedName>
    <definedName name="solver_lhs7" localSheetId="0" hidden="1">'Personnel Scheduling'!$B$31</definedName>
    <definedName name="solver_lin" localSheetId="0" hidden="1">1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2</definedName>
    <definedName name="solver_opt" localSheetId="0" hidden="1">'Personnel Scheduling'!$B$24</definedName>
    <definedName name="solver_opt" localSheetId="1" hidden="1">'Portfolio Optimization '!$D$18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'Personnel Scheduling'!$J$3</definedName>
    <definedName name="solver_rhs1" localSheetId="1" hidden="1">'Portfolio Optimization '!$D$15</definedName>
    <definedName name="solver_rhs2" localSheetId="0" hidden="1">'Personnel Scheduling'!$J$4</definedName>
    <definedName name="solver_rhs2" localSheetId="1" hidden="1">'Portfolio Optimization '!$D$14</definedName>
    <definedName name="solver_rhs3" localSheetId="0" hidden="1">'Personnel Scheduling'!$J$5</definedName>
    <definedName name="solver_rhs4" localSheetId="0" hidden="1">'Personnel Scheduling'!$J$6</definedName>
    <definedName name="solver_rhs5" localSheetId="0" hidden="1">'Personnel Scheduling'!$J$7</definedName>
    <definedName name="solver_rhs6" localSheetId="0" hidden="1">'Personnel Scheduling'!$J$8</definedName>
    <definedName name="solver_rhs7" localSheetId="0" hidden="1">'Personnel Scheduling'!$J$9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  <c r="C18" i="3"/>
  <c r="D18" i="3"/>
  <c r="B29" i="1" a="1"/>
  <c r="B29" i="1" s="1"/>
  <c r="B30" i="1" a="1"/>
  <c r="B30" i="1" s="1"/>
  <c r="B31" i="1" a="1"/>
  <c r="B31" i="1" s="1"/>
  <c r="B28" i="1" a="1"/>
  <c r="B28" i="1" s="1"/>
  <c r="B27" i="1" a="1"/>
  <c r="B27" i="1" s="1"/>
  <c r="B26" i="1" a="1"/>
  <c r="B26" i="1" s="1"/>
  <c r="B25" i="1" a="1"/>
  <c r="B25" i="1" s="1"/>
  <c r="B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<sst xmlns="http://schemas.openxmlformats.org/spreadsheetml/2006/main" count="69" uniqueCount="48">
  <si>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Monday</t>
  </si>
  <si>
    <t>Tuesday</t>
  </si>
  <si>
    <t>Wednesday</t>
  </si>
  <si>
    <t>Thursday</t>
  </si>
  <si>
    <t>Friday</t>
  </si>
  <si>
    <t>Saturday</t>
  </si>
  <si>
    <t>Sunday</t>
  </si>
  <si>
    <t>&gt;=</t>
  </si>
  <si>
    <t>Constraints</t>
  </si>
  <si>
    <t>x1</t>
  </si>
  <si>
    <t>x2</t>
  </si>
  <si>
    <t>x3</t>
  </si>
  <si>
    <t>x4</t>
  </si>
  <si>
    <t>x5</t>
  </si>
  <si>
    <t>x6</t>
  </si>
  <si>
    <t>x7</t>
  </si>
  <si>
    <t>Objective Values</t>
  </si>
  <si>
    <t>min</t>
  </si>
  <si>
    <t>Linear Programming</t>
  </si>
  <si>
    <t>Decision Variables</t>
  </si>
  <si>
    <t>Constraint 1</t>
  </si>
  <si>
    <t>Constraint 2</t>
  </si>
  <si>
    <t>Constraint 3</t>
  </si>
  <si>
    <t>Constraint 4</t>
  </si>
  <si>
    <t>Constraint 5</t>
  </si>
  <si>
    <t>Constraint 6</t>
  </si>
  <si>
    <t>Constraint 7</t>
  </si>
  <si>
    <t>Day</t>
  </si>
  <si>
    <t># Employees</t>
  </si>
  <si>
    <t xml:space="preserve">Personnel Scheduling Example </t>
  </si>
  <si>
    <t xml:space="preserve">- Each employee must work 5 consecutive days followed by two days off </t>
  </si>
  <si>
    <t>- Number of employees required each day is as follows:</t>
  </si>
  <si>
    <t>Portfolio Optimization Problem</t>
  </si>
  <si>
    <t xml:space="preserve">R = Minimum expected revenue </t>
  </si>
  <si>
    <r>
      <t>X</t>
    </r>
    <r>
      <rPr>
        <sz val="11"/>
        <color theme="1"/>
        <rFont val="Aptos Narrow (Body)"/>
      </rPr>
      <t>i = shares of stock i</t>
    </r>
  </si>
  <si>
    <r>
      <t>Variance of the total revenue = 100X</t>
    </r>
    <r>
      <rPr>
        <sz val="8"/>
        <color theme="1"/>
        <rFont val="Aptos Narrow (Body)"/>
      </rPr>
      <t>1</t>
    </r>
    <r>
      <rPr>
        <sz val="12"/>
        <color theme="1"/>
        <rFont val="Aptos Narrow (Body)"/>
      </rPr>
      <t xml:space="preserve">^2 + 1600X2^2 + 100X3^2 </t>
    </r>
  </si>
  <si>
    <t xml:space="preserve">Stock </t>
  </si>
  <si>
    <t>Expected Price</t>
  </si>
  <si>
    <t>Bull Market</t>
  </si>
  <si>
    <t>Bear Market</t>
  </si>
  <si>
    <t xml:space="preserve">Variance of the price </t>
  </si>
  <si>
    <t>Shares</t>
  </si>
  <si>
    <t>Price</t>
  </si>
  <si>
    <t xml:space="preserve">Minumum Expected Profit </t>
  </si>
  <si>
    <t>Budget</t>
  </si>
  <si>
    <t>Total Spending</t>
  </si>
  <si>
    <t>Expected Profit</t>
  </si>
  <si>
    <t>Sum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</si>
</sst>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6"/>
      <color rgb="FF000000"/>
      <name val="Aptos Narrow"/>
      <scheme val="minor"/>
    </font>
    <font>
      <sz val="12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 (Body)"/>
    </font>
    <font>
      <sz val="8"/>
      <color theme="1"/>
      <name val="Aptos Narrow (Body)"/>
    </font>
    <font>
      <sz val="12"/>
      <color theme="1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4" xfId="0" applyBorder="1"/>
    <xf numFmtId="2" fontId="1" fillId="3" borderId="4" xfId="0" applyNumberFormat="1" applyFont="1" applyFill="1" applyBorder="1"/>
    <xf numFmtId="2" fontId="1" fillId="4" borderId="4" xfId="0" applyNumberFormat="1" applyFont="1" applyFill="1" applyBorder="1"/>
    <xf numFmtId="2" fontId="1" fillId="0" borderId="4" xfId="0" applyNumberFormat="1" applyFont="1" applyBorder="1"/>
    <xf numFmtId="2" fontId="1" fillId="5" borderId="4" xfId="0" applyNumberFormat="1" applyFont="1" applyFill="1" applyBorder="1"/>
    <xf numFmtId="0" fontId="5" fillId="0" borderId="0" xfId="0" applyFont="1"/>
    <xf numFmtId="0" fontId="0" fillId="6" borderId="4" xfId="0" applyFill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BBC-A3B3-7849-AD91-76BFE84A3F52}">
  <dimension ref="A1:J31"/>
  <sheetViews>
    <sheetView showGridLines="0" workbookViewId="0"/>
  </sheetViews>
  <sheetFormatPr baseColWidth="10" defaultRowHeight="16" x14ac:dyDescent="0.2"/>
  <cols>
    <col min="1" max="1" width="20.1640625" customWidth="1"/>
  </cols>
  <sheetData>
    <row r="1" spans="1:10" ht="22" x14ac:dyDescent="0.3">
      <c r="A1" s="5" t="s">
        <v>29</v>
      </c>
      <c r="J1" s="1"/>
    </row>
    <row r="2" spans="1:10" ht="22" x14ac:dyDescent="0.3">
      <c r="A2" s="5"/>
    </row>
    <row r="3" spans="1:10" x14ac:dyDescent="0.2">
      <c r="A3" s="6" t="s">
        <v>30</v>
      </c>
    </row>
    <row r="4" spans="1:10" x14ac:dyDescent="0.2">
      <c r="A4" s="6" t="s">
        <v>31</v>
      </c>
    </row>
    <row r="6" spans="1:10" x14ac:dyDescent="0.2">
      <c r="A6" s="3" t="s">
        <v>27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1:10" x14ac:dyDescent="0.2">
      <c r="A7" s="4" t="s">
        <v>28</v>
      </c>
      <c r="B7">
        <v>110</v>
      </c>
      <c r="C7">
        <v>80</v>
      </c>
      <c r="D7">
        <v>150</v>
      </c>
      <c r="E7">
        <v>30</v>
      </c>
      <c r="F7">
        <v>70</v>
      </c>
      <c r="G7">
        <v>160</v>
      </c>
      <c r="H7">
        <v>120</v>
      </c>
    </row>
    <row r="10" spans="1:10" x14ac:dyDescent="0.2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A11" s="8"/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/>
      <c r="J11" s="8"/>
    </row>
    <row r="12" spans="1:10" x14ac:dyDescent="0.2">
      <c r="A12" s="8" t="s">
        <v>0</v>
      </c>
      <c r="B12" s="8">
        <v>1</v>
      </c>
      <c r="C12" s="8"/>
      <c r="D12" s="8"/>
      <c r="E12" s="8">
        <v>1</v>
      </c>
      <c r="F12" s="8">
        <v>1</v>
      </c>
      <c r="G12" s="8">
        <v>1</v>
      </c>
      <c r="H12" s="8">
        <v>1</v>
      </c>
      <c r="I12" s="8" t="s">
        <v>7</v>
      </c>
      <c r="J12" s="8">
        <v>110</v>
      </c>
    </row>
    <row r="13" spans="1:10" x14ac:dyDescent="0.2">
      <c r="A13" s="8" t="s">
        <v>1</v>
      </c>
      <c r="B13" s="8">
        <v>1</v>
      </c>
      <c r="C13" s="8">
        <v>1</v>
      </c>
      <c r="D13" s="8"/>
      <c r="E13" s="8"/>
      <c r="F13" s="8">
        <v>1</v>
      </c>
      <c r="G13" s="8">
        <v>1</v>
      </c>
      <c r="H13" s="8">
        <v>1</v>
      </c>
      <c r="I13" s="8" t="s">
        <v>7</v>
      </c>
      <c r="J13" s="8">
        <v>80</v>
      </c>
    </row>
    <row r="14" spans="1:10" x14ac:dyDescent="0.2">
      <c r="A14" s="8" t="s">
        <v>2</v>
      </c>
      <c r="B14" s="8">
        <v>1</v>
      </c>
      <c r="C14" s="8">
        <v>1</v>
      </c>
      <c r="D14" s="8">
        <v>1</v>
      </c>
      <c r="E14" s="8"/>
      <c r="F14" s="8"/>
      <c r="G14" s="8">
        <v>1</v>
      </c>
      <c r="H14" s="8">
        <v>1</v>
      </c>
      <c r="I14" s="8" t="s">
        <v>7</v>
      </c>
      <c r="J14" s="8">
        <v>150</v>
      </c>
    </row>
    <row r="15" spans="1:10" x14ac:dyDescent="0.2">
      <c r="A15" s="8" t="s">
        <v>3</v>
      </c>
      <c r="B15" s="8">
        <v>1</v>
      </c>
      <c r="C15" s="8">
        <v>1</v>
      </c>
      <c r="D15" s="8">
        <v>1</v>
      </c>
      <c r="E15" s="8">
        <v>1</v>
      </c>
      <c r="F15" s="8"/>
      <c r="G15" s="8"/>
      <c r="H15" s="8">
        <v>1</v>
      </c>
      <c r="I15" s="8" t="s">
        <v>7</v>
      </c>
      <c r="J15" s="8">
        <v>30</v>
      </c>
    </row>
    <row r="16" spans="1:10" x14ac:dyDescent="0.2">
      <c r="A16" s="8" t="s">
        <v>4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/>
      <c r="H16" s="8"/>
      <c r="I16" s="8" t="s">
        <v>7</v>
      </c>
      <c r="J16" s="8">
        <v>70</v>
      </c>
    </row>
    <row r="17" spans="1:10" x14ac:dyDescent="0.2">
      <c r="A17" s="8" t="s">
        <v>5</v>
      </c>
      <c r="B17" s="8"/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/>
      <c r="I17" s="8" t="s">
        <v>7</v>
      </c>
      <c r="J17" s="8">
        <v>160</v>
      </c>
    </row>
    <row r="18" spans="1:10" x14ac:dyDescent="0.2">
      <c r="A18" s="8" t="s">
        <v>6</v>
      </c>
      <c r="B18" s="8"/>
      <c r="C18" s="8"/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 t="s">
        <v>7</v>
      </c>
      <c r="J18" s="8">
        <v>120</v>
      </c>
    </row>
    <row r="19" spans="1:10" x14ac:dyDescent="0.2">
      <c r="A19" s="7" t="s">
        <v>16</v>
      </c>
      <c r="B19" s="7"/>
      <c r="C19" s="7"/>
      <c r="D19" s="7"/>
      <c r="E19" s="7"/>
      <c r="F19" s="7"/>
      <c r="G19" s="7"/>
      <c r="H19" s="7"/>
      <c r="I19" s="7"/>
      <c r="J19" s="8"/>
    </row>
    <row r="20" spans="1:10" x14ac:dyDescent="0.2">
      <c r="A20" s="8" t="s">
        <v>17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/>
    </row>
    <row r="21" spans="1:10" x14ac:dyDescent="0.2">
      <c r="A21" s="7" t="s">
        <v>18</v>
      </c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8"/>
      <c r="B22" s="8" t="s">
        <v>9</v>
      </c>
      <c r="C22" s="8" t="s">
        <v>10</v>
      </c>
      <c r="D22" s="8" t="s">
        <v>11</v>
      </c>
      <c r="E22" s="8" t="s">
        <v>12</v>
      </c>
      <c r="F22" s="8" t="s">
        <v>13</v>
      </c>
      <c r="G22" s="8" t="s">
        <v>14</v>
      </c>
      <c r="H22" s="8" t="s">
        <v>15</v>
      </c>
      <c r="I22" s="8"/>
      <c r="J22" s="8"/>
    </row>
    <row r="23" spans="1:10" x14ac:dyDescent="0.2">
      <c r="A23" s="8" t="s">
        <v>19</v>
      </c>
      <c r="B23" s="9">
        <v>3.3333333333333357</v>
      </c>
      <c r="C23" s="9">
        <v>0</v>
      </c>
      <c r="D23" s="9">
        <v>53.333333333333336</v>
      </c>
      <c r="E23" s="9">
        <v>13.333333333333336</v>
      </c>
      <c r="F23" s="9">
        <v>0</v>
      </c>
      <c r="G23" s="9">
        <v>93.333333333333329</v>
      </c>
      <c r="H23" s="9">
        <v>0</v>
      </c>
      <c r="I23" s="8"/>
      <c r="J23" s="8"/>
    </row>
    <row r="24" spans="1:10" x14ac:dyDescent="0.2">
      <c r="A24" s="8" t="s">
        <v>16</v>
      </c>
      <c r="B24" s="10">
        <f>SUM(B23:H23)</f>
        <v>163.33333333333331</v>
      </c>
      <c r="C24" s="11"/>
      <c r="D24" s="11"/>
      <c r="E24" s="11"/>
      <c r="F24" s="11"/>
      <c r="G24" s="11"/>
      <c r="H24" s="11"/>
      <c r="I24" s="8"/>
      <c r="J24" s="8"/>
    </row>
    <row r="25" spans="1:10" x14ac:dyDescent="0.2">
      <c r="A25" s="8" t="s">
        <v>20</v>
      </c>
      <c r="B25" s="12" cm="1">
        <f t="array" ref="B25">SUMPRODUCT(B23:H23*B12:H12)</f>
        <v>110</v>
      </c>
      <c r="C25" s="11"/>
      <c r="D25" s="11"/>
      <c r="E25" s="11"/>
      <c r="F25" s="11"/>
      <c r="G25" s="11"/>
      <c r="H25" s="11"/>
      <c r="I25" s="8"/>
      <c r="J25" s="8"/>
    </row>
    <row r="26" spans="1:10" x14ac:dyDescent="0.2">
      <c r="A26" s="8" t="s">
        <v>21</v>
      </c>
      <c r="B26" s="12" cm="1">
        <f t="array" ref="B26">SUMPRODUCT(B23:H23*B13:H13)</f>
        <v>96.666666666666657</v>
      </c>
      <c r="C26" s="11"/>
      <c r="D26" s="11"/>
      <c r="E26" s="11"/>
      <c r="F26" s="11"/>
      <c r="G26" s="11"/>
      <c r="H26" s="11"/>
      <c r="I26" s="8"/>
      <c r="J26" s="8"/>
    </row>
    <row r="27" spans="1:10" x14ac:dyDescent="0.2">
      <c r="A27" s="8" t="s">
        <v>22</v>
      </c>
      <c r="B27" s="12" cm="1">
        <f t="array" ref="B27">SUMPRODUCT(B23:H23*B14:H14)</f>
        <v>150</v>
      </c>
      <c r="C27" s="11"/>
      <c r="D27" s="11"/>
      <c r="E27" s="11"/>
      <c r="F27" s="11"/>
      <c r="G27" s="11"/>
      <c r="H27" s="11"/>
      <c r="I27" s="8"/>
      <c r="J27" s="8"/>
    </row>
    <row r="28" spans="1:10" x14ac:dyDescent="0.2">
      <c r="A28" s="8" t="s">
        <v>23</v>
      </c>
      <c r="B28" s="12" cm="1">
        <f t="array" ref="B28">SUMPRODUCT(B23:H23*B15:H15)</f>
        <v>70</v>
      </c>
      <c r="C28" s="11"/>
      <c r="D28" s="11"/>
      <c r="E28" s="11"/>
      <c r="F28" s="11"/>
      <c r="G28" s="11"/>
      <c r="H28" s="11"/>
      <c r="I28" s="8"/>
      <c r="J28" s="8"/>
    </row>
    <row r="29" spans="1:10" x14ac:dyDescent="0.2">
      <c r="A29" s="8" t="s">
        <v>24</v>
      </c>
      <c r="B29" s="12" cm="1">
        <f t="array" ref="B29">SUMPRODUCT(B23:H23*B16:H16)</f>
        <v>70</v>
      </c>
      <c r="C29" s="11"/>
      <c r="D29" s="11"/>
      <c r="E29" s="11"/>
      <c r="F29" s="11"/>
      <c r="G29" s="11"/>
      <c r="H29" s="11"/>
      <c r="I29" s="8"/>
      <c r="J29" s="8"/>
    </row>
    <row r="30" spans="1:10" x14ac:dyDescent="0.2">
      <c r="A30" s="8" t="s">
        <v>25</v>
      </c>
      <c r="B30" s="12" cm="1">
        <f t="array" ref="B30">SUMPRODUCT(B23:H23*B17:H17)</f>
        <v>160</v>
      </c>
      <c r="C30" s="11"/>
      <c r="D30" s="11"/>
      <c r="E30" s="11"/>
      <c r="F30" s="11"/>
      <c r="G30" s="11"/>
      <c r="H30" s="11"/>
      <c r="I30" s="8"/>
      <c r="J30" s="8"/>
    </row>
    <row r="31" spans="1:10" x14ac:dyDescent="0.2">
      <c r="A31" s="8" t="s">
        <v>26</v>
      </c>
      <c r="B31" s="12" cm="1">
        <f t="array" ref="B31">SUMPRODUCT(B23:H23*B18:H18)</f>
        <v>160</v>
      </c>
      <c r="C31" s="11"/>
      <c r="D31" s="11"/>
      <c r="E31" s="11"/>
      <c r="F31" s="11"/>
      <c r="G31" s="11"/>
      <c r="H31" s="11"/>
      <c r="I31" s="8"/>
      <c r="J31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03EE-1398-6C4B-AF0A-D84D307DE3D6}">
  <dimension ref="A1:G18"/>
  <sheetViews>
    <sheetView showGridLines="0" tabSelected="1" workbookViewId="0">
      <selection activeCell="D21" sqref="D21"/>
    </sheetView>
  </sheetViews>
  <sheetFormatPr baseColWidth="10" defaultRowHeight="16" x14ac:dyDescent="0.2"/>
  <cols>
    <col min="2" max="2" width="13.33203125" customWidth="1"/>
    <col min="3" max="3" width="15" customWidth="1"/>
    <col min="4" max="4" width="14.1640625" customWidth="1"/>
    <col min="6" max="7" width="17.1640625" customWidth="1"/>
  </cols>
  <sheetData>
    <row r="1" spans="1:7" ht="22" x14ac:dyDescent="0.3">
      <c r="A1" s="13" t="s">
        <v>32</v>
      </c>
    </row>
    <row r="3" spans="1:7" x14ac:dyDescent="0.2">
      <c r="A3" t="s">
        <v>33</v>
      </c>
    </row>
    <row r="4" spans="1:7" x14ac:dyDescent="0.2">
      <c r="A4" t="s">
        <v>34</v>
      </c>
    </row>
    <row r="5" spans="1:7" ht="2" customHeight="1" x14ac:dyDescent="0.2">
      <c r="A5" t="s">
        <v>35</v>
      </c>
    </row>
    <row r="6" spans="1:7" hidden="1" x14ac:dyDescent="0.2"/>
    <row r="8" spans="1:7" x14ac:dyDescent="0.2">
      <c r="A8" s="8" t="s">
        <v>36</v>
      </c>
      <c r="B8" s="8" t="s">
        <v>42</v>
      </c>
      <c r="C8" s="8" t="s">
        <v>37</v>
      </c>
      <c r="D8" s="8" t="s">
        <v>38</v>
      </c>
      <c r="E8" s="8" t="s">
        <v>39</v>
      </c>
      <c r="F8" s="8" t="s">
        <v>40</v>
      </c>
      <c r="G8" s="8" t="s">
        <v>41</v>
      </c>
    </row>
    <row r="9" spans="1:7" x14ac:dyDescent="0.2">
      <c r="A9" s="8">
        <v>1</v>
      </c>
      <c r="B9" s="8">
        <v>50</v>
      </c>
      <c r="C9" s="8">
        <v>55</v>
      </c>
      <c r="D9" s="8">
        <v>65</v>
      </c>
      <c r="E9" s="8">
        <v>45</v>
      </c>
      <c r="F9" s="8">
        <v>100</v>
      </c>
      <c r="G9" s="14">
        <v>1333.3333333332541</v>
      </c>
    </row>
    <row r="10" spans="1:7" x14ac:dyDescent="0.2">
      <c r="A10" s="8">
        <v>2</v>
      </c>
      <c r="B10" s="8">
        <v>40</v>
      </c>
      <c r="C10" s="8">
        <v>50</v>
      </c>
      <c r="D10" s="8">
        <v>90</v>
      </c>
      <c r="E10" s="8">
        <v>10</v>
      </c>
      <c r="F10" s="8">
        <v>1600</v>
      </c>
      <c r="G10" s="14">
        <v>833.33333333342387</v>
      </c>
    </row>
    <row r="11" spans="1:7" x14ac:dyDescent="0.2">
      <c r="A11" s="8">
        <v>3</v>
      </c>
      <c r="B11" s="8">
        <v>25</v>
      </c>
      <c r="C11" s="8">
        <v>20</v>
      </c>
      <c r="D11" s="8">
        <v>30</v>
      </c>
      <c r="E11" s="8">
        <v>10</v>
      </c>
      <c r="F11" s="8">
        <v>100</v>
      </c>
      <c r="G11" s="14">
        <v>0</v>
      </c>
    </row>
    <row r="12" spans="1:7" x14ac:dyDescent="0.2">
      <c r="A12" s="8"/>
      <c r="B12" s="8"/>
      <c r="C12" s="8"/>
      <c r="D12" s="8">
        <v>0.5</v>
      </c>
      <c r="E12" s="8">
        <v>0.5</v>
      </c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8"/>
      <c r="B14" s="15" t="s">
        <v>43</v>
      </c>
      <c r="C14" s="15"/>
      <c r="D14" s="8">
        <v>115000</v>
      </c>
      <c r="E14" s="8"/>
      <c r="F14" s="8"/>
      <c r="G14" s="8"/>
    </row>
    <row r="15" spans="1:7" x14ac:dyDescent="0.2">
      <c r="A15" s="8"/>
      <c r="B15" s="15" t="s">
        <v>44</v>
      </c>
      <c r="C15" s="15"/>
      <c r="D15" s="8">
        <v>100000</v>
      </c>
      <c r="E15" s="8"/>
      <c r="F15" s="8"/>
      <c r="G15" s="8"/>
    </row>
    <row r="17" spans="2:4" x14ac:dyDescent="0.2">
      <c r="B17" s="8" t="s">
        <v>45</v>
      </c>
      <c r="C17" s="8" t="s">
        <v>46</v>
      </c>
      <c r="D17" s="8" t="s">
        <v>47</v>
      </c>
    </row>
    <row r="18" spans="2:4" x14ac:dyDescent="0.2">
      <c r="B18" s="8">
        <f>SUMPRODUCT(B9:B11,G9:G11)</f>
        <v>99999.999999999665</v>
      </c>
      <c r="C18" s="8">
        <f>SUMPRODUCT(C9:C11,G9:G11)</f>
        <v>115000.00000000017</v>
      </c>
      <c r="D18" s="8">
        <f>G9^2 * F9 + G10^2* F10+G11^2*F11</f>
        <v>1288888888.8891094</v>
      </c>
    </row>
  </sheetData>
  <mergeCells count="2"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 Scheduling</vt:lpstr>
      <vt:lpstr>Portfolio Optimization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Purschke</dc:creator>
  <cp:lastModifiedBy>Summer Purschke</cp:lastModifiedBy>
  <dcterms:created xsi:type="dcterms:W3CDTF">2024-10-21T23:21:03Z</dcterms:created>
  <dcterms:modified xsi:type="dcterms:W3CDTF">2024-10-31T18:56:40Z</dcterms:modified>
</cp:coreProperties>
</file>