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COLAB" sheetId="1" r:id="rId1"/>
    <sheet name="time series" sheetId="2" r:id="rId2"/>
    <sheet name="loi act" sheetId="5" r:id="rId3"/>
  </sheets>
  <definedNames>
    <definedName name="_xlnm._FilterDatabase" localSheetId="0" hidden="1">COLAB!$A$1:$L$1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2" l="1"/>
  <c r="J6" i="2"/>
  <c r="J2" i="2"/>
  <c r="L2" i="2"/>
  <c r="K154" i="1" l="1"/>
  <c r="L154" i="1" s="1"/>
  <c r="J154" i="1"/>
  <c r="K153" i="1"/>
  <c r="J153" i="1"/>
  <c r="L153" i="1" s="1"/>
  <c r="K152" i="1"/>
  <c r="J152" i="1"/>
  <c r="L152" i="1" s="1"/>
  <c r="L151" i="1"/>
  <c r="K151" i="1"/>
  <c r="J151" i="1"/>
  <c r="K150" i="1"/>
  <c r="L150" i="1" s="1"/>
  <c r="J150" i="1"/>
  <c r="K149" i="1"/>
  <c r="J149" i="1"/>
  <c r="L149" i="1" s="1"/>
  <c r="K148" i="1"/>
  <c r="J148" i="1"/>
  <c r="L148" i="1" s="1"/>
  <c r="L147" i="1"/>
  <c r="K147" i="1"/>
  <c r="J147" i="1"/>
  <c r="K146" i="1"/>
  <c r="L146" i="1" s="1"/>
  <c r="J146" i="1"/>
  <c r="K145" i="1"/>
  <c r="J145" i="1"/>
  <c r="L145" i="1" s="1"/>
  <c r="K144" i="1"/>
  <c r="J144" i="1"/>
  <c r="L144" i="1" s="1"/>
  <c r="L143" i="1"/>
  <c r="K143" i="1"/>
  <c r="J143" i="1"/>
  <c r="K142" i="1"/>
  <c r="L142" i="1" s="1"/>
  <c r="J142" i="1"/>
  <c r="K141" i="1"/>
  <c r="J141" i="1"/>
  <c r="L141" i="1" s="1"/>
  <c r="K140" i="1"/>
  <c r="J140" i="1"/>
  <c r="L140" i="1" s="1"/>
  <c r="L139" i="1"/>
  <c r="K139" i="1"/>
  <c r="J139" i="1"/>
  <c r="K138" i="1"/>
  <c r="L138" i="1" s="1"/>
  <c r="J138" i="1"/>
  <c r="K137" i="1"/>
  <c r="J137" i="1"/>
  <c r="L137" i="1" s="1"/>
  <c r="K136" i="1"/>
  <c r="J136" i="1"/>
  <c r="L136" i="1" s="1"/>
  <c r="L135" i="1"/>
  <c r="K135" i="1"/>
  <c r="J135" i="1"/>
  <c r="K134" i="1"/>
  <c r="L134" i="1" s="1"/>
  <c r="J134" i="1"/>
  <c r="K133" i="1"/>
  <c r="J133" i="1"/>
  <c r="L133" i="1" s="1"/>
  <c r="K132" i="1"/>
  <c r="J132" i="1"/>
  <c r="L132" i="1" s="1"/>
  <c r="L131" i="1"/>
  <c r="K131" i="1"/>
  <c r="J131" i="1"/>
  <c r="K130" i="1"/>
  <c r="L130" i="1" s="1"/>
  <c r="J130" i="1"/>
  <c r="K129" i="1"/>
  <c r="J129" i="1"/>
  <c r="L129" i="1" s="1"/>
  <c r="K128" i="1"/>
  <c r="J128" i="1"/>
  <c r="L128" i="1" s="1"/>
  <c r="L127" i="1"/>
  <c r="K127" i="1"/>
  <c r="J127" i="1"/>
  <c r="K126" i="1"/>
  <c r="L126" i="1" s="1"/>
  <c r="J126" i="1"/>
  <c r="K125" i="1"/>
  <c r="J125" i="1"/>
  <c r="L125" i="1" s="1"/>
  <c r="K124" i="1"/>
  <c r="J124" i="1"/>
  <c r="L124" i="1" s="1"/>
  <c r="L123" i="1"/>
  <c r="K123" i="1"/>
  <c r="J123" i="1"/>
  <c r="K122" i="1"/>
  <c r="L122" i="1" s="1"/>
  <c r="J122" i="1"/>
  <c r="K121" i="1"/>
  <c r="J121" i="1"/>
  <c r="L121" i="1" s="1"/>
  <c r="K120" i="1"/>
  <c r="J120" i="1"/>
  <c r="L120" i="1" s="1"/>
  <c r="L119" i="1"/>
  <c r="K119" i="1"/>
  <c r="J119" i="1"/>
  <c r="K118" i="1"/>
  <c r="L118" i="1" s="1"/>
  <c r="J118" i="1"/>
  <c r="K117" i="1"/>
  <c r="J117" i="1"/>
  <c r="L117" i="1" s="1"/>
  <c r="K116" i="1"/>
  <c r="J116" i="1"/>
  <c r="L116" i="1" s="1"/>
  <c r="L115" i="1"/>
  <c r="K115" i="1"/>
  <c r="J115" i="1"/>
  <c r="K114" i="1"/>
  <c r="L114" i="1" s="1"/>
  <c r="J114" i="1"/>
  <c r="K113" i="1"/>
  <c r="J113" i="1"/>
  <c r="L113" i="1" s="1"/>
  <c r="K112" i="1"/>
  <c r="J112" i="1"/>
  <c r="L112" i="1" s="1"/>
  <c r="L111" i="1"/>
  <c r="K111" i="1"/>
  <c r="J111" i="1"/>
  <c r="K110" i="1"/>
  <c r="L110" i="1" s="1"/>
  <c r="J110" i="1"/>
  <c r="K109" i="1"/>
  <c r="J109" i="1"/>
  <c r="L109" i="1" s="1"/>
  <c r="K108" i="1"/>
  <c r="J108" i="1"/>
  <c r="L108" i="1" s="1"/>
  <c r="L107" i="1"/>
  <c r="K107" i="1"/>
  <c r="J107" i="1"/>
  <c r="K106" i="1"/>
  <c r="L106" i="1" s="1"/>
  <c r="J106" i="1"/>
  <c r="K105" i="1"/>
  <c r="J105" i="1"/>
  <c r="L105" i="1" s="1"/>
  <c r="K104" i="1"/>
  <c r="J104" i="1"/>
  <c r="L104" i="1" s="1"/>
  <c r="L103" i="1"/>
  <c r="K103" i="1"/>
  <c r="J103" i="1"/>
  <c r="K102" i="1"/>
  <c r="L102" i="1" s="1"/>
  <c r="J102" i="1"/>
  <c r="K101" i="1"/>
  <c r="J101" i="1"/>
  <c r="L101" i="1" s="1"/>
  <c r="K100" i="1"/>
  <c r="J100" i="1"/>
  <c r="L100" i="1" s="1"/>
  <c r="L99" i="1"/>
  <c r="K99" i="1"/>
  <c r="J99" i="1"/>
  <c r="K98" i="1"/>
  <c r="L98" i="1" s="1"/>
  <c r="J98" i="1"/>
  <c r="K97" i="1"/>
  <c r="J97" i="1"/>
  <c r="L97" i="1" s="1"/>
  <c r="K96" i="1"/>
  <c r="J96" i="1"/>
  <c r="L96" i="1" s="1"/>
  <c r="L95" i="1"/>
  <c r="K95" i="1"/>
  <c r="J95" i="1"/>
  <c r="K94" i="1"/>
  <c r="L94" i="1" s="1"/>
  <c r="J94" i="1"/>
  <c r="K93" i="1"/>
  <c r="J93" i="1"/>
  <c r="L93" i="1" s="1"/>
  <c r="K92" i="1"/>
  <c r="J92" i="1"/>
  <c r="L92" i="1" s="1"/>
  <c r="L91" i="1"/>
  <c r="K91" i="1"/>
  <c r="J91" i="1"/>
  <c r="K90" i="1"/>
  <c r="L90" i="1" s="1"/>
  <c r="J90" i="1"/>
  <c r="K89" i="1"/>
  <c r="J89" i="1"/>
  <c r="L89" i="1" s="1"/>
  <c r="K88" i="1"/>
  <c r="J88" i="1"/>
  <c r="L88" i="1" s="1"/>
  <c r="L87" i="1"/>
  <c r="K87" i="1"/>
  <c r="J87" i="1"/>
  <c r="K86" i="1"/>
  <c r="L86" i="1" s="1"/>
  <c r="J86" i="1"/>
  <c r="K85" i="1"/>
  <c r="J85" i="1"/>
  <c r="L85" i="1" s="1"/>
  <c r="K84" i="1"/>
  <c r="J84" i="1"/>
  <c r="L84" i="1" s="1"/>
  <c r="L83" i="1"/>
  <c r="K83" i="1"/>
  <c r="J83" i="1"/>
  <c r="K82" i="1"/>
  <c r="L82" i="1" s="1"/>
  <c r="J82" i="1"/>
  <c r="K81" i="1"/>
  <c r="J81" i="1"/>
  <c r="L81" i="1" s="1"/>
  <c r="K80" i="1"/>
  <c r="J80" i="1"/>
  <c r="L80" i="1" s="1"/>
  <c r="L79" i="1"/>
  <c r="K79" i="1"/>
  <c r="J79" i="1"/>
  <c r="K78" i="1"/>
  <c r="L78" i="1" s="1"/>
  <c r="J78" i="1"/>
  <c r="K77" i="1"/>
  <c r="J77" i="1"/>
  <c r="L77" i="1" s="1"/>
  <c r="K76" i="1"/>
  <c r="J76" i="1"/>
  <c r="L76" i="1" s="1"/>
  <c r="L75" i="1"/>
  <c r="K75" i="1"/>
  <c r="J75" i="1"/>
  <c r="K74" i="1"/>
  <c r="L74" i="1" s="1"/>
  <c r="J74" i="1"/>
  <c r="K73" i="1"/>
  <c r="J73" i="1"/>
  <c r="L73" i="1" s="1"/>
  <c r="K72" i="1"/>
  <c r="J72" i="1"/>
  <c r="L72" i="1" s="1"/>
  <c r="L71" i="1"/>
  <c r="K71" i="1"/>
  <c r="J71" i="1"/>
  <c r="K70" i="1"/>
  <c r="L70" i="1" s="1"/>
  <c r="J70" i="1"/>
  <c r="K69" i="1"/>
  <c r="J69" i="1"/>
  <c r="L69" i="1" s="1"/>
  <c r="K68" i="1"/>
  <c r="J68" i="1"/>
  <c r="L68" i="1" s="1"/>
  <c r="L67" i="1"/>
  <c r="K67" i="1"/>
  <c r="J67" i="1"/>
  <c r="K66" i="1"/>
  <c r="L66" i="1" s="1"/>
  <c r="J66" i="1"/>
  <c r="K65" i="1"/>
  <c r="J65" i="1"/>
  <c r="L65" i="1" s="1"/>
  <c r="K64" i="1"/>
  <c r="J64" i="1"/>
  <c r="L64" i="1" s="1"/>
  <c r="L63" i="1"/>
  <c r="K63" i="1"/>
  <c r="J63" i="1"/>
  <c r="K62" i="1"/>
  <c r="L62" i="1" s="1"/>
  <c r="J62" i="1"/>
  <c r="K61" i="1"/>
  <c r="J61" i="1"/>
  <c r="L61" i="1" s="1"/>
  <c r="K60" i="1"/>
  <c r="J60" i="1"/>
  <c r="L60" i="1" s="1"/>
  <c r="L59" i="1"/>
  <c r="K59" i="1"/>
  <c r="J59" i="1"/>
  <c r="K58" i="1"/>
  <c r="L58" i="1" s="1"/>
  <c r="J58" i="1"/>
  <c r="K57" i="1"/>
  <c r="J57" i="1"/>
  <c r="L57" i="1" s="1"/>
  <c r="K56" i="1"/>
  <c r="J56" i="1"/>
  <c r="L56" i="1" s="1"/>
  <c r="L55" i="1"/>
  <c r="K55" i="1"/>
  <c r="J55" i="1"/>
  <c r="K54" i="1"/>
  <c r="L54" i="1" s="1"/>
  <c r="J54" i="1"/>
  <c r="K53" i="1"/>
  <c r="J53" i="1"/>
  <c r="L53" i="1" s="1"/>
  <c r="K52" i="1"/>
  <c r="J52" i="1"/>
  <c r="L52" i="1" s="1"/>
  <c r="L51" i="1"/>
  <c r="K51" i="1"/>
  <c r="J51" i="1"/>
  <c r="K50" i="1"/>
  <c r="L50" i="1" s="1"/>
  <c r="J50" i="1"/>
  <c r="K49" i="1"/>
  <c r="J49" i="1"/>
  <c r="L49" i="1" s="1"/>
  <c r="K48" i="1"/>
  <c r="J48" i="1"/>
  <c r="L48" i="1" s="1"/>
  <c r="L47" i="1"/>
  <c r="K47" i="1"/>
  <c r="J47" i="1"/>
  <c r="K46" i="1"/>
  <c r="L46" i="1" s="1"/>
  <c r="J46" i="1"/>
  <c r="K45" i="1"/>
  <c r="J45" i="1"/>
  <c r="L45" i="1" s="1"/>
  <c r="K44" i="1"/>
  <c r="J44" i="1"/>
  <c r="L44" i="1" s="1"/>
  <c r="L43" i="1"/>
  <c r="K43" i="1"/>
  <c r="J43" i="1"/>
  <c r="K42" i="1"/>
  <c r="L42" i="1" s="1"/>
  <c r="J42" i="1"/>
  <c r="K41" i="1"/>
  <c r="J41" i="1"/>
  <c r="L41" i="1" s="1"/>
  <c r="K40" i="1"/>
  <c r="J40" i="1"/>
  <c r="L40" i="1" s="1"/>
  <c r="L39" i="1"/>
  <c r="K39" i="1"/>
  <c r="J39" i="1"/>
  <c r="K38" i="1"/>
  <c r="L38" i="1" s="1"/>
  <c r="J38" i="1"/>
  <c r="K37" i="1"/>
  <c r="J37" i="1"/>
  <c r="L37" i="1" s="1"/>
  <c r="K36" i="1"/>
  <c r="J36" i="1"/>
  <c r="L36" i="1" s="1"/>
  <c r="L35" i="1"/>
  <c r="K35" i="1"/>
  <c r="J35" i="1"/>
  <c r="K34" i="1"/>
  <c r="L34" i="1" s="1"/>
  <c r="J34" i="1"/>
  <c r="K33" i="1"/>
  <c r="J33" i="1"/>
  <c r="L33" i="1" s="1"/>
  <c r="K32" i="1"/>
  <c r="J32" i="1"/>
  <c r="L32" i="1" s="1"/>
  <c r="L31" i="1"/>
  <c r="K31" i="1"/>
  <c r="J31" i="1"/>
  <c r="K30" i="1"/>
  <c r="L30" i="1" s="1"/>
  <c r="J30" i="1"/>
  <c r="K29" i="1"/>
  <c r="J29" i="1"/>
  <c r="L29" i="1" s="1"/>
  <c r="K28" i="1"/>
  <c r="J28" i="1"/>
  <c r="L28" i="1" s="1"/>
  <c r="L27" i="1"/>
  <c r="K27" i="1"/>
  <c r="J27" i="1"/>
  <c r="K26" i="1"/>
  <c r="L26" i="1" s="1"/>
  <c r="J26" i="1"/>
  <c r="K25" i="1"/>
  <c r="J25" i="1"/>
  <c r="L25" i="1" s="1"/>
  <c r="K24" i="1"/>
  <c r="J24" i="1"/>
  <c r="L24" i="1" s="1"/>
  <c r="L23" i="1"/>
  <c r="K23" i="1"/>
  <c r="J23" i="1"/>
  <c r="K22" i="1"/>
  <c r="L22" i="1" s="1"/>
  <c r="J22" i="1"/>
  <c r="K21" i="1"/>
  <c r="J21" i="1"/>
  <c r="L21" i="1" s="1"/>
  <c r="K20" i="1"/>
  <c r="J20" i="1"/>
  <c r="L20" i="1" s="1"/>
  <c r="L19" i="1"/>
  <c r="K19" i="1"/>
  <c r="J19" i="1"/>
  <c r="K18" i="1"/>
  <c r="L18" i="1" s="1"/>
  <c r="J18" i="1"/>
  <c r="K17" i="1"/>
  <c r="J17" i="1"/>
  <c r="L17" i="1" s="1"/>
  <c r="K16" i="1"/>
  <c r="J16" i="1"/>
  <c r="L16" i="1" s="1"/>
  <c r="L15" i="1"/>
  <c r="K15" i="1"/>
  <c r="J15" i="1"/>
  <c r="K14" i="1"/>
  <c r="L14" i="1" s="1"/>
  <c r="J14" i="1"/>
  <c r="K13" i="1"/>
  <c r="J13" i="1"/>
  <c r="L13" i="1" s="1"/>
  <c r="K12" i="1"/>
  <c r="J12" i="1"/>
  <c r="L12" i="1" s="1"/>
  <c r="L11" i="1"/>
  <c r="K11" i="1"/>
  <c r="J11" i="1"/>
  <c r="K10" i="1"/>
  <c r="L10" i="1" s="1"/>
  <c r="J10" i="1"/>
  <c r="K9" i="1"/>
  <c r="J9" i="1"/>
  <c r="L9" i="1" s="1"/>
  <c r="K8" i="1"/>
  <c r="J8" i="1"/>
  <c r="L8" i="1" s="1"/>
  <c r="L7" i="1"/>
  <c r="K7" i="1"/>
  <c r="J7" i="1"/>
  <c r="K6" i="1"/>
  <c r="L6" i="1" s="1"/>
  <c r="J6" i="1"/>
  <c r="K5" i="1"/>
  <c r="J5" i="1"/>
  <c r="L5" i="1" s="1"/>
  <c r="K4" i="1"/>
  <c r="J4" i="1"/>
  <c r="L4" i="1" s="1"/>
  <c r="L3" i="1"/>
  <c r="K3" i="1"/>
  <c r="J3" i="1"/>
  <c r="K2" i="1"/>
  <c r="L2" i="1" s="1"/>
  <c r="J2" i="1"/>
  <c r="Q3" i="2" l="1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N73" i="2" s="1"/>
  <c r="K74" i="2"/>
  <c r="N74" i="2" s="1"/>
  <c r="K75" i="2"/>
  <c r="K76" i="2"/>
  <c r="N77" i="2" s="1"/>
  <c r="K77" i="2"/>
  <c r="K78" i="2"/>
  <c r="K79" i="2"/>
  <c r="K80" i="2"/>
  <c r="K81" i="2"/>
  <c r="N81" i="2" s="1"/>
  <c r="K82" i="2"/>
  <c r="N82" i="2" s="1"/>
  <c r="K83" i="2"/>
  <c r="K84" i="2"/>
  <c r="N85" i="2" s="1"/>
  <c r="K85" i="2"/>
  <c r="K86" i="2"/>
  <c r="K87" i="2"/>
  <c r="K88" i="2"/>
  <c r="K89" i="2"/>
  <c r="K90" i="2"/>
  <c r="N90" i="2" s="1"/>
  <c r="K91" i="2"/>
  <c r="K92" i="2"/>
  <c r="N93" i="2" s="1"/>
  <c r="K93" i="2"/>
  <c r="K94" i="2"/>
  <c r="K95" i="2"/>
  <c r="K96" i="2"/>
  <c r="K97" i="2"/>
  <c r="N97" i="2" s="1"/>
  <c r="K98" i="2"/>
  <c r="N98" i="2" s="1"/>
  <c r="K99" i="2"/>
  <c r="K100" i="2"/>
  <c r="N101" i="2" s="1"/>
  <c r="K101" i="2"/>
  <c r="K102" i="2"/>
  <c r="K103" i="2"/>
  <c r="K104" i="2"/>
  <c r="K105" i="2"/>
  <c r="N105" i="2" s="1"/>
  <c r="K106" i="2"/>
  <c r="N106" i="2" s="1"/>
  <c r="K107" i="2"/>
  <c r="K108" i="2"/>
  <c r="K109" i="2"/>
  <c r="K110" i="2"/>
  <c r="K111" i="2"/>
  <c r="K112" i="2"/>
  <c r="K113" i="2"/>
  <c r="N113" i="2" s="1"/>
  <c r="K114" i="2"/>
  <c r="N114" i="2" s="1"/>
  <c r="K115" i="2"/>
  <c r="K116" i="2"/>
  <c r="K117" i="2"/>
  <c r="K118" i="2"/>
  <c r="K119" i="2"/>
  <c r="K120" i="2"/>
  <c r="K121" i="2"/>
  <c r="N121" i="2" s="1"/>
  <c r="K122" i="2"/>
  <c r="N122" i="2" s="1"/>
  <c r="K123" i="2"/>
  <c r="K124" i="2"/>
  <c r="N125" i="2" s="1"/>
  <c r="K125" i="2"/>
  <c r="K126" i="2"/>
  <c r="K127" i="2"/>
  <c r="K128" i="2"/>
  <c r="K129" i="2"/>
  <c r="K130" i="2"/>
  <c r="N130" i="2" s="1"/>
  <c r="K131" i="2"/>
  <c r="K132" i="2"/>
  <c r="K133" i="2"/>
  <c r="K134" i="2"/>
  <c r="K135" i="2"/>
  <c r="K136" i="2"/>
  <c r="K137" i="2"/>
  <c r="N137" i="2" s="1"/>
  <c r="K138" i="2"/>
  <c r="N138" i="2" s="1"/>
  <c r="K139" i="2"/>
  <c r="K140" i="2"/>
  <c r="N141" i="2" s="1"/>
  <c r="K141" i="2"/>
  <c r="K142" i="2"/>
  <c r="K143" i="2"/>
  <c r="K144" i="2"/>
  <c r="K145" i="2"/>
  <c r="N145" i="2" s="1"/>
  <c r="K146" i="2"/>
  <c r="N146" i="2" s="1"/>
  <c r="K147" i="2"/>
  <c r="K148" i="2"/>
  <c r="N149" i="2" s="1"/>
  <c r="K149" i="2"/>
  <c r="K150" i="2"/>
  <c r="K151" i="2"/>
  <c r="K152" i="2"/>
  <c r="K153" i="2"/>
  <c r="K154" i="2"/>
  <c r="N154" i="2" s="1"/>
  <c r="K155" i="2"/>
  <c r="K156" i="2"/>
  <c r="N3" i="2"/>
  <c r="J3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M68" i="2" s="1"/>
  <c r="J69" i="2"/>
  <c r="J70" i="2"/>
  <c r="J71" i="2"/>
  <c r="J72" i="2"/>
  <c r="M73" i="2" s="1"/>
  <c r="J73" i="2"/>
  <c r="J74" i="2"/>
  <c r="M74" i="2" s="1"/>
  <c r="J75" i="2"/>
  <c r="J76" i="2"/>
  <c r="M76" i="2" s="1"/>
  <c r="J77" i="2"/>
  <c r="J78" i="2"/>
  <c r="J79" i="2"/>
  <c r="J80" i="2"/>
  <c r="M80" i="2" s="1"/>
  <c r="J81" i="2"/>
  <c r="J82" i="2"/>
  <c r="J83" i="2"/>
  <c r="J84" i="2"/>
  <c r="M84" i="2" s="1"/>
  <c r="J85" i="2"/>
  <c r="J86" i="2"/>
  <c r="J87" i="2"/>
  <c r="J88" i="2"/>
  <c r="M89" i="2" s="1"/>
  <c r="J89" i="2"/>
  <c r="J90" i="2"/>
  <c r="M90" i="2" s="1"/>
  <c r="J91" i="2"/>
  <c r="J92" i="2"/>
  <c r="M92" i="2" s="1"/>
  <c r="J93" i="2"/>
  <c r="J94" i="2"/>
  <c r="J95" i="2"/>
  <c r="J96" i="2"/>
  <c r="M96" i="2" s="1"/>
  <c r="J97" i="2"/>
  <c r="J98" i="2"/>
  <c r="J99" i="2"/>
  <c r="J100" i="2"/>
  <c r="M100" i="2" s="1"/>
  <c r="J101" i="2"/>
  <c r="J102" i="2"/>
  <c r="J103" i="2"/>
  <c r="J104" i="2"/>
  <c r="M105" i="2" s="1"/>
  <c r="J105" i="2"/>
  <c r="J106" i="2"/>
  <c r="M106" i="2" s="1"/>
  <c r="J107" i="2"/>
  <c r="J108" i="2"/>
  <c r="M108" i="2" s="1"/>
  <c r="J109" i="2"/>
  <c r="J110" i="2"/>
  <c r="J111" i="2"/>
  <c r="J112" i="2"/>
  <c r="M112" i="2" s="1"/>
  <c r="J113" i="2"/>
  <c r="J114" i="2"/>
  <c r="J115" i="2"/>
  <c r="J116" i="2"/>
  <c r="J117" i="2"/>
  <c r="J118" i="2"/>
  <c r="J119" i="2"/>
  <c r="J120" i="2"/>
  <c r="M121" i="2" s="1"/>
  <c r="J121" i="2"/>
  <c r="J122" i="2"/>
  <c r="M122" i="2" s="1"/>
  <c r="J123" i="2"/>
  <c r="J124" i="2"/>
  <c r="M124" i="2" s="1"/>
  <c r="J125" i="2"/>
  <c r="J126" i="2"/>
  <c r="J127" i="2"/>
  <c r="J128" i="2"/>
  <c r="M128" i="2" s="1"/>
  <c r="J129" i="2"/>
  <c r="J130" i="2"/>
  <c r="J131" i="2"/>
  <c r="J132" i="2"/>
  <c r="M132" i="2" s="1"/>
  <c r="J133" i="2"/>
  <c r="J134" i="2"/>
  <c r="J135" i="2"/>
  <c r="J136" i="2"/>
  <c r="M137" i="2" s="1"/>
  <c r="J137" i="2"/>
  <c r="J138" i="2"/>
  <c r="M138" i="2" s="1"/>
  <c r="J139" i="2"/>
  <c r="J140" i="2"/>
  <c r="M140" i="2" s="1"/>
  <c r="J141" i="2"/>
  <c r="J142" i="2"/>
  <c r="J143" i="2"/>
  <c r="J144" i="2"/>
  <c r="M144" i="2" s="1"/>
  <c r="J145" i="2"/>
  <c r="J146" i="2"/>
  <c r="J147" i="2"/>
  <c r="J148" i="2"/>
  <c r="M148" i="2" s="1"/>
  <c r="J149" i="2"/>
  <c r="J150" i="2"/>
  <c r="J151" i="2"/>
  <c r="J152" i="2"/>
  <c r="M153" i="2" s="1"/>
  <c r="J153" i="2"/>
  <c r="J154" i="2"/>
  <c r="M154" i="2" s="1"/>
  <c r="J155" i="2"/>
  <c r="J156" i="2"/>
  <c r="M156" i="2" s="1"/>
  <c r="N69" i="2"/>
  <c r="N71" i="2"/>
  <c r="N79" i="2"/>
  <c r="N87" i="2"/>
  <c r="N89" i="2"/>
  <c r="N95" i="2"/>
  <c r="N103" i="2"/>
  <c r="N109" i="2"/>
  <c r="N111" i="2"/>
  <c r="N117" i="2"/>
  <c r="N119" i="2"/>
  <c r="N127" i="2"/>
  <c r="N129" i="2"/>
  <c r="N133" i="2"/>
  <c r="N135" i="2"/>
  <c r="N143" i="2"/>
  <c r="N151" i="2"/>
  <c r="N153" i="2"/>
  <c r="M70" i="2"/>
  <c r="M72" i="2"/>
  <c r="M78" i="2"/>
  <c r="M86" i="2"/>
  <c r="M94" i="2"/>
  <c r="M102" i="2"/>
  <c r="M104" i="2"/>
  <c r="M110" i="2"/>
  <c r="M116" i="2"/>
  <c r="M118" i="2"/>
  <c r="M126" i="2"/>
  <c r="M134" i="2"/>
  <c r="M136" i="2"/>
  <c r="M142" i="2"/>
  <c r="M150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3" i="2"/>
  <c r="O2" i="2"/>
  <c r="N68" i="2"/>
  <c r="N70" i="2"/>
  <c r="N76" i="2"/>
  <c r="N78" i="2"/>
  <c r="N84" i="2"/>
  <c r="N86" i="2"/>
  <c r="N92" i="2"/>
  <c r="N94" i="2"/>
  <c r="N100" i="2"/>
  <c r="N102" i="2"/>
  <c r="N108" i="2"/>
  <c r="N110" i="2"/>
  <c r="N116" i="2"/>
  <c r="N118" i="2"/>
  <c r="N124" i="2"/>
  <c r="N126" i="2"/>
  <c r="N132" i="2"/>
  <c r="N134" i="2"/>
  <c r="N140" i="2"/>
  <c r="N142" i="2"/>
  <c r="N148" i="2"/>
  <c r="N150" i="2"/>
  <c r="N156" i="2"/>
  <c r="M71" i="2"/>
  <c r="M75" i="2"/>
  <c r="M79" i="2"/>
  <c r="M82" i="2"/>
  <c r="M83" i="2"/>
  <c r="M87" i="2"/>
  <c r="M91" i="2"/>
  <c r="M95" i="2"/>
  <c r="M98" i="2"/>
  <c r="M99" i="2"/>
  <c r="M103" i="2"/>
  <c r="M107" i="2"/>
  <c r="M111" i="2"/>
  <c r="M114" i="2"/>
  <c r="M115" i="2"/>
  <c r="M119" i="2"/>
  <c r="M123" i="2"/>
  <c r="M127" i="2"/>
  <c r="M130" i="2"/>
  <c r="M131" i="2"/>
  <c r="M135" i="2"/>
  <c r="M139" i="2"/>
  <c r="M143" i="2"/>
  <c r="M146" i="2"/>
  <c r="M147" i="2"/>
  <c r="M151" i="2"/>
  <c r="M155" i="2"/>
  <c r="O115" i="2" l="1"/>
  <c r="N155" i="2"/>
  <c r="N139" i="2"/>
  <c r="N123" i="2"/>
  <c r="N107" i="2"/>
  <c r="N91" i="2"/>
  <c r="N75" i="2"/>
  <c r="O114" i="2"/>
  <c r="O98" i="2"/>
  <c r="O146" i="2"/>
  <c r="O82" i="2"/>
  <c r="N147" i="2"/>
  <c r="O147" i="2" s="1"/>
  <c r="N131" i="2"/>
  <c r="O131" i="2" s="1"/>
  <c r="N99" i="2"/>
  <c r="O99" i="2" s="1"/>
  <c r="N83" i="2"/>
  <c r="O83" i="2" s="1"/>
  <c r="O130" i="2"/>
  <c r="N115" i="2"/>
  <c r="M152" i="2"/>
  <c r="M88" i="2"/>
  <c r="M145" i="2"/>
  <c r="M129" i="2"/>
  <c r="M113" i="2"/>
  <c r="M97" i="2"/>
  <c r="O97" i="2" s="1"/>
  <c r="M81" i="2"/>
  <c r="O81" i="2" s="1"/>
  <c r="M120" i="2"/>
  <c r="M3" i="2"/>
  <c r="O3" i="2" s="1"/>
  <c r="O145" i="2"/>
  <c r="O127" i="2"/>
  <c r="O155" i="2"/>
  <c r="O139" i="2"/>
  <c r="O123" i="2"/>
  <c r="O107" i="2"/>
  <c r="O91" i="2"/>
  <c r="O75" i="2"/>
  <c r="N152" i="2"/>
  <c r="N144" i="2"/>
  <c r="O144" i="2" s="1"/>
  <c r="N136" i="2"/>
  <c r="O136" i="2" s="1"/>
  <c r="N128" i="2"/>
  <c r="O128" i="2" s="1"/>
  <c r="N120" i="2"/>
  <c r="N112" i="2"/>
  <c r="O112" i="2" s="1"/>
  <c r="N104" i="2"/>
  <c r="O104" i="2" s="1"/>
  <c r="N96" i="2"/>
  <c r="O96" i="2" s="1"/>
  <c r="N88" i="2"/>
  <c r="O88" i="2" s="1"/>
  <c r="N80" i="2"/>
  <c r="O80" i="2" s="1"/>
  <c r="N72" i="2"/>
  <c r="O72" i="2" s="1"/>
  <c r="O150" i="2"/>
  <c r="O142" i="2"/>
  <c r="O134" i="2"/>
  <c r="O126" i="2"/>
  <c r="O118" i="2"/>
  <c r="O110" i="2"/>
  <c r="O102" i="2"/>
  <c r="O94" i="2"/>
  <c r="O86" i="2"/>
  <c r="O78" i="2"/>
  <c r="O70" i="2"/>
  <c r="O154" i="2"/>
  <c r="O138" i="2"/>
  <c r="O122" i="2"/>
  <c r="O106" i="2"/>
  <c r="O90" i="2"/>
  <c r="O74" i="2"/>
  <c r="O153" i="2"/>
  <c r="O121" i="2"/>
  <c r="O89" i="2"/>
  <c r="O156" i="2"/>
  <c r="O140" i="2"/>
  <c r="O116" i="2"/>
  <c r="O100" i="2"/>
  <c r="O68" i="2"/>
  <c r="O137" i="2"/>
  <c r="O105" i="2"/>
  <c r="O73" i="2"/>
  <c r="O148" i="2"/>
  <c r="O132" i="2"/>
  <c r="O124" i="2"/>
  <c r="O108" i="2"/>
  <c r="O92" i="2"/>
  <c r="O84" i="2"/>
  <c r="O76" i="2"/>
  <c r="O151" i="2"/>
  <c r="O135" i="2"/>
  <c r="O119" i="2"/>
  <c r="O103" i="2"/>
  <c r="O87" i="2"/>
  <c r="O71" i="2"/>
  <c r="O113" i="2"/>
  <c r="O129" i="2"/>
  <c r="O120" i="2"/>
  <c r="O143" i="2"/>
  <c r="O111" i="2"/>
  <c r="O95" i="2"/>
  <c r="O79" i="2"/>
  <c r="M149" i="2"/>
  <c r="O149" i="2" s="1"/>
  <c r="M141" i="2"/>
  <c r="O141" i="2" s="1"/>
  <c r="M133" i="2"/>
  <c r="O133" i="2" s="1"/>
  <c r="M125" i="2"/>
  <c r="O125" i="2" s="1"/>
  <c r="M117" i="2"/>
  <c r="O117" i="2" s="1"/>
  <c r="M109" i="2"/>
  <c r="O109" i="2" s="1"/>
  <c r="M101" i="2"/>
  <c r="O101" i="2" s="1"/>
  <c r="M93" i="2"/>
  <c r="O93" i="2" s="1"/>
  <c r="M85" i="2"/>
  <c r="O85" i="2" s="1"/>
  <c r="M77" i="2"/>
  <c r="O77" i="2" s="1"/>
  <c r="M69" i="2"/>
  <c r="O69" i="2" s="1"/>
  <c r="O152" i="2" l="1"/>
  <c r="L3" i="2" l="1"/>
  <c r="L155" i="2" l="1"/>
  <c r="L154" i="2"/>
  <c r="L153" i="2"/>
  <c r="L152" i="2"/>
  <c r="L150" i="2"/>
  <c r="L146" i="2"/>
  <c r="L145" i="2"/>
  <c r="L144" i="2"/>
  <c r="L142" i="2"/>
  <c r="L140" i="2"/>
  <c r="L138" i="2"/>
  <c r="L137" i="2"/>
  <c r="L134" i="2"/>
  <c r="L133" i="2"/>
  <c r="L129" i="2"/>
  <c r="L121" i="2"/>
  <c r="L117" i="2"/>
  <c r="L115" i="2"/>
  <c r="L77" i="2"/>
  <c r="L75" i="2"/>
  <c r="L69" i="2"/>
  <c r="L67" i="2"/>
  <c r="N64" i="2"/>
  <c r="M64" i="2"/>
  <c r="N60" i="2"/>
  <c r="M60" i="2"/>
  <c r="N56" i="2"/>
  <c r="M56" i="2"/>
  <c r="O56" i="2" s="1"/>
  <c r="M55" i="2"/>
  <c r="N52" i="2"/>
  <c r="M52" i="2"/>
  <c r="M48" i="2"/>
  <c r="M47" i="2"/>
  <c r="N44" i="2"/>
  <c r="M44" i="2"/>
  <c r="N40" i="2"/>
  <c r="M40" i="2"/>
  <c r="O40" i="2" s="1"/>
  <c r="M39" i="2"/>
  <c r="N36" i="2"/>
  <c r="M36" i="2"/>
  <c r="O36" i="2" s="1"/>
  <c r="M35" i="2"/>
  <c r="N32" i="2"/>
  <c r="M32" i="2"/>
  <c r="M31" i="2"/>
  <c r="N28" i="2"/>
  <c r="M28" i="2"/>
  <c r="M27" i="2"/>
  <c r="N24" i="2"/>
  <c r="M24" i="2"/>
  <c r="O24" i="2" s="1"/>
  <c r="M23" i="2"/>
  <c r="N20" i="2"/>
  <c r="M20" i="2"/>
  <c r="M19" i="2"/>
  <c r="N16" i="2"/>
  <c r="M16" i="2"/>
  <c r="M15" i="2"/>
  <c r="N12" i="2"/>
  <c r="M12" i="2"/>
  <c r="N8" i="2"/>
  <c r="M8" i="2"/>
  <c r="M7" i="2"/>
  <c r="N4" i="2"/>
  <c r="M4" i="2"/>
  <c r="O4" i="2" l="1"/>
  <c r="O16" i="2"/>
  <c r="O52" i="2"/>
  <c r="O20" i="2"/>
  <c r="O44" i="2"/>
  <c r="O64" i="2"/>
  <c r="O28" i="2"/>
  <c r="O32" i="2"/>
  <c r="O8" i="2"/>
  <c r="O12" i="2"/>
  <c r="O60" i="2"/>
  <c r="L13" i="2"/>
  <c r="M13" i="2"/>
  <c r="M21" i="2"/>
  <c r="M29" i="2"/>
  <c r="M41" i="2"/>
  <c r="L45" i="2"/>
  <c r="M45" i="2"/>
  <c r="L57" i="2"/>
  <c r="M57" i="2"/>
  <c r="N9" i="2"/>
  <c r="N25" i="2"/>
  <c r="N33" i="2"/>
  <c r="N41" i="2"/>
  <c r="N57" i="2"/>
  <c r="N65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M66" i="2"/>
  <c r="M67" i="2"/>
  <c r="L48" i="2"/>
  <c r="N48" i="2"/>
  <c r="O48" i="2" s="1"/>
  <c r="M5" i="2"/>
  <c r="M25" i="2"/>
  <c r="M53" i="2"/>
  <c r="N13" i="2"/>
  <c r="N45" i="2"/>
  <c r="N6" i="2"/>
  <c r="N14" i="2"/>
  <c r="N18" i="2"/>
  <c r="N22" i="2"/>
  <c r="N26" i="2"/>
  <c r="N30" i="2"/>
  <c r="N34" i="2"/>
  <c r="N38" i="2"/>
  <c r="N42" i="2"/>
  <c r="N46" i="2"/>
  <c r="N50" i="2"/>
  <c r="N54" i="2"/>
  <c r="N58" i="2"/>
  <c r="N62" i="2"/>
  <c r="N66" i="2"/>
  <c r="N67" i="2"/>
  <c r="L9" i="2"/>
  <c r="M9" i="2"/>
  <c r="O9" i="2" s="1"/>
  <c r="M17" i="2"/>
  <c r="M33" i="2"/>
  <c r="M61" i="2"/>
  <c r="N21" i="2"/>
  <c r="N49" i="2"/>
  <c r="O7" i="2"/>
  <c r="L11" i="2"/>
  <c r="M11" i="2"/>
  <c r="L43" i="2"/>
  <c r="M43" i="2"/>
  <c r="L51" i="2"/>
  <c r="M51" i="2"/>
  <c r="O55" i="2"/>
  <c r="M59" i="2"/>
  <c r="M63" i="2"/>
  <c r="L37" i="2"/>
  <c r="M37" i="2"/>
  <c r="L49" i="2"/>
  <c r="M49" i="2"/>
  <c r="L65" i="2"/>
  <c r="M65" i="2"/>
  <c r="N5" i="2"/>
  <c r="N17" i="2"/>
  <c r="N29" i="2"/>
  <c r="N37" i="2"/>
  <c r="N53" i="2"/>
  <c r="N61" i="2"/>
  <c r="N10" i="2"/>
  <c r="O15" i="2"/>
  <c r="N7" i="2"/>
  <c r="N11" i="2"/>
  <c r="N15" i="2"/>
  <c r="N19" i="2"/>
  <c r="O19" i="2" s="1"/>
  <c r="N23" i="2"/>
  <c r="O23" i="2" s="1"/>
  <c r="N27" i="2"/>
  <c r="O27" i="2" s="1"/>
  <c r="N31" i="2"/>
  <c r="O31" i="2" s="1"/>
  <c r="N35" i="2"/>
  <c r="O35" i="2" s="1"/>
  <c r="N39" i="2"/>
  <c r="O39" i="2" s="1"/>
  <c r="N43" i="2"/>
  <c r="N47" i="2"/>
  <c r="O47" i="2" s="1"/>
  <c r="N51" i="2"/>
  <c r="N55" i="2"/>
  <c r="N59" i="2"/>
  <c r="N63" i="2"/>
  <c r="L120" i="2"/>
  <c r="L10" i="2"/>
  <c r="L18" i="2"/>
  <c r="L26" i="2"/>
  <c r="L30" i="2"/>
  <c r="L38" i="2"/>
  <c r="L42" i="2"/>
  <c r="L52" i="2"/>
  <c r="L68" i="2"/>
  <c r="L4" i="2"/>
  <c r="L8" i="2"/>
  <c r="L12" i="2"/>
  <c r="L16" i="2"/>
  <c r="L24" i="2"/>
  <c r="L28" i="2"/>
  <c r="L32" i="2"/>
  <c r="L36" i="2"/>
  <c r="L124" i="2"/>
  <c r="L132" i="2"/>
  <c r="L113" i="2"/>
  <c r="L70" i="2"/>
  <c r="L74" i="2"/>
  <c r="L82" i="2"/>
  <c r="L90" i="2"/>
  <c r="L94" i="2"/>
  <c r="L98" i="2"/>
  <c r="L102" i="2"/>
  <c r="L106" i="2"/>
  <c r="L114" i="2"/>
  <c r="L44" i="2"/>
  <c r="L5" i="2"/>
  <c r="L76" i="2"/>
  <c r="L80" i="2"/>
  <c r="L88" i="2"/>
  <c r="L92" i="2"/>
  <c r="L96" i="2"/>
  <c r="L104" i="2"/>
  <c r="L112" i="2"/>
  <c r="L39" i="2"/>
  <c r="L47" i="2"/>
  <c r="L136" i="2"/>
  <c r="L148" i="2"/>
  <c r="L156" i="2"/>
  <c r="L20" i="2"/>
  <c r="L17" i="2"/>
  <c r="L25" i="2"/>
  <c r="L33" i="2"/>
  <c r="L40" i="2"/>
  <c r="L56" i="2"/>
  <c r="L60" i="2"/>
  <c r="L64" i="2"/>
  <c r="L71" i="2"/>
  <c r="L79" i="2"/>
  <c r="L83" i="2"/>
  <c r="L107" i="2"/>
  <c r="L122" i="2"/>
  <c r="L126" i="2"/>
  <c r="L84" i="2"/>
  <c r="L100" i="2"/>
  <c r="L108" i="2"/>
  <c r="L116" i="2"/>
  <c r="L72" i="2"/>
  <c r="L15" i="2"/>
  <c r="L19" i="2"/>
  <c r="L35" i="2"/>
  <c r="L50" i="2"/>
  <c r="L58" i="2"/>
  <c r="L62" i="2"/>
  <c r="L81" i="2"/>
  <c r="L89" i="2"/>
  <c r="L97" i="2"/>
  <c r="L105" i="2"/>
  <c r="L128" i="2"/>
  <c r="L143" i="2"/>
  <c r="L7" i="2"/>
  <c r="L14" i="2"/>
  <c r="L21" i="2"/>
  <c r="L46" i="2"/>
  <c r="L53" i="2"/>
  <c r="L78" i="2"/>
  <c r="L85" i="2"/>
  <c r="L99" i="2"/>
  <c r="L109" i="2"/>
  <c r="L119" i="2"/>
  <c r="L123" i="2"/>
  <c r="L130" i="2"/>
  <c r="L147" i="2"/>
  <c r="L31" i="2"/>
  <c r="L63" i="2"/>
  <c r="L22" i="2"/>
  <c r="L29" i="2"/>
  <c r="L54" i="2"/>
  <c r="L61" i="2"/>
  <c r="L86" i="2"/>
  <c r="L93" i="2"/>
  <c r="L103" i="2"/>
  <c r="L110" i="2"/>
  <c r="L127" i="2"/>
  <c r="L131" i="2"/>
  <c r="L141" i="2"/>
  <c r="L151" i="2"/>
  <c r="L135" i="2"/>
  <c r="L6" i="2"/>
  <c r="L23" i="2"/>
  <c r="L27" i="2"/>
  <c r="L34" i="2"/>
  <c r="L41" i="2"/>
  <c r="L55" i="2"/>
  <c r="L59" i="2"/>
  <c r="L66" i="2"/>
  <c r="L73" i="2"/>
  <c r="L87" i="2"/>
  <c r="L91" i="2"/>
  <c r="L101" i="2"/>
  <c r="L111" i="2"/>
  <c r="L118" i="2"/>
  <c r="L125" i="2"/>
  <c r="L139" i="2"/>
  <c r="L149" i="2"/>
  <c r="L95" i="2"/>
  <c r="O25" i="2" l="1"/>
  <c r="O51" i="2"/>
  <c r="O62" i="2"/>
  <c r="O30" i="2"/>
  <c r="O66" i="2"/>
  <c r="O34" i="2"/>
  <c r="O53" i="2"/>
  <c r="O63" i="2"/>
  <c r="O61" i="2"/>
  <c r="O54" i="2"/>
  <c r="O22" i="2"/>
  <c r="O29" i="2"/>
  <c r="O59" i="2"/>
  <c r="O50" i="2"/>
  <c r="O18" i="2"/>
  <c r="O65" i="2"/>
  <c r="O58" i="2"/>
  <c r="O26" i="2"/>
  <c r="O41" i="2"/>
  <c r="O49" i="2"/>
  <c r="O33" i="2"/>
  <c r="O5" i="2"/>
  <c r="O21" i="2"/>
  <c r="O45" i="2"/>
  <c r="O17" i="2"/>
  <c r="O46" i="2"/>
  <c r="O14" i="2"/>
  <c r="O13" i="2"/>
  <c r="O37" i="2"/>
  <c r="O43" i="2"/>
  <c r="O11" i="2"/>
  <c r="O42" i="2"/>
  <c r="O10" i="2"/>
  <c r="O57" i="2"/>
  <c r="O67" i="2"/>
  <c r="O38" i="2"/>
  <c r="O6" i="2"/>
</calcChain>
</file>

<file path=xl/sharedStrings.xml><?xml version="1.0" encoding="utf-8"?>
<sst xmlns="http://schemas.openxmlformats.org/spreadsheetml/2006/main" count="818" uniqueCount="60">
  <si>
    <t>20/5/2019</t>
  </si>
  <si>
    <t>Β'</t>
  </si>
  <si>
    <t>Γ'</t>
  </si>
  <si>
    <t>ΟΛΙΚΟ</t>
  </si>
  <si>
    <t>21/5/2019</t>
  </si>
  <si>
    <t>Α'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</si>
  <si>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</si>
  <si>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</si>
  <si>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</si>
  <si>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</si>
  <si>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</si>
  <si>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</si>
  <si>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</si>
  <si>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28/52019</t>
  </si>
  <si>
    <t>29/5/2019</t>
  </si>
  <si>
    <t>30/5/2019</t>
  </si>
  <si>
    <t>31/5/2019</t>
  </si>
  <si>
    <t>A'</t>
  </si>
  <si>
    <t>Β</t>
  </si>
  <si>
    <t>OΛΙΚΟ</t>
  </si>
  <si>
    <t>Γ</t>
  </si>
  <si>
    <t>B</t>
  </si>
  <si>
    <t>13/6/2019</t>
  </si>
  <si>
    <t>14/6/2019</t>
  </si>
  <si>
    <t>15/6/2019</t>
  </si>
  <si>
    <t>16/6/2019</t>
  </si>
  <si>
    <t>17/6/2019</t>
  </si>
  <si>
    <t>18/6/2019</t>
  </si>
  <si>
    <t>19/6/2019</t>
  </si>
  <si>
    <t xml:space="preserve">  Β'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</si>
  <si>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</si>
  <si>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</si>
  <si>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</si>
  <si>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</si>
  <si>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</si>
  <si>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</si>
  <si>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</si>
  <si>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</si>
  <si>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Α</t>
  </si>
  <si>
    <t xml:space="preserve">Γ </t>
  </si>
  <si>
    <t>28/6/2019</t>
  </si>
  <si>
    <t>28/6/209</t>
  </si>
  <si>
    <t>29/6/2019</t>
  </si>
  <si>
    <t>30/6/2019</t>
  </si>
  <si>
    <t>date</t>
  </si>
  <si>
    <t>shift</t>
  </si>
  <si>
    <t>time</t>
  </si>
  <si>
    <t>mgo</t>
  </si>
  <si>
    <t>loi</t>
  </si>
  <si>
    <t>act</t>
  </si>
  <si>
    <t>lpg</t>
  </si>
  <si>
    <t>pc</t>
  </si>
  <si>
    <t>feed</t>
  </si>
  <si>
    <t>pcGJ</t>
  </si>
  <si>
    <t>lpgGJ</t>
  </si>
  <si>
    <t>total</t>
  </si>
  <si>
    <t>shaft difference_pc</t>
  </si>
  <si>
    <t>shaft difference_lpg</t>
  </si>
  <si>
    <t>net_difference</t>
  </si>
  <si>
    <t>net_loi_difference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</si>
</sst>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 series'!$O$1</c:f>
              <c:strCache>
                <c:ptCount val="1"/>
                <c:pt idx="0">
                  <c:v>net_difference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'time series'!$O$2:$O$156</c:f>
              <c:numCache>
                <c:formatCode>0.000</c:formatCode>
                <c:ptCount val="1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-1.205000000000001</c:v>
                </c:pt>
                <c:pt idx="5">
                  <c:v>-2.1349999999999989</c:v>
                </c:pt>
                <c:pt idx="6">
                  <c:v>0</c:v>
                </c:pt>
                <c:pt idx="7">
                  <c:v>3.8050000000000006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4.2699999999999996</c:v>
                </c:pt>
                <c:pt idx="13">
                  <c:v>-0.46499999999999986</c:v>
                </c:pt>
                <c:pt idx="14">
                  <c:v>0</c:v>
                </c:pt>
                <c:pt idx="15">
                  <c:v>-0.46499999999999986</c:v>
                </c:pt>
                <c:pt idx="16">
                  <c:v>0.46499999999999986</c:v>
                </c:pt>
                <c:pt idx="17">
                  <c:v>-1.2050000000000018</c:v>
                </c:pt>
                <c:pt idx="18">
                  <c:v>0</c:v>
                </c:pt>
                <c:pt idx="19">
                  <c:v>0</c:v>
                </c:pt>
                <c:pt idx="20">
                  <c:v>3.34</c:v>
                </c:pt>
                <c:pt idx="21">
                  <c:v>0</c:v>
                </c:pt>
                <c:pt idx="22">
                  <c:v>1.6700000000000017</c:v>
                </c:pt>
                <c:pt idx="23">
                  <c:v>0</c:v>
                </c:pt>
                <c:pt idx="24">
                  <c:v>-2.1350000000000016</c:v>
                </c:pt>
                <c:pt idx="25">
                  <c:v>-1.2049999999999983</c:v>
                </c:pt>
                <c:pt idx="26">
                  <c:v>0.46499999999999986</c:v>
                </c:pt>
                <c:pt idx="27">
                  <c:v>0</c:v>
                </c:pt>
                <c:pt idx="28">
                  <c:v>0</c:v>
                </c:pt>
                <c:pt idx="29">
                  <c:v>-0.46499999999999986</c:v>
                </c:pt>
                <c:pt idx="30">
                  <c:v>1.6699999999999982</c:v>
                </c:pt>
                <c:pt idx="31">
                  <c:v>0</c:v>
                </c:pt>
                <c:pt idx="32">
                  <c:v>-1.2049999999999983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-0.46499999999999986</c:v>
                </c:pt>
                <c:pt idx="38">
                  <c:v>0</c:v>
                </c:pt>
                <c:pt idx="39">
                  <c:v>0</c:v>
                </c:pt>
                <c:pt idx="40">
                  <c:v>0.23249999999999993</c:v>
                </c:pt>
                <c:pt idx="41">
                  <c:v>0</c:v>
                </c:pt>
                <c:pt idx="42">
                  <c:v>1.9024999999999981</c:v>
                </c:pt>
                <c:pt idx="43">
                  <c:v>0</c:v>
                </c:pt>
                <c:pt idx="44">
                  <c:v>0</c:v>
                </c:pt>
                <c:pt idx="45">
                  <c:v>1.6700000000000017</c:v>
                </c:pt>
                <c:pt idx="46">
                  <c:v>0</c:v>
                </c:pt>
                <c:pt idx="47">
                  <c:v>1.6699999999999982</c:v>
                </c:pt>
                <c:pt idx="48">
                  <c:v>0</c:v>
                </c:pt>
                <c:pt idx="49">
                  <c:v>-0.92999999999999972</c:v>
                </c:pt>
                <c:pt idx="50">
                  <c:v>-3.34</c:v>
                </c:pt>
                <c:pt idx="51">
                  <c:v>-1.0019999999999989</c:v>
                </c:pt>
                <c:pt idx="52">
                  <c:v>2.9500000000000526E-2</c:v>
                </c:pt>
                <c:pt idx="53">
                  <c:v>0.69749999999999979</c:v>
                </c:pt>
                <c:pt idx="54">
                  <c:v>0.33399999999999963</c:v>
                </c:pt>
                <c:pt idx="55">
                  <c:v>-1.3360000000000021</c:v>
                </c:pt>
                <c:pt idx="56">
                  <c:v>0</c:v>
                </c:pt>
                <c:pt idx="57">
                  <c:v>-0.33399999999999963</c:v>
                </c:pt>
                <c:pt idx="58">
                  <c:v>0</c:v>
                </c:pt>
                <c:pt idx="59">
                  <c:v>0</c:v>
                </c:pt>
                <c:pt idx="60">
                  <c:v>1.6700000000000017</c:v>
                </c:pt>
                <c:pt idx="61">
                  <c:v>0.66799999999999926</c:v>
                </c:pt>
                <c:pt idx="62">
                  <c:v>0.33399999999999963</c:v>
                </c:pt>
                <c:pt idx="63">
                  <c:v>0.33399999999999963</c:v>
                </c:pt>
                <c:pt idx="64">
                  <c:v>-1.6699999999999982</c:v>
                </c:pt>
                <c:pt idx="65">
                  <c:v>0.33399999999999963</c:v>
                </c:pt>
                <c:pt idx="66">
                  <c:v>0.33399999999999963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-0.66799999999999926</c:v>
                </c:pt>
                <c:pt idx="72">
                  <c:v>-0.33399999999999963</c:v>
                </c:pt>
                <c:pt idx="73">
                  <c:v>-0.33399999999999963</c:v>
                </c:pt>
                <c:pt idx="74">
                  <c:v>-0.33400000000000318</c:v>
                </c:pt>
                <c:pt idx="75">
                  <c:v>-1.0019999999999989</c:v>
                </c:pt>
                <c:pt idx="76">
                  <c:v>-0.66799999999999926</c:v>
                </c:pt>
                <c:pt idx="77">
                  <c:v>0</c:v>
                </c:pt>
                <c:pt idx="78">
                  <c:v>-0.33399999999999963</c:v>
                </c:pt>
                <c:pt idx="79">
                  <c:v>0</c:v>
                </c:pt>
                <c:pt idx="80">
                  <c:v>0</c:v>
                </c:pt>
                <c:pt idx="81">
                  <c:v>0.33399999999999963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0.66799999999999926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0.16700000000000159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-0.33399999999999963</c:v>
                </c:pt>
                <c:pt idx="98">
                  <c:v>-0.33399999999999963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0.33399999999999963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0.50099999999999767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0.66799999999999926</c:v>
                </c:pt>
                <c:pt idx="142">
                  <c:v>2.0040000000000013</c:v>
                </c:pt>
                <c:pt idx="143">
                  <c:v>0</c:v>
                </c:pt>
                <c:pt idx="144">
                  <c:v>0.33399999999999963</c:v>
                </c:pt>
                <c:pt idx="145">
                  <c:v>-0.33399999999999963</c:v>
                </c:pt>
                <c:pt idx="146">
                  <c:v>0</c:v>
                </c:pt>
                <c:pt idx="147">
                  <c:v>0.33399999999999963</c:v>
                </c:pt>
                <c:pt idx="148">
                  <c:v>0</c:v>
                </c:pt>
                <c:pt idx="149">
                  <c:v>0</c:v>
                </c:pt>
                <c:pt idx="150">
                  <c:v>-0.33399999999999963</c:v>
                </c:pt>
                <c:pt idx="151">
                  <c:v>0</c:v>
                </c:pt>
                <c:pt idx="152">
                  <c:v>-0.33399999999999963</c:v>
                </c:pt>
                <c:pt idx="153">
                  <c:v>-0.16700000000000159</c:v>
                </c:pt>
                <c:pt idx="1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E-4523-B16A-43CB6207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10447215"/>
        <c:axId val="910428911"/>
      </c:barChart>
      <c:lineChart>
        <c:grouping val="stacked"/>
        <c:varyColors val="0"/>
        <c:ser>
          <c:idx val="1"/>
          <c:order val="1"/>
          <c:tx>
            <c:strRef>
              <c:f>'time series'!$P$1</c:f>
              <c:strCache>
                <c:ptCount val="1"/>
                <c:pt idx="0">
                  <c:v>net_loi_difference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'time series'!$P$2:$P$156</c:f>
              <c:numCache>
                <c:formatCode>0.000</c:formatCode>
                <c:ptCount val="155"/>
                <c:pt idx="0">
                  <c:v>0</c:v>
                </c:pt>
                <c:pt idx="1">
                  <c:v>-9.9999999999999978E-2</c:v>
                </c:pt>
                <c:pt idx="2">
                  <c:v>2.9999999999999971E-2</c:v>
                </c:pt>
                <c:pt idx="3">
                  <c:v>0.13</c:v>
                </c:pt>
                <c:pt idx="4">
                  <c:v>0.33</c:v>
                </c:pt>
                <c:pt idx="5">
                  <c:v>2.81</c:v>
                </c:pt>
                <c:pt idx="6">
                  <c:v>-1.2600000000000002</c:v>
                </c:pt>
                <c:pt idx="7">
                  <c:v>-0.8899999999999999</c:v>
                </c:pt>
                <c:pt idx="8">
                  <c:v>-0.7599999999999999</c:v>
                </c:pt>
                <c:pt idx="9">
                  <c:v>0.49999999999999989</c:v>
                </c:pt>
                <c:pt idx="10">
                  <c:v>5.0000000000000044E-2</c:v>
                </c:pt>
                <c:pt idx="11">
                  <c:v>-0.38</c:v>
                </c:pt>
                <c:pt idx="12">
                  <c:v>0.18000000000000005</c:v>
                </c:pt>
                <c:pt idx="13">
                  <c:v>-6.0000000000000053E-2</c:v>
                </c:pt>
                <c:pt idx="14">
                  <c:v>-0.48999999999999994</c:v>
                </c:pt>
                <c:pt idx="15">
                  <c:v>3.8099999999999996</c:v>
                </c:pt>
                <c:pt idx="16">
                  <c:v>-1.5699999999999998</c:v>
                </c:pt>
                <c:pt idx="17">
                  <c:v>-1.0799999999999998</c:v>
                </c:pt>
                <c:pt idx="18">
                  <c:v>0.1399999999999999</c:v>
                </c:pt>
                <c:pt idx="19">
                  <c:v>0.33999999999999986</c:v>
                </c:pt>
                <c:pt idx="20">
                  <c:v>-0.46999999999999975</c:v>
                </c:pt>
                <c:pt idx="21">
                  <c:v>0.24</c:v>
                </c:pt>
                <c:pt idx="22">
                  <c:v>-1.4400000000000002</c:v>
                </c:pt>
                <c:pt idx="23">
                  <c:v>-1.9999999999999962E-2</c:v>
                </c:pt>
                <c:pt idx="24">
                  <c:v>-0.06</c:v>
                </c:pt>
                <c:pt idx="25">
                  <c:v>0.74</c:v>
                </c:pt>
                <c:pt idx="26">
                  <c:v>0.22999999999999998</c:v>
                </c:pt>
                <c:pt idx="27">
                  <c:v>1.7599999999999998</c:v>
                </c:pt>
                <c:pt idx="28">
                  <c:v>-1.66</c:v>
                </c:pt>
                <c:pt idx="29">
                  <c:v>-2.0000000000000018E-2</c:v>
                </c:pt>
                <c:pt idx="30">
                  <c:v>-1.0000000000000009E-2</c:v>
                </c:pt>
                <c:pt idx="31">
                  <c:v>-0.44999999999999984</c:v>
                </c:pt>
                <c:pt idx="32">
                  <c:v>-0.48000000000000004</c:v>
                </c:pt>
                <c:pt idx="33">
                  <c:v>0.83000000000000007</c:v>
                </c:pt>
                <c:pt idx="34">
                  <c:v>-9.000000000000008E-2</c:v>
                </c:pt>
                <c:pt idx="35">
                  <c:v>-0.18999999999999995</c:v>
                </c:pt>
                <c:pt idx="36">
                  <c:v>-0.14000000000000001</c:v>
                </c:pt>
                <c:pt idx="37">
                  <c:v>0.26500000000000001</c:v>
                </c:pt>
                <c:pt idx="38">
                  <c:v>-0.43500000000000005</c:v>
                </c:pt>
                <c:pt idx="39">
                  <c:v>0.3600000000000001</c:v>
                </c:pt>
                <c:pt idx="40">
                  <c:v>0.57000000000000006</c:v>
                </c:pt>
                <c:pt idx="41">
                  <c:v>-1.0000000000000009E-2</c:v>
                </c:pt>
                <c:pt idx="42">
                  <c:v>-1.0000000000000009E-2</c:v>
                </c:pt>
                <c:pt idx="43">
                  <c:v>-0.30000000000000004</c:v>
                </c:pt>
                <c:pt idx="44">
                  <c:v>0.64999999999999991</c:v>
                </c:pt>
                <c:pt idx="45">
                  <c:v>-0.74</c:v>
                </c:pt>
                <c:pt idx="46">
                  <c:v>-0.18999999999999995</c:v>
                </c:pt>
                <c:pt idx="47">
                  <c:v>-2.0000000000000018E-2</c:v>
                </c:pt>
                <c:pt idx="48">
                  <c:v>-0.49</c:v>
                </c:pt>
                <c:pt idx="49">
                  <c:v>-0.15000000000000002</c:v>
                </c:pt>
                <c:pt idx="50">
                  <c:v>-0.18999999999999997</c:v>
                </c:pt>
                <c:pt idx="51">
                  <c:v>1.4300000000000002</c:v>
                </c:pt>
                <c:pt idx="52">
                  <c:v>-0.5</c:v>
                </c:pt>
                <c:pt idx="53">
                  <c:v>-0.1150000000000001</c:v>
                </c:pt>
                <c:pt idx="54">
                  <c:v>0.13500000000000012</c:v>
                </c:pt>
                <c:pt idx="55">
                  <c:v>0.66999999999999993</c:v>
                </c:pt>
                <c:pt idx="56">
                  <c:v>-1.3</c:v>
                </c:pt>
                <c:pt idx="57">
                  <c:v>0.29000000000000004</c:v>
                </c:pt>
                <c:pt idx="58">
                  <c:v>1.3</c:v>
                </c:pt>
                <c:pt idx="59">
                  <c:v>-0.96</c:v>
                </c:pt>
                <c:pt idx="60">
                  <c:v>0.54499999999999993</c:v>
                </c:pt>
                <c:pt idx="61">
                  <c:v>-0.49500000000000011</c:v>
                </c:pt>
                <c:pt idx="62">
                  <c:v>5.0000000000000044E-2</c:v>
                </c:pt>
                <c:pt idx="63">
                  <c:v>-0.36</c:v>
                </c:pt>
                <c:pt idx="64">
                  <c:v>-0.17999999999999994</c:v>
                </c:pt>
                <c:pt idx="65">
                  <c:v>0.7599999999999999</c:v>
                </c:pt>
                <c:pt idx="66">
                  <c:v>-0.66999999999999993</c:v>
                </c:pt>
                <c:pt idx="67">
                  <c:v>-0.24</c:v>
                </c:pt>
                <c:pt idx="68">
                  <c:v>0.18999999999999995</c:v>
                </c:pt>
                <c:pt idx="69">
                  <c:v>0.26</c:v>
                </c:pt>
                <c:pt idx="70">
                  <c:v>0.58000000000000007</c:v>
                </c:pt>
                <c:pt idx="71">
                  <c:v>-0.96000000000000008</c:v>
                </c:pt>
                <c:pt idx="72">
                  <c:v>-7.999999999999996E-2</c:v>
                </c:pt>
                <c:pt idx="73">
                  <c:v>-8.0000000000000016E-2</c:v>
                </c:pt>
                <c:pt idx="74">
                  <c:v>1.0000000000000009E-2</c:v>
                </c:pt>
                <c:pt idx="75">
                  <c:v>0.26999999999999996</c:v>
                </c:pt>
                <c:pt idx="76">
                  <c:v>0.14000000000000001</c:v>
                </c:pt>
                <c:pt idx="77">
                  <c:v>-8.9999999999999969E-2</c:v>
                </c:pt>
                <c:pt idx="78">
                  <c:v>-7.0000000000000062E-2</c:v>
                </c:pt>
                <c:pt idx="79">
                  <c:v>1.0000000000000009E-2</c:v>
                </c:pt>
                <c:pt idx="80">
                  <c:v>0.19000000000000006</c:v>
                </c:pt>
                <c:pt idx="81">
                  <c:v>0.10999999999999999</c:v>
                </c:pt>
                <c:pt idx="82">
                  <c:v>0.17999999999999994</c:v>
                </c:pt>
                <c:pt idx="83">
                  <c:v>-1.0999999999999999</c:v>
                </c:pt>
                <c:pt idx="84">
                  <c:v>1.5899999999999999</c:v>
                </c:pt>
                <c:pt idx="85">
                  <c:v>-0.64999999999999991</c:v>
                </c:pt>
                <c:pt idx="86">
                  <c:v>-5.0000000000000044E-2</c:v>
                </c:pt>
                <c:pt idx="87">
                  <c:v>0.25</c:v>
                </c:pt>
                <c:pt idx="88">
                  <c:v>-0.18999999999999995</c:v>
                </c:pt>
                <c:pt idx="89">
                  <c:v>-0.19000000000000006</c:v>
                </c:pt>
                <c:pt idx="90">
                  <c:v>4.0000000000000036E-2</c:v>
                </c:pt>
                <c:pt idx="91">
                  <c:v>0.78500000000000003</c:v>
                </c:pt>
                <c:pt idx="92">
                  <c:v>-0.43500000000000005</c:v>
                </c:pt>
                <c:pt idx="93">
                  <c:v>0.8600000000000001</c:v>
                </c:pt>
                <c:pt idx="94">
                  <c:v>-8.0000000000000071E-2</c:v>
                </c:pt>
                <c:pt idx="95">
                  <c:v>-9.000000000000008E-2</c:v>
                </c:pt>
                <c:pt idx="96">
                  <c:v>-1.04</c:v>
                </c:pt>
                <c:pt idx="97">
                  <c:v>-0.28000000000000003</c:v>
                </c:pt>
                <c:pt idx="98">
                  <c:v>1.27</c:v>
                </c:pt>
                <c:pt idx="99">
                  <c:v>-1.18</c:v>
                </c:pt>
                <c:pt idx="100">
                  <c:v>-0.47</c:v>
                </c:pt>
                <c:pt idx="101">
                  <c:v>1.73</c:v>
                </c:pt>
                <c:pt idx="102">
                  <c:v>-1.56</c:v>
                </c:pt>
                <c:pt idx="103">
                  <c:v>0.14000000000000001</c:v>
                </c:pt>
                <c:pt idx="104">
                  <c:v>1.1199999999999999</c:v>
                </c:pt>
                <c:pt idx="105">
                  <c:v>-0.98999999999999988</c:v>
                </c:pt>
                <c:pt idx="106">
                  <c:v>-4.0000000000000036E-2</c:v>
                </c:pt>
                <c:pt idx="107">
                  <c:v>1.0699999999999998</c:v>
                </c:pt>
                <c:pt idx="108">
                  <c:v>-0.75</c:v>
                </c:pt>
                <c:pt idx="109">
                  <c:v>-0.30999999999999994</c:v>
                </c:pt>
                <c:pt idx="110">
                  <c:v>0.37</c:v>
                </c:pt>
                <c:pt idx="111">
                  <c:v>0.28000000000000003</c:v>
                </c:pt>
                <c:pt idx="112">
                  <c:v>-0.56000000000000005</c:v>
                </c:pt>
                <c:pt idx="113">
                  <c:v>-7.999999999999996E-2</c:v>
                </c:pt>
                <c:pt idx="114">
                  <c:v>0.52999999999999992</c:v>
                </c:pt>
                <c:pt idx="115">
                  <c:v>0.19000000000000017</c:v>
                </c:pt>
                <c:pt idx="116">
                  <c:v>-0.14000000000000012</c:v>
                </c:pt>
                <c:pt idx="117">
                  <c:v>-0.31999999999999995</c:v>
                </c:pt>
                <c:pt idx="118">
                  <c:v>2.0000000000000018E-2</c:v>
                </c:pt>
                <c:pt idx="119">
                  <c:v>0.54999999999999993</c:v>
                </c:pt>
                <c:pt idx="120">
                  <c:v>0.37000000000000011</c:v>
                </c:pt>
                <c:pt idx="121">
                  <c:v>-0.55000000000000004</c:v>
                </c:pt>
                <c:pt idx="122">
                  <c:v>0.3899999999999999</c:v>
                </c:pt>
                <c:pt idx="123">
                  <c:v>0.71</c:v>
                </c:pt>
                <c:pt idx="124">
                  <c:v>-1.0799999999999998</c:v>
                </c:pt>
                <c:pt idx="125">
                  <c:v>0.15999999999999992</c:v>
                </c:pt>
                <c:pt idx="126">
                  <c:v>0.17999999999999994</c:v>
                </c:pt>
                <c:pt idx="127">
                  <c:v>0.36999999999999988</c:v>
                </c:pt>
                <c:pt idx="128">
                  <c:v>-0.43999999999999972</c:v>
                </c:pt>
                <c:pt idx="129">
                  <c:v>-0.18000000000000016</c:v>
                </c:pt>
                <c:pt idx="130">
                  <c:v>-0.56999999999999995</c:v>
                </c:pt>
                <c:pt idx="131">
                  <c:v>0.6</c:v>
                </c:pt>
                <c:pt idx="132">
                  <c:v>0.3600000000000001</c:v>
                </c:pt>
                <c:pt idx="133">
                  <c:v>-0.55000000000000004</c:v>
                </c:pt>
                <c:pt idx="134">
                  <c:v>-0.25</c:v>
                </c:pt>
                <c:pt idx="135">
                  <c:v>1.31</c:v>
                </c:pt>
                <c:pt idx="136">
                  <c:v>-0.54</c:v>
                </c:pt>
                <c:pt idx="137">
                  <c:v>-0.18999999999999995</c:v>
                </c:pt>
                <c:pt idx="138">
                  <c:v>-0.22999999999999998</c:v>
                </c:pt>
                <c:pt idx="139">
                  <c:v>-0.45000000000000007</c:v>
                </c:pt>
                <c:pt idx="140">
                  <c:v>-0.17000000000000004</c:v>
                </c:pt>
                <c:pt idx="141">
                  <c:v>1.3399999999999999</c:v>
                </c:pt>
                <c:pt idx="142">
                  <c:v>5.0000000000000266E-2</c:v>
                </c:pt>
                <c:pt idx="143">
                  <c:v>-0.4800000000000002</c:v>
                </c:pt>
                <c:pt idx="144">
                  <c:v>-0.42999999999999994</c:v>
                </c:pt>
                <c:pt idx="145">
                  <c:v>-0.52999999999999992</c:v>
                </c:pt>
                <c:pt idx="146">
                  <c:v>1.2399999999999998</c:v>
                </c:pt>
                <c:pt idx="147">
                  <c:v>-9.9999999999999867E-2</c:v>
                </c:pt>
                <c:pt idx="148">
                  <c:v>-0.85000000000000009</c:v>
                </c:pt>
                <c:pt idx="149">
                  <c:v>-0.19999999999999996</c:v>
                </c:pt>
                <c:pt idx="150">
                  <c:v>0.12</c:v>
                </c:pt>
                <c:pt idx="151">
                  <c:v>-0.35</c:v>
                </c:pt>
                <c:pt idx="152">
                  <c:v>0.66999999999999993</c:v>
                </c:pt>
                <c:pt idx="153">
                  <c:v>-0.39</c:v>
                </c:pt>
                <c:pt idx="154">
                  <c:v>-0.20999999999999996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CE-4523-B16A-43CB6207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10430159"/>
        <c:axId val="910425583"/>
      </c:lineChart>
      <c:catAx>
        <c:axId val="910430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25583"/>
        <c:crosses val="autoZero"/>
        <c:auto val="1"/>
        <c:lblAlgn val="ctr"/>
        <c:lblOffset val="100"/>
        <c:noMultiLvlLbl val="0"/>
      </c:catAx>
      <c:valAx>
        <c:axId val="9104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30159"/>
        <c:crosses val="autoZero"/>
        <c:crossBetween val="between"/>
      </c:valAx>
      <c:valAx>
        <c:axId val="910428911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447215"/>
        <c:crosses val="max"/>
        <c:crossBetween val="between"/>
      </c:valAx>
      <c:catAx>
        <c:axId val="910447215"/>
        <c:scaling>
          <c:orientation val="minMax"/>
        </c:scaling>
        <c:delete val="1"/>
        <c:axPos val="b"/>
        <c:majorTickMark val="out"/>
        <c:minorTickMark val="none"/>
        <c:tickLblPos val="nextTo"/>
        <c:crossAx val="9104289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fuel(GJ)-LOI-MgO%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6"/>
            <c:dispRSqr val="0"/>
            <c:dispEq val="0"/>
          </c:trendline>
          <c:val>
            <c:numRef>
              <c:f>'time series'!$R$2:$R$156</c:f>
              <c:numCache>
                <c:formatCode>General</c:formatCode>
                <c:ptCount val="155"/>
                <c:pt idx="0">
                  <c:v>0.36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0.42</c:v>
                </c:pt>
                <c:pt idx="4">
                  <c:v>0.75</c:v>
                </c:pt>
                <c:pt idx="5">
                  <c:v>3.56</c:v>
                </c:pt>
                <c:pt idx="6">
                  <c:v>2.2999999999999998</c:v>
                </c:pt>
                <c:pt idx="7">
                  <c:v>1.41</c:v>
                </c:pt>
                <c:pt idx="8">
                  <c:v>0.65</c:v>
                </c:pt>
                <c:pt idx="9">
                  <c:v>1.1499999999999999</c:v>
                </c:pt>
                <c:pt idx="10">
                  <c:v>1.2</c:v>
                </c:pt>
                <c:pt idx="11">
                  <c:v>0.82</c:v>
                </c:pt>
                <c:pt idx="12">
                  <c:v>1</c:v>
                </c:pt>
                <c:pt idx="13">
                  <c:v>0.94</c:v>
                </c:pt>
                <c:pt idx="14">
                  <c:v>0.45</c:v>
                </c:pt>
                <c:pt idx="15">
                  <c:v>4.26</c:v>
                </c:pt>
                <c:pt idx="16">
                  <c:v>2.69</c:v>
                </c:pt>
                <c:pt idx="17">
                  <c:v>1.61</c:v>
                </c:pt>
                <c:pt idx="18">
                  <c:v>1.75</c:v>
                </c:pt>
                <c:pt idx="19">
                  <c:v>2.09</c:v>
                </c:pt>
                <c:pt idx="20">
                  <c:v>1.62</c:v>
                </c:pt>
                <c:pt idx="21">
                  <c:v>1.86</c:v>
                </c:pt>
                <c:pt idx="22">
                  <c:v>0.42</c:v>
                </c:pt>
                <c:pt idx="23">
                  <c:v>0.4</c:v>
                </c:pt>
                <c:pt idx="24">
                  <c:v>0.34</c:v>
                </c:pt>
                <c:pt idx="25">
                  <c:v>1.08</c:v>
                </c:pt>
                <c:pt idx="26">
                  <c:v>1.31</c:v>
                </c:pt>
                <c:pt idx="27">
                  <c:v>3.07</c:v>
                </c:pt>
                <c:pt idx="28">
                  <c:v>1.41</c:v>
                </c:pt>
                <c:pt idx="29">
                  <c:v>1.39</c:v>
                </c:pt>
                <c:pt idx="30">
                  <c:v>1.38</c:v>
                </c:pt>
                <c:pt idx="31">
                  <c:v>0.93</c:v>
                </c:pt>
                <c:pt idx="32">
                  <c:v>0.45</c:v>
                </c:pt>
                <c:pt idx="33">
                  <c:v>1.28</c:v>
                </c:pt>
                <c:pt idx="34">
                  <c:v>1.19</c:v>
                </c:pt>
                <c:pt idx="35">
                  <c:v>1</c:v>
                </c:pt>
                <c:pt idx="36">
                  <c:v>0.86</c:v>
                </c:pt>
                <c:pt idx="37">
                  <c:v>1.125</c:v>
                </c:pt>
                <c:pt idx="38">
                  <c:v>0.69</c:v>
                </c:pt>
                <c:pt idx="39">
                  <c:v>1.05</c:v>
                </c:pt>
                <c:pt idx="40">
                  <c:v>1.62</c:v>
                </c:pt>
                <c:pt idx="41">
                  <c:v>1.61</c:v>
                </c:pt>
                <c:pt idx="42">
                  <c:v>1.6</c:v>
                </c:pt>
                <c:pt idx="43">
                  <c:v>1.3</c:v>
                </c:pt>
                <c:pt idx="44">
                  <c:v>1.95</c:v>
                </c:pt>
                <c:pt idx="45">
                  <c:v>1.21</c:v>
                </c:pt>
                <c:pt idx="46">
                  <c:v>1.02</c:v>
                </c:pt>
                <c:pt idx="47">
                  <c:v>1</c:v>
                </c:pt>
                <c:pt idx="48">
                  <c:v>0.51</c:v>
                </c:pt>
                <c:pt idx="49">
                  <c:v>0.36</c:v>
                </c:pt>
                <c:pt idx="50">
                  <c:v>0.17</c:v>
                </c:pt>
                <c:pt idx="51">
                  <c:v>1.6</c:v>
                </c:pt>
                <c:pt idx="52">
                  <c:v>1.1000000000000001</c:v>
                </c:pt>
                <c:pt idx="53">
                  <c:v>0.98499999999999999</c:v>
                </c:pt>
                <c:pt idx="54">
                  <c:v>1.1200000000000001</c:v>
                </c:pt>
                <c:pt idx="55">
                  <c:v>1.79</c:v>
                </c:pt>
                <c:pt idx="56">
                  <c:v>0.49</c:v>
                </c:pt>
                <c:pt idx="57">
                  <c:v>0.78</c:v>
                </c:pt>
                <c:pt idx="58">
                  <c:v>2.08</c:v>
                </c:pt>
                <c:pt idx="59">
                  <c:v>1.1200000000000001</c:v>
                </c:pt>
                <c:pt idx="60">
                  <c:v>1.665</c:v>
                </c:pt>
                <c:pt idx="61">
                  <c:v>1.17</c:v>
                </c:pt>
                <c:pt idx="62">
                  <c:v>1.22</c:v>
                </c:pt>
                <c:pt idx="63">
                  <c:v>0.86</c:v>
                </c:pt>
                <c:pt idx="64">
                  <c:v>0.68</c:v>
                </c:pt>
                <c:pt idx="65">
                  <c:v>1.44</c:v>
                </c:pt>
                <c:pt idx="66">
                  <c:v>0.77</c:v>
                </c:pt>
                <c:pt idx="67">
                  <c:v>0.53</c:v>
                </c:pt>
                <c:pt idx="68">
                  <c:v>0.72</c:v>
                </c:pt>
                <c:pt idx="69">
                  <c:v>0.98</c:v>
                </c:pt>
                <c:pt idx="70">
                  <c:v>1.56</c:v>
                </c:pt>
                <c:pt idx="71">
                  <c:v>0.6</c:v>
                </c:pt>
                <c:pt idx="72">
                  <c:v>0.52</c:v>
                </c:pt>
                <c:pt idx="73">
                  <c:v>0.44</c:v>
                </c:pt>
                <c:pt idx="74">
                  <c:v>0.45</c:v>
                </c:pt>
                <c:pt idx="75">
                  <c:v>0.72</c:v>
                </c:pt>
                <c:pt idx="76">
                  <c:v>0.86</c:v>
                </c:pt>
                <c:pt idx="77">
                  <c:v>0.77</c:v>
                </c:pt>
                <c:pt idx="78">
                  <c:v>0.7</c:v>
                </c:pt>
                <c:pt idx="79">
                  <c:v>0.71</c:v>
                </c:pt>
                <c:pt idx="80">
                  <c:v>0.9</c:v>
                </c:pt>
                <c:pt idx="81">
                  <c:v>1.01</c:v>
                </c:pt>
                <c:pt idx="82">
                  <c:v>1.19</c:v>
                </c:pt>
                <c:pt idx="83">
                  <c:v>0.09</c:v>
                </c:pt>
                <c:pt idx="84">
                  <c:v>1.68</c:v>
                </c:pt>
                <c:pt idx="85">
                  <c:v>1.03</c:v>
                </c:pt>
                <c:pt idx="86">
                  <c:v>0.98</c:v>
                </c:pt>
                <c:pt idx="87">
                  <c:v>1.23</c:v>
                </c:pt>
                <c:pt idx="88">
                  <c:v>1.04</c:v>
                </c:pt>
                <c:pt idx="89">
                  <c:v>0.85</c:v>
                </c:pt>
                <c:pt idx="90">
                  <c:v>0.89</c:v>
                </c:pt>
                <c:pt idx="91">
                  <c:v>1.675</c:v>
                </c:pt>
                <c:pt idx="92">
                  <c:v>1.24</c:v>
                </c:pt>
                <c:pt idx="93">
                  <c:v>2.1</c:v>
                </c:pt>
                <c:pt idx="94">
                  <c:v>2.02</c:v>
                </c:pt>
                <c:pt idx="95">
                  <c:v>1.93</c:v>
                </c:pt>
                <c:pt idx="96">
                  <c:v>0.89</c:v>
                </c:pt>
                <c:pt idx="97">
                  <c:v>0.61</c:v>
                </c:pt>
                <c:pt idx="98">
                  <c:v>1.88</c:v>
                </c:pt>
                <c:pt idx="99">
                  <c:v>0.7</c:v>
                </c:pt>
                <c:pt idx="100">
                  <c:v>0.23</c:v>
                </c:pt>
                <c:pt idx="101">
                  <c:v>1.96</c:v>
                </c:pt>
                <c:pt idx="102">
                  <c:v>0.4</c:v>
                </c:pt>
                <c:pt idx="103">
                  <c:v>0.54</c:v>
                </c:pt>
                <c:pt idx="104">
                  <c:v>1.66</c:v>
                </c:pt>
                <c:pt idx="105">
                  <c:v>0.67</c:v>
                </c:pt>
                <c:pt idx="106">
                  <c:v>0.63</c:v>
                </c:pt>
                <c:pt idx="107">
                  <c:v>1.7</c:v>
                </c:pt>
                <c:pt idx="108">
                  <c:v>0.95</c:v>
                </c:pt>
                <c:pt idx="109">
                  <c:v>0.64</c:v>
                </c:pt>
                <c:pt idx="110">
                  <c:v>1.01</c:v>
                </c:pt>
                <c:pt idx="111">
                  <c:v>1.29</c:v>
                </c:pt>
                <c:pt idx="112">
                  <c:v>0.73</c:v>
                </c:pt>
                <c:pt idx="113">
                  <c:v>0.65</c:v>
                </c:pt>
                <c:pt idx="114">
                  <c:v>1.18</c:v>
                </c:pt>
                <c:pt idx="115">
                  <c:v>1.37</c:v>
                </c:pt>
                <c:pt idx="116">
                  <c:v>1.23</c:v>
                </c:pt>
                <c:pt idx="117">
                  <c:v>0.91</c:v>
                </c:pt>
                <c:pt idx="118">
                  <c:v>0.93</c:v>
                </c:pt>
                <c:pt idx="119">
                  <c:v>1.48</c:v>
                </c:pt>
                <c:pt idx="120">
                  <c:v>1.85</c:v>
                </c:pt>
                <c:pt idx="121">
                  <c:v>1.3</c:v>
                </c:pt>
                <c:pt idx="122">
                  <c:v>1.69</c:v>
                </c:pt>
                <c:pt idx="123">
                  <c:v>2.4</c:v>
                </c:pt>
                <c:pt idx="124">
                  <c:v>1.32</c:v>
                </c:pt>
                <c:pt idx="125">
                  <c:v>1.48</c:v>
                </c:pt>
                <c:pt idx="126">
                  <c:v>1.66</c:v>
                </c:pt>
                <c:pt idx="127">
                  <c:v>2.0299999999999998</c:v>
                </c:pt>
                <c:pt idx="128">
                  <c:v>1.59</c:v>
                </c:pt>
                <c:pt idx="129">
                  <c:v>1.41</c:v>
                </c:pt>
                <c:pt idx="130">
                  <c:v>0.84</c:v>
                </c:pt>
                <c:pt idx="131">
                  <c:v>1.44</c:v>
                </c:pt>
                <c:pt idx="132">
                  <c:v>1.8</c:v>
                </c:pt>
                <c:pt idx="133">
                  <c:v>1.25</c:v>
                </c:pt>
                <c:pt idx="134">
                  <c:v>1</c:v>
                </c:pt>
                <c:pt idx="135">
                  <c:v>2.31</c:v>
                </c:pt>
                <c:pt idx="136">
                  <c:v>1.77</c:v>
                </c:pt>
                <c:pt idx="137">
                  <c:v>1.58</c:v>
                </c:pt>
                <c:pt idx="138">
                  <c:v>1.35</c:v>
                </c:pt>
                <c:pt idx="139">
                  <c:v>0.9</c:v>
                </c:pt>
                <c:pt idx="140">
                  <c:v>0.73</c:v>
                </c:pt>
                <c:pt idx="141">
                  <c:v>2.0699999999999998</c:v>
                </c:pt>
                <c:pt idx="142">
                  <c:v>2.12</c:v>
                </c:pt>
                <c:pt idx="143">
                  <c:v>1.64</c:v>
                </c:pt>
                <c:pt idx="144">
                  <c:v>1.21</c:v>
                </c:pt>
                <c:pt idx="145">
                  <c:v>0.68</c:v>
                </c:pt>
                <c:pt idx="146">
                  <c:v>1.92</c:v>
                </c:pt>
                <c:pt idx="147">
                  <c:v>1.82</c:v>
                </c:pt>
                <c:pt idx="148">
                  <c:v>0.97</c:v>
                </c:pt>
                <c:pt idx="149">
                  <c:v>0.77</c:v>
                </c:pt>
                <c:pt idx="150">
                  <c:v>0.89</c:v>
                </c:pt>
                <c:pt idx="151">
                  <c:v>0.54</c:v>
                </c:pt>
                <c:pt idx="152">
                  <c:v>1.21</c:v>
                </c:pt>
                <c:pt idx="153">
                  <c:v>0.82</c:v>
                </c:pt>
                <c:pt idx="154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F-4D24-9F46-DE1F248E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1064479"/>
        <c:axId val="1881066559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3"/>
            <c:dispRSqr val="0"/>
            <c:dispEq val="0"/>
          </c:trendline>
          <c:val>
            <c:numRef>
              <c:f>'time series'!$Q$2:$Q$156</c:f>
              <c:numCache>
                <c:formatCode>0.000</c:formatCode>
                <c:ptCount val="155"/>
                <c:pt idx="0">
                  <c:v>25.895</c:v>
                </c:pt>
                <c:pt idx="1">
                  <c:v>25.895</c:v>
                </c:pt>
                <c:pt idx="2">
                  <c:v>25.895</c:v>
                </c:pt>
                <c:pt idx="3">
                  <c:v>25.895</c:v>
                </c:pt>
                <c:pt idx="4">
                  <c:v>24.689999999999998</c:v>
                </c:pt>
                <c:pt idx="5">
                  <c:v>22.555</c:v>
                </c:pt>
                <c:pt idx="6">
                  <c:v>22.555</c:v>
                </c:pt>
                <c:pt idx="7">
                  <c:v>26.36</c:v>
                </c:pt>
                <c:pt idx="8">
                  <c:v>26.36</c:v>
                </c:pt>
                <c:pt idx="9">
                  <c:v>26.36</c:v>
                </c:pt>
                <c:pt idx="10">
                  <c:v>26.36</c:v>
                </c:pt>
                <c:pt idx="11">
                  <c:v>26.36</c:v>
                </c:pt>
                <c:pt idx="12">
                  <c:v>30.630000000000003</c:v>
                </c:pt>
                <c:pt idx="13">
                  <c:v>30.164999999999999</c:v>
                </c:pt>
                <c:pt idx="14">
                  <c:v>30.164999999999999</c:v>
                </c:pt>
                <c:pt idx="15">
                  <c:v>29.700000000000003</c:v>
                </c:pt>
                <c:pt idx="16">
                  <c:v>30.164999999999999</c:v>
                </c:pt>
                <c:pt idx="17">
                  <c:v>28.96</c:v>
                </c:pt>
                <c:pt idx="18">
                  <c:v>28.96</c:v>
                </c:pt>
                <c:pt idx="19">
                  <c:v>28.96</c:v>
                </c:pt>
                <c:pt idx="20">
                  <c:v>32.299999999999997</c:v>
                </c:pt>
                <c:pt idx="21">
                  <c:v>32.299999999999997</c:v>
                </c:pt>
                <c:pt idx="22">
                  <c:v>33.97</c:v>
                </c:pt>
                <c:pt idx="23">
                  <c:v>33.97</c:v>
                </c:pt>
                <c:pt idx="24">
                  <c:v>31.835000000000001</c:v>
                </c:pt>
                <c:pt idx="25">
                  <c:v>30.630000000000003</c:v>
                </c:pt>
                <c:pt idx="26">
                  <c:v>31.094999999999999</c:v>
                </c:pt>
                <c:pt idx="27">
                  <c:v>31.094999999999999</c:v>
                </c:pt>
                <c:pt idx="28">
                  <c:v>31.094999999999999</c:v>
                </c:pt>
                <c:pt idx="29">
                  <c:v>30.630000000000003</c:v>
                </c:pt>
                <c:pt idx="30">
                  <c:v>32.299999999999997</c:v>
                </c:pt>
                <c:pt idx="31">
                  <c:v>32.299999999999997</c:v>
                </c:pt>
                <c:pt idx="32">
                  <c:v>31.094999999999999</c:v>
                </c:pt>
                <c:pt idx="33">
                  <c:v>31.094999999999999</c:v>
                </c:pt>
                <c:pt idx="34">
                  <c:v>31.094999999999999</c:v>
                </c:pt>
                <c:pt idx="35">
                  <c:v>31.094999999999999</c:v>
                </c:pt>
                <c:pt idx="36">
                  <c:v>31.094999999999999</c:v>
                </c:pt>
                <c:pt idx="37">
                  <c:v>30.630000000000003</c:v>
                </c:pt>
                <c:pt idx="38">
                  <c:v>30.630000000000003</c:v>
                </c:pt>
                <c:pt idx="39">
                  <c:v>30.630000000000003</c:v>
                </c:pt>
                <c:pt idx="40">
                  <c:v>30.862500000000001</c:v>
                </c:pt>
                <c:pt idx="41">
                  <c:v>30.862500000000001</c:v>
                </c:pt>
                <c:pt idx="42">
                  <c:v>32.765000000000001</c:v>
                </c:pt>
                <c:pt idx="43">
                  <c:v>32.765000000000001</c:v>
                </c:pt>
                <c:pt idx="44">
                  <c:v>32.765000000000001</c:v>
                </c:pt>
                <c:pt idx="45">
                  <c:v>34.435000000000002</c:v>
                </c:pt>
                <c:pt idx="46">
                  <c:v>34.435000000000002</c:v>
                </c:pt>
                <c:pt idx="47">
                  <c:v>36.104999999999997</c:v>
                </c:pt>
                <c:pt idx="48">
                  <c:v>36.104999999999997</c:v>
                </c:pt>
                <c:pt idx="49">
                  <c:v>35.174999999999997</c:v>
                </c:pt>
                <c:pt idx="50">
                  <c:v>31.835000000000001</c:v>
                </c:pt>
                <c:pt idx="51">
                  <c:v>30.832999999999998</c:v>
                </c:pt>
                <c:pt idx="52">
                  <c:v>30.862500000000001</c:v>
                </c:pt>
                <c:pt idx="53">
                  <c:v>31.560000000000002</c:v>
                </c:pt>
                <c:pt idx="54">
                  <c:v>31.893999999999998</c:v>
                </c:pt>
                <c:pt idx="55">
                  <c:v>30.558</c:v>
                </c:pt>
                <c:pt idx="56">
                  <c:v>30.558</c:v>
                </c:pt>
                <c:pt idx="57">
                  <c:v>30.223999999999997</c:v>
                </c:pt>
                <c:pt idx="58">
                  <c:v>30.223999999999997</c:v>
                </c:pt>
                <c:pt idx="59">
                  <c:v>30.223999999999997</c:v>
                </c:pt>
                <c:pt idx="60">
                  <c:v>31.893999999999998</c:v>
                </c:pt>
                <c:pt idx="61">
                  <c:v>32.561999999999998</c:v>
                </c:pt>
                <c:pt idx="62">
                  <c:v>32.896000000000001</c:v>
                </c:pt>
                <c:pt idx="63">
                  <c:v>33.229999999999997</c:v>
                </c:pt>
                <c:pt idx="64">
                  <c:v>31.560000000000002</c:v>
                </c:pt>
                <c:pt idx="65">
                  <c:v>31.893999999999998</c:v>
                </c:pt>
                <c:pt idx="66">
                  <c:v>32.228000000000002</c:v>
                </c:pt>
                <c:pt idx="67">
                  <c:v>32.228000000000002</c:v>
                </c:pt>
                <c:pt idx="68">
                  <c:v>32.228000000000002</c:v>
                </c:pt>
                <c:pt idx="69">
                  <c:v>32.228000000000002</c:v>
                </c:pt>
                <c:pt idx="70">
                  <c:v>32.228000000000002</c:v>
                </c:pt>
                <c:pt idx="71">
                  <c:v>31.560000000000002</c:v>
                </c:pt>
                <c:pt idx="72">
                  <c:v>31.225999999999999</c:v>
                </c:pt>
                <c:pt idx="73">
                  <c:v>30.892000000000003</c:v>
                </c:pt>
                <c:pt idx="74">
                  <c:v>30.558</c:v>
                </c:pt>
                <c:pt idx="75">
                  <c:v>29.555999999999997</c:v>
                </c:pt>
                <c:pt idx="76">
                  <c:v>28.887999999999998</c:v>
                </c:pt>
                <c:pt idx="77">
                  <c:v>28.887999999999998</c:v>
                </c:pt>
                <c:pt idx="78">
                  <c:v>28.554000000000002</c:v>
                </c:pt>
                <c:pt idx="79">
                  <c:v>28.554000000000002</c:v>
                </c:pt>
                <c:pt idx="80">
                  <c:v>28.554000000000002</c:v>
                </c:pt>
                <c:pt idx="81">
                  <c:v>28.887999999999998</c:v>
                </c:pt>
                <c:pt idx="82">
                  <c:v>28.887999999999998</c:v>
                </c:pt>
                <c:pt idx="83">
                  <c:v>28.887999999999998</c:v>
                </c:pt>
                <c:pt idx="84">
                  <c:v>28.887999999999998</c:v>
                </c:pt>
                <c:pt idx="85">
                  <c:v>28.887999999999998</c:v>
                </c:pt>
                <c:pt idx="86">
                  <c:v>29.555999999999997</c:v>
                </c:pt>
                <c:pt idx="87">
                  <c:v>29.555999999999997</c:v>
                </c:pt>
                <c:pt idx="88">
                  <c:v>29.555999999999997</c:v>
                </c:pt>
                <c:pt idx="89">
                  <c:v>29.555999999999997</c:v>
                </c:pt>
                <c:pt idx="90">
                  <c:v>29.555999999999997</c:v>
                </c:pt>
                <c:pt idx="91">
                  <c:v>29.722999999999999</c:v>
                </c:pt>
                <c:pt idx="92">
                  <c:v>29.722999999999999</c:v>
                </c:pt>
                <c:pt idx="93">
                  <c:v>29.722999999999999</c:v>
                </c:pt>
                <c:pt idx="94">
                  <c:v>29.722999999999999</c:v>
                </c:pt>
                <c:pt idx="95">
                  <c:v>29.722999999999999</c:v>
                </c:pt>
                <c:pt idx="96">
                  <c:v>29.722999999999999</c:v>
                </c:pt>
                <c:pt idx="97">
                  <c:v>29.389000000000003</c:v>
                </c:pt>
                <c:pt idx="98">
                  <c:v>29.055</c:v>
                </c:pt>
                <c:pt idx="99">
                  <c:v>29.055</c:v>
                </c:pt>
                <c:pt idx="100">
                  <c:v>29.055</c:v>
                </c:pt>
                <c:pt idx="101">
                  <c:v>29.055</c:v>
                </c:pt>
                <c:pt idx="102">
                  <c:v>29.055</c:v>
                </c:pt>
                <c:pt idx="103">
                  <c:v>29.055</c:v>
                </c:pt>
                <c:pt idx="104">
                  <c:v>29.055</c:v>
                </c:pt>
                <c:pt idx="105">
                  <c:v>29.055</c:v>
                </c:pt>
                <c:pt idx="106">
                  <c:v>29.055</c:v>
                </c:pt>
                <c:pt idx="107">
                  <c:v>29.055</c:v>
                </c:pt>
                <c:pt idx="108">
                  <c:v>29.055</c:v>
                </c:pt>
                <c:pt idx="109">
                  <c:v>29.055</c:v>
                </c:pt>
                <c:pt idx="110">
                  <c:v>29.055</c:v>
                </c:pt>
                <c:pt idx="111">
                  <c:v>29.055</c:v>
                </c:pt>
                <c:pt idx="112">
                  <c:v>29.055</c:v>
                </c:pt>
                <c:pt idx="113">
                  <c:v>29.055</c:v>
                </c:pt>
                <c:pt idx="114">
                  <c:v>29.055</c:v>
                </c:pt>
                <c:pt idx="115">
                  <c:v>29.055</c:v>
                </c:pt>
                <c:pt idx="116">
                  <c:v>29.055</c:v>
                </c:pt>
                <c:pt idx="117">
                  <c:v>29.055</c:v>
                </c:pt>
                <c:pt idx="118">
                  <c:v>29.055</c:v>
                </c:pt>
                <c:pt idx="119">
                  <c:v>29.055</c:v>
                </c:pt>
                <c:pt idx="120">
                  <c:v>29.055</c:v>
                </c:pt>
                <c:pt idx="121">
                  <c:v>29.055</c:v>
                </c:pt>
                <c:pt idx="122">
                  <c:v>29.055</c:v>
                </c:pt>
                <c:pt idx="123">
                  <c:v>29.055</c:v>
                </c:pt>
                <c:pt idx="124">
                  <c:v>29.055</c:v>
                </c:pt>
                <c:pt idx="125">
                  <c:v>29.055</c:v>
                </c:pt>
                <c:pt idx="126">
                  <c:v>29.055</c:v>
                </c:pt>
                <c:pt idx="127">
                  <c:v>29.055</c:v>
                </c:pt>
                <c:pt idx="128">
                  <c:v>29.389000000000003</c:v>
                </c:pt>
                <c:pt idx="129">
                  <c:v>29.389000000000003</c:v>
                </c:pt>
                <c:pt idx="130">
                  <c:v>29.389000000000003</c:v>
                </c:pt>
                <c:pt idx="131">
                  <c:v>29.389000000000003</c:v>
                </c:pt>
                <c:pt idx="132">
                  <c:v>29.389000000000003</c:v>
                </c:pt>
                <c:pt idx="133">
                  <c:v>29.389000000000003</c:v>
                </c:pt>
                <c:pt idx="134">
                  <c:v>29.389000000000003</c:v>
                </c:pt>
                <c:pt idx="135">
                  <c:v>29.89</c:v>
                </c:pt>
                <c:pt idx="136">
                  <c:v>29.89</c:v>
                </c:pt>
                <c:pt idx="137">
                  <c:v>29.89</c:v>
                </c:pt>
                <c:pt idx="138">
                  <c:v>29.89</c:v>
                </c:pt>
                <c:pt idx="139">
                  <c:v>29.89</c:v>
                </c:pt>
                <c:pt idx="140">
                  <c:v>29.89</c:v>
                </c:pt>
                <c:pt idx="141">
                  <c:v>30.558</c:v>
                </c:pt>
                <c:pt idx="142">
                  <c:v>32.561999999999998</c:v>
                </c:pt>
                <c:pt idx="143">
                  <c:v>32.561999999999998</c:v>
                </c:pt>
                <c:pt idx="144">
                  <c:v>32.896000000000001</c:v>
                </c:pt>
                <c:pt idx="145">
                  <c:v>32.561999999999998</c:v>
                </c:pt>
                <c:pt idx="146">
                  <c:v>32.561999999999998</c:v>
                </c:pt>
                <c:pt idx="147">
                  <c:v>32.896000000000001</c:v>
                </c:pt>
                <c:pt idx="148">
                  <c:v>32.896000000000001</c:v>
                </c:pt>
                <c:pt idx="149">
                  <c:v>32.896000000000001</c:v>
                </c:pt>
                <c:pt idx="150">
                  <c:v>32.561999999999998</c:v>
                </c:pt>
                <c:pt idx="151">
                  <c:v>32.561999999999998</c:v>
                </c:pt>
                <c:pt idx="152">
                  <c:v>32.228000000000002</c:v>
                </c:pt>
                <c:pt idx="153">
                  <c:v>32.061</c:v>
                </c:pt>
                <c:pt idx="154">
                  <c:v>32.061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8F-4D24-9F46-DE1F248E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93119"/>
        <c:axId val="1891047807"/>
      </c:lineChart>
      <c:catAx>
        <c:axId val="188106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66559"/>
        <c:crosses val="autoZero"/>
        <c:auto val="1"/>
        <c:lblAlgn val="ctr"/>
        <c:lblOffset val="100"/>
        <c:tickMarkSkip val="5"/>
        <c:noMultiLvlLbl val="0"/>
      </c:catAx>
      <c:valAx>
        <c:axId val="18810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64479"/>
        <c:crosses val="autoZero"/>
        <c:crossBetween val="between"/>
      </c:valAx>
      <c:valAx>
        <c:axId val="1891047807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693119"/>
        <c:crosses val="max"/>
        <c:crossBetween val="between"/>
      </c:valAx>
      <c:catAx>
        <c:axId val="1888693119"/>
        <c:scaling>
          <c:orientation val="minMax"/>
        </c:scaling>
        <c:delete val="1"/>
        <c:axPos val="b"/>
        <c:majorTickMark val="out"/>
        <c:minorTickMark val="none"/>
        <c:tickLblPos val="nextTo"/>
        <c:crossAx val="18910478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426249749084403E-2"/>
          <c:y val="5.5555332369168139E-2"/>
          <c:w val="0.93292609257176207"/>
          <c:h val="0.829198016914552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'time series'!$D$2:$D$156</c:f>
              <c:numCache>
                <c:formatCode>General</c:formatCode>
                <c:ptCount val="155"/>
                <c:pt idx="0">
                  <c:v>87.87</c:v>
                </c:pt>
                <c:pt idx="1">
                  <c:v>88.06</c:v>
                </c:pt>
                <c:pt idx="2">
                  <c:v>89.09</c:v>
                </c:pt>
                <c:pt idx="3">
                  <c:v>90.15</c:v>
                </c:pt>
                <c:pt idx="4">
                  <c:v>85.82</c:v>
                </c:pt>
                <c:pt idx="5">
                  <c:v>90.3</c:v>
                </c:pt>
                <c:pt idx="6">
                  <c:v>87.15</c:v>
                </c:pt>
                <c:pt idx="7">
                  <c:v>86.76</c:v>
                </c:pt>
                <c:pt idx="8">
                  <c:v>86.76</c:v>
                </c:pt>
                <c:pt idx="9">
                  <c:v>86.76</c:v>
                </c:pt>
                <c:pt idx="10">
                  <c:v>87.79</c:v>
                </c:pt>
                <c:pt idx="11">
                  <c:v>87.79</c:v>
                </c:pt>
                <c:pt idx="12">
                  <c:v>87.79</c:v>
                </c:pt>
                <c:pt idx="13">
                  <c:v>87.79</c:v>
                </c:pt>
                <c:pt idx="14">
                  <c:v>85.36</c:v>
                </c:pt>
                <c:pt idx="15">
                  <c:v>85.36</c:v>
                </c:pt>
                <c:pt idx="16">
                  <c:v>85.36</c:v>
                </c:pt>
                <c:pt idx="17">
                  <c:v>85.36</c:v>
                </c:pt>
                <c:pt idx="18">
                  <c:v>87.63</c:v>
                </c:pt>
                <c:pt idx="19">
                  <c:v>87.63</c:v>
                </c:pt>
                <c:pt idx="20">
                  <c:v>88.64</c:v>
                </c:pt>
                <c:pt idx="21">
                  <c:v>86.66</c:v>
                </c:pt>
                <c:pt idx="22">
                  <c:v>88.09</c:v>
                </c:pt>
                <c:pt idx="23">
                  <c:v>88.09</c:v>
                </c:pt>
                <c:pt idx="24">
                  <c:v>89.25</c:v>
                </c:pt>
                <c:pt idx="25">
                  <c:v>89.25</c:v>
                </c:pt>
                <c:pt idx="26">
                  <c:v>83.97</c:v>
                </c:pt>
                <c:pt idx="27">
                  <c:v>83.97</c:v>
                </c:pt>
                <c:pt idx="28">
                  <c:v>88.28</c:v>
                </c:pt>
                <c:pt idx="29">
                  <c:v>87.97</c:v>
                </c:pt>
                <c:pt idx="30">
                  <c:v>87.97</c:v>
                </c:pt>
                <c:pt idx="31">
                  <c:v>87.37</c:v>
                </c:pt>
                <c:pt idx="32">
                  <c:v>87.37</c:v>
                </c:pt>
                <c:pt idx="33">
                  <c:v>87.37</c:v>
                </c:pt>
                <c:pt idx="34">
                  <c:v>84.89</c:v>
                </c:pt>
                <c:pt idx="35">
                  <c:v>84.89</c:v>
                </c:pt>
                <c:pt idx="36">
                  <c:v>84.89</c:v>
                </c:pt>
                <c:pt idx="37">
                  <c:v>88.19</c:v>
                </c:pt>
                <c:pt idx="38">
                  <c:v>88.19</c:v>
                </c:pt>
                <c:pt idx="39">
                  <c:v>88.19</c:v>
                </c:pt>
                <c:pt idx="40">
                  <c:v>88.1</c:v>
                </c:pt>
                <c:pt idx="41">
                  <c:v>88.35</c:v>
                </c:pt>
                <c:pt idx="42">
                  <c:v>88.35</c:v>
                </c:pt>
                <c:pt idx="43">
                  <c:v>82.76</c:v>
                </c:pt>
                <c:pt idx="44">
                  <c:v>82.76</c:v>
                </c:pt>
                <c:pt idx="45">
                  <c:v>82.76</c:v>
                </c:pt>
                <c:pt idx="46">
                  <c:v>88.23</c:v>
                </c:pt>
                <c:pt idx="47">
                  <c:v>88.49</c:v>
                </c:pt>
                <c:pt idx="48">
                  <c:v>88.49</c:v>
                </c:pt>
                <c:pt idx="49">
                  <c:v>89.19</c:v>
                </c:pt>
                <c:pt idx="50">
                  <c:v>89.19</c:v>
                </c:pt>
                <c:pt idx="51">
                  <c:v>86.9</c:v>
                </c:pt>
                <c:pt idx="52">
                  <c:v>88.58</c:v>
                </c:pt>
                <c:pt idx="53">
                  <c:v>85.58</c:v>
                </c:pt>
                <c:pt idx="54">
                  <c:v>82.72</c:v>
                </c:pt>
                <c:pt idx="55">
                  <c:v>88.59</c:v>
                </c:pt>
                <c:pt idx="56">
                  <c:v>90.36</c:v>
                </c:pt>
                <c:pt idx="57">
                  <c:v>87.6</c:v>
                </c:pt>
                <c:pt idx="58">
                  <c:v>89.9</c:v>
                </c:pt>
                <c:pt idx="59">
                  <c:v>89.03</c:v>
                </c:pt>
                <c:pt idx="60">
                  <c:v>86.82</c:v>
                </c:pt>
                <c:pt idx="61">
                  <c:v>86.43</c:v>
                </c:pt>
                <c:pt idx="62">
                  <c:v>86.07</c:v>
                </c:pt>
                <c:pt idx="63">
                  <c:v>88.19</c:v>
                </c:pt>
                <c:pt idx="64">
                  <c:v>86.39</c:v>
                </c:pt>
                <c:pt idx="65">
                  <c:v>84.93</c:v>
                </c:pt>
                <c:pt idx="66">
                  <c:v>81.489999999999995</c:v>
                </c:pt>
                <c:pt idx="67">
                  <c:v>84.94</c:v>
                </c:pt>
                <c:pt idx="68">
                  <c:v>79.430000000000007</c:v>
                </c:pt>
                <c:pt idx="69">
                  <c:v>83.95</c:v>
                </c:pt>
                <c:pt idx="70">
                  <c:v>84.26</c:v>
                </c:pt>
                <c:pt idx="71">
                  <c:v>84.94</c:v>
                </c:pt>
                <c:pt idx="72">
                  <c:v>82.93</c:v>
                </c:pt>
                <c:pt idx="73">
                  <c:v>84.05</c:v>
                </c:pt>
                <c:pt idx="74">
                  <c:v>86.5</c:v>
                </c:pt>
                <c:pt idx="75">
                  <c:v>85.8</c:v>
                </c:pt>
                <c:pt idx="76">
                  <c:v>83.09</c:v>
                </c:pt>
                <c:pt idx="77">
                  <c:v>84.65</c:v>
                </c:pt>
                <c:pt idx="78">
                  <c:v>81.84</c:v>
                </c:pt>
                <c:pt idx="79">
                  <c:v>87.62</c:v>
                </c:pt>
                <c:pt idx="80">
                  <c:v>86.4</c:v>
                </c:pt>
                <c:pt idx="81">
                  <c:v>83.37</c:v>
                </c:pt>
                <c:pt idx="82">
                  <c:v>86.54</c:v>
                </c:pt>
                <c:pt idx="83">
                  <c:v>76.489999999999995</c:v>
                </c:pt>
                <c:pt idx="84">
                  <c:v>85.2</c:v>
                </c:pt>
                <c:pt idx="85">
                  <c:v>86.37</c:v>
                </c:pt>
                <c:pt idx="86">
                  <c:v>87.79</c:v>
                </c:pt>
                <c:pt idx="87">
                  <c:v>85.1</c:v>
                </c:pt>
                <c:pt idx="88">
                  <c:v>84.53</c:v>
                </c:pt>
                <c:pt idx="89">
                  <c:v>84.11</c:v>
                </c:pt>
                <c:pt idx="90">
                  <c:v>85.74</c:v>
                </c:pt>
                <c:pt idx="91">
                  <c:v>85.44</c:v>
                </c:pt>
                <c:pt idx="92">
                  <c:v>86.93</c:v>
                </c:pt>
                <c:pt idx="93">
                  <c:v>84.12</c:v>
                </c:pt>
                <c:pt idx="94">
                  <c:v>87.83</c:v>
                </c:pt>
                <c:pt idx="95">
                  <c:v>85.49</c:v>
                </c:pt>
                <c:pt idx="96">
                  <c:v>87.76</c:v>
                </c:pt>
                <c:pt idx="97">
                  <c:v>87.48</c:v>
                </c:pt>
                <c:pt idx="98">
                  <c:v>86.86</c:v>
                </c:pt>
                <c:pt idx="99">
                  <c:v>87.14</c:v>
                </c:pt>
                <c:pt idx="100">
                  <c:v>84.66</c:v>
                </c:pt>
                <c:pt idx="101">
                  <c:v>83.83</c:v>
                </c:pt>
                <c:pt idx="102">
                  <c:v>87.88</c:v>
                </c:pt>
                <c:pt idx="103">
                  <c:v>84</c:v>
                </c:pt>
                <c:pt idx="104">
                  <c:v>82.48</c:v>
                </c:pt>
                <c:pt idx="105">
                  <c:v>84.7</c:v>
                </c:pt>
                <c:pt idx="106">
                  <c:v>81.239999999999995</c:v>
                </c:pt>
                <c:pt idx="107">
                  <c:v>85.23</c:v>
                </c:pt>
                <c:pt idx="108">
                  <c:v>82.2</c:v>
                </c:pt>
                <c:pt idx="109">
                  <c:v>79.25</c:v>
                </c:pt>
                <c:pt idx="110">
                  <c:v>81.99</c:v>
                </c:pt>
                <c:pt idx="111">
                  <c:v>84.98</c:v>
                </c:pt>
                <c:pt idx="112">
                  <c:v>81.64</c:v>
                </c:pt>
                <c:pt idx="113">
                  <c:v>86.51</c:v>
                </c:pt>
                <c:pt idx="114">
                  <c:v>85.34</c:v>
                </c:pt>
                <c:pt idx="115">
                  <c:v>82.78</c:v>
                </c:pt>
                <c:pt idx="116">
                  <c:v>84.26</c:v>
                </c:pt>
                <c:pt idx="117">
                  <c:v>84.23</c:v>
                </c:pt>
                <c:pt idx="118">
                  <c:v>80.099999999999994</c:v>
                </c:pt>
                <c:pt idx="119">
                  <c:v>79.569999999999993</c:v>
                </c:pt>
                <c:pt idx="120">
                  <c:v>81.239999999999995</c:v>
                </c:pt>
                <c:pt idx="121">
                  <c:v>81.27</c:v>
                </c:pt>
                <c:pt idx="122">
                  <c:v>78.73</c:v>
                </c:pt>
                <c:pt idx="123">
                  <c:v>84.24</c:v>
                </c:pt>
                <c:pt idx="124">
                  <c:v>77.53</c:v>
                </c:pt>
                <c:pt idx="125">
                  <c:v>81.5</c:v>
                </c:pt>
                <c:pt idx="126">
                  <c:v>82.9</c:v>
                </c:pt>
                <c:pt idx="127">
                  <c:v>81.790000000000006</c:v>
                </c:pt>
                <c:pt idx="128">
                  <c:v>84.44</c:v>
                </c:pt>
                <c:pt idx="129">
                  <c:v>82.9</c:v>
                </c:pt>
                <c:pt idx="130">
                  <c:v>84.14</c:v>
                </c:pt>
                <c:pt idx="131">
                  <c:v>82.98</c:v>
                </c:pt>
                <c:pt idx="132">
                  <c:v>83.52</c:v>
                </c:pt>
                <c:pt idx="133">
                  <c:v>81.83</c:v>
                </c:pt>
                <c:pt idx="134">
                  <c:v>82.63</c:v>
                </c:pt>
                <c:pt idx="135">
                  <c:v>83.86</c:v>
                </c:pt>
                <c:pt idx="136">
                  <c:v>79.569999999999993</c:v>
                </c:pt>
                <c:pt idx="137">
                  <c:v>82.86</c:v>
                </c:pt>
                <c:pt idx="138">
                  <c:v>82.93</c:v>
                </c:pt>
                <c:pt idx="139">
                  <c:v>76</c:v>
                </c:pt>
                <c:pt idx="140">
                  <c:v>84.76</c:v>
                </c:pt>
                <c:pt idx="141">
                  <c:v>94.53</c:v>
                </c:pt>
                <c:pt idx="142">
                  <c:v>94.53</c:v>
                </c:pt>
                <c:pt idx="143">
                  <c:v>93.87</c:v>
                </c:pt>
                <c:pt idx="144">
                  <c:v>93.45</c:v>
                </c:pt>
                <c:pt idx="145">
                  <c:v>92.93</c:v>
                </c:pt>
                <c:pt idx="146">
                  <c:v>93.89</c:v>
                </c:pt>
                <c:pt idx="147">
                  <c:v>94.8</c:v>
                </c:pt>
                <c:pt idx="148">
                  <c:v>94.4</c:v>
                </c:pt>
                <c:pt idx="149">
                  <c:v>95.94</c:v>
                </c:pt>
                <c:pt idx="150">
                  <c:v>95.4</c:v>
                </c:pt>
                <c:pt idx="151">
                  <c:v>95.67</c:v>
                </c:pt>
                <c:pt idx="152">
                  <c:v>96.54</c:v>
                </c:pt>
                <c:pt idx="153">
                  <c:v>93.67</c:v>
                </c:pt>
                <c:pt idx="154">
                  <c:v>95.44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F-4269-8EC7-B12D55A3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154095"/>
        <c:axId val="865159087"/>
      </c:lineChart>
      <c:catAx>
        <c:axId val="865154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59087"/>
        <c:crosses val="autoZero"/>
        <c:auto val="1"/>
        <c:lblAlgn val="ctr"/>
        <c:lblOffset val="100"/>
        <c:noMultiLvlLbl val="0"/>
      </c:catAx>
      <c:valAx>
        <c:axId val="865159087"/>
        <c:scaling>
          <c:orientation val="minMax"/>
          <c:max val="96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15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 loi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'loi act'!$B$1</c:f>
              <c:strCache>
                <c:ptCount val="1"/>
                <c:pt idx="0">
                  <c:v>act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'loi act'!$A$2:$A$156</c:f>
              <c:numCache>
                <c:formatCode>General</c:formatCode>
                <c:ptCount val="155"/>
                <c:pt idx="0">
                  <c:v>0.36</c:v>
                </c:pt>
                <c:pt idx="1">
                  <c:v>0.26</c:v>
                </c:pt>
                <c:pt idx="2">
                  <c:v>0.28999999999999998</c:v>
                </c:pt>
                <c:pt idx="3">
                  <c:v>0.42</c:v>
                </c:pt>
                <c:pt idx="4">
                  <c:v>0.75</c:v>
                </c:pt>
                <c:pt idx="5">
                  <c:v>3.56</c:v>
                </c:pt>
                <c:pt idx="6">
                  <c:v>2.2999999999999998</c:v>
                </c:pt>
                <c:pt idx="7">
                  <c:v>1.41</c:v>
                </c:pt>
                <c:pt idx="8">
                  <c:v>0.65</c:v>
                </c:pt>
                <c:pt idx="9">
                  <c:v>1.1499999999999999</c:v>
                </c:pt>
                <c:pt idx="10">
                  <c:v>1.2</c:v>
                </c:pt>
                <c:pt idx="11">
                  <c:v>0.82</c:v>
                </c:pt>
                <c:pt idx="12">
                  <c:v>1</c:v>
                </c:pt>
                <c:pt idx="13">
                  <c:v>0.94</c:v>
                </c:pt>
                <c:pt idx="14">
                  <c:v>0.45</c:v>
                </c:pt>
                <c:pt idx="15">
                  <c:v>4.26</c:v>
                </c:pt>
                <c:pt idx="16">
                  <c:v>2.69</c:v>
                </c:pt>
                <c:pt idx="17">
                  <c:v>1.61</c:v>
                </c:pt>
                <c:pt idx="18">
                  <c:v>1.75</c:v>
                </c:pt>
                <c:pt idx="19">
                  <c:v>2.09</c:v>
                </c:pt>
                <c:pt idx="20">
                  <c:v>1.62</c:v>
                </c:pt>
                <c:pt idx="21">
                  <c:v>1.86</c:v>
                </c:pt>
                <c:pt idx="22">
                  <c:v>0.42</c:v>
                </c:pt>
                <c:pt idx="23">
                  <c:v>0.4</c:v>
                </c:pt>
                <c:pt idx="24">
                  <c:v>0.34</c:v>
                </c:pt>
                <c:pt idx="25">
                  <c:v>1.08</c:v>
                </c:pt>
                <c:pt idx="26">
                  <c:v>1.31</c:v>
                </c:pt>
                <c:pt idx="27">
                  <c:v>3.07</c:v>
                </c:pt>
                <c:pt idx="28">
                  <c:v>1.41</c:v>
                </c:pt>
                <c:pt idx="29">
                  <c:v>1.39</c:v>
                </c:pt>
                <c:pt idx="30">
                  <c:v>1.38</c:v>
                </c:pt>
                <c:pt idx="31">
                  <c:v>0.93</c:v>
                </c:pt>
                <c:pt idx="32">
                  <c:v>0.45</c:v>
                </c:pt>
                <c:pt idx="33">
                  <c:v>1.28</c:v>
                </c:pt>
                <c:pt idx="34">
                  <c:v>1.19</c:v>
                </c:pt>
                <c:pt idx="35">
                  <c:v>1</c:v>
                </c:pt>
                <c:pt idx="36">
                  <c:v>0.86</c:v>
                </c:pt>
                <c:pt idx="37">
                  <c:v>1.125</c:v>
                </c:pt>
                <c:pt idx="38">
                  <c:v>0.69</c:v>
                </c:pt>
                <c:pt idx="39">
                  <c:v>1.05</c:v>
                </c:pt>
                <c:pt idx="40">
                  <c:v>1.62</c:v>
                </c:pt>
                <c:pt idx="41">
                  <c:v>1.61</c:v>
                </c:pt>
                <c:pt idx="42">
                  <c:v>1.6</c:v>
                </c:pt>
                <c:pt idx="43">
                  <c:v>1.3</c:v>
                </c:pt>
                <c:pt idx="44">
                  <c:v>1.95</c:v>
                </c:pt>
                <c:pt idx="45">
                  <c:v>1.21</c:v>
                </c:pt>
                <c:pt idx="46">
                  <c:v>1.02</c:v>
                </c:pt>
                <c:pt idx="47">
                  <c:v>1</c:v>
                </c:pt>
                <c:pt idx="48">
                  <c:v>0.51</c:v>
                </c:pt>
                <c:pt idx="49">
                  <c:v>0.36</c:v>
                </c:pt>
                <c:pt idx="50">
                  <c:v>0.17</c:v>
                </c:pt>
                <c:pt idx="51">
                  <c:v>1.6</c:v>
                </c:pt>
                <c:pt idx="52">
                  <c:v>1.1000000000000001</c:v>
                </c:pt>
                <c:pt idx="53">
                  <c:v>0.98499999999999999</c:v>
                </c:pt>
                <c:pt idx="54">
                  <c:v>1.1200000000000001</c:v>
                </c:pt>
                <c:pt idx="55">
                  <c:v>1.79</c:v>
                </c:pt>
                <c:pt idx="56">
                  <c:v>0.49</c:v>
                </c:pt>
                <c:pt idx="57">
                  <c:v>0.78</c:v>
                </c:pt>
                <c:pt idx="58">
                  <c:v>2.08</c:v>
                </c:pt>
                <c:pt idx="59">
                  <c:v>1.1200000000000001</c:v>
                </c:pt>
                <c:pt idx="60">
                  <c:v>1.665</c:v>
                </c:pt>
                <c:pt idx="61">
                  <c:v>1.17</c:v>
                </c:pt>
                <c:pt idx="62">
                  <c:v>1.22</c:v>
                </c:pt>
                <c:pt idx="63">
                  <c:v>0.86</c:v>
                </c:pt>
                <c:pt idx="64">
                  <c:v>0.68</c:v>
                </c:pt>
                <c:pt idx="65">
                  <c:v>1.44</c:v>
                </c:pt>
                <c:pt idx="66">
                  <c:v>0.77</c:v>
                </c:pt>
                <c:pt idx="67">
                  <c:v>0.53</c:v>
                </c:pt>
                <c:pt idx="68">
                  <c:v>0.72</c:v>
                </c:pt>
                <c:pt idx="69">
                  <c:v>0.98</c:v>
                </c:pt>
                <c:pt idx="70">
                  <c:v>1.56</c:v>
                </c:pt>
                <c:pt idx="71">
                  <c:v>0.6</c:v>
                </c:pt>
                <c:pt idx="72">
                  <c:v>0.52</c:v>
                </c:pt>
                <c:pt idx="73">
                  <c:v>0.44</c:v>
                </c:pt>
                <c:pt idx="74">
                  <c:v>0.45</c:v>
                </c:pt>
                <c:pt idx="75">
                  <c:v>0.72</c:v>
                </c:pt>
                <c:pt idx="76">
                  <c:v>0.86</c:v>
                </c:pt>
                <c:pt idx="77">
                  <c:v>0.77</c:v>
                </c:pt>
                <c:pt idx="78">
                  <c:v>0.7</c:v>
                </c:pt>
                <c:pt idx="79">
                  <c:v>0.71</c:v>
                </c:pt>
                <c:pt idx="80">
                  <c:v>0.9</c:v>
                </c:pt>
                <c:pt idx="81">
                  <c:v>1.01</c:v>
                </c:pt>
                <c:pt idx="82">
                  <c:v>1.19</c:v>
                </c:pt>
                <c:pt idx="83">
                  <c:v>0.09</c:v>
                </c:pt>
                <c:pt idx="84">
                  <c:v>1.68</c:v>
                </c:pt>
                <c:pt idx="85">
                  <c:v>1.03</c:v>
                </c:pt>
                <c:pt idx="86">
                  <c:v>0.98</c:v>
                </c:pt>
                <c:pt idx="87">
                  <c:v>1.23</c:v>
                </c:pt>
                <c:pt idx="88">
                  <c:v>1.04</c:v>
                </c:pt>
                <c:pt idx="89">
                  <c:v>0.85</c:v>
                </c:pt>
                <c:pt idx="90">
                  <c:v>0.89</c:v>
                </c:pt>
                <c:pt idx="91">
                  <c:v>1.675</c:v>
                </c:pt>
                <c:pt idx="92">
                  <c:v>1.24</c:v>
                </c:pt>
                <c:pt idx="93">
                  <c:v>2.1</c:v>
                </c:pt>
                <c:pt idx="94">
                  <c:v>2.02</c:v>
                </c:pt>
                <c:pt idx="95">
                  <c:v>1.93</c:v>
                </c:pt>
                <c:pt idx="96">
                  <c:v>0.89</c:v>
                </c:pt>
                <c:pt idx="97">
                  <c:v>0.61</c:v>
                </c:pt>
                <c:pt idx="98">
                  <c:v>1.88</c:v>
                </c:pt>
                <c:pt idx="99">
                  <c:v>0.7</c:v>
                </c:pt>
                <c:pt idx="100">
                  <c:v>0.23</c:v>
                </c:pt>
                <c:pt idx="101">
                  <c:v>1.96</c:v>
                </c:pt>
                <c:pt idx="102">
                  <c:v>0.4</c:v>
                </c:pt>
                <c:pt idx="103">
                  <c:v>0.54</c:v>
                </c:pt>
                <c:pt idx="104">
                  <c:v>1.66</c:v>
                </c:pt>
                <c:pt idx="105">
                  <c:v>0.67</c:v>
                </c:pt>
                <c:pt idx="106">
                  <c:v>0.63</c:v>
                </c:pt>
                <c:pt idx="107">
                  <c:v>1.7</c:v>
                </c:pt>
                <c:pt idx="108">
                  <c:v>0.95</c:v>
                </c:pt>
                <c:pt idx="109">
                  <c:v>0.64</c:v>
                </c:pt>
                <c:pt idx="110">
                  <c:v>1.01</c:v>
                </c:pt>
                <c:pt idx="111">
                  <c:v>1.29</c:v>
                </c:pt>
                <c:pt idx="112">
                  <c:v>0.73</c:v>
                </c:pt>
                <c:pt idx="113">
                  <c:v>0.65</c:v>
                </c:pt>
                <c:pt idx="114">
                  <c:v>1.18</c:v>
                </c:pt>
                <c:pt idx="115">
                  <c:v>1.37</c:v>
                </c:pt>
                <c:pt idx="116">
                  <c:v>1.23</c:v>
                </c:pt>
                <c:pt idx="117">
                  <c:v>0.91</c:v>
                </c:pt>
                <c:pt idx="118">
                  <c:v>0.93</c:v>
                </c:pt>
                <c:pt idx="119">
                  <c:v>1.48</c:v>
                </c:pt>
                <c:pt idx="120">
                  <c:v>1.85</c:v>
                </c:pt>
                <c:pt idx="121">
                  <c:v>1.3</c:v>
                </c:pt>
                <c:pt idx="122">
                  <c:v>1.69</c:v>
                </c:pt>
                <c:pt idx="123">
                  <c:v>2.4</c:v>
                </c:pt>
                <c:pt idx="124">
                  <c:v>1.32</c:v>
                </c:pt>
                <c:pt idx="125">
                  <c:v>1.48</c:v>
                </c:pt>
                <c:pt idx="126">
                  <c:v>1.66</c:v>
                </c:pt>
                <c:pt idx="127">
                  <c:v>2.0299999999999998</c:v>
                </c:pt>
                <c:pt idx="128">
                  <c:v>1.59</c:v>
                </c:pt>
                <c:pt idx="129">
                  <c:v>1.41</c:v>
                </c:pt>
                <c:pt idx="130">
                  <c:v>0.84</c:v>
                </c:pt>
                <c:pt idx="131">
                  <c:v>1.44</c:v>
                </c:pt>
                <c:pt idx="132">
                  <c:v>1.8</c:v>
                </c:pt>
                <c:pt idx="133">
                  <c:v>1.25</c:v>
                </c:pt>
                <c:pt idx="134">
                  <c:v>1</c:v>
                </c:pt>
                <c:pt idx="135">
                  <c:v>2.31</c:v>
                </c:pt>
                <c:pt idx="136">
                  <c:v>1.77</c:v>
                </c:pt>
                <c:pt idx="137">
                  <c:v>1.58</c:v>
                </c:pt>
                <c:pt idx="138">
                  <c:v>1.35</c:v>
                </c:pt>
                <c:pt idx="139">
                  <c:v>0.9</c:v>
                </c:pt>
                <c:pt idx="140">
                  <c:v>0.73</c:v>
                </c:pt>
                <c:pt idx="141">
                  <c:v>2.0699999999999998</c:v>
                </c:pt>
                <c:pt idx="142">
                  <c:v>2.12</c:v>
                </c:pt>
                <c:pt idx="143">
                  <c:v>1.64</c:v>
                </c:pt>
                <c:pt idx="144">
                  <c:v>1.21</c:v>
                </c:pt>
                <c:pt idx="145">
                  <c:v>0.68</c:v>
                </c:pt>
                <c:pt idx="146">
                  <c:v>1.92</c:v>
                </c:pt>
                <c:pt idx="147">
                  <c:v>1.82</c:v>
                </c:pt>
                <c:pt idx="148">
                  <c:v>0.97</c:v>
                </c:pt>
                <c:pt idx="149">
                  <c:v>0.77</c:v>
                </c:pt>
                <c:pt idx="150">
                  <c:v>0.89</c:v>
                </c:pt>
                <c:pt idx="151">
                  <c:v>0.54</c:v>
                </c:pt>
                <c:pt idx="152">
                  <c:v>1.21</c:v>
                </c:pt>
                <c:pt idx="153">
                  <c:v>0.82</c:v>
                </c:pt>
                <c:pt idx="154">
                  <c:v>0.61</c:v>
                </c:pt>
              </c:numCache>
            </c:numRef>
          </c:xVal>
          <c:yVal>
            <c:numRef>
              <c:f>'loi act'!$B$2:$B$156</c:f>
              <c:numCache>
                <c:formatCode>General</c:formatCode>
                <c:ptCount val="155"/>
                <c:pt idx="0">
                  <c:v>1800</c:v>
                </c:pt>
                <c:pt idx="1">
                  <c:v>1200</c:v>
                </c:pt>
                <c:pt idx="2">
                  <c:v>800</c:v>
                </c:pt>
                <c:pt idx="3">
                  <c:v>480</c:v>
                </c:pt>
                <c:pt idx="4">
                  <c:v>110</c:v>
                </c:pt>
                <c:pt idx="5">
                  <c:v>35</c:v>
                </c:pt>
                <c:pt idx="6">
                  <c:v>65</c:v>
                </c:pt>
                <c:pt idx="7">
                  <c:v>185</c:v>
                </c:pt>
                <c:pt idx="8">
                  <c:v>81</c:v>
                </c:pt>
                <c:pt idx="9">
                  <c:v>72</c:v>
                </c:pt>
                <c:pt idx="10">
                  <c:v>55</c:v>
                </c:pt>
                <c:pt idx="11">
                  <c:v>57</c:v>
                </c:pt>
                <c:pt idx="12">
                  <c:v>180</c:v>
                </c:pt>
                <c:pt idx="13">
                  <c:v>240</c:v>
                </c:pt>
                <c:pt idx="14">
                  <c:v>300</c:v>
                </c:pt>
                <c:pt idx="15">
                  <c:v>35</c:v>
                </c:pt>
                <c:pt idx="16">
                  <c:v>38</c:v>
                </c:pt>
                <c:pt idx="17">
                  <c:v>66</c:v>
                </c:pt>
                <c:pt idx="18">
                  <c:v>50</c:v>
                </c:pt>
                <c:pt idx="19">
                  <c:v>50</c:v>
                </c:pt>
                <c:pt idx="20">
                  <c:v>78</c:v>
                </c:pt>
                <c:pt idx="21">
                  <c:v>106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660</c:v>
                </c:pt>
                <c:pt idx="26">
                  <c:v>148</c:v>
                </c:pt>
                <c:pt idx="27">
                  <c:v>95</c:v>
                </c:pt>
                <c:pt idx="28">
                  <c:v>90</c:v>
                </c:pt>
                <c:pt idx="29">
                  <c:v>104</c:v>
                </c:pt>
                <c:pt idx="30">
                  <c:v>81</c:v>
                </c:pt>
                <c:pt idx="31">
                  <c:v>79</c:v>
                </c:pt>
                <c:pt idx="32">
                  <c:v>119</c:v>
                </c:pt>
                <c:pt idx="33">
                  <c:v>115</c:v>
                </c:pt>
                <c:pt idx="34">
                  <c:v>190</c:v>
                </c:pt>
                <c:pt idx="35">
                  <c:v>250</c:v>
                </c:pt>
                <c:pt idx="36">
                  <c:v>240</c:v>
                </c:pt>
                <c:pt idx="37">
                  <c:v>150</c:v>
                </c:pt>
                <c:pt idx="38">
                  <c:v>90</c:v>
                </c:pt>
                <c:pt idx="39">
                  <c:v>77</c:v>
                </c:pt>
                <c:pt idx="40">
                  <c:v>49</c:v>
                </c:pt>
                <c:pt idx="41">
                  <c:v>56</c:v>
                </c:pt>
                <c:pt idx="42">
                  <c:v>48</c:v>
                </c:pt>
                <c:pt idx="43">
                  <c:v>47</c:v>
                </c:pt>
                <c:pt idx="44">
                  <c:v>55</c:v>
                </c:pt>
                <c:pt idx="45">
                  <c:v>70</c:v>
                </c:pt>
                <c:pt idx="46">
                  <c:v>107</c:v>
                </c:pt>
                <c:pt idx="47">
                  <c:v>600</c:v>
                </c:pt>
                <c:pt idx="48">
                  <c:v>720</c:v>
                </c:pt>
                <c:pt idx="49">
                  <c:v>1200</c:v>
                </c:pt>
                <c:pt idx="50">
                  <c:v>800</c:v>
                </c:pt>
                <c:pt idx="51">
                  <c:v>200</c:v>
                </c:pt>
                <c:pt idx="52">
                  <c:v>55</c:v>
                </c:pt>
                <c:pt idx="53">
                  <c:v>85</c:v>
                </c:pt>
                <c:pt idx="54">
                  <c:v>130</c:v>
                </c:pt>
                <c:pt idx="55">
                  <c:v>120</c:v>
                </c:pt>
                <c:pt idx="56">
                  <c:v>240</c:v>
                </c:pt>
                <c:pt idx="57">
                  <c:v>210</c:v>
                </c:pt>
                <c:pt idx="58">
                  <c:v>142</c:v>
                </c:pt>
                <c:pt idx="59">
                  <c:v>85</c:v>
                </c:pt>
                <c:pt idx="60">
                  <c:v>62</c:v>
                </c:pt>
                <c:pt idx="61">
                  <c:v>72</c:v>
                </c:pt>
                <c:pt idx="62">
                  <c:v>66</c:v>
                </c:pt>
                <c:pt idx="63">
                  <c:v>79</c:v>
                </c:pt>
                <c:pt idx="64">
                  <c:v>253</c:v>
                </c:pt>
                <c:pt idx="65">
                  <c:v>70</c:v>
                </c:pt>
                <c:pt idx="66">
                  <c:v>136</c:v>
                </c:pt>
                <c:pt idx="67">
                  <c:v>220</c:v>
                </c:pt>
                <c:pt idx="68">
                  <c:v>165</c:v>
                </c:pt>
                <c:pt idx="69">
                  <c:v>110</c:v>
                </c:pt>
                <c:pt idx="70">
                  <c:v>255</c:v>
                </c:pt>
                <c:pt idx="71">
                  <c:v>266</c:v>
                </c:pt>
                <c:pt idx="72">
                  <c:v>265</c:v>
                </c:pt>
                <c:pt idx="73">
                  <c:v>325</c:v>
                </c:pt>
                <c:pt idx="74">
                  <c:v>158</c:v>
                </c:pt>
                <c:pt idx="75">
                  <c:v>180</c:v>
                </c:pt>
                <c:pt idx="76">
                  <c:v>480</c:v>
                </c:pt>
                <c:pt idx="77">
                  <c:v>328</c:v>
                </c:pt>
                <c:pt idx="78">
                  <c:v>208</c:v>
                </c:pt>
                <c:pt idx="79">
                  <c:v>205</c:v>
                </c:pt>
                <c:pt idx="80">
                  <c:v>145</c:v>
                </c:pt>
                <c:pt idx="81">
                  <c:v>115</c:v>
                </c:pt>
                <c:pt idx="82">
                  <c:v>84</c:v>
                </c:pt>
                <c:pt idx="83">
                  <c:v>97</c:v>
                </c:pt>
                <c:pt idx="84">
                  <c:v>76</c:v>
                </c:pt>
                <c:pt idx="85">
                  <c:v>102</c:v>
                </c:pt>
                <c:pt idx="86">
                  <c:v>115</c:v>
                </c:pt>
                <c:pt idx="87">
                  <c:v>87</c:v>
                </c:pt>
                <c:pt idx="88">
                  <c:v>170</c:v>
                </c:pt>
                <c:pt idx="89">
                  <c:v>125</c:v>
                </c:pt>
                <c:pt idx="90">
                  <c:v>105</c:v>
                </c:pt>
                <c:pt idx="91">
                  <c:v>131</c:v>
                </c:pt>
                <c:pt idx="92">
                  <c:v>154</c:v>
                </c:pt>
                <c:pt idx="93">
                  <c:v>81</c:v>
                </c:pt>
                <c:pt idx="94">
                  <c:v>100</c:v>
                </c:pt>
                <c:pt idx="95">
                  <c:v>88</c:v>
                </c:pt>
                <c:pt idx="96">
                  <c:v>240</c:v>
                </c:pt>
                <c:pt idx="97">
                  <c:v>250</c:v>
                </c:pt>
                <c:pt idx="98">
                  <c:v>310</c:v>
                </c:pt>
                <c:pt idx="99">
                  <c:v>279</c:v>
                </c:pt>
                <c:pt idx="100">
                  <c:v>720</c:v>
                </c:pt>
                <c:pt idx="101">
                  <c:v>440</c:v>
                </c:pt>
                <c:pt idx="102">
                  <c:v>238</c:v>
                </c:pt>
                <c:pt idx="103">
                  <c:v>245</c:v>
                </c:pt>
                <c:pt idx="104">
                  <c:v>148</c:v>
                </c:pt>
                <c:pt idx="105">
                  <c:v>165</c:v>
                </c:pt>
                <c:pt idx="106">
                  <c:v>276</c:v>
                </c:pt>
                <c:pt idx="107">
                  <c:v>97</c:v>
                </c:pt>
                <c:pt idx="108">
                  <c:v>153</c:v>
                </c:pt>
                <c:pt idx="109">
                  <c:v>196</c:v>
                </c:pt>
                <c:pt idx="110">
                  <c:v>100</c:v>
                </c:pt>
                <c:pt idx="111">
                  <c:v>90</c:v>
                </c:pt>
                <c:pt idx="112">
                  <c:v>99</c:v>
                </c:pt>
                <c:pt idx="113">
                  <c:v>110</c:v>
                </c:pt>
                <c:pt idx="114">
                  <c:v>88</c:v>
                </c:pt>
                <c:pt idx="115">
                  <c:v>75</c:v>
                </c:pt>
                <c:pt idx="116">
                  <c:v>80</c:v>
                </c:pt>
                <c:pt idx="117">
                  <c:v>75</c:v>
                </c:pt>
                <c:pt idx="118">
                  <c:v>108</c:v>
                </c:pt>
                <c:pt idx="119">
                  <c:v>62</c:v>
                </c:pt>
                <c:pt idx="120">
                  <c:v>61</c:v>
                </c:pt>
                <c:pt idx="121">
                  <c:v>69</c:v>
                </c:pt>
                <c:pt idx="122">
                  <c:v>56</c:v>
                </c:pt>
                <c:pt idx="123">
                  <c:v>58</c:v>
                </c:pt>
                <c:pt idx="124">
                  <c:v>68</c:v>
                </c:pt>
                <c:pt idx="125">
                  <c:v>58</c:v>
                </c:pt>
                <c:pt idx="126">
                  <c:v>64</c:v>
                </c:pt>
                <c:pt idx="127">
                  <c:v>58</c:v>
                </c:pt>
                <c:pt idx="128">
                  <c:v>68</c:v>
                </c:pt>
                <c:pt idx="129">
                  <c:v>63</c:v>
                </c:pt>
                <c:pt idx="130">
                  <c:v>93</c:v>
                </c:pt>
                <c:pt idx="131">
                  <c:v>68</c:v>
                </c:pt>
                <c:pt idx="132">
                  <c:v>85</c:v>
                </c:pt>
                <c:pt idx="133">
                  <c:v>100</c:v>
                </c:pt>
                <c:pt idx="134">
                  <c:v>83</c:v>
                </c:pt>
                <c:pt idx="135">
                  <c:v>73</c:v>
                </c:pt>
                <c:pt idx="136">
                  <c:v>62</c:v>
                </c:pt>
                <c:pt idx="137">
                  <c:v>62</c:v>
                </c:pt>
                <c:pt idx="138">
                  <c:v>58</c:v>
                </c:pt>
                <c:pt idx="139">
                  <c:v>72</c:v>
                </c:pt>
                <c:pt idx="140">
                  <c:v>90</c:v>
                </c:pt>
                <c:pt idx="141">
                  <c:v>38</c:v>
                </c:pt>
                <c:pt idx="142">
                  <c:v>38</c:v>
                </c:pt>
                <c:pt idx="143">
                  <c:v>52</c:v>
                </c:pt>
                <c:pt idx="144">
                  <c:v>64</c:v>
                </c:pt>
                <c:pt idx="145">
                  <c:v>150</c:v>
                </c:pt>
                <c:pt idx="146">
                  <c:v>49</c:v>
                </c:pt>
                <c:pt idx="147">
                  <c:v>51</c:v>
                </c:pt>
                <c:pt idx="148">
                  <c:v>141</c:v>
                </c:pt>
                <c:pt idx="149">
                  <c:v>78</c:v>
                </c:pt>
                <c:pt idx="150">
                  <c:v>83</c:v>
                </c:pt>
                <c:pt idx="151">
                  <c:v>137</c:v>
                </c:pt>
                <c:pt idx="152">
                  <c:v>85</c:v>
                </c:pt>
                <c:pt idx="153">
                  <c:v>75</c:v>
                </c:pt>
                <c:pt idx="154">
                  <c:v>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7-4EB7-97F3-D88B7143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6990191"/>
        <c:axId val="1376995599"/>
      </c:scatterChart>
      <c:valAx>
        <c:axId val="137699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95599"/>
        <c:crosses val="autoZero"/>
        <c:crossBetween val="midCat"/>
      </c:valAx>
      <c:valAx>
        <c:axId val="137699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99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131</xdr:row>
      <xdr:rowOff>133350</xdr:rowOff>
    </xdr:from>
    <xdr:to>
      <xdr:col>13</xdr:col>
      <xdr:colOff>662940</xdr:colOff>
      <xdr:row>152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601980</xdr:colOff>
      <xdr:row>0</xdr:row>
      <xdr:rowOff>156210</xdr:rowOff>
    </xdr:from>
    <xdr:to>
      <xdr:col>36</xdr:col>
      <xdr:colOff>426720</xdr:colOff>
      <xdr:row>27</xdr:row>
      <xdr:rowOff>175260</xdr:rowOff>
    </xdr:to>
    <xdr:grpSp>
      <xdr:nvGrpSpPr>
        <xdr:cNvPr id="6" name="Group 5"/>
        <xdr:cNvGrpSpPr/>
      </xdr:nvGrpSpPr>
      <xdr:grpSpPr>
        <a:xfrm>
          <a:off x="13761720" y="156210"/>
          <a:ext cx="10797540" cy="4956810"/>
          <a:chOff x="13761720" y="156210"/>
          <a:chExt cx="10561320" cy="4956810"/>
        </a:xfrm>
      </xdr:grpSpPr>
      <xdr:graphicFrame macro="">
        <xdr:nvGraphicFramePr>
          <xdr:cNvPr id="2" name="Chart 1"/>
          <xdr:cNvGraphicFramePr/>
        </xdr:nvGraphicFramePr>
        <xdr:xfrm>
          <a:off x="13784580" y="156210"/>
          <a:ext cx="10538460" cy="38442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7" name="Chart 6"/>
          <xdr:cNvGraphicFramePr/>
        </xdr:nvGraphicFramePr>
        <xdr:xfrm>
          <a:off x="13761720" y="3619500"/>
          <a:ext cx="10561320" cy="14935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156210</xdr:rowOff>
    </xdr:from>
    <xdr:to>
      <xdr:col>17</xdr:col>
      <xdr:colOff>541020</xdr:colOff>
      <xdr:row>26</xdr:row>
      <xdr:rowOff>99060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6"/>
  <sheetViews>
    <sheetView tabSelected="1" workbookViewId="0">
      <selection activeCell="X5" sqref="X5"/>
    </sheetView>
  </sheetViews>
  <sheetFormatPr defaultRowHeight="14.4" x14ac:dyDescent="0.3"/>
  <cols>
    <col min="1" max="1" width="10.5546875" style="2" bestFit="1" customWidth="1"/>
    <col min="3" max="3" width="8.88671875" style="1"/>
    <col min="10" max="10" width="11.5546875" style="4" bestFit="1" customWidth="1"/>
  </cols>
  <sheetData>
    <row r="1" spans="1:12" x14ac:dyDescent="0.3">
      <c r="A1" s="2" t="s">
        <v>44</v>
      </c>
      <c r="B1" t="s">
        <v>45</v>
      </c>
      <c r="C1" s="1" t="s">
        <v>46</v>
      </c>
      <c r="D1" t="s">
        <v>47</v>
      </c>
      <c r="E1" t="s">
        <v>48</v>
      </c>
      <c r="F1" t="s">
        <v>49</v>
      </c>
      <c r="G1" t="s">
        <v>51</v>
      </c>
      <c r="H1" t="s">
        <v>50</v>
      </c>
      <c r="I1" t="s">
        <v>52</v>
      </c>
      <c r="J1" s="4" t="s">
        <v>53</v>
      </c>
      <c r="K1" t="s">
        <v>54</v>
      </c>
      <c r="L1" t="s">
        <v>55</v>
      </c>
    </row>
    <row r="2" spans="1:12" x14ac:dyDescent="0.3">
      <c r="A2" s="2" t="s">
        <v>0</v>
      </c>
      <c r="B2" t="s">
        <v>2</v>
      </c>
      <c r="C2" s="1" t="s">
        <v>3</v>
      </c>
      <c r="D2">
        <v>89.09</v>
      </c>
      <c r="E2">
        <v>0.28999999999999998</v>
      </c>
      <c r="F2">
        <v>800</v>
      </c>
      <c r="G2">
        <v>650</v>
      </c>
      <c r="H2">
        <v>90</v>
      </c>
      <c r="I2">
        <v>10</v>
      </c>
      <c r="J2" s="5">
        <f t="shared" ref="J2:J65" si="0">(G2*33.4)/1000</f>
        <v>21.71</v>
      </c>
      <c r="K2" s="5">
        <f t="shared" ref="K2:K65" si="1">H2*46.5/1000</f>
        <v>4.1849999999999996</v>
      </c>
      <c r="L2" s="5">
        <f t="shared" ref="L2:L65" si="2">J2+K2</f>
        <v>25.895</v>
      </c>
    </row>
    <row r="3" spans="1:12" x14ac:dyDescent="0.3">
      <c r="A3" s="2" t="s">
        <v>4</v>
      </c>
      <c r="B3" t="s">
        <v>5</v>
      </c>
      <c r="C3" s="1" t="s">
        <v>3</v>
      </c>
      <c r="D3">
        <v>90.15</v>
      </c>
      <c r="E3">
        <v>0.42</v>
      </c>
      <c r="F3">
        <v>480</v>
      </c>
      <c r="G3">
        <v>650</v>
      </c>
      <c r="H3">
        <v>90</v>
      </c>
      <c r="I3">
        <v>10</v>
      </c>
      <c r="J3" s="5">
        <f t="shared" si="0"/>
        <v>21.71</v>
      </c>
      <c r="K3" s="5">
        <f t="shared" si="1"/>
        <v>4.1849999999999996</v>
      </c>
      <c r="L3" s="5">
        <f t="shared" si="2"/>
        <v>25.895</v>
      </c>
    </row>
    <row r="4" spans="1:12" x14ac:dyDescent="0.3">
      <c r="A4" s="2" t="s">
        <v>4</v>
      </c>
      <c r="B4" t="s">
        <v>5</v>
      </c>
      <c r="C4" s="1">
        <v>0.33333333333333331</v>
      </c>
      <c r="D4">
        <v>85.82</v>
      </c>
      <c r="E4">
        <v>0.75</v>
      </c>
      <c r="F4">
        <v>110</v>
      </c>
      <c r="G4">
        <v>600</v>
      </c>
      <c r="H4">
        <v>100</v>
      </c>
      <c r="I4">
        <v>10</v>
      </c>
      <c r="J4" s="5">
        <f t="shared" si="0"/>
        <v>20.04</v>
      </c>
      <c r="K4" s="5">
        <f t="shared" si="1"/>
        <v>4.6500000000000004</v>
      </c>
      <c r="L4" s="5">
        <f t="shared" si="2"/>
        <v>24.689999999999998</v>
      </c>
    </row>
    <row r="5" spans="1:12" x14ac:dyDescent="0.3">
      <c r="A5" s="2" t="s">
        <v>4</v>
      </c>
      <c r="B5" t="s">
        <v>1</v>
      </c>
      <c r="C5" s="1">
        <v>0.58333333333333337</v>
      </c>
      <c r="D5">
        <v>90.3</v>
      </c>
      <c r="E5">
        <v>3.56</v>
      </c>
      <c r="F5">
        <v>35</v>
      </c>
      <c r="G5">
        <v>550</v>
      </c>
      <c r="H5">
        <v>90</v>
      </c>
      <c r="I5">
        <v>10</v>
      </c>
      <c r="J5" s="5">
        <f t="shared" si="0"/>
        <v>18.37</v>
      </c>
      <c r="K5" s="5">
        <f t="shared" si="1"/>
        <v>4.1849999999999996</v>
      </c>
      <c r="L5" s="5">
        <f t="shared" si="2"/>
        <v>22.555</v>
      </c>
    </row>
    <row r="6" spans="1:12" x14ac:dyDescent="0.3">
      <c r="A6" s="2" t="s">
        <v>4</v>
      </c>
      <c r="B6" t="s">
        <v>1</v>
      </c>
      <c r="C6" s="1" t="s">
        <v>3</v>
      </c>
      <c r="D6">
        <v>87.15</v>
      </c>
      <c r="E6">
        <v>2.2999999999999998</v>
      </c>
      <c r="F6">
        <v>65</v>
      </c>
      <c r="G6">
        <v>550</v>
      </c>
      <c r="H6">
        <v>90</v>
      </c>
      <c r="I6">
        <v>10</v>
      </c>
      <c r="J6" s="5">
        <f t="shared" si="0"/>
        <v>18.37</v>
      </c>
      <c r="K6" s="5">
        <f t="shared" si="1"/>
        <v>4.1849999999999996</v>
      </c>
      <c r="L6" s="5">
        <f t="shared" si="2"/>
        <v>22.555</v>
      </c>
    </row>
    <row r="7" spans="1:12" x14ac:dyDescent="0.3">
      <c r="A7" s="2" t="s">
        <v>4</v>
      </c>
      <c r="B7" t="s">
        <v>2</v>
      </c>
      <c r="C7" s="1">
        <v>0.72916666666666663</v>
      </c>
      <c r="D7">
        <v>86.76</v>
      </c>
      <c r="E7">
        <v>1.41</v>
      </c>
      <c r="F7">
        <v>185</v>
      </c>
      <c r="G7">
        <v>650</v>
      </c>
      <c r="H7">
        <v>100</v>
      </c>
      <c r="I7">
        <v>10</v>
      </c>
      <c r="J7" s="5">
        <f t="shared" si="0"/>
        <v>21.71</v>
      </c>
      <c r="K7" s="5">
        <f t="shared" si="1"/>
        <v>4.6500000000000004</v>
      </c>
      <c r="L7" s="5">
        <f t="shared" si="2"/>
        <v>26.36</v>
      </c>
    </row>
    <row r="8" spans="1:12" x14ac:dyDescent="0.3">
      <c r="A8" s="2" t="s">
        <v>4</v>
      </c>
      <c r="B8" t="s">
        <v>2</v>
      </c>
      <c r="C8" s="1">
        <v>0.8125</v>
      </c>
      <c r="D8">
        <v>86.76</v>
      </c>
      <c r="E8">
        <v>0.65</v>
      </c>
      <c r="F8">
        <v>81</v>
      </c>
      <c r="G8">
        <v>650</v>
      </c>
      <c r="H8">
        <v>100</v>
      </c>
      <c r="I8">
        <v>10</v>
      </c>
      <c r="J8" s="5">
        <f t="shared" si="0"/>
        <v>21.71</v>
      </c>
      <c r="K8" s="5">
        <f t="shared" si="1"/>
        <v>4.6500000000000004</v>
      </c>
      <c r="L8" s="5">
        <f t="shared" si="2"/>
        <v>26.36</v>
      </c>
    </row>
    <row r="9" spans="1:12" x14ac:dyDescent="0.3">
      <c r="A9" s="2" t="s">
        <v>4</v>
      </c>
      <c r="B9" t="s">
        <v>2</v>
      </c>
      <c r="C9" s="1" t="s">
        <v>3</v>
      </c>
      <c r="D9">
        <v>86.76</v>
      </c>
      <c r="E9">
        <v>1.1499999999999999</v>
      </c>
      <c r="F9">
        <v>72</v>
      </c>
      <c r="G9">
        <v>650</v>
      </c>
      <c r="H9">
        <v>100</v>
      </c>
      <c r="I9">
        <v>10</v>
      </c>
      <c r="J9" s="5">
        <f t="shared" si="0"/>
        <v>21.71</v>
      </c>
      <c r="K9" s="5">
        <f t="shared" si="1"/>
        <v>4.6500000000000004</v>
      </c>
      <c r="L9" s="5">
        <f t="shared" si="2"/>
        <v>26.36</v>
      </c>
    </row>
    <row r="10" spans="1:12" x14ac:dyDescent="0.3">
      <c r="A10" s="2" t="s">
        <v>6</v>
      </c>
      <c r="B10" t="s">
        <v>5</v>
      </c>
      <c r="C10" s="1">
        <v>1</v>
      </c>
      <c r="D10">
        <v>87.79</v>
      </c>
      <c r="E10">
        <v>1.2</v>
      </c>
      <c r="F10">
        <v>55</v>
      </c>
      <c r="G10">
        <v>650</v>
      </c>
      <c r="H10">
        <v>100</v>
      </c>
      <c r="I10">
        <v>10</v>
      </c>
      <c r="J10" s="5">
        <f t="shared" si="0"/>
        <v>21.71</v>
      </c>
      <c r="K10" s="5">
        <f t="shared" si="1"/>
        <v>4.6500000000000004</v>
      </c>
      <c r="L10" s="5">
        <f t="shared" si="2"/>
        <v>26.36</v>
      </c>
    </row>
    <row r="11" spans="1:12" x14ac:dyDescent="0.3">
      <c r="A11" s="2" t="s">
        <v>6</v>
      </c>
      <c r="B11" t="s">
        <v>5</v>
      </c>
      <c r="C11" s="1">
        <v>8.3333333333333329E-2</v>
      </c>
      <c r="D11">
        <v>87.79</v>
      </c>
      <c r="E11">
        <v>0.82</v>
      </c>
      <c r="F11">
        <v>57</v>
      </c>
      <c r="G11">
        <v>650</v>
      </c>
      <c r="H11">
        <v>100</v>
      </c>
      <c r="I11">
        <v>10</v>
      </c>
      <c r="J11" s="5">
        <f t="shared" si="0"/>
        <v>21.71</v>
      </c>
      <c r="K11" s="5">
        <f t="shared" si="1"/>
        <v>4.6500000000000004</v>
      </c>
      <c r="L11" s="5">
        <f t="shared" si="2"/>
        <v>26.36</v>
      </c>
    </row>
    <row r="12" spans="1:12" x14ac:dyDescent="0.3">
      <c r="A12" s="2" t="s">
        <v>6</v>
      </c>
      <c r="B12" t="s">
        <v>1</v>
      </c>
      <c r="C12" s="1">
        <v>0.5</v>
      </c>
      <c r="D12">
        <v>87.79</v>
      </c>
      <c r="E12">
        <v>1</v>
      </c>
      <c r="F12">
        <v>180</v>
      </c>
      <c r="G12">
        <v>750</v>
      </c>
      <c r="H12">
        <v>120</v>
      </c>
      <c r="I12">
        <v>10</v>
      </c>
      <c r="J12" s="5">
        <f t="shared" si="0"/>
        <v>25.05</v>
      </c>
      <c r="K12" s="5">
        <f t="shared" si="1"/>
        <v>5.58</v>
      </c>
      <c r="L12" s="5">
        <f t="shared" si="2"/>
        <v>30.630000000000003</v>
      </c>
    </row>
    <row r="13" spans="1:12" x14ac:dyDescent="0.3">
      <c r="A13" s="2" t="s">
        <v>6</v>
      </c>
      <c r="B13" t="s">
        <v>1</v>
      </c>
      <c r="C13" s="1" t="s">
        <v>3</v>
      </c>
      <c r="D13">
        <v>87.79</v>
      </c>
      <c r="E13">
        <v>0.94</v>
      </c>
      <c r="F13">
        <v>240</v>
      </c>
      <c r="G13">
        <v>750</v>
      </c>
      <c r="H13">
        <v>110</v>
      </c>
      <c r="I13">
        <v>10</v>
      </c>
      <c r="J13" s="5">
        <f t="shared" si="0"/>
        <v>25.05</v>
      </c>
      <c r="K13" s="5">
        <f t="shared" si="1"/>
        <v>5.1150000000000002</v>
      </c>
      <c r="L13" s="5">
        <f t="shared" si="2"/>
        <v>30.164999999999999</v>
      </c>
    </row>
    <row r="14" spans="1:12" x14ac:dyDescent="0.3">
      <c r="A14" s="2" t="s">
        <v>6</v>
      </c>
      <c r="B14" t="s">
        <v>2</v>
      </c>
      <c r="C14" s="1">
        <v>0.63541666666666663</v>
      </c>
      <c r="D14">
        <v>85.36</v>
      </c>
      <c r="E14">
        <v>0.45</v>
      </c>
      <c r="F14">
        <v>300</v>
      </c>
      <c r="G14">
        <v>750</v>
      </c>
      <c r="H14">
        <v>110</v>
      </c>
      <c r="I14">
        <v>10</v>
      </c>
      <c r="J14" s="5">
        <f t="shared" si="0"/>
        <v>25.05</v>
      </c>
      <c r="K14" s="5">
        <f t="shared" si="1"/>
        <v>5.1150000000000002</v>
      </c>
      <c r="L14" s="5">
        <f t="shared" si="2"/>
        <v>30.164999999999999</v>
      </c>
    </row>
    <row r="15" spans="1:12" x14ac:dyDescent="0.3">
      <c r="A15" s="2" t="s">
        <v>6</v>
      </c>
      <c r="B15" t="s">
        <v>2</v>
      </c>
      <c r="C15" s="1">
        <v>0.76041666666666663</v>
      </c>
      <c r="D15">
        <v>85.36</v>
      </c>
      <c r="E15">
        <v>4.26</v>
      </c>
      <c r="F15">
        <v>35</v>
      </c>
      <c r="G15">
        <v>750</v>
      </c>
      <c r="H15">
        <v>100</v>
      </c>
      <c r="I15">
        <v>10</v>
      </c>
      <c r="J15" s="5">
        <f t="shared" si="0"/>
        <v>25.05</v>
      </c>
      <c r="K15" s="5">
        <f t="shared" si="1"/>
        <v>4.6500000000000004</v>
      </c>
      <c r="L15" s="5">
        <f t="shared" si="2"/>
        <v>29.700000000000003</v>
      </c>
    </row>
    <row r="16" spans="1:12" x14ac:dyDescent="0.3">
      <c r="A16" s="2" t="s">
        <v>6</v>
      </c>
      <c r="B16" t="s">
        <v>2</v>
      </c>
      <c r="C16" s="1">
        <v>0.83333333333333337</v>
      </c>
      <c r="D16">
        <v>85.36</v>
      </c>
      <c r="E16">
        <v>2.69</v>
      </c>
      <c r="F16">
        <v>38</v>
      </c>
      <c r="G16">
        <v>750</v>
      </c>
      <c r="H16">
        <v>110</v>
      </c>
      <c r="I16">
        <v>10</v>
      </c>
      <c r="J16" s="5">
        <f t="shared" si="0"/>
        <v>25.05</v>
      </c>
      <c r="K16" s="5">
        <f t="shared" si="1"/>
        <v>5.1150000000000002</v>
      </c>
      <c r="L16" s="5">
        <f t="shared" si="2"/>
        <v>30.164999999999999</v>
      </c>
    </row>
    <row r="17" spans="1:12" x14ac:dyDescent="0.3">
      <c r="A17" s="2" t="s">
        <v>6</v>
      </c>
      <c r="B17" t="s">
        <v>2</v>
      </c>
      <c r="C17" s="1" t="s">
        <v>3</v>
      </c>
      <c r="D17">
        <v>85.36</v>
      </c>
      <c r="E17">
        <v>1.61</v>
      </c>
      <c r="F17">
        <v>66</v>
      </c>
      <c r="G17">
        <v>700</v>
      </c>
      <c r="H17">
        <v>120</v>
      </c>
      <c r="I17">
        <v>10</v>
      </c>
      <c r="J17" s="5">
        <f t="shared" si="0"/>
        <v>23.38</v>
      </c>
      <c r="K17" s="5">
        <f t="shared" si="1"/>
        <v>5.58</v>
      </c>
      <c r="L17" s="5">
        <f t="shared" si="2"/>
        <v>28.96</v>
      </c>
    </row>
    <row r="18" spans="1:12" x14ac:dyDescent="0.3">
      <c r="A18" s="2" t="s">
        <v>7</v>
      </c>
      <c r="B18" t="s">
        <v>5</v>
      </c>
      <c r="C18" s="1">
        <v>0.10416666666666667</v>
      </c>
      <c r="D18">
        <v>87.63</v>
      </c>
      <c r="E18">
        <v>1.75</v>
      </c>
      <c r="F18">
        <v>50</v>
      </c>
      <c r="G18">
        <v>700</v>
      </c>
      <c r="H18">
        <v>120</v>
      </c>
      <c r="I18">
        <v>10</v>
      </c>
      <c r="J18" s="5">
        <f t="shared" si="0"/>
        <v>23.38</v>
      </c>
      <c r="K18" s="5">
        <f t="shared" si="1"/>
        <v>5.58</v>
      </c>
      <c r="L18" s="5">
        <f t="shared" si="2"/>
        <v>28.96</v>
      </c>
    </row>
    <row r="19" spans="1:12" x14ac:dyDescent="0.3">
      <c r="A19" s="2" t="s">
        <v>7</v>
      </c>
      <c r="B19" t="s">
        <v>5</v>
      </c>
      <c r="C19" s="1" t="s">
        <v>3</v>
      </c>
      <c r="D19">
        <v>87.63</v>
      </c>
      <c r="E19">
        <v>2.09</v>
      </c>
      <c r="F19">
        <v>50</v>
      </c>
      <c r="G19">
        <v>700</v>
      </c>
      <c r="H19">
        <v>120</v>
      </c>
      <c r="I19">
        <v>10</v>
      </c>
      <c r="J19" s="5">
        <f t="shared" si="0"/>
        <v>23.38</v>
      </c>
      <c r="K19" s="5">
        <f t="shared" si="1"/>
        <v>5.58</v>
      </c>
      <c r="L19" s="5">
        <f t="shared" si="2"/>
        <v>28.96</v>
      </c>
    </row>
    <row r="20" spans="1:12" x14ac:dyDescent="0.3">
      <c r="A20" s="2" t="s">
        <v>7</v>
      </c>
      <c r="B20" t="s">
        <v>1</v>
      </c>
      <c r="C20" s="1">
        <v>0.4375</v>
      </c>
      <c r="D20">
        <v>88.64</v>
      </c>
      <c r="E20">
        <v>1.62</v>
      </c>
      <c r="F20">
        <v>78</v>
      </c>
      <c r="G20">
        <v>800</v>
      </c>
      <c r="H20">
        <v>120</v>
      </c>
      <c r="I20">
        <v>10</v>
      </c>
      <c r="J20" s="5">
        <f t="shared" si="0"/>
        <v>26.72</v>
      </c>
      <c r="K20" s="5">
        <f t="shared" si="1"/>
        <v>5.58</v>
      </c>
      <c r="L20" s="5">
        <f t="shared" si="2"/>
        <v>32.299999999999997</v>
      </c>
    </row>
    <row r="21" spans="1:12" x14ac:dyDescent="0.3">
      <c r="A21" s="2" t="s">
        <v>7</v>
      </c>
      <c r="B21" t="s">
        <v>1</v>
      </c>
      <c r="C21" s="1" t="s">
        <v>3</v>
      </c>
      <c r="D21">
        <v>86.66</v>
      </c>
      <c r="E21">
        <v>1.86</v>
      </c>
      <c r="F21">
        <v>106</v>
      </c>
      <c r="G21">
        <v>800</v>
      </c>
      <c r="H21">
        <v>120</v>
      </c>
      <c r="I21">
        <v>10</v>
      </c>
      <c r="J21" s="5">
        <f t="shared" si="0"/>
        <v>26.72</v>
      </c>
      <c r="K21" s="5">
        <f t="shared" si="1"/>
        <v>5.58</v>
      </c>
      <c r="L21" s="5">
        <f t="shared" si="2"/>
        <v>32.299999999999997</v>
      </c>
    </row>
    <row r="22" spans="1:12" x14ac:dyDescent="0.3">
      <c r="A22" s="2" t="s">
        <v>7</v>
      </c>
      <c r="B22" t="s">
        <v>2</v>
      </c>
      <c r="C22" s="1">
        <v>0.8125</v>
      </c>
      <c r="D22">
        <v>88.09</v>
      </c>
      <c r="E22">
        <v>0.42</v>
      </c>
      <c r="F22">
        <v>600</v>
      </c>
      <c r="G22">
        <v>850</v>
      </c>
      <c r="H22">
        <v>120</v>
      </c>
      <c r="I22">
        <v>10</v>
      </c>
      <c r="J22" s="5">
        <f t="shared" si="0"/>
        <v>28.39</v>
      </c>
      <c r="K22" s="5">
        <f t="shared" si="1"/>
        <v>5.58</v>
      </c>
      <c r="L22" s="5">
        <f t="shared" si="2"/>
        <v>33.97</v>
      </c>
    </row>
    <row r="23" spans="1:12" x14ac:dyDescent="0.3">
      <c r="A23" s="2" t="s">
        <v>7</v>
      </c>
      <c r="B23" t="s">
        <v>2</v>
      </c>
      <c r="C23" s="1" t="s">
        <v>3</v>
      </c>
      <c r="D23">
        <v>88.09</v>
      </c>
      <c r="E23">
        <v>0.4</v>
      </c>
      <c r="F23">
        <v>600</v>
      </c>
      <c r="G23">
        <v>850</v>
      </c>
      <c r="H23">
        <v>120</v>
      </c>
      <c r="I23">
        <v>10</v>
      </c>
      <c r="J23" s="5">
        <f t="shared" si="0"/>
        <v>28.39</v>
      </c>
      <c r="K23" s="5">
        <f t="shared" si="1"/>
        <v>5.58</v>
      </c>
      <c r="L23" s="5">
        <f t="shared" si="2"/>
        <v>33.97</v>
      </c>
    </row>
    <row r="24" spans="1:12" x14ac:dyDescent="0.3">
      <c r="A24" s="2" t="s">
        <v>8</v>
      </c>
      <c r="B24" t="s">
        <v>5</v>
      </c>
      <c r="C24" s="1">
        <v>8.3333333333333329E-2</v>
      </c>
      <c r="D24">
        <v>89.25</v>
      </c>
      <c r="E24">
        <v>0.34</v>
      </c>
      <c r="F24">
        <v>600</v>
      </c>
      <c r="G24">
        <v>800</v>
      </c>
      <c r="H24">
        <v>110</v>
      </c>
      <c r="I24">
        <v>10</v>
      </c>
      <c r="J24" s="5">
        <f t="shared" si="0"/>
        <v>26.72</v>
      </c>
      <c r="K24" s="5">
        <f t="shared" si="1"/>
        <v>5.1150000000000002</v>
      </c>
      <c r="L24" s="5">
        <f t="shared" si="2"/>
        <v>31.835000000000001</v>
      </c>
    </row>
    <row r="25" spans="1:12" x14ac:dyDescent="0.3">
      <c r="A25" s="2" t="s">
        <v>8</v>
      </c>
      <c r="B25" t="s">
        <v>5</v>
      </c>
      <c r="C25" s="1" t="s">
        <v>3</v>
      </c>
      <c r="D25">
        <v>89.25</v>
      </c>
      <c r="E25">
        <v>1.08</v>
      </c>
      <c r="F25">
        <v>660</v>
      </c>
      <c r="G25">
        <v>750</v>
      </c>
      <c r="H25">
        <v>120</v>
      </c>
      <c r="I25">
        <v>11.5</v>
      </c>
      <c r="J25" s="5">
        <f t="shared" si="0"/>
        <v>25.05</v>
      </c>
      <c r="K25" s="5">
        <f t="shared" si="1"/>
        <v>5.58</v>
      </c>
      <c r="L25" s="5">
        <f t="shared" si="2"/>
        <v>30.630000000000003</v>
      </c>
    </row>
    <row r="26" spans="1:12" x14ac:dyDescent="0.3">
      <c r="A26" s="2" t="s">
        <v>8</v>
      </c>
      <c r="B26" t="s">
        <v>1</v>
      </c>
      <c r="C26" s="1">
        <v>0.39583333333333331</v>
      </c>
      <c r="D26">
        <v>83.97</v>
      </c>
      <c r="E26">
        <v>1.31</v>
      </c>
      <c r="F26">
        <v>148</v>
      </c>
      <c r="G26">
        <v>750</v>
      </c>
      <c r="H26">
        <v>130</v>
      </c>
      <c r="I26">
        <v>11.5</v>
      </c>
      <c r="J26" s="5">
        <f t="shared" si="0"/>
        <v>25.05</v>
      </c>
      <c r="K26" s="5">
        <f t="shared" si="1"/>
        <v>6.0449999999999999</v>
      </c>
      <c r="L26" s="5">
        <f t="shared" si="2"/>
        <v>31.094999999999999</v>
      </c>
    </row>
    <row r="27" spans="1:12" x14ac:dyDescent="0.3">
      <c r="A27" s="2" t="s">
        <v>8</v>
      </c>
      <c r="B27" t="s">
        <v>1</v>
      </c>
      <c r="C27" s="1">
        <v>0.54166666666666663</v>
      </c>
      <c r="D27">
        <v>83.97</v>
      </c>
      <c r="E27">
        <v>3.07</v>
      </c>
      <c r="F27">
        <v>95</v>
      </c>
      <c r="G27">
        <v>750</v>
      </c>
      <c r="H27">
        <v>130</v>
      </c>
      <c r="I27">
        <v>11.5</v>
      </c>
      <c r="J27" s="5">
        <f t="shared" si="0"/>
        <v>25.05</v>
      </c>
      <c r="K27" s="5">
        <f t="shared" si="1"/>
        <v>6.0449999999999999</v>
      </c>
      <c r="L27" s="5">
        <f t="shared" si="2"/>
        <v>31.094999999999999</v>
      </c>
    </row>
    <row r="28" spans="1:12" x14ac:dyDescent="0.3">
      <c r="A28" s="2" t="s">
        <v>8</v>
      </c>
      <c r="B28" t="s">
        <v>1</v>
      </c>
      <c r="C28" s="1" t="s">
        <v>3</v>
      </c>
      <c r="D28">
        <v>88.28</v>
      </c>
      <c r="E28">
        <v>1.41</v>
      </c>
      <c r="F28">
        <v>90</v>
      </c>
      <c r="G28">
        <v>750</v>
      </c>
      <c r="H28">
        <v>130</v>
      </c>
      <c r="I28">
        <v>11.5</v>
      </c>
      <c r="J28" s="5">
        <f t="shared" si="0"/>
        <v>25.05</v>
      </c>
      <c r="K28" s="5">
        <f t="shared" si="1"/>
        <v>6.0449999999999999</v>
      </c>
      <c r="L28" s="5">
        <f t="shared" si="2"/>
        <v>31.094999999999999</v>
      </c>
    </row>
    <row r="29" spans="1:12" x14ac:dyDescent="0.3">
      <c r="A29" s="2" t="s">
        <v>8</v>
      </c>
      <c r="B29" t="s">
        <v>2</v>
      </c>
      <c r="C29" s="1">
        <v>0.75</v>
      </c>
      <c r="D29">
        <v>87.97</v>
      </c>
      <c r="E29">
        <v>1.39</v>
      </c>
      <c r="F29">
        <v>104</v>
      </c>
      <c r="G29">
        <v>750</v>
      </c>
      <c r="H29">
        <v>120</v>
      </c>
      <c r="I29">
        <v>11.5</v>
      </c>
      <c r="J29" s="5">
        <f t="shared" si="0"/>
        <v>25.05</v>
      </c>
      <c r="K29" s="5">
        <f t="shared" si="1"/>
        <v>5.58</v>
      </c>
      <c r="L29" s="5">
        <f t="shared" si="2"/>
        <v>30.630000000000003</v>
      </c>
    </row>
    <row r="30" spans="1:12" x14ac:dyDescent="0.3">
      <c r="A30" s="2" t="s">
        <v>8</v>
      </c>
      <c r="B30" t="s">
        <v>2</v>
      </c>
      <c r="C30" s="1" t="s">
        <v>3</v>
      </c>
      <c r="D30">
        <v>87.97</v>
      </c>
      <c r="E30">
        <v>1.38</v>
      </c>
      <c r="F30">
        <v>81</v>
      </c>
      <c r="G30">
        <v>800</v>
      </c>
      <c r="H30">
        <v>120</v>
      </c>
      <c r="I30">
        <v>11.5</v>
      </c>
      <c r="J30" s="5">
        <f t="shared" si="0"/>
        <v>26.72</v>
      </c>
      <c r="K30" s="5">
        <f t="shared" si="1"/>
        <v>5.58</v>
      </c>
      <c r="L30" s="5">
        <f t="shared" si="2"/>
        <v>32.299999999999997</v>
      </c>
    </row>
    <row r="31" spans="1:12" x14ac:dyDescent="0.3">
      <c r="A31" s="2" t="s">
        <v>9</v>
      </c>
      <c r="B31" t="s">
        <v>5</v>
      </c>
      <c r="C31" s="1">
        <v>0</v>
      </c>
      <c r="D31">
        <v>87.37</v>
      </c>
      <c r="E31">
        <v>0.93</v>
      </c>
      <c r="F31">
        <v>79</v>
      </c>
      <c r="G31">
        <v>800</v>
      </c>
      <c r="H31">
        <v>120</v>
      </c>
      <c r="I31">
        <v>11.5</v>
      </c>
      <c r="J31" s="5">
        <f t="shared" si="0"/>
        <v>26.72</v>
      </c>
      <c r="K31" s="5">
        <f t="shared" si="1"/>
        <v>5.58</v>
      </c>
      <c r="L31" s="5">
        <f t="shared" si="2"/>
        <v>32.299999999999997</v>
      </c>
    </row>
    <row r="32" spans="1:12" x14ac:dyDescent="0.3">
      <c r="A32" s="2" t="s">
        <v>9</v>
      </c>
      <c r="B32" t="s">
        <v>5</v>
      </c>
      <c r="C32" s="1">
        <v>8.3333333333333329E-2</v>
      </c>
      <c r="D32">
        <v>87.37</v>
      </c>
      <c r="E32">
        <v>0.45</v>
      </c>
      <c r="F32">
        <v>119</v>
      </c>
      <c r="G32">
        <v>750</v>
      </c>
      <c r="H32">
        <v>130</v>
      </c>
      <c r="I32">
        <v>11.5</v>
      </c>
      <c r="J32" s="5">
        <f t="shared" si="0"/>
        <v>25.05</v>
      </c>
      <c r="K32" s="5">
        <f t="shared" si="1"/>
        <v>6.0449999999999999</v>
      </c>
      <c r="L32" s="5">
        <f t="shared" si="2"/>
        <v>31.094999999999999</v>
      </c>
    </row>
    <row r="33" spans="1:12" x14ac:dyDescent="0.3">
      <c r="A33" s="2" t="s">
        <v>9</v>
      </c>
      <c r="B33" t="s">
        <v>5</v>
      </c>
      <c r="C33" s="1" t="s">
        <v>3</v>
      </c>
      <c r="D33">
        <v>87.37</v>
      </c>
      <c r="E33">
        <v>1.28</v>
      </c>
      <c r="F33">
        <v>115</v>
      </c>
      <c r="G33">
        <v>750</v>
      </c>
      <c r="H33">
        <v>130</v>
      </c>
      <c r="I33">
        <v>11.5</v>
      </c>
      <c r="J33" s="5">
        <f t="shared" si="0"/>
        <v>25.05</v>
      </c>
      <c r="K33" s="5">
        <f t="shared" si="1"/>
        <v>6.0449999999999999</v>
      </c>
      <c r="L33" s="5">
        <f t="shared" si="2"/>
        <v>31.094999999999999</v>
      </c>
    </row>
    <row r="34" spans="1:12" x14ac:dyDescent="0.3">
      <c r="A34" s="2" t="s">
        <v>9</v>
      </c>
      <c r="B34" t="s">
        <v>1</v>
      </c>
      <c r="C34" s="1">
        <v>0.39583333333333331</v>
      </c>
      <c r="D34">
        <v>84.89</v>
      </c>
      <c r="E34">
        <v>1.19</v>
      </c>
      <c r="F34">
        <v>190</v>
      </c>
      <c r="G34">
        <v>750</v>
      </c>
      <c r="H34">
        <v>130</v>
      </c>
      <c r="I34">
        <v>11.5</v>
      </c>
      <c r="J34" s="5">
        <f t="shared" si="0"/>
        <v>25.05</v>
      </c>
      <c r="K34" s="5">
        <f t="shared" si="1"/>
        <v>6.0449999999999999</v>
      </c>
      <c r="L34" s="5">
        <f t="shared" si="2"/>
        <v>31.094999999999999</v>
      </c>
    </row>
    <row r="35" spans="1:12" x14ac:dyDescent="0.3">
      <c r="A35" s="2" t="s">
        <v>9</v>
      </c>
      <c r="B35" t="s">
        <v>1</v>
      </c>
      <c r="C35" s="1">
        <v>0.54166666666666663</v>
      </c>
      <c r="D35">
        <v>84.89</v>
      </c>
      <c r="E35">
        <v>1</v>
      </c>
      <c r="F35">
        <v>250</v>
      </c>
      <c r="G35">
        <v>750</v>
      </c>
      <c r="H35">
        <v>130</v>
      </c>
      <c r="I35">
        <v>11.5</v>
      </c>
      <c r="J35" s="5">
        <f t="shared" si="0"/>
        <v>25.05</v>
      </c>
      <c r="K35" s="5">
        <f t="shared" si="1"/>
        <v>6.0449999999999999</v>
      </c>
      <c r="L35" s="5">
        <f t="shared" si="2"/>
        <v>31.094999999999999</v>
      </c>
    </row>
    <row r="36" spans="1:12" x14ac:dyDescent="0.3">
      <c r="A36" s="2" t="s">
        <v>9</v>
      </c>
      <c r="B36" t="s">
        <v>1</v>
      </c>
      <c r="C36" s="1" t="s">
        <v>3</v>
      </c>
      <c r="D36">
        <v>84.89</v>
      </c>
      <c r="E36">
        <v>0.86</v>
      </c>
      <c r="F36">
        <v>240</v>
      </c>
      <c r="G36">
        <v>750</v>
      </c>
      <c r="H36">
        <v>130</v>
      </c>
      <c r="I36">
        <v>11.5</v>
      </c>
      <c r="J36" s="5">
        <f t="shared" si="0"/>
        <v>25.05</v>
      </c>
      <c r="K36" s="5">
        <f t="shared" si="1"/>
        <v>6.0449999999999999</v>
      </c>
      <c r="L36" s="5">
        <f t="shared" si="2"/>
        <v>31.094999999999999</v>
      </c>
    </row>
    <row r="37" spans="1:12" x14ac:dyDescent="0.3">
      <c r="A37" s="2" t="s">
        <v>9</v>
      </c>
      <c r="B37" t="s">
        <v>2</v>
      </c>
      <c r="C37" s="1">
        <v>0.70833333333333337</v>
      </c>
      <c r="D37">
        <v>88.19</v>
      </c>
      <c r="E37">
        <v>1.125</v>
      </c>
      <c r="F37">
        <v>150</v>
      </c>
      <c r="G37">
        <v>750</v>
      </c>
      <c r="H37">
        <v>120</v>
      </c>
      <c r="I37">
        <v>11.5</v>
      </c>
      <c r="J37" s="5">
        <f t="shared" si="0"/>
        <v>25.05</v>
      </c>
      <c r="K37" s="5">
        <f t="shared" si="1"/>
        <v>5.58</v>
      </c>
      <c r="L37" s="5">
        <f t="shared" si="2"/>
        <v>30.630000000000003</v>
      </c>
    </row>
    <row r="38" spans="1:12" x14ac:dyDescent="0.3">
      <c r="A38" s="2" t="s">
        <v>9</v>
      </c>
      <c r="B38" t="s">
        <v>2</v>
      </c>
      <c r="C38" s="1">
        <v>0.82638888888888884</v>
      </c>
      <c r="D38">
        <v>88.19</v>
      </c>
      <c r="E38">
        <v>0.69</v>
      </c>
      <c r="F38">
        <v>90</v>
      </c>
      <c r="G38">
        <v>750</v>
      </c>
      <c r="H38">
        <v>120</v>
      </c>
      <c r="I38">
        <v>11.5</v>
      </c>
      <c r="J38" s="5">
        <f t="shared" si="0"/>
        <v>25.05</v>
      </c>
      <c r="K38" s="5">
        <f t="shared" si="1"/>
        <v>5.58</v>
      </c>
      <c r="L38" s="5">
        <f t="shared" si="2"/>
        <v>30.630000000000003</v>
      </c>
    </row>
    <row r="39" spans="1:12" x14ac:dyDescent="0.3">
      <c r="A39" s="2" t="s">
        <v>9</v>
      </c>
      <c r="B39" t="s">
        <v>2</v>
      </c>
      <c r="C39" s="1" t="s">
        <v>3</v>
      </c>
      <c r="D39">
        <v>88.19</v>
      </c>
      <c r="E39">
        <v>1.05</v>
      </c>
      <c r="F39">
        <v>77</v>
      </c>
      <c r="G39">
        <v>750</v>
      </c>
      <c r="H39">
        <v>120</v>
      </c>
      <c r="I39">
        <v>11.5</v>
      </c>
      <c r="J39" s="5">
        <f t="shared" si="0"/>
        <v>25.05</v>
      </c>
      <c r="K39" s="5">
        <f t="shared" si="1"/>
        <v>5.58</v>
      </c>
      <c r="L39" s="5">
        <f t="shared" si="2"/>
        <v>30.630000000000003</v>
      </c>
    </row>
    <row r="40" spans="1:12" x14ac:dyDescent="0.3">
      <c r="A40" s="2" t="s">
        <v>10</v>
      </c>
      <c r="B40" t="s">
        <v>5</v>
      </c>
      <c r="C40" s="1" t="s">
        <v>3</v>
      </c>
      <c r="D40">
        <v>88.1</v>
      </c>
      <c r="E40">
        <v>1.62</v>
      </c>
      <c r="F40">
        <v>49</v>
      </c>
      <c r="G40">
        <v>750</v>
      </c>
      <c r="H40">
        <v>125</v>
      </c>
      <c r="I40">
        <v>11.5</v>
      </c>
      <c r="J40" s="5">
        <f t="shared" si="0"/>
        <v>25.05</v>
      </c>
      <c r="K40" s="5">
        <f t="shared" si="1"/>
        <v>5.8125</v>
      </c>
      <c r="L40" s="5">
        <f t="shared" si="2"/>
        <v>30.862500000000001</v>
      </c>
    </row>
    <row r="41" spans="1:12" x14ac:dyDescent="0.3">
      <c r="A41" s="2" t="s">
        <v>10</v>
      </c>
      <c r="B41" t="s">
        <v>1</v>
      </c>
      <c r="C41" s="1">
        <v>0.5</v>
      </c>
      <c r="D41">
        <v>88.35</v>
      </c>
      <c r="E41">
        <v>1.61</v>
      </c>
      <c r="F41">
        <v>56</v>
      </c>
      <c r="G41">
        <v>750</v>
      </c>
      <c r="H41">
        <v>125</v>
      </c>
      <c r="I41">
        <v>11.5</v>
      </c>
      <c r="J41" s="5">
        <f t="shared" si="0"/>
        <v>25.05</v>
      </c>
      <c r="K41" s="5">
        <f t="shared" si="1"/>
        <v>5.8125</v>
      </c>
      <c r="L41" s="5">
        <f t="shared" si="2"/>
        <v>30.862500000000001</v>
      </c>
    </row>
    <row r="42" spans="1:12" x14ac:dyDescent="0.3">
      <c r="A42" s="2" t="s">
        <v>10</v>
      </c>
      <c r="B42" t="s">
        <v>1</v>
      </c>
      <c r="C42" s="1" t="s">
        <v>3</v>
      </c>
      <c r="D42">
        <v>88.35</v>
      </c>
      <c r="E42">
        <v>1.6</v>
      </c>
      <c r="F42">
        <v>48</v>
      </c>
      <c r="G42">
        <v>800</v>
      </c>
      <c r="H42">
        <v>130</v>
      </c>
      <c r="I42">
        <v>11.5</v>
      </c>
      <c r="J42" s="5">
        <f t="shared" si="0"/>
        <v>26.72</v>
      </c>
      <c r="K42" s="5">
        <f t="shared" si="1"/>
        <v>6.0449999999999999</v>
      </c>
      <c r="L42" s="5">
        <f t="shared" si="2"/>
        <v>32.765000000000001</v>
      </c>
    </row>
    <row r="43" spans="1:12" x14ac:dyDescent="0.3">
      <c r="A43" s="2" t="s">
        <v>10</v>
      </c>
      <c r="B43" t="s">
        <v>2</v>
      </c>
      <c r="C43" s="1">
        <v>0.625</v>
      </c>
      <c r="D43">
        <v>82.76</v>
      </c>
      <c r="E43">
        <v>1.3</v>
      </c>
      <c r="F43">
        <v>47</v>
      </c>
      <c r="G43">
        <v>800</v>
      </c>
      <c r="H43">
        <v>130</v>
      </c>
      <c r="I43">
        <v>11.5</v>
      </c>
      <c r="J43" s="5">
        <f t="shared" si="0"/>
        <v>26.72</v>
      </c>
      <c r="K43" s="5">
        <f t="shared" si="1"/>
        <v>6.0449999999999999</v>
      </c>
      <c r="L43" s="5">
        <f t="shared" si="2"/>
        <v>32.765000000000001</v>
      </c>
    </row>
    <row r="44" spans="1:12" x14ac:dyDescent="0.3">
      <c r="A44" s="2" t="s">
        <v>10</v>
      </c>
      <c r="B44" t="s">
        <v>2</v>
      </c>
      <c r="C44" s="1">
        <v>0.75</v>
      </c>
      <c r="D44">
        <v>82.76</v>
      </c>
      <c r="E44">
        <v>1.95</v>
      </c>
      <c r="F44">
        <v>55</v>
      </c>
      <c r="G44">
        <v>800</v>
      </c>
      <c r="H44">
        <v>130</v>
      </c>
      <c r="I44">
        <v>11.5</v>
      </c>
      <c r="J44" s="5">
        <f t="shared" si="0"/>
        <v>26.72</v>
      </c>
      <c r="K44" s="5">
        <f t="shared" si="1"/>
        <v>6.0449999999999999</v>
      </c>
      <c r="L44" s="5">
        <f t="shared" si="2"/>
        <v>32.765000000000001</v>
      </c>
    </row>
    <row r="45" spans="1:12" x14ac:dyDescent="0.3">
      <c r="A45" s="2" t="s">
        <v>10</v>
      </c>
      <c r="B45" t="s">
        <v>2</v>
      </c>
      <c r="C45" s="1" t="s">
        <v>3</v>
      </c>
      <c r="D45">
        <v>82.76</v>
      </c>
      <c r="E45">
        <v>1.21</v>
      </c>
      <c r="F45">
        <v>70</v>
      </c>
      <c r="G45">
        <v>850</v>
      </c>
      <c r="H45">
        <v>130</v>
      </c>
      <c r="I45">
        <v>11.5</v>
      </c>
      <c r="J45" s="5">
        <f t="shared" si="0"/>
        <v>28.39</v>
      </c>
      <c r="K45" s="5">
        <f t="shared" si="1"/>
        <v>6.0449999999999999</v>
      </c>
      <c r="L45" s="5">
        <f t="shared" si="2"/>
        <v>34.435000000000002</v>
      </c>
    </row>
    <row r="46" spans="1:12" x14ac:dyDescent="0.3">
      <c r="A46" s="2" t="s">
        <v>11</v>
      </c>
      <c r="B46" t="s">
        <v>5</v>
      </c>
      <c r="C46" s="1" t="s">
        <v>3</v>
      </c>
      <c r="D46">
        <v>88.23</v>
      </c>
      <c r="E46">
        <v>1.02</v>
      </c>
      <c r="F46">
        <v>107</v>
      </c>
      <c r="G46">
        <v>850</v>
      </c>
      <c r="H46">
        <v>130</v>
      </c>
      <c r="I46">
        <v>11.5</v>
      </c>
      <c r="J46" s="5">
        <f t="shared" si="0"/>
        <v>28.39</v>
      </c>
      <c r="K46" s="5">
        <f t="shared" si="1"/>
        <v>6.0449999999999999</v>
      </c>
      <c r="L46" s="5">
        <f t="shared" si="2"/>
        <v>34.435000000000002</v>
      </c>
    </row>
    <row r="47" spans="1:12" x14ac:dyDescent="0.3">
      <c r="A47" s="2" t="s">
        <v>11</v>
      </c>
      <c r="B47" t="s">
        <v>1</v>
      </c>
      <c r="C47" s="1">
        <v>0.45833333333333331</v>
      </c>
      <c r="D47">
        <v>88.49</v>
      </c>
      <c r="E47">
        <v>1</v>
      </c>
      <c r="F47">
        <v>600</v>
      </c>
      <c r="G47">
        <v>900</v>
      </c>
      <c r="H47">
        <v>130</v>
      </c>
      <c r="I47">
        <v>11.5</v>
      </c>
      <c r="J47" s="5">
        <f t="shared" si="0"/>
        <v>30.06</v>
      </c>
      <c r="K47" s="5">
        <f t="shared" si="1"/>
        <v>6.0449999999999999</v>
      </c>
      <c r="L47" s="5">
        <f t="shared" si="2"/>
        <v>36.104999999999997</v>
      </c>
    </row>
    <row r="48" spans="1:12" x14ac:dyDescent="0.3">
      <c r="A48" s="2" t="s">
        <v>11</v>
      </c>
      <c r="B48" t="s">
        <v>1</v>
      </c>
      <c r="C48" s="1" t="s">
        <v>3</v>
      </c>
      <c r="D48">
        <v>88.49</v>
      </c>
      <c r="E48">
        <v>0.51</v>
      </c>
      <c r="F48">
        <v>720</v>
      </c>
      <c r="G48">
        <v>900</v>
      </c>
      <c r="H48">
        <v>130</v>
      </c>
      <c r="I48">
        <v>11.5</v>
      </c>
      <c r="J48" s="5">
        <f t="shared" si="0"/>
        <v>30.06</v>
      </c>
      <c r="K48" s="5">
        <f t="shared" si="1"/>
        <v>6.0449999999999999</v>
      </c>
      <c r="L48" s="5">
        <f t="shared" si="2"/>
        <v>36.104999999999997</v>
      </c>
    </row>
    <row r="49" spans="1:12" x14ac:dyDescent="0.3">
      <c r="A49" s="2" t="s">
        <v>11</v>
      </c>
      <c r="B49" t="s">
        <v>2</v>
      </c>
      <c r="C49" s="1">
        <v>0.70833333333333337</v>
      </c>
      <c r="D49">
        <v>89.19</v>
      </c>
      <c r="E49">
        <v>0.36</v>
      </c>
      <c r="F49">
        <v>1200</v>
      </c>
      <c r="G49">
        <v>900</v>
      </c>
      <c r="H49">
        <v>110</v>
      </c>
      <c r="I49">
        <v>11.5</v>
      </c>
      <c r="J49" s="5">
        <f t="shared" si="0"/>
        <v>30.06</v>
      </c>
      <c r="K49" s="5">
        <f t="shared" si="1"/>
        <v>5.1150000000000002</v>
      </c>
      <c r="L49" s="5">
        <f t="shared" si="2"/>
        <v>35.174999999999997</v>
      </c>
    </row>
    <row r="50" spans="1:12" x14ac:dyDescent="0.3">
      <c r="A50" s="2" t="s">
        <v>11</v>
      </c>
      <c r="B50" t="s">
        <v>2</v>
      </c>
      <c r="C50" s="1" t="s">
        <v>3</v>
      </c>
      <c r="D50">
        <v>89.19</v>
      </c>
      <c r="E50">
        <v>0.17</v>
      </c>
      <c r="F50">
        <v>800</v>
      </c>
      <c r="G50">
        <v>800</v>
      </c>
      <c r="H50">
        <v>110</v>
      </c>
      <c r="I50">
        <v>11.5</v>
      </c>
      <c r="J50" s="5">
        <f t="shared" si="0"/>
        <v>26.72</v>
      </c>
      <c r="K50" s="5">
        <f t="shared" si="1"/>
        <v>5.1150000000000002</v>
      </c>
      <c r="L50" s="5">
        <f t="shared" si="2"/>
        <v>31.835000000000001</v>
      </c>
    </row>
    <row r="51" spans="1:12" x14ac:dyDescent="0.3">
      <c r="A51" s="2" t="s">
        <v>12</v>
      </c>
      <c r="B51" t="s">
        <v>5</v>
      </c>
      <c r="C51" s="1" t="s">
        <v>3</v>
      </c>
      <c r="D51">
        <v>86.9</v>
      </c>
      <c r="E51">
        <v>1.6</v>
      </c>
      <c r="F51">
        <v>200</v>
      </c>
      <c r="G51">
        <v>770</v>
      </c>
      <c r="H51">
        <v>110</v>
      </c>
      <c r="I51">
        <v>11.5</v>
      </c>
      <c r="J51" s="5">
        <f t="shared" si="0"/>
        <v>25.718</v>
      </c>
      <c r="K51" s="5">
        <f t="shared" si="1"/>
        <v>5.1150000000000002</v>
      </c>
      <c r="L51" s="5">
        <f t="shared" si="2"/>
        <v>30.832999999999998</v>
      </c>
    </row>
    <row r="52" spans="1:12" x14ac:dyDescent="0.3">
      <c r="A52" s="2" t="s">
        <v>13</v>
      </c>
      <c r="B52" t="s">
        <v>1</v>
      </c>
      <c r="C52" s="1" t="s">
        <v>3</v>
      </c>
      <c r="D52">
        <v>88.58</v>
      </c>
      <c r="E52">
        <v>1.1000000000000001</v>
      </c>
      <c r="F52">
        <v>55</v>
      </c>
      <c r="G52">
        <v>750</v>
      </c>
      <c r="H52">
        <v>125</v>
      </c>
      <c r="I52">
        <v>11.5</v>
      </c>
      <c r="J52" s="5">
        <f t="shared" si="0"/>
        <v>25.05</v>
      </c>
      <c r="K52" s="5">
        <f t="shared" si="1"/>
        <v>5.8125</v>
      </c>
      <c r="L52" s="5">
        <f t="shared" si="2"/>
        <v>30.862500000000001</v>
      </c>
    </row>
    <row r="53" spans="1:12" x14ac:dyDescent="0.3">
      <c r="A53" s="2" t="s">
        <v>12</v>
      </c>
      <c r="B53" t="s">
        <v>2</v>
      </c>
      <c r="C53" s="1" t="s">
        <v>3</v>
      </c>
      <c r="D53">
        <v>85.58</v>
      </c>
      <c r="E53">
        <v>0.98499999999999999</v>
      </c>
      <c r="F53">
        <v>85</v>
      </c>
      <c r="G53">
        <v>750</v>
      </c>
      <c r="H53">
        <v>140</v>
      </c>
      <c r="I53">
        <v>11.5</v>
      </c>
      <c r="J53" s="5">
        <f t="shared" si="0"/>
        <v>25.05</v>
      </c>
      <c r="K53" s="5">
        <f t="shared" si="1"/>
        <v>6.51</v>
      </c>
      <c r="L53" s="5">
        <f t="shared" si="2"/>
        <v>31.560000000000002</v>
      </c>
    </row>
    <row r="54" spans="1:12" x14ac:dyDescent="0.3">
      <c r="A54" s="2" t="s">
        <v>14</v>
      </c>
      <c r="B54" t="s">
        <v>5</v>
      </c>
      <c r="C54" s="1" t="s">
        <v>3</v>
      </c>
      <c r="D54">
        <v>82.72</v>
      </c>
      <c r="E54">
        <v>1.1200000000000001</v>
      </c>
      <c r="F54">
        <v>130</v>
      </c>
      <c r="G54">
        <v>760</v>
      </c>
      <c r="H54">
        <v>140</v>
      </c>
      <c r="I54">
        <v>11.5</v>
      </c>
      <c r="J54" s="5">
        <f t="shared" si="0"/>
        <v>25.384</v>
      </c>
      <c r="K54" s="5">
        <f t="shared" si="1"/>
        <v>6.51</v>
      </c>
      <c r="L54" s="5">
        <f t="shared" si="2"/>
        <v>31.893999999999998</v>
      </c>
    </row>
    <row r="55" spans="1:12" x14ac:dyDescent="0.3">
      <c r="A55" s="2" t="s">
        <v>14</v>
      </c>
      <c r="B55" t="s">
        <v>1</v>
      </c>
      <c r="C55" s="1" t="s">
        <v>3</v>
      </c>
      <c r="D55">
        <v>88.59</v>
      </c>
      <c r="E55">
        <v>1.79</v>
      </c>
      <c r="F55">
        <v>120</v>
      </c>
      <c r="G55">
        <v>720</v>
      </c>
      <c r="H55">
        <v>140</v>
      </c>
      <c r="I55">
        <v>11.5</v>
      </c>
      <c r="J55" s="5">
        <f t="shared" si="0"/>
        <v>24.047999999999998</v>
      </c>
      <c r="K55" s="5">
        <f t="shared" si="1"/>
        <v>6.51</v>
      </c>
      <c r="L55" s="5">
        <f t="shared" si="2"/>
        <v>30.558</v>
      </c>
    </row>
    <row r="56" spans="1:12" x14ac:dyDescent="0.3">
      <c r="A56" s="2" t="s">
        <v>14</v>
      </c>
      <c r="B56" t="s">
        <v>2</v>
      </c>
      <c r="C56" s="1" t="s">
        <v>3</v>
      </c>
      <c r="D56">
        <v>90.36</v>
      </c>
      <c r="E56">
        <v>0.49</v>
      </c>
      <c r="F56">
        <v>240</v>
      </c>
      <c r="G56">
        <v>720</v>
      </c>
      <c r="H56">
        <v>140</v>
      </c>
      <c r="I56">
        <v>11.5</v>
      </c>
      <c r="J56" s="5">
        <f t="shared" si="0"/>
        <v>24.047999999999998</v>
      </c>
      <c r="K56" s="5">
        <f t="shared" si="1"/>
        <v>6.51</v>
      </c>
      <c r="L56" s="5">
        <f t="shared" si="2"/>
        <v>30.558</v>
      </c>
    </row>
    <row r="57" spans="1:12" x14ac:dyDescent="0.3">
      <c r="A57" s="2" t="s">
        <v>15</v>
      </c>
      <c r="B57" t="s">
        <v>5</v>
      </c>
      <c r="C57" s="1" t="s">
        <v>3</v>
      </c>
      <c r="D57">
        <v>87.6</v>
      </c>
      <c r="E57">
        <v>0.78</v>
      </c>
      <c r="F57">
        <v>210</v>
      </c>
      <c r="G57">
        <v>710</v>
      </c>
      <c r="H57">
        <v>140</v>
      </c>
      <c r="I57">
        <v>11.5</v>
      </c>
      <c r="J57" s="5">
        <f t="shared" si="0"/>
        <v>23.713999999999999</v>
      </c>
      <c r="K57" s="5">
        <f t="shared" si="1"/>
        <v>6.51</v>
      </c>
      <c r="L57" s="5">
        <f t="shared" si="2"/>
        <v>30.223999999999997</v>
      </c>
    </row>
    <row r="58" spans="1:12" x14ac:dyDescent="0.3">
      <c r="A58" s="2" t="s">
        <v>15</v>
      </c>
      <c r="B58" t="s">
        <v>1</v>
      </c>
      <c r="C58" s="1" t="s">
        <v>3</v>
      </c>
      <c r="D58">
        <v>89.9</v>
      </c>
      <c r="E58">
        <v>2.08</v>
      </c>
      <c r="F58">
        <v>142</v>
      </c>
      <c r="G58">
        <v>710</v>
      </c>
      <c r="H58">
        <v>140</v>
      </c>
      <c r="I58">
        <v>11.5</v>
      </c>
      <c r="J58" s="5">
        <f t="shared" si="0"/>
        <v>23.713999999999999</v>
      </c>
      <c r="K58" s="5">
        <f t="shared" si="1"/>
        <v>6.51</v>
      </c>
      <c r="L58" s="5">
        <f t="shared" si="2"/>
        <v>30.223999999999997</v>
      </c>
    </row>
    <row r="59" spans="1:12" x14ac:dyDescent="0.3">
      <c r="A59" s="2" t="s">
        <v>15</v>
      </c>
      <c r="B59" t="s">
        <v>2</v>
      </c>
      <c r="C59" s="1" t="s">
        <v>3</v>
      </c>
      <c r="D59">
        <v>89.03</v>
      </c>
      <c r="E59">
        <v>1.1200000000000001</v>
      </c>
      <c r="F59">
        <v>85</v>
      </c>
      <c r="G59">
        <v>710</v>
      </c>
      <c r="H59">
        <v>140</v>
      </c>
      <c r="I59">
        <v>11.5</v>
      </c>
      <c r="J59" s="5">
        <f t="shared" si="0"/>
        <v>23.713999999999999</v>
      </c>
      <c r="K59" s="5">
        <f t="shared" si="1"/>
        <v>6.51</v>
      </c>
      <c r="L59" s="5">
        <f t="shared" si="2"/>
        <v>30.223999999999997</v>
      </c>
    </row>
    <row r="60" spans="1:12" x14ac:dyDescent="0.3">
      <c r="A60" s="2" t="s">
        <v>16</v>
      </c>
      <c r="B60" t="s">
        <v>5</v>
      </c>
      <c r="C60" s="1" t="s">
        <v>3</v>
      </c>
      <c r="D60">
        <v>86.82</v>
      </c>
      <c r="E60">
        <v>1.665</v>
      </c>
      <c r="F60">
        <v>62</v>
      </c>
      <c r="G60">
        <v>760</v>
      </c>
      <c r="H60">
        <v>140</v>
      </c>
      <c r="I60">
        <v>11.5</v>
      </c>
      <c r="J60" s="5">
        <f t="shared" si="0"/>
        <v>25.384</v>
      </c>
      <c r="K60" s="5">
        <f t="shared" si="1"/>
        <v>6.51</v>
      </c>
      <c r="L60" s="5">
        <f t="shared" si="2"/>
        <v>31.893999999999998</v>
      </c>
    </row>
    <row r="61" spans="1:12" x14ac:dyDescent="0.3">
      <c r="A61" s="2" t="s">
        <v>16</v>
      </c>
      <c r="B61" t="s">
        <v>2</v>
      </c>
      <c r="C61" s="1" t="s">
        <v>3</v>
      </c>
      <c r="D61">
        <v>86.43</v>
      </c>
      <c r="E61">
        <v>1.17</v>
      </c>
      <c r="F61">
        <v>72</v>
      </c>
      <c r="G61">
        <v>780</v>
      </c>
      <c r="H61">
        <v>140</v>
      </c>
      <c r="I61">
        <v>11.5</v>
      </c>
      <c r="J61" s="5">
        <f t="shared" si="0"/>
        <v>26.052</v>
      </c>
      <c r="K61" s="5">
        <f t="shared" si="1"/>
        <v>6.51</v>
      </c>
      <c r="L61" s="5">
        <f t="shared" si="2"/>
        <v>32.561999999999998</v>
      </c>
    </row>
    <row r="62" spans="1:12" x14ac:dyDescent="0.3">
      <c r="A62" s="2">
        <v>43617</v>
      </c>
      <c r="B62" t="s">
        <v>17</v>
      </c>
      <c r="C62" s="1" t="s">
        <v>3</v>
      </c>
      <c r="D62">
        <v>86.07</v>
      </c>
      <c r="E62">
        <v>1.22</v>
      </c>
      <c r="F62">
        <v>66</v>
      </c>
      <c r="G62">
        <v>790</v>
      </c>
      <c r="H62">
        <v>140</v>
      </c>
      <c r="I62">
        <v>11.5</v>
      </c>
      <c r="J62" s="5">
        <f t="shared" si="0"/>
        <v>26.385999999999999</v>
      </c>
      <c r="K62" s="5">
        <f t="shared" si="1"/>
        <v>6.51</v>
      </c>
      <c r="L62" s="5">
        <f t="shared" si="2"/>
        <v>32.896000000000001</v>
      </c>
    </row>
    <row r="63" spans="1:12" x14ac:dyDescent="0.3">
      <c r="A63" s="2">
        <v>43617</v>
      </c>
      <c r="B63" t="s">
        <v>1</v>
      </c>
      <c r="C63" s="1" t="s">
        <v>3</v>
      </c>
      <c r="D63">
        <v>88.19</v>
      </c>
      <c r="E63">
        <v>0.86</v>
      </c>
      <c r="F63">
        <v>79</v>
      </c>
      <c r="G63">
        <v>800</v>
      </c>
      <c r="H63">
        <v>140</v>
      </c>
      <c r="I63">
        <v>11.5</v>
      </c>
      <c r="J63" s="5">
        <f t="shared" si="0"/>
        <v>26.72</v>
      </c>
      <c r="K63" s="5">
        <f t="shared" si="1"/>
        <v>6.51</v>
      </c>
      <c r="L63" s="5">
        <f t="shared" si="2"/>
        <v>33.229999999999997</v>
      </c>
    </row>
    <row r="64" spans="1:12" x14ac:dyDescent="0.3">
      <c r="A64" s="2">
        <v>43617</v>
      </c>
      <c r="B64" t="s">
        <v>2</v>
      </c>
      <c r="C64" s="1" t="s">
        <v>3</v>
      </c>
      <c r="D64">
        <v>86.39</v>
      </c>
      <c r="E64">
        <v>0.68</v>
      </c>
      <c r="F64">
        <v>253</v>
      </c>
      <c r="G64">
        <v>750</v>
      </c>
      <c r="H64">
        <v>140</v>
      </c>
      <c r="I64">
        <v>11.5</v>
      </c>
      <c r="J64" s="5">
        <f t="shared" si="0"/>
        <v>25.05</v>
      </c>
      <c r="K64" s="5">
        <f t="shared" si="1"/>
        <v>6.51</v>
      </c>
      <c r="L64" s="5">
        <f t="shared" si="2"/>
        <v>31.560000000000002</v>
      </c>
    </row>
    <row r="65" spans="1:23" x14ac:dyDescent="0.3">
      <c r="A65" s="2">
        <v>43618</v>
      </c>
      <c r="B65" t="s">
        <v>17</v>
      </c>
      <c r="C65" s="1" t="s">
        <v>3</v>
      </c>
      <c r="D65">
        <v>84.93</v>
      </c>
      <c r="E65">
        <v>1.44</v>
      </c>
      <c r="F65">
        <v>70</v>
      </c>
      <c r="G65">
        <v>760</v>
      </c>
      <c r="H65">
        <v>140</v>
      </c>
      <c r="I65">
        <v>11.5</v>
      </c>
      <c r="J65" s="5">
        <f t="shared" si="0"/>
        <v>25.384</v>
      </c>
      <c r="K65" s="5">
        <f t="shared" si="1"/>
        <v>6.51</v>
      </c>
      <c r="L65" s="5">
        <f t="shared" si="2"/>
        <v>31.893999999999998</v>
      </c>
    </row>
    <row r="66" spans="1:23" x14ac:dyDescent="0.3">
      <c r="A66" s="2">
        <v>43618</v>
      </c>
      <c r="B66" t="s">
        <v>1</v>
      </c>
      <c r="C66" s="1" t="s">
        <v>3</v>
      </c>
      <c r="D66">
        <v>81.489999999999995</v>
      </c>
      <c r="E66">
        <v>0.77</v>
      </c>
      <c r="F66">
        <v>136</v>
      </c>
      <c r="G66">
        <v>770</v>
      </c>
      <c r="H66">
        <v>140</v>
      </c>
      <c r="I66">
        <v>11.5</v>
      </c>
      <c r="J66" s="5">
        <f t="shared" ref="J66:J129" si="3">(G66*33.4)/1000</f>
        <v>25.718</v>
      </c>
      <c r="K66" s="5">
        <f t="shared" ref="K66:K129" si="4">H66*46.5/1000</f>
        <v>6.51</v>
      </c>
      <c r="L66" s="5">
        <f t="shared" ref="L66:L129" si="5">J66+K66</f>
        <v>32.228000000000002</v>
      </c>
    </row>
    <row r="67" spans="1:23" x14ac:dyDescent="0.3">
      <c r="A67" s="2">
        <v>43618</v>
      </c>
      <c r="B67" t="s">
        <v>2</v>
      </c>
      <c r="C67" s="1" t="s">
        <v>3</v>
      </c>
      <c r="D67">
        <v>84.94</v>
      </c>
      <c r="E67">
        <v>0.53</v>
      </c>
      <c r="F67">
        <v>220</v>
      </c>
      <c r="G67">
        <v>770</v>
      </c>
      <c r="H67">
        <v>140</v>
      </c>
      <c r="I67">
        <v>11.5</v>
      </c>
      <c r="J67" s="5">
        <f t="shared" si="3"/>
        <v>25.718</v>
      </c>
      <c r="K67" s="5">
        <f t="shared" si="4"/>
        <v>6.51</v>
      </c>
      <c r="L67" s="5">
        <f t="shared" si="5"/>
        <v>32.228000000000002</v>
      </c>
    </row>
    <row r="68" spans="1:23" x14ac:dyDescent="0.3">
      <c r="A68" s="2">
        <v>43619</v>
      </c>
      <c r="B68" t="s">
        <v>17</v>
      </c>
      <c r="C68" s="1" t="s">
        <v>3</v>
      </c>
      <c r="D68">
        <v>79.430000000000007</v>
      </c>
      <c r="E68">
        <v>0.72</v>
      </c>
      <c r="F68">
        <v>165</v>
      </c>
      <c r="G68">
        <v>770</v>
      </c>
      <c r="H68">
        <v>140</v>
      </c>
      <c r="I68">
        <v>11.5</v>
      </c>
      <c r="J68" s="5">
        <f t="shared" si="3"/>
        <v>25.718</v>
      </c>
      <c r="K68" s="5">
        <f t="shared" si="4"/>
        <v>6.51</v>
      </c>
      <c r="L68" s="5">
        <f t="shared" si="5"/>
        <v>32.228000000000002</v>
      </c>
    </row>
    <row r="69" spans="1:23" x14ac:dyDescent="0.3">
      <c r="A69" s="2">
        <v>43619</v>
      </c>
      <c r="B69" t="s">
        <v>18</v>
      </c>
      <c r="C69" s="1" t="s">
        <v>3</v>
      </c>
      <c r="D69">
        <v>83.95</v>
      </c>
      <c r="E69">
        <v>0.98</v>
      </c>
      <c r="F69">
        <v>110</v>
      </c>
      <c r="G69">
        <v>770</v>
      </c>
      <c r="H69">
        <v>140</v>
      </c>
      <c r="I69">
        <v>11.5</v>
      </c>
      <c r="J69" s="5">
        <f t="shared" si="3"/>
        <v>25.718</v>
      </c>
      <c r="K69" s="5">
        <f t="shared" si="4"/>
        <v>6.51</v>
      </c>
      <c r="L69" s="5">
        <f t="shared" si="5"/>
        <v>32.228000000000002</v>
      </c>
    </row>
    <row r="70" spans="1:23" x14ac:dyDescent="0.3">
      <c r="A70" s="2">
        <v>43619</v>
      </c>
      <c r="B70" t="s">
        <v>2</v>
      </c>
      <c r="C70" s="1" t="s">
        <v>3</v>
      </c>
      <c r="D70">
        <v>84.26</v>
      </c>
      <c r="E70">
        <v>1.56</v>
      </c>
      <c r="F70">
        <v>255</v>
      </c>
      <c r="G70">
        <v>770</v>
      </c>
      <c r="H70">
        <v>140</v>
      </c>
      <c r="I70">
        <v>11.5</v>
      </c>
      <c r="J70" s="5">
        <f t="shared" si="3"/>
        <v>25.718</v>
      </c>
      <c r="K70" s="5">
        <f t="shared" si="4"/>
        <v>6.51</v>
      </c>
      <c r="L70" s="5">
        <f t="shared" si="5"/>
        <v>32.228000000000002</v>
      </c>
    </row>
    <row r="71" spans="1:23" x14ac:dyDescent="0.3">
      <c r="A71" s="2">
        <v>43620</v>
      </c>
      <c r="B71" t="s">
        <v>5</v>
      </c>
      <c r="C71" s="1" t="s">
        <v>3</v>
      </c>
      <c r="D71">
        <v>84.94</v>
      </c>
      <c r="E71">
        <v>0.6</v>
      </c>
      <c r="F71">
        <v>266</v>
      </c>
      <c r="G71">
        <v>750</v>
      </c>
      <c r="H71">
        <v>140</v>
      </c>
      <c r="I71">
        <v>11.5</v>
      </c>
      <c r="J71" s="5">
        <f t="shared" si="3"/>
        <v>25.05</v>
      </c>
      <c r="K71" s="5">
        <f t="shared" si="4"/>
        <v>6.51</v>
      </c>
      <c r="L71" s="5">
        <f t="shared" si="5"/>
        <v>31.560000000000002</v>
      </c>
    </row>
    <row r="72" spans="1:23" x14ac:dyDescent="0.3">
      <c r="A72" s="2">
        <v>43620</v>
      </c>
      <c r="B72" t="s">
        <v>18</v>
      </c>
      <c r="C72" s="1" t="s">
        <v>3</v>
      </c>
      <c r="D72">
        <v>82.93</v>
      </c>
      <c r="E72">
        <v>0.52</v>
      </c>
      <c r="F72">
        <v>265</v>
      </c>
      <c r="G72">
        <v>740</v>
      </c>
      <c r="H72">
        <v>140</v>
      </c>
      <c r="I72">
        <v>11.5</v>
      </c>
      <c r="J72" s="5">
        <f t="shared" si="3"/>
        <v>24.716000000000001</v>
      </c>
      <c r="K72" s="5">
        <f t="shared" si="4"/>
        <v>6.51</v>
      </c>
      <c r="L72" s="5">
        <f t="shared" si="5"/>
        <v>31.225999999999999</v>
      </c>
    </row>
    <row r="73" spans="1:23" x14ac:dyDescent="0.3">
      <c r="A73" s="2">
        <v>43620</v>
      </c>
      <c r="B73" t="s">
        <v>2</v>
      </c>
      <c r="C73" s="1" t="s">
        <v>3</v>
      </c>
      <c r="D73">
        <v>84.05</v>
      </c>
      <c r="E73">
        <v>0.44</v>
      </c>
      <c r="F73">
        <v>325</v>
      </c>
      <c r="G73">
        <v>730</v>
      </c>
      <c r="H73">
        <v>140</v>
      </c>
      <c r="I73">
        <v>11.5</v>
      </c>
      <c r="J73" s="5">
        <f t="shared" si="3"/>
        <v>24.382000000000001</v>
      </c>
      <c r="K73" s="5">
        <f t="shared" si="4"/>
        <v>6.51</v>
      </c>
      <c r="L73" s="5">
        <f t="shared" si="5"/>
        <v>30.892000000000003</v>
      </c>
    </row>
    <row r="74" spans="1:23" x14ac:dyDescent="0.3">
      <c r="A74" s="2">
        <v>43621</v>
      </c>
      <c r="B74" t="s">
        <v>17</v>
      </c>
      <c r="C74" s="1" t="s">
        <v>3</v>
      </c>
      <c r="D74">
        <v>86.5</v>
      </c>
      <c r="E74">
        <v>0.45</v>
      </c>
      <c r="F74">
        <v>158</v>
      </c>
      <c r="G74">
        <v>720</v>
      </c>
      <c r="H74">
        <v>140</v>
      </c>
      <c r="I74">
        <v>11.5</v>
      </c>
      <c r="J74" s="5">
        <f t="shared" si="3"/>
        <v>24.047999999999998</v>
      </c>
      <c r="K74" s="5">
        <f t="shared" si="4"/>
        <v>6.51</v>
      </c>
      <c r="L74" s="5">
        <f t="shared" si="5"/>
        <v>30.558</v>
      </c>
    </row>
    <row r="75" spans="1:23" x14ac:dyDescent="0.3">
      <c r="A75" s="2">
        <v>43621</v>
      </c>
      <c r="B75" t="s">
        <v>18</v>
      </c>
      <c r="C75" s="1" t="s">
        <v>3</v>
      </c>
      <c r="D75">
        <v>85.8</v>
      </c>
      <c r="E75">
        <v>0.72</v>
      </c>
      <c r="F75">
        <v>180</v>
      </c>
      <c r="G75">
        <v>690</v>
      </c>
      <c r="H75">
        <v>140</v>
      </c>
      <c r="I75">
        <v>10.5</v>
      </c>
      <c r="J75" s="5">
        <f t="shared" si="3"/>
        <v>23.045999999999999</v>
      </c>
      <c r="K75" s="5">
        <f t="shared" si="4"/>
        <v>6.51</v>
      </c>
      <c r="L75" s="5">
        <f t="shared" si="5"/>
        <v>29.555999999999997</v>
      </c>
    </row>
    <row r="76" spans="1:23" x14ac:dyDescent="0.3">
      <c r="A76" s="2">
        <v>43621</v>
      </c>
      <c r="B76" t="s">
        <v>2</v>
      </c>
      <c r="C76" s="1" t="s">
        <v>3</v>
      </c>
      <c r="D76">
        <v>83.09</v>
      </c>
      <c r="E76">
        <v>0.86</v>
      </c>
      <c r="F76">
        <v>480</v>
      </c>
      <c r="G76">
        <v>670</v>
      </c>
      <c r="H76">
        <v>140</v>
      </c>
      <c r="I76">
        <v>10.5</v>
      </c>
      <c r="J76" s="5">
        <f t="shared" si="3"/>
        <v>22.378</v>
      </c>
      <c r="K76" s="5">
        <f t="shared" si="4"/>
        <v>6.51</v>
      </c>
      <c r="L76" s="5">
        <f t="shared" si="5"/>
        <v>28.887999999999998</v>
      </c>
    </row>
    <row r="77" spans="1:23" x14ac:dyDescent="0.3">
      <c r="A77" s="2">
        <v>43622</v>
      </c>
      <c r="B77" t="s">
        <v>5</v>
      </c>
      <c r="C77" s="1" t="s">
        <v>3</v>
      </c>
      <c r="D77">
        <v>84.65</v>
      </c>
      <c r="E77">
        <v>0.77</v>
      </c>
      <c r="F77">
        <v>328</v>
      </c>
      <c r="G77">
        <v>670</v>
      </c>
      <c r="H77">
        <v>140</v>
      </c>
      <c r="I77">
        <v>10.5</v>
      </c>
      <c r="J77" s="5">
        <f t="shared" si="3"/>
        <v>22.378</v>
      </c>
      <c r="K77" s="5">
        <f t="shared" si="4"/>
        <v>6.51</v>
      </c>
      <c r="L77" s="5">
        <f t="shared" si="5"/>
        <v>28.887999999999998</v>
      </c>
    </row>
    <row r="78" spans="1:23" x14ac:dyDescent="0.3">
      <c r="A78" s="2">
        <v>43622</v>
      </c>
      <c r="B78" t="s">
        <v>18</v>
      </c>
      <c r="C78" s="1" t="s">
        <v>3</v>
      </c>
      <c r="D78">
        <v>81.84</v>
      </c>
      <c r="E78">
        <v>0.7</v>
      </c>
      <c r="F78">
        <v>208</v>
      </c>
      <c r="G78">
        <v>660</v>
      </c>
      <c r="H78">
        <v>140</v>
      </c>
      <c r="I78">
        <v>10.5</v>
      </c>
      <c r="J78" s="5">
        <f t="shared" si="3"/>
        <v>22.044</v>
      </c>
      <c r="K78" s="5">
        <f t="shared" si="4"/>
        <v>6.51</v>
      </c>
      <c r="L78" s="5">
        <f t="shared" si="5"/>
        <v>28.554000000000002</v>
      </c>
      <c r="W78" s="3"/>
    </row>
    <row r="79" spans="1:23" x14ac:dyDescent="0.3">
      <c r="A79" s="2">
        <v>43622</v>
      </c>
      <c r="B79" t="s">
        <v>2</v>
      </c>
      <c r="C79" s="1" t="s">
        <v>3</v>
      </c>
      <c r="D79">
        <v>87.62</v>
      </c>
      <c r="E79">
        <v>0.71</v>
      </c>
      <c r="F79">
        <v>205</v>
      </c>
      <c r="G79">
        <v>660</v>
      </c>
      <c r="H79">
        <v>140</v>
      </c>
      <c r="I79">
        <v>10.5</v>
      </c>
      <c r="J79" s="5">
        <f t="shared" si="3"/>
        <v>22.044</v>
      </c>
      <c r="K79" s="5">
        <f t="shared" si="4"/>
        <v>6.51</v>
      </c>
      <c r="L79" s="5">
        <f t="shared" si="5"/>
        <v>28.554000000000002</v>
      </c>
      <c r="W79" s="3"/>
    </row>
    <row r="80" spans="1:23" x14ac:dyDescent="0.3">
      <c r="A80" s="2">
        <v>43623</v>
      </c>
      <c r="B80" t="s">
        <v>17</v>
      </c>
      <c r="C80" s="1" t="s">
        <v>19</v>
      </c>
      <c r="D80">
        <v>86.4</v>
      </c>
      <c r="E80">
        <v>0.9</v>
      </c>
      <c r="F80">
        <v>145</v>
      </c>
      <c r="G80">
        <v>660</v>
      </c>
      <c r="H80">
        <v>140</v>
      </c>
      <c r="I80">
        <v>10.5</v>
      </c>
      <c r="J80" s="5">
        <f t="shared" si="3"/>
        <v>22.044</v>
      </c>
      <c r="K80" s="5">
        <f t="shared" si="4"/>
        <v>6.51</v>
      </c>
      <c r="L80" s="5">
        <f t="shared" si="5"/>
        <v>28.554000000000002</v>
      </c>
      <c r="W80" s="3"/>
    </row>
    <row r="81" spans="1:12" x14ac:dyDescent="0.3">
      <c r="A81" s="2">
        <v>43623</v>
      </c>
      <c r="B81" t="s">
        <v>18</v>
      </c>
      <c r="C81" s="1" t="s">
        <v>3</v>
      </c>
      <c r="D81">
        <v>83.37</v>
      </c>
      <c r="E81">
        <v>1.01</v>
      </c>
      <c r="F81">
        <v>115</v>
      </c>
      <c r="G81">
        <v>670</v>
      </c>
      <c r="H81">
        <v>140</v>
      </c>
      <c r="I81">
        <v>10.5</v>
      </c>
      <c r="J81" s="5">
        <f t="shared" si="3"/>
        <v>22.378</v>
      </c>
      <c r="K81" s="5">
        <f t="shared" si="4"/>
        <v>6.51</v>
      </c>
      <c r="L81" s="5">
        <f t="shared" si="5"/>
        <v>28.887999999999998</v>
      </c>
    </row>
    <row r="82" spans="1:12" x14ac:dyDescent="0.3">
      <c r="A82" s="2">
        <v>43623</v>
      </c>
      <c r="B82" t="s">
        <v>2</v>
      </c>
      <c r="C82" s="1" t="s">
        <v>3</v>
      </c>
      <c r="D82">
        <v>86.54</v>
      </c>
      <c r="E82">
        <v>1.19</v>
      </c>
      <c r="F82">
        <v>84</v>
      </c>
      <c r="G82">
        <v>670</v>
      </c>
      <c r="H82">
        <v>140</v>
      </c>
      <c r="I82">
        <v>10.5</v>
      </c>
      <c r="J82" s="5">
        <f t="shared" si="3"/>
        <v>22.378</v>
      </c>
      <c r="K82" s="5">
        <f t="shared" si="4"/>
        <v>6.51</v>
      </c>
      <c r="L82" s="5">
        <f t="shared" si="5"/>
        <v>28.887999999999998</v>
      </c>
    </row>
    <row r="83" spans="1:12" x14ac:dyDescent="0.3">
      <c r="A83" s="2">
        <v>43624</v>
      </c>
      <c r="B83" t="s">
        <v>5</v>
      </c>
      <c r="C83" s="1" t="s">
        <v>3</v>
      </c>
      <c r="D83">
        <v>76.489999999999995</v>
      </c>
      <c r="E83">
        <v>0.09</v>
      </c>
      <c r="F83">
        <v>97</v>
      </c>
      <c r="G83">
        <v>670</v>
      </c>
      <c r="H83">
        <v>140</v>
      </c>
      <c r="I83">
        <v>10.5</v>
      </c>
      <c r="J83" s="5">
        <f t="shared" si="3"/>
        <v>22.378</v>
      </c>
      <c r="K83" s="5">
        <f t="shared" si="4"/>
        <v>6.51</v>
      </c>
      <c r="L83" s="5">
        <f t="shared" si="5"/>
        <v>28.887999999999998</v>
      </c>
    </row>
    <row r="84" spans="1:12" x14ac:dyDescent="0.3">
      <c r="A84" s="2">
        <v>43624</v>
      </c>
      <c r="B84" t="s">
        <v>18</v>
      </c>
      <c r="C84" s="1" t="s">
        <v>3</v>
      </c>
      <c r="D84">
        <v>85.2</v>
      </c>
      <c r="E84">
        <v>1.68</v>
      </c>
      <c r="F84">
        <v>76</v>
      </c>
      <c r="G84">
        <v>670</v>
      </c>
      <c r="H84">
        <v>140</v>
      </c>
      <c r="I84">
        <v>10.5</v>
      </c>
      <c r="J84" s="5">
        <f t="shared" si="3"/>
        <v>22.378</v>
      </c>
      <c r="K84" s="5">
        <f t="shared" si="4"/>
        <v>6.51</v>
      </c>
      <c r="L84" s="5">
        <f t="shared" si="5"/>
        <v>28.887999999999998</v>
      </c>
    </row>
    <row r="85" spans="1:12" x14ac:dyDescent="0.3">
      <c r="A85" s="2">
        <v>43624</v>
      </c>
      <c r="B85" t="s">
        <v>20</v>
      </c>
      <c r="C85" s="1" t="s">
        <v>3</v>
      </c>
      <c r="D85">
        <v>86.37</v>
      </c>
      <c r="E85">
        <v>1.03</v>
      </c>
      <c r="F85">
        <v>102</v>
      </c>
      <c r="G85">
        <v>670</v>
      </c>
      <c r="H85">
        <v>140</v>
      </c>
      <c r="I85">
        <v>10.5</v>
      </c>
      <c r="J85" s="5">
        <f t="shared" si="3"/>
        <v>22.378</v>
      </c>
      <c r="K85" s="5">
        <f t="shared" si="4"/>
        <v>6.51</v>
      </c>
      <c r="L85" s="5">
        <f t="shared" si="5"/>
        <v>28.887999999999998</v>
      </c>
    </row>
    <row r="86" spans="1:12" x14ac:dyDescent="0.3">
      <c r="A86" s="2">
        <v>43625</v>
      </c>
      <c r="B86" t="s">
        <v>5</v>
      </c>
      <c r="C86" s="1" t="s">
        <v>3</v>
      </c>
      <c r="D86">
        <v>87.79</v>
      </c>
      <c r="E86">
        <v>0.98</v>
      </c>
      <c r="F86">
        <v>115</v>
      </c>
      <c r="G86">
        <v>690</v>
      </c>
      <c r="H86">
        <v>140</v>
      </c>
      <c r="I86">
        <v>10.5</v>
      </c>
      <c r="J86" s="5">
        <f t="shared" si="3"/>
        <v>23.045999999999999</v>
      </c>
      <c r="K86" s="5">
        <f t="shared" si="4"/>
        <v>6.51</v>
      </c>
      <c r="L86" s="5">
        <f t="shared" si="5"/>
        <v>29.555999999999997</v>
      </c>
    </row>
    <row r="87" spans="1:12" x14ac:dyDescent="0.3">
      <c r="A87" s="2">
        <v>43625</v>
      </c>
      <c r="B87" t="s">
        <v>18</v>
      </c>
      <c r="C87" s="1" t="s">
        <v>3</v>
      </c>
      <c r="D87">
        <v>85.1</v>
      </c>
      <c r="E87">
        <v>1.23</v>
      </c>
      <c r="F87">
        <v>87</v>
      </c>
      <c r="G87">
        <v>690</v>
      </c>
      <c r="H87">
        <v>140</v>
      </c>
      <c r="I87">
        <v>10.5</v>
      </c>
      <c r="J87" s="5">
        <f t="shared" si="3"/>
        <v>23.045999999999999</v>
      </c>
      <c r="K87" s="5">
        <f t="shared" si="4"/>
        <v>6.51</v>
      </c>
      <c r="L87" s="5">
        <f t="shared" si="5"/>
        <v>29.555999999999997</v>
      </c>
    </row>
    <row r="88" spans="1:12" x14ac:dyDescent="0.3">
      <c r="A88" s="2">
        <v>43625</v>
      </c>
      <c r="B88" t="s">
        <v>20</v>
      </c>
      <c r="C88" s="1" t="s">
        <v>3</v>
      </c>
      <c r="D88">
        <v>84.53</v>
      </c>
      <c r="E88">
        <v>1.04</v>
      </c>
      <c r="F88">
        <v>170</v>
      </c>
      <c r="G88">
        <v>690</v>
      </c>
      <c r="H88">
        <v>140</v>
      </c>
      <c r="I88">
        <v>10.5</v>
      </c>
      <c r="J88" s="5">
        <f t="shared" si="3"/>
        <v>23.045999999999999</v>
      </c>
      <c r="K88" s="5">
        <f t="shared" si="4"/>
        <v>6.51</v>
      </c>
      <c r="L88" s="5">
        <f t="shared" si="5"/>
        <v>29.555999999999997</v>
      </c>
    </row>
    <row r="89" spans="1:12" x14ac:dyDescent="0.3">
      <c r="A89" s="2">
        <v>43626</v>
      </c>
      <c r="B89" t="s">
        <v>17</v>
      </c>
      <c r="C89" s="1" t="s">
        <v>3</v>
      </c>
      <c r="D89">
        <v>84.11</v>
      </c>
      <c r="E89">
        <v>0.85</v>
      </c>
      <c r="F89">
        <v>125</v>
      </c>
      <c r="G89">
        <v>690</v>
      </c>
      <c r="H89">
        <v>140</v>
      </c>
      <c r="I89">
        <v>10.5</v>
      </c>
      <c r="J89" s="5">
        <f t="shared" si="3"/>
        <v>23.045999999999999</v>
      </c>
      <c r="K89" s="5">
        <f t="shared" si="4"/>
        <v>6.51</v>
      </c>
      <c r="L89" s="5">
        <f t="shared" si="5"/>
        <v>29.555999999999997</v>
      </c>
    </row>
    <row r="90" spans="1:12" x14ac:dyDescent="0.3">
      <c r="A90" s="2">
        <v>43626</v>
      </c>
      <c r="B90" t="s">
        <v>21</v>
      </c>
      <c r="C90" s="1" t="s">
        <v>3</v>
      </c>
      <c r="D90">
        <v>85.74</v>
      </c>
      <c r="E90">
        <v>0.89</v>
      </c>
      <c r="F90">
        <v>105</v>
      </c>
      <c r="G90">
        <v>690</v>
      </c>
      <c r="H90">
        <v>140</v>
      </c>
      <c r="I90">
        <v>10.5</v>
      </c>
      <c r="J90" s="5">
        <f t="shared" si="3"/>
        <v>23.045999999999999</v>
      </c>
      <c r="K90" s="5">
        <f t="shared" si="4"/>
        <v>6.51</v>
      </c>
      <c r="L90" s="5">
        <f t="shared" si="5"/>
        <v>29.555999999999997</v>
      </c>
    </row>
    <row r="91" spans="1:12" x14ac:dyDescent="0.3">
      <c r="A91" s="2">
        <v>43626</v>
      </c>
      <c r="B91" t="s">
        <v>20</v>
      </c>
      <c r="C91" s="1" t="s">
        <v>3</v>
      </c>
      <c r="D91">
        <v>85.44</v>
      </c>
      <c r="E91">
        <v>1.675</v>
      </c>
      <c r="F91">
        <v>131</v>
      </c>
      <c r="G91">
        <v>695</v>
      </c>
      <c r="H91">
        <v>140</v>
      </c>
      <c r="I91">
        <v>10.5</v>
      </c>
      <c r="J91" s="5">
        <f t="shared" si="3"/>
        <v>23.213000000000001</v>
      </c>
      <c r="K91" s="5">
        <f t="shared" si="4"/>
        <v>6.51</v>
      </c>
      <c r="L91" s="5">
        <f t="shared" si="5"/>
        <v>29.722999999999999</v>
      </c>
    </row>
    <row r="92" spans="1:12" x14ac:dyDescent="0.3">
      <c r="A92" s="2">
        <v>43627</v>
      </c>
      <c r="B92" t="s">
        <v>5</v>
      </c>
      <c r="C92" s="1" t="s">
        <v>3</v>
      </c>
      <c r="D92">
        <v>86.93</v>
      </c>
      <c r="E92">
        <v>1.24</v>
      </c>
      <c r="F92">
        <v>154</v>
      </c>
      <c r="G92">
        <v>695</v>
      </c>
      <c r="H92">
        <v>140</v>
      </c>
      <c r="I92">
        <v>10.5</v>
      </c>
      <c r="J92" s="5">
        <f t="shared" si="3"/>
        <v>23.213000000000001</v>
      </c>
      <c r="K92" s="5">
        <f t="shared" si="4"/>
        <v>6.51</v>
      </c>
      <c r="L92" s="5">
        <f t="shared" si="5"/>
        <v>29.722999999999999</v>
      </c>
    </row>
    <row r="93" spans="1:12" x14ac:dyDescent="0.3">
      <c r="A93" s="2">
        <v>43627</v>
      </c>
      <c r="B93" t="s">
        <v>1</v>
      </c>
      <c r="C93" s="1" t="s">
        <v>3</v>
      </c>
      <c r="D93">
        <v>84.12</v>
      </c>
      <c r="E93">
        <v>2.1</v>
      </c>
      <c r="F93">
        <v>81</v>
      </c>
      <c r="G93">
        <v>695</v>
      </c>
      <c r="H93">
        <v>140</v>
      </c>
      <c r="I93">
        <v>10.5</v>
      </c>
      <c r="J93" s="5">
        <f t="shared" si="3"/>
        <v>23.213000000000001</v>
      </c>
      <c r="K93" s="5">
        <f t="shared" si="4"/>
        <v>6.51</v>
      </c>
      <c r="L93" s="5">
        <f t="shared" si="5"/>
        <v>29.722999999999999</v>
      </c>
    </row>
    <row r="94" spans="1:12" x14ac:dyDescent="0.3">
      <c r="A94" s="2">
        <v>43627</v>
      </c>
      <c r="B94" t="s">
        <v>20</v>
      </c>
      <c r="C94" s="1" t="s">
        <v>3</v>
      </c>
      <c r="D94">
        <v>87.83</v>
      </c>
      <c r="E94">
        <v>2.02</v>
      </c>
      <c r="F94">
        <v>100</v>
      </c>
      <c r="G94">
        <v>695</v>
      </c>
      <c r="H94">
        <v>140</v>
      </c>
      <c r="I94">
        <v>10.5</v>
      </c>
      <c r="J94" s="5">
        <f t="shared" si="3"/>
        <v>23.213000000000001</v>
      </c>
      <c r="K94" s="5">
        <f t="shared" si="4"/>
        <v>6.51</v>
      </c>
      <c r="L94" s="5">
        <f t="shared" si="5"/>
        <v>29.722999999999999</v>
      </c>
    </row>
    <row r="95" spans="1:12" x14ac:dyDescent="0.3">
      <c r="A95" s="2">
        <v>43628</v>
      </c>
      <c r="B95" t="s">
        <v>5</v>
      </c>
      <c r="C95" s="1" t="s">
        <v>3</v>
      </c>
      <c r="D95">
        <v>85.49</v>
      </c>
      <c r="E95">
        <v>1.93</v>
      </c>
      <c r="F95">
        <v>88</v>
      </c>
      <c r="G95">
        <v>695</v>
      </c>
      <c r="H95">
        <v>140</v>
      </c>
      <c r="I95">
        <v>10.5</v>
      </c>
      <c r="J95" s="5">
        <f t="shared" si="3"/>
        <v>23.213000000000001</v>
      </c>
      <c r="K95" s="5">
        <f t="shared" si="4"/>
        <v>6.51</v>
      </c>
      <c r="L95" s="5">
        <f t="shared" si="5"/>
        <v>29.722999999999999</v>
      </c>
    </row>
    <row r="96" spans="1:12" x14ac:dyDescent="0.3">
      <c r="A96" s="2">
        <v>43628</v>
      </c>
      <c r="B96" t="s">
        <v>21</v>
      </c>
      <c r="C96" s="1" t="s">
        <v>19</v>
      </c>
      <c r="D96">
        <v>87.76</v>
      </c>
      <c r="E96">
        <v>0.89</v>
      </c>
      <c r="F96">
        <v>240</v>
      </c>
      <c r="G96">
        <v>695</v>
      </c>
      <c r="H96">
        <v>140</v>
      </c>
      <c r="I96">
        <v>10.5</v>
      </c>
      <c r="J96" s="5">
        <f t="shared" si="3"/>
        <v>23.213000000000001</v>
      </c>
      <c r="K96" s="5">
        <f t="shared" si="4"/>
        <v>6.51</v>
      </c>
      <c r="L96" s="5">
        <f t="shared" si="5"/>
        <v>29.722999999999999</v>
      </c>
    </row>
    <row r="97" spans="1:12" x14ac:dyDescent="0.3">
      <c r="A97" s="2">
        <v>43628</v>
      </c>
      <c r="B97" t="s">
        <v>20</v>
      </c>
      <c r="C97" s="1" t="s">
        <v>3</v>
      </c>
      <c r="D97">
        <v>87.48</v>
      </c>
      <c r="E97">
        <v>0.61</v>
      </c>
      <c r="F97">
        <v>250</v>
      </c>
      <c r="G97">
        <v>685</v>
      </c>
      <c r="H97">
        <v>140</v>
      </c>
      <c r="I97">
        <v>10.5</v>
      </c>
      <c r="J97" s="5">
        <f t="shared" si="3"/>
        <v>22.879000000000001</v>
      </c>
      <c r="K97" s="5">
        <f t="shared" si="4"/>
        <v>6.51</v>
      </c>
      <c r="L97" s="5">
        <f t="shared" si="5"/>
        <v>29.389000000000003</v>
      </c>
    </row>
    <row r="98" spans="1:12" x14ac:dyDescent="0.3">
      <c r="A98" s="2" t="s">
        <v>22</v>
      </c>
      <c r="B98" t="s">
        <v>5</v>
      </c>
      <c r="C98" s="1" t="s">
        <v>3</v>
      </c>
      <c r="D98">
        <v>86.86</v>
      </c>
      <c r="E98">
        <v>1.88</v>
      </c>
      <c r="F98">
        <v>310</v>
      </c>
      <c r="G98">
        <v>675</v>
      </c>
      <c r="H98">
        <v>140</v>
      </c>
      <c r="I98">
        <v>10.5</v>
      </c>
      <c r="J98" s="5">
        <f t="shared" si="3"/>
        <v>22.545000000000002</v>
      </c>
      <c r="K98" s="5">
        <f t="shared" si="4"/>
        <v>6.51</v>
      </c>
      <c r="L98" s="5">
        <f t="shared" si="5"/>
        <v>29.055</v>
      </c>
    </row>
    <row r="99" spans="1:12" x14ac:dyDescent="0.3">
      <c r="A99" s="2" t="s">
        <v>22</v>
      </c>
      <c r="B99" t="s">
        <v>18</v>
      </c>
      <c r="C99" s="1" t="s">
        <v>3</v>
      </c>
      <c r="D99">
        <v>87.14</v>
      </c>
      <c r="E99">
        <v>0.7</v>
      </c>
      <c r="F99">
        <v>279</v>
      </c>
      <c r="G99">
        <v>675</v>
      </c>
      <c r="H99">
        <v>140</v>
      </c>
      <c r="I99">
        <v>10.5</v>
      </c>
      <c r="J99" s="5">
        <f t="shared" si="3"/>
        <v>22.545000000000002</v>
      </c>
      <c r="K99" s="5">
        <f t="shared" si="4"/>
        <v>6.51</v>
      </c>
      <c r="L99" s="5">
        <f t="shared" si="5"/>
        <v>29.055</v>
      </c>
    </row>
    <row r="100" spans="1:12" x14ac:dyDescent="0.3">
      <c r="A100" s="2" t="s">
        <v>22</v>
      </c>
      <c r="B100" t="s">
        <v>20</v>
      </c>
      <c r="C100" s="1" t="s">
        <v>3</v>
      </c>
      <c r="D100">
        <v>84.66</v>
      </c>
      <c r="E100">
        <v>0.23</v>
      </c>
      <c r="F100">
        <v>720</v>
      </c>
      <c r="G100">
        <v>675</v>
      </c>
      <c r="H100">
        <v>140</v>
      </c>
      <c r="I100">
        <v>10.5</v>
      </c>
      <c r="J100" s="5">
        <f t="shared" si="3"/>
        <v>22.545000000000002</v>
      </c>
      <c r="K100" s="5">
        <f t="shared" si="4"/>
        <v>6.51</v>
      </c>
      <c r="L100" s="5">
        <f t="shared" si="5"/>
        <v>29.055</v>
      </c>
    </row>
    <row r="101" spans="1:12" x14ac:dyDescent="0.3">
      <c r="A101" s="2" t="s">
        <v>23</v>
      </c>
      <c r="B101" t="s">
        <v>5</v>
      </c>
      <c r="C101" s="1" t="s">
        <v>3</v>
      </c>
      <c r="D101">
        <v>83.83</v>
      </c>
      <c r="E101">
        <v>1.96</v>
      </c>
      <c r="F101">
        <v>440</v>
      </c>
      <c r="G101">
        <v>675</v>
      </c>
      <c r="H101">
        <v>140</v>
      </c>
      <c r="I101">
        <v>10.5</v>
      </c>
      <c r="J101" s="5">
        <f t="shared" si="3"/>
        <v>22.545000000000002</v>
      </c>
      <c r="K101" s="5">
        <f t="shared" si="4"/>
        <v>6.51</v>
      </c>
      <c r="L101" s="5">
        <f t="shared" si="5"/>
        <v>29.055</v>
      </c>
    </row>
    <row r="102" spans="1:12" x14ac:dyDescent="0.3">
      <c r="A102" s="2" t="s">
        <v>23</v>
      </c>
      <c r="B102" t="s">
        <v>18</v>
      </c>
      <c r="C102" s="1" t="s">
        <v>3</v>
      </c>
      <c r="D102">
        <v>87.88</v>
      </c>
      <c r="E102">
        <v>0.4</v>
      </c>
      <c r="F102">
        <v>238</v>
      </c>
      <c r="G102">
        <v>675</v>
      </c>
      <c r="H102">
        <v>140</v>
      </c>
      <c r="I102">
        <v>10.5</v>
      </c>
      <c r="J102" s="5">
        <f t="shared" si="3"/>
        <v>22.545000000000002</v>
      </c>
      <c r="K102" s="5">
        <f t="shared" si="4"/>
        <v>6.51</v>
      </c>
      <c r="L102" s="5">
        <f t="shared" si="5"/>
        <v>29.055</v>
      </c>
    </row>
    <row r="103" spans="1:12" x14ac:dyDescent="0.3">
      <c r="A103" s="2" t="s">
        <v>23</v>
      </c>
      <c r="B103" t="s">
        <v>20</v>
      </c>
      <c r="C103" s="1" t="s">
        <v>3</v>
      </c>
      <c r="D103">
        <v>84</v>
      </c>
      <c r="E103">
        <v>0.54</v>
      </c>
      <c r="F103">
        <v>245</v>
      </c>
      <c r="G103">
        <v>675</v>
      </c>
      <c r="H103">
        <v>140</v>
      </c>
      <c r="I103">
        <v>10.5</v>
      </c>
      <c r="J103" s="5">
        <f t="shared" si="3"/>
        <v>22.545000000000002</v>
      </c>
      <c r="K103" s="5">
        <f t="shared" si="4"/>
        <v>6.51</v>
      </c>
      <c r="L103" s="5">
        <f t="shared" si="5"/>
        <v>29.055</v>
      </c>
    </row>
    <row r="104" spans="1:12" x14ac:dyDescent="0.3">
      <c r="A104" s="2" t="s">
        <v>24</v>
      </c>
      <c r="B104" t="s">
        <v>5</v>
      </c>
      <c r="C104" s="1" t="s">
        <v>3</v>
      </c>
      <c r="D104">
        <v>82.48</v>
      </c>
      <c r="E104">
        <v>1.66</v>
      </c>
      <c r="F104">
        <v>148</v>
      </c>
      <c r="G104">
        <v>675</v>
      </c>
      <c r="H104">
        <v>140</v>
      </c>
      <c r="I104">
        <v>10.5</v>
      </c>
      <c r="J104" s="5">
        <f t="shared" si="3"/>
        <v>22.545000000000002</v>
      </c>
      <c r="K104" s="5">
        <f t="shared" si="4"/>
        <v>6.51</v>
      </c>
      <c r="L104" s="5">
        <f t="shared" si="5"/>
        <v>29.055</v>
      </c>
    </row>
    <row r="105" spans="1:12" x14ac:dyDescent="0.3">
      <c r="A105" s="2" t="s">
        <v>24</v>
      </c>
      <c r="B105" t="s">
        <v>21</v>
      </c>
      <c r="C105" s="1" t="s">
        <v>19</v>
      </c>
      <c r="D105">
        <v>84.7</v>
      </c>
      <c r="E105">
        <v>0.67</v>
      </c>
      <c r="F105">
        <v>165</v>
      </c>
      <c r="G105">
        <v>675</v>
      </c>
      <c r="H105">
        <v>140</v>
      </c>
      <c r="I105">
        <v>10.5</v>
      </c>
      <c r="J105" s="5">
        <f t="shared" si="3"/>
        <v>22.545000000000002</v>
      </c>
      <c r="K105" s="5">
        <f t="shared" si="4"/>
        <v>6.51</v>
      </c>
      <c r="L105" s="5">
        <f t="shared" si="5"/>
        <v>29.055</v>
      </c>
    </row>
    <row r="106" spans="1:12" x14ac:dyDescent="0.3">
      <c r="A106" s="2" t="s">
        <v>24</v>
      </c>
      <c r="B106" t="s">
        <v>20</v>
      </c>
      <c r="C106" s="1" t="s">
        <v>3</v>
      </c>
      <c r="D106">
        <v>81.239999999999995</v>
      </c>
      <c r="E106">
        <v>0.63</v>
      </c>
      <c r="F106">
        <v>276</v>
      </c>
      <c r="G106">
        <v>675</v>
      </c>
      <c r="H106">
        <v>140</v>
      </c>
      <c r="I106">
        <v>10.5</v>
      </c>
      <c r="J106" s="5">
        <f t="shared" si="3"/>
        <v>22.545000000000002</v>
      </c>
      <c r="K106" s="5">
        <f t="shared" si="4"/>
        <v>6.51</v>
      </c>
      <c r="L106" s="5">
        <f t="shared" si="5"/>
        <v>29.055</v>
      </c>
    </row>
    <row r="107" spans="1:12" x14ac:dyDescent="0.3">
      <c r="A107" s="2" t="s">
        <v>25</v>
      </c>
      <c r="B107" t="s">
        <v>5</v>
      </c>
      <c r="C107" s="1" t="s">
        <v>3</v>
      </c>
      <c r="D107">
        <v>85.23</v>
      </c>
      <c r="E107">
        <v>1.7</v>
      </c>
      <c r="F107">
        <v>97</v>
      </c>
      <c r="G107">
        <v>675</v>
      </c>
      <c r="H107">
        <v>140</v>
      </c>
      <c r="I107">
        <v>10.5</v>
      </c>
      <c r="J107" s="5">
        <f t="shared" si="3"/>
        <v>22.545000000000002</v>
      </c>
      <c r="K107" s="5">
        <f t="shared" si="4"/>
        <v>6.51</v>
      </c>
      <c r="L107" s="5">
        <f t="shared" si="5"/>
        <v>29.055</v>
      </c>
    </row>
    <row r="108" spans="1:12" x14ac:dyDescent="0.3">
      <c r="A108" s="2" t="s">
        <v>25</v>
      </c>
      <c r="B108" t="s">
        <v>18</v>
      </c>
      <c r="C108" s="1" t="s">
        <v>3</v>
      </c>
      <c r="D108">
        <v>82.2</v>
      </c>
      <c r="E108">
        <v>0.95</v>
      </c>
      <c r="F108">
        <v>153</v>
      </c>
      <c r="G108">
        <v>675</v>
      </c>
      <c r="H108">
        <v>140</v>
      </c>
      <c r="I108">
        <v>10.5</v>
      </c>
      <c r="J108" s="5">
        <f t="shared" si="3"/>
        <v>22.545000000000002</v>
      </c>
      <c r="K108" s="5">
        <f t="shared" si="4"/>
        <v>6.51</v>
      </c>
      <c r="L108" s="5">
        <f t="shared" si="5"/>
        <v>29.055</v>
      </c>
    </row>
    <row r="109" spans="1:12" x14ac:dyDescent="0.3">
      <c r="A109" s="2" t="s">
        <v>25</v>
      </c>
      <c r="B109" t="s">
        <v>20</v>
      </c>
      <c r="C109" s="1" t="s">
        <v>3</v>
      </c>
      <c r="D109">
        <v>79.25</v>
      </c>
      <c r="E109">
        <v>0.64</v>
      </c>
      <c r="F109">
        <v>196</v>
      </c>
      <c r="G109">
        <v>675</v>
      </c>
      <c r="H109">
        <v>140</v>
      </c>
      <c r="I109">
        <v>10.5</v>
      </c>
      <c r="J109" s="5">
        <f t="shared" si="3"/>
        <v>22.545000000000002</v>
      </c>
      <c r="K109" s="5">
        <f t="shared" si="4"/>
        <v>6.51</v>
      </c>
      <c r="L109" s="5">
        <f t="shared" si="5"/>
        <v>29.055</v>
      </c>
    </row>
    <row r="110" spans="1:12" x14ac:dyDescent="0.3">
      <c r="A110" s="2" t="s">
        <v>26</v>
      </c>
      <c r="B110" t="s">
        <v>17</v>
      </c>
      <c r="C110" s="1" t="s">
        <v>3</v>
      </c>
      <c r="D110">
        <v>81.99</v>
      </c>
      <c r="E110">
        <v>1.01</v>
      </c>
      <c r="F110">
        <v>100</v>
      </c>
      <c r="G110">
        <v>675</v>
      </c>
      <c r="H110">
        <v>140</v>
      </c>
      <c r="I110">
        <v>10.5</v>
      </c>
      <c r="J110" s="5">
        <f t="shared" si="3"/>
        <v>22.545000000000002</v>
      </c>
      <c r="K110" s="5">
        <f t="shared" si="4"/>
        <v>6.51</v>
      </c>
      <c r="L110" s="5">
        <f t="shared" si="5"/>
        <v>29.055</v>
      </c>
    </row>
    <row r="111" spans="1:12" x14ac:dyDescent="0.3">
      <c r="A111" s="2" t="s">
        <v>26</v>
      </c>
      <c r="B111" t="s">
        <v>18</v>
      </c>
      <c r="C111" s="1" t="s">
        <v>3</v>
      </c>
      <c r="D111">
        <v>84.98</v>
      </c>
      <c r="E111">
        <v>1.29</v>
      </c>
      <c r="F111">
        <v>90</v>
      </c>
      <c r="G111">
        <v>675</v>
      </c>
      <c r="H111">
        <v>140</v>
      </c>
      <c r="I111">
        <v>10.5</v>
      </c>
      <c r="J111" s="5">
        <f t="shared" si="3"/>
        <v>22.545000000000002</v>
      </c>
      <c r="K111" s="5">
        <f t="shared" si="4"/>
        <v>6.51</v>
      </c>
      <c r="L111" s="5">
        <f t="shared" si="5"/>
        <v>29.055</v>
      </c>
    </row>
    <row r="112" spans="1:12" x14ac:dyDescent="0.3">
      <c r="A112" s="2" t="s">
        <v>26</v>
      </c>
      <c r="B112" t="s">
        <v>20</v>
      </c>
      <c r="C112" s="1" t="s">
        <v>3</v>
      </c>
      <c r="D112">
        <v>81.64</v>
      </c>
      <c r="E112">
        <v>0.73</v>
      </c>
      <c r="F112">
        <v>99</v>
      </c>
      <c r="G112">
        <v>675</v>
      </c>
      <c r="H112">
        <v>140</v>
      </c>
      <c r="I112">
        <v>10.5</v>
      </c>
      <c r="J112" s="5">
        <f t="shared" si="3"/>
        <v>22.545000000000002</v>
      </c>
      <c r="K112" s="5">
        <f t="shared" si="4"/>
        <v>6.51</v>
      </c>
      <c r="L112" s="5">
        <f t="shared" si="5"/>
        <v>29.055</v>
      </c>
    </row>
    <row r="113" spans="1:12" x14ac:dyDescent="0.3">
      <c r="A113" s="2" t="s">
        <v>27</v>
      </c>
      <c r="B113" t="s">
        <v>17</v>
      </c>
      <c r="C113" s="1" t="s">
        <v>3</v>
      </c>
      <c r="D113">
        <v>86.51</v>
      </c>
      <c r="E113">
        <v>0.65</v>
      </c>
      <c r="F113">
        <v>110</v>
      </c>
      <c r="G113">
        <v>675</v>
      </c>
      <c r="H113">
        <v>140</v>
      </c>
      <c r="I113">
        <v>10.5</v>
      </c>
      <c r="J113" s="5">
        <f t="shared" si="3"/>
        <v>22.545000000000002</v>
      </c>
      <c r="K113" s="5">
        <f t="shared" si="4"/>
        <v>6.51</v>
      </c>
      <c r="L113" s="5">
        <f t="shared" si="5"/>
        <v>29.055</v>
      </c>
    </row>
    <row r="114" spans="1:12" x14ac:dyDescent="0.3">
      <c r="A114" s="2" t="s">
        <v>27</v>
      </c>
      <c r="B114" t="s">
        <v>18</v>
      </c>
      <c r="C114" s="1" t="s">
        <v>3</v>
      </c>
      <c r="D114">
        <v>85.34</v>
      </c>
      <c r="E114">
        <v>1.18</v>
      </c>
      <c r="F114">
        <v>88</v>
      </c>
      <c r="G114">
        <v>675</v>
      </c>
      <c r="H114">
        <v>140</v>
      </c>
      <c r="I114">
        <v>10.5</v>
      </c>
      <c r="J114" s="5">
        <f t="shared" si="3"/>
        <v>22.545000000000002</v>
      </c>
      <c r="K114" s="5">
        <f t="shared" si="4"/>
        <v>6.51</v>
      </c>
      <c r="L114" s="5">
        <f t="shared" si="5"/>
        <v>29.055</v>
      </c>
    </row>
    <row r="115" spans="1:12" x14ac:dyDescent="0.3">
      <c r="A115" s="2" t="s">
        <v>27</v>
      </c>
      <c r="B115" t="s">
        <v>20</v>
      </c>
      <c r="C115" s="1" t="s">
        <v>3</v>
      </c>
      <c r="D115">
        <v>82.78</v>
      </c>
      <c r="E115">
        <v>1.37</v>
      </c>
      <c r="F115">
        <v>75</v>
      </c>
      <c r="G115">
        <v>675</v>
      </c>
      <c r="H115">
        <v>140</v>
      </c>
      <c r="I115">
        <v>10.5</v>
      </c>
      <c r="J115" s="5">
        <f t="shared" si="3"/>
        <v>22.545000000000002</v>
      </c>
      <c r="K115" s="5">
        <f t="shared" si="4"/>
        <v>6.51</v>
      </c>
      <c r="L115" s="5">
        <f t="shared" si="5"/>
        <v>29.055</v>
      </c>
    </row>
    <row r="116" spans="1:12" x14ac:dyDescent="0.3">
      <c r="A116" s="2" t="s">
        <v>28</v>
      </c>
      <c r="B116" t="s">
        <v>5</v>
      </c>
      <c r="C116" s="1" t="s">
        <v>3</v>
      </c>
      <c r="D116">
        <v>84.26</v>
      </c>
      <c r="E116">
        <v>1.23</v>
      </c>
      <c r="F116">
        <v>80</v>
      </c>
      <c r="G116">
        <v>675</v>
      </c>
      <c r="H116">
        <v>140</v>
      </c>
      <c r="I116">
        <v>10.5</v>
      </c>
      <c r="J116" s="5">
        <f t="shared" si="3"/>
        <v>22.545000000000002</v>
      </c>
      <c r="K116" s="5">
        <f t="shared" si="4"/>
        <v>6.51</v>
      </c>
      <c r="L116" s="5">
        <f t="shared" si="5"/>
        <v>29.055</v>
      </c>
    </row>
    <row r="117" spans="1:12" x14ac:dyDescent="0.3">
      <c r="A117" s="2" t="s">
        <v>28</v>
      </c>
      <c r="B117" t="s">
        <v>29</v>
      </c>
      <c r="C117" s="1" t="s">
        <v>3</v>
      </c>
      <c r="D117">
        <v>84.23</v>
      </c>
      <c r="E117">
        <v>0.91</v>
      </c>
      <c r="F117">
        <v>75</v>
      </c>
      <c r="G117">
        <v>675</v>
      </c>
      <c r="H117">
        <v>140</v>
      </c>
      <c r="I117">
        <v>10.5</v>
      </c>
      <c r="J117" s="5">
        <f t="shared" si="3"/>
        <v>22.545000000000002</v>
      </c>
      <c r="K117" s="5">
        <f t="shared" si="4"/>
        <v>6.51</v>
      </c>
      <c r="L117" s="5">
        <f t="shared" si="5"/>
        <v>29.055</v>
      </c>
    </row>
    <row r="118" spans="1:12" x14ac:dyDescent="0.3">
      <c r="A118" s="2" t="s">
        <v>28</v>
      </c>
      <c r="B118" t="s">
        <v>20</v>
      </c>
      <c r="C118" s="1" t="s">
        <v>3</v>
      </c>
      <c r="D118">
        <v>80.099999999999994</v>
      </c>
      <c r="E118">
        <v>0.93</v>
      </c>
      <c r="F118">
        <v>108</v>
      </c>
      <c r="G118">
        <v>675</v>
      </c>
      <c r="H118">
        <v>140</v>
      </c>
      <c r="I118">
        <v>10.5</v>
      </c>
      <c r="J118" s="5">
        <f t="shared" si="3"/>
        <v>22.545000000000002</v>
      </c>
      <c r="K118" s="5">
        <f t="shared" si="4"/>
        <v>6.51</v>
      </c>
      <c r="L118" s="5">
        <f t="shared" si="5"/>
        <v>29.055</v>
      </c>
    </row>
    <row r="119" spans="1:12" x14ac:dyDescent="0.3">
      <c r="A119" s="2" t="s">
        <v>30</v>
      </c>
      <c r="B119" t="s">
        <v>17</v>
      </c>
      <c r="C119" s="1" t="s">
        <v>3</v>
      </c>
      <c r="D119">
        <v>79.569999999999993</v>
      </c>
      <c r="E119">
        <v>1.48</v>
      </c>
      <c r="F119">
        <v>62</v>
      </c>
      <c r="G119">
        <v>675</v>
      </c>
      <c r="H119">
        <v>140</v>
      </c>
      <c r="I119">
        <v>10.5</v>
      </c>
      <c r="J119" s="5">
        <f t="shared" si="3"/>
        <v>22.545000000000002</v>
      </c>
      <c r="K119" s="5">
        <f t="shared" si="4"/>
        <v>6.51</v>
      </c>
      <c r="L119" s="5">
        <f t="shared" si="5"/>
        <v>29.055</v>
      </c>
    </row>
    <row r="120" spans="1:12" x14ac:dyDescent="0.3">
      <c r="A120" s="2" t="s">
        <v>30</v>
      </c>
      <c r="B120" t="s">
        <v>18</v>
      </c>
      <c r="C120" s="1" t="s">
        <v>3</v>
      </c>
      <c r="D120">
        <v>81.239999999999995</v>
      </c>
      <c r="E120">
        <v>1.85</v>
      </c>
      <c r="F120">
        <v>61</v>
      </c>
      <c r="G120">
        <v>675</v>
      </c>
      <c r="H120">
        <v>140</v>
      </c>
      <c r="I120">
        <v>10.5</v>
      </c>
      <c r="J120" s="5">
        <f t="shared" si="3"/>
        <v>22.545000000000002</v>
      </c>
      <c r="K120" s="5">
        <f t="shared" si="4"/>
        <v>6.51</v>
      </c>
      <c r="L120" s="5">
        <f t="shared" si="5"/>
        <v>29.055</v>
      </c>
    </row>
    <row r="121" spans="1:12" x14ac:dyDescent="0.3">
      <c r="A121" s="2" t="s">
        <v>30</v>
      </c>
      <c r="B121" t="s">
        <v>20</v>
      </c>
      <c r="C121" s="1" t="s">
        <v>3</v>
      </c>
      <c r="D121">
        <v>81.27</v>
      </c>
      <c r="E121">
        <v>1.3</v>
      </c>
      <c r="F121">
        <v>69</v>
      </c>
      <c r="G121">
        <v>675</v>
      </c>
      <c r="H121">
        <v>140</v>
      </c>
      <c r="I121">
        <v>10.5</v>
      </c>
      <c r="J121" s="5">
        <f t="shared" si="3"/>
        <v>22.545000000000002</v>
      </c>
      <c r="K121" s="5">
        <f t="shared" si="4"/>
        <v>6.51</v>
      </c>
      <c r="L121" s="5">
        <f t="shared" si="5"/>
        <v>29.055</v>
      </c>
    </row>
    <row r="122" spans="1:12" x14ac:dyDescent="0.3">
      <c r="A122" s="2" t="s">
        <v>31</v>
      </c>
      <c r="B122" t="s">
        <v>17</v>
      </c>
      <c r="C122" s="1" t="s">
        <v>3</v>
      </c>
      <c r="D122">
        <v>78.73</v>
      </c>
      <c r="E122">
        <v>1.69</v>
      </c>
      <c r="F122">
        <v>56</v>
      </c>
      <c r="G122">
        <v>675</v>
      </c>
      <c r="H122">
        <v>140</v>
      </c>
      <c r="I122">
        <v>10.5</v>
      </c>
      <c r="J122" s="5">
        <f t="shared" si="3"/>
        <v>22.545000000000002</v>
      </c>
      <c r="K122" s="5">
        <f t="shared" si="4"/>
        <v>6.51</v>
      </c>
      <c r="L122" s="5">
        <f t="shared" si="5"/>
        <v>29.055</v>
      </c>
    </row>
    <row r="123" spans="1:12" x14ac:dyDescent="0.3">
      <c r="A123" s="2" t="s">
        <v>31</v>
      </c>
      <c r="B123" t="s">
        <v>18</v>
      </c>
      <c r="C123" s="1" t="s">
        <v>3</v>
      </c>
      <c r="D123">
        <v>84.24</v>
      </c>
      <c r="E123">
        <v>2.4</v>
      </c>
      <c r="F123">
        <v>58</v>
      </c>
      <c r="G123">
        <v>675</v>
      </c>
      <c r="H123">
        <v>140</v>
      </c>
      <c r="I123">
        <v>10.5</v>
      </c>
      <c r="J123" s="5">
        <f t="shared" si="3"/>
        <v>22.545000000000002</v>
      </c>
      <c r="K123" s="5">
        <f t="shared" si="4"/>
        <v>6.51</v>
      </c>
      <c r="L123" s="5">
        <f t="shared" si="5"/>
        <v>29.055</v>
      </c>
    </row>
    <row r="124" spans="1:12" x14ac:dyDescent="0.3">
      <c r="A124" s="2" t="s">
        <v>31</v>
      </c>
      <c r="B124" t="s">
        <v>20</v>
      </c>
      <c r="C124" s="1" t="s">
        <v>3</v>
      </c>
      <c r="D124">
        <v>77.53</v>
      </c>
      <c r="E124">
        <v>1.32</v>
      </c>
      <c r="F124">
        <v>68</v>
      </c>
      <c r="G124">
        <v>675</v>
      </c>
      <c r="H124">
        <v>140</v>
      </c>
      <c r="I124">
        <v>10.5</v>
      </c>
      <c r="J124" s="5">
        <f t="shared" si="3"/>
        <v>22.545000000000002</v>
      </c>
      <c r="K124" s="5">
        <f t="shared" si="4"/>
        <v>6.51</v>
      </c>
      <c r="L124" s="5">
        <f t="shared" si="5"/>
        <v>29.055</v>
      </c>
    </row>
    <row r="125" spans="1:12" x14ac:dyDescent="0.3">
      <c r="A125" s="2" t="s">
        <v>32</v>
      </c>
      <c r="B125" t="s">
        <v>17</v>
      </c>
      <c r="C125" s="1" t="s">
        <v>3</v>
      </c>
      <c r="D125">
        <v>81.5</v>
      </c>
      <c r="E125">
        <v>1.48</v>
      </c>
      <c r="F125">
        <v>58</v>
      </c>
      <c r="G125">
        <v>675</v>
      </c>
      <c r="H125">
        <v>140</v>
      </c>
      <c r="I125">
        <v>10</v>
      </c>
      <c r="J125" s="5">
        <f t="shared" si="3"/>
        <v>22.545000000000002</v>
      </c>
      <c r="K125" s="5">
        <f t="shared" si="4"/>
        <v>6.51</v>
      </c>
      <c r="L125" s="5">
        <f t="shared" si="5"/>
        <v>29.055</v>
      </c>
    </row>
    <row r="126" spans="1:12" x14ac:dyDescent="0.3">
      <c r="A126" s="2" t="s">
        <v>32</v>
      </c>
      <c r="B126" t="s">
        <v>18</v>
      </c>
      <c r="C126" s="1" t="s">
        <v>3</v>
      </c>
      <c r="D126">
        <v>82.9</v>
      </c>
      <c r="E126">
        <v>1.66</v>
      </c>
      <c r="F126">
        <v>64</v>
      </c>
      <c r="G126">
        <v>675</v>
      </c>
      <c r="H126">
        <v>140</v>
      </c>
      <c r="I126">
        <v>10</v>
      </c>
      <c r="J126" s="5">
        <f t="shared" si="3"/>
        <v>22.545000000000002</v>
      </c>
      <c r="K126" s="5">
        <f t="shared" si="4"/>
        <v>6.51</v>
      </c>
      <c r="L126" s="5">
        <f t="shared" si="5"/>
        <v>29.055</v>
      </c>
    </row>
    <row r="127" spans="1:12" x14ac:dyDescent="0.3">
      <c r="A127" s="2" t="s">
        <v>32</v>
      </c>
      <c r="B127" t="s">
        <v>20</v>
      </c>
      <c r="C127" s="1" t="s">
        <v>3</v>
      </c>
      <c r="D127">
        <v>81.790000000000006</v>
      </c>
      <c r="E127">
        <v>2.0299999999999998</v>
      </c>
      <c r="F127">
        <v>58</v>
      </c>
      <c r="G127">
        <v>675</v>
      </c>
      <c r="H127">
        <v>140</v>
      </c>
      <c r="I127">
        <v>10</v>
      </c>
      <c r="J127" s="5">
        <f t="shared" si="3"/>
        <v>22.545000000000002</v>
      </c>
      <c r="K127" s="5">
        <f t="shared" si="4"/>
        <v>6.51</v>
      </c>
      <c r="L127" s="5">
        <f t="shared" si="5"/>
        <v>29.055</v>
      </c>
    </row>
    <row r="128" spans="1:12" x14ac:dyDescent="0.3">
      <c r="A128" s="2" t="s">
        <v>33</v>
      </c>
      <c r="B128" t="s">
        <v>5</v>
      </c>
      <c r="C128" s="1" t="s">
        <v>3</v>
      </c>
      <c r="D128">
        <v>84.44</v>
      </c>
      <c r="E128">
        <v>1.59</v>
      </c>
      <c r="F128">
        <v>68</v>
      </c>
      <c r="G128">
        <v>685</v>
      </c>
      <c r="H128">
        <v>140</v>
      </c>
      <c r="I128">
        <v>10</v>
      </c>
      <c r="J128" s="5">
        <f t="shared" si="3"/>
        <v>22.879000000000001</v>
      </c>
      <c r="K128" s="5">
        <f t="shared" si="4"/>
        <v>6.51</v>
      </c>
      <c r="L128" s="5">
        <f t="shared" si="5"/>
        <v>29.389000000000003</v>
      </c>
    </row>
    <row r="129" spans="1:12" x14ac:dyDescent="0.3">
      <c r="A129" s="2" t="s">
        <v>33</v>
      </c>
      <c r="B129" t="s">
        <v>18</v>
      </c>
      <c r="C129" s="1" t="s">
        <v>3</v>
      </c>
      <c r="D129">
        <v>82.9</v>
      </c>
      <c r="E129">
        <v>1.41</v>
      </c>
      <c r="F129">
        <v>63</v>
      </c>
      <c r="G129">
        <v>685</v>
      </c>
      <c r="H129">
        <v>140</v>
      </c>
      <c r="I129">
        <v>10</v>
      </c>
      <c r="J129" s="5">
        <f t="shared" si="3"/>
        <v>22.879000000000001</v>
      </c>
      <c r="K129" s="5">
        <f t="shared" si="4"/>
        <v>6.51</v>
      </c>
      <c r="L129" s="5">
        <f t="shared" si="5"/>
        <v>29.389000000000003</v>
      </c>
    </row>
    <row r="130" spans="1:12" x14ac:dyDescent="0.3">
      <c r="A130" s="2" t="s">
        <v>33</v>
      </c>
      <c r="B130" t="s">
        <v>20</v>
      </c>
      <c r="C130" s="1" t="s">
        <v>3</v>
      </c>
      <c r="D130">
        <v>84.14</v>
      </c>
      <c r="E130">
        <v>0.84</v>
      </c>
      <c r="F130">
        <v>93</v>
      </c>
      <c r="G130">
        <v>685</v>
      </c>
      <c r="H130">
        <v>140</v>
      </c>
      <c r="I130">
        <v>10</v>
      </c>
      <c r="J130" s="5">
        <f t="shared" ref="J130:J154" si="6">(G130*33.4)/1000</f>
        <v>22.879000000000001</v>
      </c>
      <c r="K130" s="5">
        <f t="shared" ref="K130:K154" si="7">H130*46.5/1000</f>
        <v>6.51</v>
      </c>
      <c r="L130" s="5">
        <f t="shared" ref="L130:L154" si="8">J130+K130</f>
        <v>29.389000000000003</v>
      </c>
    </row>
    <row r="131" spans="1:12" x14ac:dyDescent="0.3">
      <c r="A131" s="2" t="s">
        <v>34</v>
      </c>
      <c r="B131" t="s">
        <v>17</v>
      </c>
      <c r="C131" s="1" t="s">
        <v>3</v>
      </c>
      <c r="D131">
        <v>82.98</v>
      </c>
      <c r="E131">
        <v>1.44</v>
      </c>
      <c r="F131">
        <v>68</v>
      </c>
      <c r="G131">
        <v>685</v>
      </c>
      <c r="H131">
        <v>140</v>
      </c>
      <c r="I131">
        <v>10</v>
      </c>
      <c r="J131" s="5">
        <f t="shared" si="6"/>
        <v>22.879000000000001</v>
      </c>
      <c r="K131" s="5">
        <f t="shared" si="7"/>
        <v>6.51</v>
      </c>
      <c r="L131" s="5">
        <f t="shared" si="8"/>
        <v>29.389000000000003</v>
      </c>
    </row>
    <row r="132" spans="1:12" x14ac:dyDescent="0.3">
      <c r="A132" s="2" t="s">
        <v>34</v>
      </c>
      <c r="B132" t="s">
        <v>1</v>
      </c>
      <c r="C132" s="1" t="s">
        <v>3</v>
      </c>
      <c r="D132">
        <v>83.52</v>
      </c>
      <c r="E132">
        <v>1.8</v>
      </c>
      <c r="F132">
        <v>85</v>
      </c>
      <c r="G132">
        <v>685</v>
      </c>
      <c r="H132">
        <v>140</v>
      </c>
      <c r="I132">
        <v>10</v>
      </c>
      <c r="J132" s="5">
        <f t="shared" si="6"/>
        <v>22.879000000000001</v>
      </c>
      <c r="K132" s="5">
        <f t="shared" si="7"/>
        <v>6.51</v>
      </c>
      <c r="L132" s="5">
        <f t="shared" si="8"/>
        <v>29.389000000000003</v>
      </c>
    </row>
    <row r="133" spans="1:12" x14ac:dyDescent="0.3">
      <c r="A133" s="2" t="s">
        <v>34</v>
      </c>
      <c r="B133" t="s">
        <v>20</v>
      </c>
      <c r="C133" s="1" t="s">
        <v>3</v>
      </c>
      <c r="D133">
        <v>81.83</v>
      </c>
      <c r="E133">
        <v>1.25</v>
      </c>
      <c r="F133">
        <v>100</v>
      </c>
      <c r="G133">
        <v>685</v>
      </c>
      <c r="H133">
        <v>140</v>
      </c>
      <c r="I133">
        <v>10</v>
      </c>
      <c r="J133" s="5">
        <f t="shared" si="6"/>
        <v>22.879000000000001</v>
      </c>
      <c r="K133" s="5">
        <f t="shared" si="7"/>
        <v>6.51</v>
      </c>
      <c r="L133" s="5">
        <f t="shared" si="8"/>
        <v>29.389000000000003</v>
      </c>
    </row>
    <row r="134" spans="1:12" x14ac:dyDescent="0.3">
      <c r="A134" s="2" t="s">
        <v>35</v>
      </c>
      <c r="B134" t="s">
        <v>17</v>
      </c>
      <c r="C134" s="1" t="s">
        <v>3</v>
      </c>
      <c r="D134">
        <v>82.63</v>
      </c>
      <c r="E134">
        <v>1</v>
      </c>
      <c r="F134">
        <v>83</v>
      </c>
      <c r="G134">
        <v>685</v>
      </c>
      <c r="H134">
        <v>140</v>
      </c>
      <c r="I134">
        <v>10</v>
      </c>
      <c r="J134" s="5">
        <f t="shared" si="6"/>
        <v>22.879000000000001</v>
      </c>
      <c r="K134" s="5">
        <f t="shared" si="7"/>
        <v>6.51</v>
      </c>
      <c r="L134" s="5">
        <f t="shared" si="8"/>
        <v>29.389000000000003</v>
      </c>
    </row>
    <row r="135" spans="1:12" x14ac:dyDescent="0.3">
      <c r="A135" s="2" t="s">
        <v>35</v>
      </c>
      <c r="B135" t="s">
        <v>18</v>
      </c>
      <c r="C135" s="1" t="s">
        <v>3</v>
      </c>
      <c r="D135">
        <v>83.86</v>
      </c>
      <c r="E135">
        <v>2.31</v>
      </c>
      <c r="F135">
        <v>73</v>
      </c>
      <c r="G135">
        <v>700</v>
      </c>
      <c r="H135">
        <v>140</v>
      </c>
      <c r="I135">
        <v>10</v>
      </c>
      <c r="J135" s="5">
        <f t="shared" si="6"/>
        <v>23.38</v>
      </c>
      <c r="K135" s="5">
        <f t="shared" si="7"/>
        <v>6.51</v>
      </c>
      <c r="L135" s="5">
        <f t="shared" si="8"/>
        <v>29.89</v>
      </c>
    </row>
    <row r="136" spans="1:12" x14ac:dyDescent="0.3">
      <c r="A136" s="2" t="s">
        <v>35</v>
      </c>
      <c r="B136" t="s">
        <v>20</v>
      </c>
      <c r="C136" s="1" t="s">
        <v>3</v>
      </c>
      <c r="D136">
        <v>79.569999999999993</v>
      </c>
      <c r="E136">
        <v>1.77</v>
      </c>
      <c r="F136">
        <v>62</v>
      </c>
      <c r="G136">
        <v>700</v>
      </c>
      <c r="H136">
        <v>140</v>
      </c>
      <c r="I136">
        <v>10</v>
      </c>
      <c r="J136" s="5">
        <f t="shared" si="6"/>
        <v>23.38</v>
      </c>
      <c r="K136" s="5">
        <f t="shared" si="7"/>
        <v>6.51</v>
      </c>
      <c r="L136" s="5">
        <f t="shared" si="8"/>
        <v>29.89</v>
      </c>
    </row>
    <row r="137" spans="1:12" x14ac:dyDescent="0.3">
      <c r="A137" s="2" t="s">
        <v>36</v>
      </c>
      <c r="B137" t="s">
        <v>5</v>
      </c>
      <c r="C137" s="1" t="s">
        <v>3</v>
      </c>
      <c r="D137">
        <v>82.86</v>
      </c>
      <c r="E137">
        <v>1.58</v>
      </c>
      <c r="F137">
        <v>62</v>
      </c>
      <c r="G137">
        <v>700</v>
      </c>
      <c r="H137">
        <v>140</v>
      </c>
      <c r="I137">
        <v>10</v>
      </c>
      <c r="J137" s="5">
        <f t="shared" si="6"/>
        <v>23.38</v>
      </c>
      <c r="K137" s="5">
        <f t="shared" si="7"/>
        <v>6.51</v>
      </c>
      <c r="L137" s="5">
        <f t="shared" si="8"/>
        <v>29.89</v>
      </c>
    </row>
    <row r="138" spans="1:12" x14ac:dyDescent="0.3">
      <c r="A138" s="2" t="s">
        <v>36</v>
      </c>
      <c r="B138" t="s">
        <v>18</v>
      </c>
      <c r="C138" s="1" t="s">
        <v>3</v>
      </c>
      <c r="D138">
        <v>82.93</v>
      </c>
      <c r="E138">
        <v>1.35</v>
      </c>
      <c r="F138">
        <v>58</v>
      </c>
      <c r="G138">
        <v>700</v>
      </c>
      <c r="H138">
        <v>140</v>
      </c>
      <c r="I138">
        <v>10</v>
      </c>
      <c r="J138" s="5">
        <f t="shared" si="6"/>
        <v>23.38</v>
      </c>
      <c r="K138" s="5">
        <f t="shared" si="7"/>
        <v>6.51</v>
      </c>
      <c r="L138" s="5">
        <f t="shared" si="8"/>
        <v>29.89</v>
      </c>
    </row>
    <row r="139" spans="1:12" x14ac:dyDescent="0.3">
      <c r="A139" s="2" t="s">
        <v>36</v>
      </c>
      <c r="B139" t="s">
        <v>20</v>
      </c>
      <c r="C139" s="1" t="s">
        <v>3</v>
      </c>
      <c r="D139">
        <v>76</v>
      </c>
      <c r="E139">
        <v>0.9</v>
      </c>
      <c r="F139">
        <v>72</v>
      </c>
      <c r="G139">
        <v>700</v>
      </c>
      <c r="H139">
        <v>140</v>
      </c>
      <c r="I139">
        <v>10</v>
      </c>
      <c r="J139" s="5">
        <f t="shared" si="6"/>
        <v>23.38</v>
      </c>
      <c r="K139" s="5">
        <f t="shared" si="7"/>
        <v>6.51</v>
      </c>
      <c r="L139" s="5">
        <f t="shared" si="8"/>
        <v>29.89</v>
      </c>
    </row>
    <row r="140" spans="1:12" x14ac:dyDescent="0.3">
      <c r="A140" s="2" t="s">
        <v>37</v>
      </c>
      <c r="B140" t="s">
        <v>38</v>
      </c>
      <c r="C140" s="1" t="s">
        <v>3</v>
      </c>
      <c r="D140">
        <v>84.76</v>
      </c>
      <c r="E140">
        <v>0.73</v>
      </c>
      <c r="F140">
        <v>90</v>
      </c>
      <c r="G140">
        <v>700</v>
      </c>
      <c r="H140">
        <v>140</v>
      </c>
      <c r="I140">
        <v>10</v>
      </c>
      <c r="J140" s="5">
        <f t="shared" si="6"/>
        <v>23.38</v>
      </c>
      <c r="K140" s="5">
        <f t="shared" si="7"/>
        <v>6.51</v>
      </c>
      <c r="L140" s="5">
        <f t="shared" si="8"/>
        <v>29.89</v>
      </c>
    </row>
    <row r="141" spans="1:12" x14ac:dyDescent="0.3">
      <c r="A141" s="2" t="s">
        <v>37</v>
      </c>
      <c r="B141" t="s">
        <v>18</v>
      </c>
      <c r="C141" s="1" t="s">
        <v>3</v>
      </c>
      <c r="D141">
        <v>94.53</v>
      </c>
      <c r="E141">
        <v>2.0699999999999998</v>
      </c>
      <c r="F141">
        <v>38</v>
      </c>
      <c r="G141">
        <v>720</v>
      </c>
      <c r="H141">
        <v>140</v>
      </c>
      <c r="I141">
        <v>10</v>
      </c>
      <c r="J141" s="5">
        <f t="shared" si="6"/>
        <v>24.047999999999998</v>
      </c>
      <c r="K141" s="5">
        <f t="shared" si="7"/>
        <v>6.51</v>
      </c>
      <c r="L141" s="5">
        <f t="shared" si="8"/>
        <v>30.558</v>
      </c>
    </row>
    <row r="142" spans="1:12" x14ac:dyDescent="0.3">
      <c r="A142" s="2" t="s">
        <v>37</v>
      </c>
      <c r="B142" t="s">
        <v>39</v>
      </c>
      <c r="C142" s="1" t="s">
        <v>3</v>
      </c>
      <c r="D142">
        <v>94.53</v>
      </c>
      <c r="E142">
        <v>2.12</v>
      </c>
      <c r="F142">
        <v>38</v>
      </c>
      <c r="G142">
        <v>780</v>
      </c>
      <c r="H142">
        <v>140</v>
      </c>
      <c r="I142">
        <v>10</v>
      </c>
      <c r="J142" s="5">
        <f t="shared" si="6"/>
        <v>26.052</v>
      </c>
      <c r="K142" s="5">
        <f t="shared" si="7"/>
        <v>6.51</v>
      </c>
      <c r="L142" s="5">
        <f t="shared" si="8"/>
        <v>32.561999999999998</v>
      </c>
    </row>
    <row r="143" spans="1:12" x14ac:dyDescent="0.3">
      <c r="A143" s="2" t="s">
        <v>40</v>
      </c>
      <c r="B143" t="s">
        <v>38</v>
      </c>
      <c r="C143" s="1" t="s">
        <v>3</v>
      </c>
      <c r="D143">
        <v>93.87</v>
      </c>
      <c r="E143">
        <v>1.64</v>
      </c>
      <c r="F143">
        <v>52</v>
      </c>
      <c r="G143">
        <v>780</v>
      </c>
      <c r="H143">
        <v>140</v>
      </c>
      <c r="I143">
        <v>10</v>
      </c>
      <c r="J143" s="5">
        <f t="shared" si="6"/>
        <v>26.052</v>
      </c>
      <c r="K143" s="5">
        <f t="shared" si="7"/>
        <v>6.51</v>
      </c>
      <c r="L143" s="5">
        <f t="shared" si="8"/>
        <v>32.561999999999998</v>
      </c>
    </row>
    <row r="144" spans="1:12" x14ac:dyDescent="0.3">
      <c r="A144" s="2" t="s">
        <v>40</v>
      </c>
      <c r="B144" t="s">
        <v>18</v>
      </c>
      <c r="C144" s="1" t="s">
        <v>3</v>
      </c>
      <c r="D144">
        <v>93.45</v>
      </c>
      <c r="E144">
        <v>1.21</v>
      </c>
      <c r="F144">
        <v>64</v>
      </c>
      <c r="G144">
        <v>790</v>
      </c>
      <c r="H144">
        <v>140</v>
      </c>
      <c r="I144">
        <v>10.5</v>
      </c>
      <c r="J144" s="5">
        <f t="shared" si="6"/>
        <v>26.385999999999999</v>
      </c>
      <c r="K144" s="5">
        <f t="shared" si="7"/>
        <v>6.51</v>
      </c>
      <c r="L144" s="5">
        <f t="shared" si="8"/>
        <v>32.896000000000001</v>
      </c>
    </row>
    <row r="145" spans="1:12" x14ac:dyDescent="0.3">
      <c r="A145" s="2" t="s">
        <v>41</v>
      </c>
      <c r="B145" t="s">
        <v>20</v>
      </c>
      <c r="C145" s="1" t="s">
        <v>3</v>
      </c>
      <c r="D145">
        <v>92.93</v>
      </c>
      <c r="E145">
        <v>0.68</v>
      </c>
      <c r="F145">
        <v>150</v>
      </c>
      <c r="G145">
        <v>780</v>
      </c>
      <c r="H145">
        <v>140</v>
      </c>
      <c r="I145">
        <v>10.5</v>
      </c>
      <c r="J145" s="5">
        <f t="shared" si="6"/>
        <v>26.052</v>
      </c>
      <c r="K145" s="5">
        <f t="shared" si="7"/>
        <v>6.51</v>
      </c>
      <c r="L145" s="5">
        <f t="shared" si="8"/>
        <v>32.561999999999998</v>
      </c>
    </row>
    <row r="146" spans="1:12" x14ac:dyDescent="0.3">
      <c r="A146" s="2" t="s">
        <v>42</v>
      </c>
      <c r="B146" t="s">
        <v>38</v>
      </c>
      <c r="C146" s="1" t="s">
        <v>3</v>
      </c>
      <c r="D146">
        <v>93.89</v>
      </c>
      <c r="E146">
        <v>1.92</v>
      </c>
      <c r="F146">
        <v>49</v>
      </c>
      <c r="G146">
        <v>780</v>
      </c>
      <c r="H146">
        <v>140</v>
      </c>
      <c r="I146">
        <v>10.5</v>
      </c>
      <c r="J146" s="5">
        <f t="shared" si="6"/>
        <v>26.052</v>
      </c>
      <c r="K146" s="5">
        <f t="shared" si="7"/>
        <v>6.51</v>
      </c>
      <c r="L146" s="5">
        <f t="shared" si="8"/>
        <v>32.561999999999998</v>
      </c>
    </row>
    <row r="147" spans="1:12" x14ac:dyDescent="0.3">
      <c r="A147" s="2" t="s">
        <v>42</v>
      </c>
      <c r="B147" t="s">
        <v>18</v>
      </c>
      <c r="C147" s="1" t="s">
        <v>3</v>
      </c>
      <c r="D147">
        <v>94.8</v>
      </c>
      <c r="E147">
        <v>1.82</v>
      </c>
      <c r="F147">
        <v>51</v>
      </c>
      <c r="G147">
        <v>790</v>
      </c>
      <c r="H147">
        <v>140</v>
      </c>
      <c r="I147">
        <v>10.5</v>
      </c>
      <c r="J147" s="5">
        <f t="shared" si="6"/>
        <v>26.385999999999999</v>
      </c>
      <c r="K147" s="5">
        <f t="shared" si="7"/>
        <v>6.51</v>
      </c>
      <c r="L147" s="5">
        <f t="shared" si="8"/>
        <v>32.896000000000001</v>
      </c>
    </row>
    <row r="148" spans="1:12" x14ac:dyDescent="0.3">
      <c r="A148" s="2" t="s">
        <v>42</v>
      </c>
      <c r="B148" t="s">
        <v>20</v>
      </c>
      <c r="C148" s="1" t="s">
        <v>3</v>
      </c>
      <c r="D148">
        <v>94.4</v>
      </c>
      <c r="E148">
        <v>0.97</v>
      </c>
      <c r="F148">
        <v>141</v>
      </c>
      <c r="G148">
        <v>790</v>
      </c>
      <c r="H148">
        <v>140</v>
      </c>
      <c r="I148">
        <v>10.5</v>
      </c>
      <c r="J148" s="5">
        <f t="shared" si="6"/>
        <v>26.385999999999999</v>
      </c>
      <c r="K148" s="5">
        <f t="shared" si="7"/>
        <v>6.51</v>
      </c>
      <c r="L148" s="5">
        <f t="shared" si="8"/>
        <v>32.896000000000001</v>
      </c>
    </row>
    <row r="149" spans="1:12" x14ac:dyDescent="0.3">
      <c r="A149" s="2" t="s">
        <v>43</v>
      </c>
      <c r="B149" t="s">
        <v>38</v>
      </c>
      <c r="C149" s="1" t="s">
        <v>3</v>
      </c>
      <c r="D149">
        <v>95.94</v>
      </c>
      <c r="E149">
        <v>0.77</v>
      </c>
      <c r="F149">
        <v>78</v>
      </c>
      <c r="G149">
        <v>790</v>
      </c>
      <c r="H149">
        <v>140</v>
      </c>
      <c r="I149">
        <v>10.5</v>
      </c>
      <c r="J149" s="5">
        <f t="shared" si="6"/>
        <v>26.385999999999999</v>
      </c>
      <c r="K149" s="5">
        <f t="shared" si="7"/>
        <v>6.51</v>
      </c>
      <c r="L149" s="5">
        <f t="shared" si="8"/>
        <v>32.896000000000001</v>
      </c>
    </row>
    <row r="150" spans="1:12" x14ac:dyDescent="0.3">
      <c r="A150" s="2" t="s">
        <v>43</v>
      </c>
      <c r="B150" t="s">
        <v>18</v>
      </c>
      <c r="C150" s="1" t="s">
        <v>3</v>
      </c>
      <c r="D150">
        <v>95.4</v>
      </c>
      <c r="E150">
        <v>0.89</v>
      </c>
      <c r="F150">
        <v>83</v>
      </c>
      <c r="G150">
        <v>780</v>
      </c>
      <c r="H150">
        <v>140</v>
      </c>
      <c r="I150">
        <v>10.5</v>
      </c>
      <c r="J150" s="5">
        <f t="shared" si="6"/>
        <v>26.052</v>
      </c>
      <c r="K150" s="5">
        <f t="shared" si="7"/>
        <v>6.51</v>
      </c>
      <c r="L150" s="5">
        <f t="shared" si="8"/>
        <v>32.561999999999998</v>
      </c>
    </row>
    <row r="151" spans="1:12" x14ac:dyDescent="0.3">
      <c r="A151" s="2" t="s">
        <v>43</v>
      </c>
      <c r="B151" t="s">
        <v>20</v>
      </c>
      <c r="C151" s="1" t="s">
        <v>3</v>
      </c>
      <c r="D151">
        <v>95.67</v>
      </c>
      <c r="E151">
        <v>0.54</v>
      </c>
      <c r="F151">
        <v>137</v>
      </c>
      <c r="G151">
        <v>780</v>
      </c>
      <c r="H151">
        <v>140</v>
      </c>
      <c r="I151">
        <v>10.5</v>
      </c>
      <c r="J151" s="5">
        <f t="shared" si="6"/>
        <v>26.052</v>
      </c>
      <c r="K151" s="5">
        <f t="shared" si="7"/>
        <v>6.51</v>
      </c>
      <c r="L151" s="5">
        <f t="shared" si="8"/>
        <v>32.561999999999998</v>
      </c>
    </row>
    <row r="152" spans="1:12" x14ac:dyDescent="0.3">
      <c r="A152" s="2">
        <v>43647</v>
      </c>
      <c r="B152" t="s">
        <v>38</v>
      </c>
      <c r="C152" s="1" t="s">
        <v>3</v>
      </c>
      <c r="D152">
        <v>96.54</v>
      </c>
      <c r="E152">
        <v>1.21</v>
      </c>
      <c r="F152">
        <v>85</v>
      </c>
      <c r="G152">
        <v>770</v>
      </c>
      <c r="H152">
        <v>140</v>
      </c>
      <c r="I152">
        <v>10.5</v>
      </c>
      <c r="J152" s="5">
        <f t="shared" si="6"/>
        <v>25.718</v>
      </c>
      <c r="K152" s="5">
        <f t="shared" si="7"/>
        <v>6.51</v>
      </c>
      <c r="L152" s="5">
        <f t="shared" si="8"/>
        <v>32.228000000000002</v>
      </c>
    </row>
    <row r="153" spans="1:12" x14ac:dyDescent="0.3">
      <c r="A153" s="2">
        <v>43647</v>
      </c>
      <c r="B153" t="s">
        <v>18</v>
      </c>
      <c r="C153" s="1" t="s">
        <v>3</v>
      </c>
      <c r="D153">
        <v>93.67</v>
      </c>
      <c r="E153">
        <v>0.82</v>
      </c>
      <c r="F153">
        <v>75</v>
      </c>
      <c r="G153">
        <v>765</v>
      </c>
      <c r="H153">
        <v>140</v>
      </c>
      <c r="I153">
        <v>10.5</v>
      </c>
      <c r="J153" s="5">
        <f t="shared" si="6"/>
        <v>25.550999999999998</v>
      </c>
      <c r="K153" s="5">
        <f t="shared" si="7"/>
        <v>6.51</v>
      </c>
      <c r="L153" s="5">
        <f t="shared" si="8"/>
        <v>32.061</v>
      </c>
    </row>
    <row r="154" spans="1:12" x14ac:dyDescent="0.3">
      <c r="A154" s="2">
        <v>43647</v>
      </c>
      <c r="B154" t="s">
        <v>20</v>
      </c>
      <c r="C154" s="1" t="s">
        <v>3</v>
      </c>
      <c r="D154">
        <v>95.44</v>
      </c>
      <c r="E154">
        <v>0.61</v>
      </c>
      <c r="F154">
        <v>89</v>
      </c>
      <c r="G154">
        <v>765</v>
      </c>
      <c r="H154">
        <v>140</v>
      </c>
      <c r="I154">
        <v>10.5</v>
      </c>
      <c r="J154" s="5">
        <f t="shared" si="6"/>
        <v>25.550999999999998</v>
      </c>
      <c r="K154" s="5">
        <f t="shared" si="7"/>
        <v>6.51</v>
      </c>
      <c r="L154" s="5">
        <f t="shared" si="8"/>
        <v>32.061</v>
      </c>
    </row>
    <row r="155" spans="1:12" x14ac:dyDescent="0.3">
      <c r="J155" s="5"/>
      <c r="K155" s="5"/>
      <c r="L155" s="5"/>
    </row>
    <row r="156" spans="1:12" x14ac:dyDescent="0.3">
      <c r="J156" s="5"/>
      <c r="K156" s="5"/>
      <c r="L156" s="5"/>
    </row>
  </sheetData>
  <autoFilter ref="A1:L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D1" sqref="D1:F156"/>
    </sheetView>
  </sheetViews>
  <sheetFormatPr defaultRowHeight="14.4" x14ac:dyDescent="0.3"/>
  <cols>
    <col min="10" max="10" width="15.33203125" customWidth="1"/>
    <col min="13" max="13" width="17.5546875" customWidth="1"/>
    <col min="14" max="14" width="16.88671875" customWidth="1"/>
    <col min="15" max="15" width="13.6640625" customWidth="1"/>
    <col min="16" max="16" width="12.88671875" customWidth="1"/>
  </cols>
  <sheetData>
    <row r="1" spans="1:18" x14ac:dyDescent="0.3">
      <c r="A1" s="2" t="s">
        <v>44</v>
      </c>
      <c r="B1" t="s">
        <v>45</v>
      </c>
      <c r="C1" s="1" t="s">
        <v>46</v>
      </c>
      <c r="D1" t="s">
        <v>47</v>
      </c>
      <c r="E1" t="s">
        <v>48</v>
      </c>
      <c r="F1" t="s">
        <v>49</v>
      </c>
      <c r="G1" t="s">
        <v>51</v>
      </c>
      <c r="H1" t="s">
        <v>50</v>
      </c>
      <c r="I1" t="s">
        <v>52</v>
      </c>
      <c r="J1" s="4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</row>
    <row r="2" spans="1:18" x14ac:dyDescent="0.3">
      <c r="A2" s="2" t="s">
        <v>0</v>
      </c>
      <c r="B2" t="s">
        <v>1</v>
      </c>
      <c r="C2" s="1">
        <v>0.60416666666666663</v>
      </c>
      <c r="D2">
        <v>87.87</v>
      </c>
      <c r="E2">
        <v>0.36</v>
      </c>
      <c r="F2">
        <v>1800</v>
      </c>
      <c r="G2">
        <v>650</v>
      </c>
      <c r="H2">
        <v>90</v>
      </c>
      <c r="I2">
        <v>10</v>
      </c>
      <c r="J2" s="5">
        <f>(G2*33.4)/1000</f>
        <v>21.71</v>
      </c>
      <c r="K2" s="5">
        <f>H2*46.5/1000</f>
        <v>4.1849999999999996</v>
      </c>
      <c r="L2" s="5">
        <f>J2+K2</f>
        <v>25.895</v>
      </c>
      <c r="M2" s="5">
        <v>0</v>
      </c>
      <c r="N2" s="5">
        <v>0</v>
      </c>
      <c r="O2" s="5">
        <f>M2+N2</f>
        <v>0</v>
      </c>
      <c r="P2" s="5">
        <v>0</v>
      </c>
      <c r="Q2" s="5">
        <f>L2</f>
        <v>25.895</v>
      </c>
      <c r="R2">
        <v>0.36</v>
      </c>
    </row>
    <row r="3" spans="1:18" x14ac:dyDescent="0.3">
      <c r="A3" s="2" t="s">
        <v>0</v>
      </c>
      <c r="B3" t="s">
        <v>2</v>
      </c>
      <c r="C3" s="1">
        <v>0.79166666666666663</v>
      </c>
      <c r="D3">
        <v>88.06</v>
      </c>
      <c r="E3">
        <v>0.26</v>
      </c>
      <c r="F3">
        <v>1200</v>
      </c>
      <c r="G3">
        <v>650</v>
      </c>
      <c r="H3">
        <v>90</v>
      </c>
      <c r="I3">
        <v>10</v>
      </c>
      <c r="J3" s="5">
        <f t="shared" ref="J3:J66" si="0">(G3*33.4)/1000</f>
        <v>21.71</v>
      </c>
      <c r="K3" s="5">
        <f t="shared" ref="K3:K66" si="1">H3*46.5/1000</f>
        <v>4.1849999999999996</v>
      </c>
      <c r="L3" s="5">
        <f t="shared" ref="L3:L66" si="2">J3+K3</f>
        <v>25.895</v>
      </c>
      <c r="M3" s="5">
        <f>J3-J2</f>
        <v>0</v>
      </c>
      <c r="N3" s="5">
        <f>K3-K2</f>
        <v>0</v>
      </c>
      <c r="O3" s="5">
        <f t="shared" ref="O3:O66" si="3">M3+N3</f>
        <v>0</v>
      </c>
      <c r="P3" s="5">
        <f>E3-E2</f>
        <v>-9.9999999999999978E-2</v>
      </c>
      <c r="Q3" s="5">
        <f t="shared" ref="Q3:Q66" si="4">L3</f>
        <v>25.895</v>
      </c>
      <c r="R3">
        <v>0.26</v>
      </c>
    </row>
    <row r="4" spans="1:18" x14ac:dyDescent="0.3">
      <c r="A4" s="2" t="s">
        <v>0</v>
      </c>
      <c r="B4" t="s">
        <v>2</v>
      </c>
      <c r="C4" s="1" t="s">
        <v>3</v>
      </c>
      <c r="D4">
        <v>89.09</v>
      </c>
      <c r="E4">
        <v>0.28999999999999998</v>
      </c>
      <c r="F4">
        <v>800</v>
      </c>
      <c r="G4">
        <v>650</v>
      </c>
      <c r="H4">
        <v>90</v>
      </c>
      <c r="I4">
        <v>10</v>
      </c>
      <c r="J4" s="5">
        <f t="shared" si="0"/>
        <v>21.71</v>
      </c>
      <c r="K4" s="5">
        <f t="shared" si="1"/>
        <v>4.1849999999999996</v>
      </c>
      <c r="L4" s="5">
        <f t="shared" si="2"/>
        <v>25.895</v>
      </c>
      <c r="M4" s="5">
        <f t="shared" ref="M4:M67" si="5">J4-J3</f>
        <v>0</v>
      </c>
      <c r="N4" s="5">
        <f t="shared" ref="N4:N67" si="6">K4-K3</f>
        <v>0</v>
      </c>
      <c r="O4" s="5">
        <f t="shared" si="3"/>
        <v>0</v>
      </c>
      <c r="P4" s="5">
        <f t="shared" ref="P4:P67" si="7">E4-E3</f>
        <v>2.9999999999999971E-2</v>
      </c>
      <c r="Q4" s="5">
        <f t="shared" si="4"/>
        <v>25.895</v>
      </c>
      <c r="R4">
        <v>0.28999999999999998</v>
      </c>
    </row>
    <row r="5" spans="1:18" x14ac:dyDescent="0.3">
      <c r="A5" s="2" t="s">
        <v>4</v>
      </c>
      <c r="B5" t="s">
        <v>5</v>
      </c>
      <c r="C5" s="1" t="s">
        <v>3</v>
      </c>
      <c r="D5">
        <v>90.15</v>
      </c>
      <c r="E5">
        <v>0.42</v>
      </c>
      <c r="F5">
        <v>480</v>
      </c>
      <c r="G5">
        <v>650</v>
      </c>
      <c r="H5">
        <v>90</v>
      </c>
      <c r="I5">
        <v>10</v>
      </c>
      <c r="J5" s="5">
        <f t="shared" si="0"/>
        <v>21.71</v>
      </c>
      <c r="K5" s="5">
        <f t="shared" si="1"/>
        <v>4.1849999999999996</v>
      </c>
      <c r="L5" s="5">
        <f t="shared" si="2"/>
        <v>25.895</v>
      </c>
      <c r="M5" s="5">
        <f t="shared" si="5"/>
        <v>0</v>
      </c>
      <c r="N5" s="5">
        <f t="shared" si="6"/>
        <v>0</v>
      </c>
      <c r="O5" s="5">
        <f t="shared" si="3"/>
        <v>0</v>
      </c>
      <c r="P5" s="5">
        <f t="shared" si="7"/>
        <v>0.13</v>
      </c>
      <c r="Q5" s="5">
        <f t="shared" si="4"/>
        <v>25.895</v>
      </c>
      <c r="R5">
        <v>0.42</v>
      </c>
    </row>
    <row r="6" spans="1:18" x14ac:dyDescent="0.3">
      <c r="A6" s="2" t="s">
        <v>4</v>
      </c>
      <c r="B6" t="s">
        <v>5</v>
      </c>
      <c r="C6" s="1">
        <v>0.33333333333333331</v>
      </c>
      <c r="D6">
        <v>85.82</v>
      </c>
      <c r="E6">
        <v>0.75</v>
      </c>
      <c r="F6">
        <v>110</v>
      </c>
      <c r="G6">
        <v>600</v>
      </c>
      <c r="H6">
        <v>100</v>
      </c>
      <c r="I6">
        <v>10</v>
      </c>
      <c r="J6" s="5">
        <f>(G6*33.4)/1000</f>
        <v>20.04</v>
      </c>
      <c r="K6" s="5">
        <f t="shared" si="1"/>
        <v>4.6500000000000004</v>
      </c>
      <c r="L6" s="5">
        <f t="shared" si="2"/>
        <v>24.689999999999998</v>
      </c>
      <c r="M6" s="5">
        <f t="shared" si="5"/>
        <v>-1.6700000000000017</v>
      </c>
      <c r="N6" s="5">
        <f t="shared" si="6"/>
        <v>0.46500000000000075</v>
      </c>
      <c r="O6" s="5">
        <f t="shared" si="3"/>
        <v>-1.205000000000001</v>
      </c>
      <c r="P6" s="5">
        <f t="shared" si="7"/>
        <v>0.33</v>
      </c>
      <c r="Q6" s="5">
        <f t="shared" si="4"/>
        <v>24.689999999999998</v>
      </c>
      <c r="R6">
        <v>0.75</v>
      </c>
    </row>
    <row r="7" spans="1:18" x14ac:dyDescent="0.3">
      <c r="A7" s="2" t="s">
        <v>4</v>
      </c>
      <c r="B7" t="s">
        <v>1</v>
      </c>
      <c r="C7" s="1">
        <v>0.58333333333333337</v>
      </c>
      <c r="D7">
        <v>90.3</v>
      </c>
      <c r="E7">
        <v>3.56</v>
      </c>
      <c r="F7">
        <v>35</v>
      </c>
      <c r="G7">
        <v>550</v>
      </c>
      <c r="H7">
        <v>90</v>
      </c>
      <c r="I7">
        <v>10</v>
      </c>
      <c r="J7" s="5">
        <f t="shared" si="0"/>
        <v>18.37</v>
      </c>
      <c r="K7" s="5">
        <f t="shared" si="1"/>
        <v>4.1849999999999996</v>
      </c>
      <c r="L7" s="5">
        <f t="shared" si="2"/>
        <v>22.555</v>
      </c>
      <c r="M7" s="5">
        <f t="shared" si="5"/>
        <v>-1.6699999999999982</v>
      </c>
      <c r="N7" s="5">
        <f t="shared" si="6"/>
        <v>-0.46500000000000075</v>
      </c>
      <c r="O7" s="5">
        <f t="shared" si="3"/>
        <v>-2.1349999999999989</v>
      </c>
      <c r="P7" s="5">
        <f t="shared" si="7"/>
        <v>2.81</v>
      </c>
      <c r="Q7" s="5">
        <f t="shared" si="4"/>
        <v>22.555</v>
      </c>
      <c r="R7">
        <v>3.56</v>
      </c>
    </row>
    <row r="8" spans="1:18" x14ac:dyDescent="0.3">
      <c r="A8" s="2" t="s">
        <v>4</v>
      </c>
      <c r="B8" t="s">
        <v>1</v>
      </c>
      <c r="C8" s="1" t="s">
        <v>3</v>
      </c>
      <c r="D8">
        <v>87.15</v>
      </c>
      <c r="E8">
        <v>2.2999999999999998</v>
      </c>
      <c r="F8">
        <v>65</v>
      </c>
      <c r="G8">
        <v>550</v>
      </c>
      <c r="H8">
        <v>90</v>
      </c>
      <c r="I8">
        <v>10</v>
      </c>
      <c r="J8" s="5">
        <f t="shared" si="0"/>
        <v>18.37</v>
      </c>
      <c r="K8" s="5">
        <f t="shared" si="1"/>
        <v>4.1849999999999996</v>
      </c>
      <c r="L8" s="5">
        <f t="shared" si="2"/>
        <v>22.555</v>
      </c>
      <c r="M8" s="5">
        <f t="shared" si="5"/>
        <v>0</v>
      </c>
      <c r="N8" s="5">
        <f t="shared" si="6"/>
        <v>0</v>
      </c>
      <c r="O8" s="5">
        <f t="shared" si="3"/>
        <v>0</v>
      </c>
      <c r="P8" s="5">
        <f t="shared" si="7"/>
        <v>-1.2600000000000002</v>
      </c>
      <c r="Q8" s="5">
        <f t="shared" si="4"/>
        <v>22.555</v>
      </c>
      <c r="R8">
        <v>2.2999999999999998</v>
      </c>
    </row>
    <row r="9" spans="1:18" x14ac:dyDescent="0.3">
      <c r="A9" s="2" t="s">
        <v>4</v>
      </c>
      <c r="B9" t="s">
        <v>2</v>
      </c>
      <c r="C9" s="1">
        <v>0.72916666666666663</v>
      </c>
      <c r="D9">
        <v>86.76</v>
      </c>
      <c r="E9">
        <v>1.41</v>
      </c>
      <c r="F9">
        <v>185</v>
      </c>
      <c r="G9">
        <v>650</v>
      </c>
      <c r="H9">
        <v>100</v>
      </c>
      <c r="I9">
        <v>10</v>
      </c>
      <c r="J9" s="5">
        <f t="shared" si="0"/>
        <v>21.71</v>
      </c>
      <c r="K9" s="5">
        <f t="shared" si="1"/>
        <v>4.6500000000000004</v>
      </c>
      <c r="L9" s="5">
        <f t="shared" si="2"/>
        <v>26.36</v>
      </c>
      <c r="M9" s="5">
        <f t="shared" si="5"/>
        <v>3.34</v>
      </c>
      <c r="N9" s="5">
        <f t="shared" si="6"/>
        <v>0.46500000000000075</v>
      </c>
      <c r="O9" s="5">
        <f t="shared" si="3"/>
        <v>3.8050000000000006</v>
      </c>
      <c r="P9" s="5">
        <f t="shared" si="7"/>
        <v>-0.8899999999999999</v>
      </c>
      <c r="Q9" s="5">
        <f t="shared" si="4"/>
        <v>26.36</v>
      </c>
      <c r="R9">
        <v>1.41</v>
      </c>
    </row>
    <row r="10" spans="1:18" x14ac:dyDescent="0.3">
      <c r="A10" s="2" t="s">
        <v>4</v>
      </c>
      <c r="B10" t="s">
        <v>2</v>
      </c>
      <c r="C10" s="1">
        <v>0.8125</v>
      </c>
      <c r="D10">
        <v>86.76</v>
      </c>
      <c r="E10">
        <v>0.65</v>
      </c>
      <c r="F10">
        <v>81</v>
      </c>
      <c r="G10">
        <v>650</v>
      </c>
      <c r="H10">
        <v>100</v>
      </c>
      <c r="I10">
        <v>10</v>
      </c>
      <c r="J10" s="5">
        <f t="shared" si="0"/>
        <v>21.71</v>
      </c>
      <c r="K10" s="5">
        <f t="shared" si="1"/>
        <v>4.6500000000000004</v>
      </c>
      <c r="L10" s="5">
        <f t="shared" si="2"/>
        <v>26.36</v>
      </c>
      <c r="M10" s="5">
        <f t="shared" si="5"/>
        <v>0</v>
      </c>
      <c r="N10" s="5">
        <f t="shared" si="6"/>
        <v>0</v>
      </c>
      <c r="O10" s="5">
        <f t="shared" si="3"/>
        <v>0</v>
      </c>
      <c r="P10" s="5">
        <f t="shared" si="7"/>
        <v>-0.7599999999999999</v>
      </c>
      <c r="Q10" s="5">
        <f t="shared" si="4"/>
        <v>26.36</v>
      </c>
      <c r="R10">
        <v>0.65</v>
      </c>
    </row>
    <row r="11" spans="1:18" x14ac:dyDescent="0.3">
      <c r="A11" s="2" t="s">
        <v>4</v>
      </c>
      <c r="B11" t="s">
        <v>2</v>
      </c>
      <c r="C11" s="1" t="s">
        <v>3</v>
      </c>
      <c r="D11">
        <v>86.76</v>
      </c>
      <c r="E11">
        <v>1.1499999999999999</v>
      </c>
      <c r="F11">
        <v>72</v>
      </c>
      <c r="G11">
        <v>650</v>
      </c>
      <c r="H11">
        <v>100</v>
      </c>
      <c r="I11">
        <v>10</v>
      </c>
      <c r="J11" s="5">
        <f t="shared" si="0"/>
        <v>21.71</v>
      </c>
      <c r="K11" s="5">
        <f t="shared" si="1"/>
        <v>4.6500000000000004</v>
      </c>
      <c r="L11" s="5">
        <f t="shared" si="2"/>
        <v>26.36</v>
      </c>
      <c r="M11" s="5">
        <f t="shared" si="5"/>
        <v>0</v>
      </c>
      <c r="N11" s="5">
        <f t="shared" si="6"/>
        <v>0</v>
      </c>
      <c r="O11" s="5">
        <f t="shared" si="3"/>
        <v>0</v>
      </c>
      <c r="P11" s="5">
        <f t="shared" si="7"/>
        <v>0.49999999999999989</v>
      </c>
      <c r="Q11" s="5">
        <f t="shared" si="4"/>
        <v>26.36</v>
      </c>
      <c r="R11">
        <v>1.1499999999999999</v>
      </c>
    </row>
    <row r="12" spans="1:18" x14ac:dyDescent="0.3">
      <c r="A12" s="2" t="s">
        <v>6</v>
      </c>
      <c r="B12" t="s">
        <v>5</v>
      </c>
      <c r="C12" s="1">
        <v>1</v>
      </c>
      <c r="D12">
        <v>87.79</v>
      </c>
      <c r="E12">
        <v>1.2</v>
      </c>
      <c r="F12">
        <v>55</v>
      </c>
      <c r="G12">
        <v>650</v>
      </c>
      <c r="H12">
        <v>100</v>
      </c>
      <c r="I12">
        <v>10</v>
      </c>
      <c r="J12" s="5">
        <f t="shared" si="0"/>
        <v>21.71</v>
      </c>
      <c r="K12" s="5">
        <f t="shared" si="1"/>
        <v>4.6500000000000004</v>
      </c>
      <c r="L12" s="5">
        <f t="shared" si="2"/>
        <v>26.36</v>
      </c>
      <c r="M12" s="5">
        <f t="shared" si="5"/>
        <v>0</v>
      </c>
      <c r="N12" s="5">
        <f t="shared" si="6"/>
        <v>0</v>
      </c>
      <c r="O12" s="5">
        <f t="shared" si="3"/>
        <v>0</v>
      </c>
      <c r="P12" s="5">
        <f t="shared" si="7"/>
        <v>5.0000000000000044E-2</v>
      </c>
      <c r="Q12" s="5">
        <f t="shared" si="4"/>
        <v>26.36</v>
      </c>
      <c r="R12">
        <v>1.2</v>
      </c>
    </row>
    <row r="13" spans="1:18" x14ac:dyDescent="0.3">
      <c r="A13" s="2" t="s">
        <v>6</v>
      </c>
      <c r="B13" t="s">
        <v>5</v>
      </c>
      <c r="C13" s="1">
        <v>8.3333333333333329E-2</v>
      </c>
      <c r="D13">
        <v>87.79</v>
      </c>
      <c r="E13">
        <v>0.82</v>
      </c>
      <c r="F13">
        <v>57</v>
      </c>
      <c r="G13">
        <v>650</v>
      </c>
      <c r="H13">
        <v>100</v>
      </c>
      <c r="I13">
        <v>10</v>
      </c>
      <c r="J13" s="5">
        <f t="shared" si="0"/>
        <v>21.71</v>
      </c>
      <c r="K13" s="5">
        <f t="shared" si="1"/>
        <v>4.6500000000000004</v>
      </c>
      <c r="L13" s="5">
        <f t="shared" si="2"/>
        <v>26.36</v>
      </c>
      <c r="M13" s="5">
        <f t="shared" si="5"/>
        <v>0</v>
      </c>
      <c r="N13" s="5">
        <f t="shared" si="6"/>
        <v>0</v>
      </c>
      <c r="O13" s="5">
        <f t="shared" si="3"/>
        <v>0</v>
      </c>
      <c r="P13" s="5">
        <f t="shared" si="7"/>
        <v>-0.38</v>
      </c>
      <c r="Q13" s="5">
        <f t="shared" si="4"/>
        <v>26.36</v>
      </c>
      <c r="R13">
        <v>0.82</v>
      </c>
    </row>
    <row r="14" spans="1:18" x14ac:dyDescent="0.3">
      <c r="A14" s="2" t="s">
        <v>6</v>
      </c>
      <c r="B14" t="s">
        <v>1</v>
      </c>
      <c r="C14" s="1">
        <v>0.5</v>
      </c>
      <c r="D14">
        <v>87.79</v>
      </c>
      <c r="E14">
        <v>1</v>
      </c>
      <c r="F14">
        <v>180</v>
      </c>
      <c r="G14">
        <v>750</v>
      </c>
      <c r="H14">
        <v>120</v>
      </c>
      <c r="I14">
        <v>10</v>
      </c>
      <c r="J14" s="5">
        <f t="shared" si="0"/>
        <v>25.05</v>
      </c>
      <c r="K14" s="5">
        <f t="shared" si="1"/>
        <v>5.58</v>
      </c>
      <c r="L14" s="5">
        <f t="shared" si="2"/>
        <v>30.630000000000003</v>
      </c>
      <c r="M14" s="5">
        <f t="shared" si="5"/>
        <v>3.34</v>
      </c>
      <c r="N14" s="5">
        <f t="shared" si="6"/>
        <v>0.92999999999999972</v>
      </c>
      <c r="O14" s="5">
        <f t="shared" si="3"/>
        <v>4.2699999999999996</v>
      </c>
      <c r="P14" s="5">
        <f t="shared" si="7"/>
        <v>0.18000000000000005</v>
      </c>
      <c r="Q14" s="5">
        <f t="shared" si="4"/>
        <v>30.630000000000003</v>
      </c>
      <c r="R14">
        <v>1</v>
      </c>
    </row>
    <row r="15" spans="1:18" x14ac:dyDescent="0.3">
      <c r="A15" s="2" t="s">
        <v>6</v>
      </c>
      <c r="B15" t="s">
        <v>1</v>
      </c>
      <c r="C15" s="1" t="s">
        <v>3</v>
      </c>
      <c r="D15">
        <v>87.79</v>
      </c>
      <c r="E15">
        <v>0.94</v>
      </c>
      <c r="F15">
        <v>240</v>
      </c>
      <c r="G15">
        <v>750</v>
      </c>
      <c r="H15">
        <v>110</v>
      </c>
      <c r="I15">
        <v>10</v>
      </c>
      <c r="J15" s="5">
        <f t="shared" si="0"/>
        <v>25.05</v>
      </c>
      <c r="K15" s="5">
        <f t="shared" si="1"/>
        <v>5.1150000000000002</v>
      </c>
      <c r="L15" s="5">
        <f t="shared" si="2"/>
        <v>30.164999999999999</v>
      </c>
      <c r="M15" s="5">
        <f t="shared" si="5"/>
        <v>0</v>
      </c>
      <c r="N15" s="5">
        <f t="shared" si="6"/>
        <v>-0.46499999999999986</v>
      </c>
      <c r="O15" s="5">
        <f t="shared" si="3"/>
        <v>-0.46499999999999986</v>
      </c>
      <c r="P15" s="5">
        <f t="shared" si="7"/>
        <v>-6.0000000000000053E-2</v>
      </c>
      <c r="Q15" s="5">
        <f t="shared" si="4"/>
        <v>30.164999999999999</v>
      </c>
      <c r="R15">
        <v>0.94</v>
      </c>
    </row>
    <row r="16" spans="1:18" x14ac:dyDescent="0.3">
      <c r="A16" s="2" t="s">
        <v>6</v>
      </c>
      <c r="B16" t="s">
        <v>2</v>
      </c>
      <c r="C16" s="1">
        <v>0.63541666666666663</v>
      </c>
      <c r="D16">
        <v>85.36</v>
      </c>
      <c r="E16">
        <v>0.45</v>
      </c>
      <c r="F16">
        <v>300</v>
      </c>
      <c r="G16">
        <v>750</v>
      </c>
      <c r="H16">
        <v>110</v>
      </c>
      <c r="I16">
        <v>10</v>
      </c>
      <c r="J16" s="5">
        <f t="shared" si="0"/>
        <v>25.05</v>
      </c>
      <c r="K16" s="5">
        <f t="shared" si="1"/>
        <v>5.1150000000000002</v>
      </c>
      <c r="L16" s="5">
        <f t="shared" si="2"/>
        <v>30.164999999999999</v>
      </c>
      <c r="M16" s="5">
        <f t="shared" si="5"/>
        <v>0</v>
      </c>
      <c r="N16" s="5">
        <f t="shared" si="6"/>
        <v>0</v>
      </c>
      <c r="O16" s="5">
        <f t="shared" si="3"/>
        <v>0</v>
      </c>
      <c r="P16" s="5">
        <f t="shared" si="7"/>
        <v>-0.48999999999999994</v>
      </c>
      <c r="Q16" s="5">
        <f t="shared" si="4"/>
        <v>30.164999999999999</v>
      </c>
      <c r="R16">
        <v>0.45</v>
      </c>
    </row>
    <row r="17" spans="1:18" x14ac:dyDescent="0.3">
      <c r="A17" s="2" t="s">
        <v>6</v>
      </c>
      <c r="B17" t="s">
        <v>2</v>
      </c>
      <c r="C17" s="1">
        <v>0.76041666666666663</v>
      </c>
      <c r="D17">
        <v>85.36</v>
      </c>
      <c r="E17">
        <v>4.26</v>
      </c>
      <c r="F17">
        <v>35</v>
      </c>
      <c r="G17">
        <v>750</v>
      </c>
      <c r="H17">
        <v>100</v>
      </c>
      <c r="I17">
        <v>10</v>
      </c>
      <c r="J17" s="5">
        <f t="shared" si="0"/>
        <v>25.05</v>
      </c>
      <c r="K17" s="5">
        <f t="shared" si="1"/>
        <v>4.6500000000000004</v>
      </c>
      <c r="L17" s="5">
        <f t="shared" si="2"/>
        <v>29.700000000000003</v>
      </c>
      <c r="M17" s="5">
        <f t="shared" si="5"/>
        <v>0</v>
      </c>
      <c r="N17" s="5">
        <f t="shared" si="6"/>
        <v>-0.46499999999999986</v>
      </c>
      <c r="O17" s="5">
        <f t="shared" si="3"/>
        <v>-0.46499999999999986</v>
      </c>
      <c r="P17" s="5">
        <f t="shared" si="7"/>
        <v>3.8099999999999996</v>
      </c>
      <c r="Q17" s="5">
        <f t="shared" si="4"/>
        <v>29.700000000000003</v>
      </c>
      <c r="R17">
        <v>4.26</v>
      </c>
    </row>
    <row r="18" spans="1:18" x14ac:dyDescent="0.3">
      <c r="A18" s="2" t="s">
        <v>6</v>
      </c>
      <c r="B18" t="s">
        <v>2</v>
      </c>
      <c r="C18" s="1">
        <v>0.83333333333333337</v>
      </c>
      <c r="D18">
        <v>85.36</v>
      </c>
      <c r="E18">
        <v>2.69</v>
      </c>
      <c r="F18">
        <v>38</v>
      </c>
      <c r="G18">
        <v>750</v>
      </c>
      <c r="H18">
        <v>110</v>
      </c>
      <c r="I18">
        <v>10</v>
      </c>
      <c r="J18" s="5">
        <f t="shared" si="0"/>
        <v>25.05</v>
      </c>
      <c r="K18" s="5">
        <f t="shared" si="1"/>
        <v>5.1150000000000002</v>
      </c>
      <c r="L18" s="5">
        <f t="shared" si="2"/>
        <v>30.164999999999999</v>
      </c>
      <c r="M18" s="5">
        <f t="shared" si="5"/>
        <v>0</v>
      </c>
      <c r="N18" s="5">
        <f t="shared" si="6"/>
        <v>0.46499999999999986</v>
      </c>
      <c r="O18" s="5">
        <f t="shared" si="3"/>
        <v>0.46499999999999986</v>
      </c>
      <c r="P18" s="5">
        <f t="shared" si="7"/>
        <v>-1.5699999999999998</v>
      </c>
      <c r="Q18" s="5">
        <f t="shared" si="4"/>
        <v>30.164999999999999</v>
      </c>
      <c r="R18">
        <v>2.69</v>
      </c>
    </row>
    <row r="19" spans="1:18" x14ac:dyDescent="0.3">
      <c r="A19" s="2" t="s">
        <v>6</v>
      </c>
      <c r="B19" t="s">
        <v>2</v>
      </c>
      <c r="C19" s="1" t="s">
        <v>3</v>
      </c>
      <c r="D19">
        <v>85.36</v>
      </c>
      <c r="E19">
        <v>1.61</v>
      </c>
      <c r="F19">
        <v>66</v>
      </c>
      <c r="G19">
        <v>700</v>
      </c>
      <c r="H19">
        <v>120</v>
      </c>
      <c r="I19">
        <v>10</v>
      </c>
      <c r="J19" s="5">
        <f t="shared" si="0"/>
        <v>23.38</v>
      </c>
      <c r="K19" s="5">
        <f t="shared" si="1"/>
        <v>5.58</v>
      </c>
      <c r="L19" s="5">
        <f t="shared" si="2"/>
        <v>28.96</v>
      </c>
      <c r="M19" s="5">
        <f t="shared" si="5"/>
        <v>-1.6700000000000017</v>
      </c>
      <c r="N19" s="5">
        <f t="shared" si="6"/>
        <v>0.46499999999999986</v>
      </c>
      <c r="O19" s="5">
        <f t="shared" si="3"/>
        <v>-1.2050000000000018</v>
      </c>
      <c r="P19" s="5">
        <f t="shared" si="7"/>
        <v>-1.0799999999999998</v>
      </c>
      <c r="Q19" s="5">
        <f t="shared" si="4"/>
        <v>28.96</v>
      </c>
      <c r="R19">
        <v>1.61</v>
      </c>
    </row>
    <row r="20" spans="1:18" x14ac:dyDescent="0.3">
      <c r="A20" s="2" t="s">
        <v>7</v>
      </c>
      <c r="B20" t="s">
        <v>5</v>
      </c>
      <c r="C20" s="1">
        <v>0.10416666666666667</v>
      </c>
      <c r="D20">
        <v>87.63</v>
      </c>
      <c r="E20">
        <v>1.75</v>
      </c>
      <c r="F20">
        <v>50</v>
      </c>
      <c r="G20">
        <v>700</v>
      </c>
      <c r="H20">
        <v>120</v>
      </c>
      <c r="I20">
        <v>10</v>
      </c>
      <c r="J20" s="5">
        <f t="shared" si="0"/>
        <v>23.38</v>
      </c>
      <c r="K20" s="5">
        <f t="shared" si="1"/>
        <v>5.58</v>
      </c>
      <c r="L20" s="5">
        <f t="shared" si="2"/>
        <v>28.96</v>
      </c>
      <c r="M20" s="5">
        <f t="shared" si="5"/>
        <v>0</v>
      </c>
      <c r="N20" s="5">
        <f t="shared" si="6"/>
        <v>0</v>
      </c>
      <c r="O20" s="5">
        <f t="shared" si="3"/>
        <v>0</v>
      </c>
      <c r="P20" s="5">
        <f t="shared" si="7"/>
        <v>0.1399999999999999</v>
      </c>
      <c r="Q20" s="5">
        <f t="shared" si="4"/>
        <v>28.96</v>
      </c>
      <c r="R20">
        <v>1.75</v>
      </c>
    </row>
    <row r="21" spans="1:18" x14ac:dyDescent="0.3">
      <c r="A21" s="2" t="s">
        <v>7</v>
      </c>
      <c r="B21" t="s">
        <v>5</v>
      </c>
      <c r="C21" s="1" t="s">
        <v>3</v>
      </c>
      <c r="D21">
        <v>87.63</v>
      </c>
      <c r="E21">
        <v>2.09</v>
      </c>
      <c r="F21">
        <v>50</v>
      </c>
      <c r="G21">
        <v>700</v>
      </c>
      <c r="H21">
        <v>120</v>
      </c>
      <c r="I21">
        <v>10</v>
      </c>
      <c r="J21" s="5">
        <f t="shared" si="0"/>
        <v>23.38</v>
      </c>
      <c r="K21" s="5">
        <f t="shared" si="1"/>
        <v>5.58</v>
      </c>
      <c r="L21" s="5">
        <f t="shared" si="2"/>
        <v>28.96</v>
      </c>
      <c r="M21" s="5">
        <f t="shared" si="5"/>
        <v>0</v>
      </c>
      <c r="N21" s="5">
        <f t="shared" si="6"/>
        <v>0</v>
      </c>
      <c r="O21" s="5">
        <f t="shared" si="3"/>
        <v>0</v>
      </c>
      <c r="P21" s="5">
        <f t="shared" si="7"/>
        <v>0.33999999999999986</v>
      </c>
      <c r="Q21" s="5">
        <f t="shared" si="4"/>
        <v>28.96</v>
      </c>
      <c r="R21">
        <v>2.09</v>
      </c>
    </row>
    <row r="22" spans="1:18" x14ac:dyDescent="0.3">
      <c r="A22" s="2" t="s">
        <v>7</v>
      </c>
      <c r="B22" t="s">
        <v>1</v>
      </c>
      <c r="C22" s="1">
        <v>0.4375</v>
      </c>
      <c r="D22">
        <v>88.64</v>
      </c>
      <c r="E22">
        <v>1.62</v>
      </c>
      <c r="F22">
        <v>78</v>
      </c>
      <c r="G22">
        <v>800</v>
      </c>
      <c r="H22">
        <v>120</v>
      </c>
      <c r="I22">
        <v>10</v>
      </c>
      <c r="J22" s="5">
        <f t="shared" si="0"/>
        <v>26.72</v>
      </c>
      <c r="K22" s="5">
        <f t="shared" si="1"/>
        <v>5.58</v>
      </c>
      <c r="L22" s="5">
        <f t="shared" si="2"/>
        <v>32.299999999999997</v>
      </c>
      <c r="M22" s="5">
        <f t="shared" si="5"/>
        <v>3.34</v>
      </c>
      <c r="N22" s="5">
        <f t="shared" si="6"/>
        <v>0</v>
      </c>
      <c r="O22" s="5">
        <f t="shared" si="3"/>
        <v>3.34</v>
      </c>
      <c r="P22" s="5">
        <f t="shared" si="7"/>
        <v>-0.46999999999999975</v>
      </c>
      <c r="Q22" s="5">
        <f t="shared" si="4"/>
        <v>32.299999999999997</v>
      </c>
      <c r="R22">
        <v>1.62</v>
      </c>
    </row>
    <row r="23" spans="1:18" x14ac:dyDescent="0.3">
      <c r="A23" s="2" t="s">
        <v>7</v>
      </c>
      <c r="B23" t="s">
        <v>1</v>
      </c>
      <c r="C23" s="1" t="s">
        <v>3</v>
      </c>
      <c r="D23">
        <v>86.66</v>
      </c>
      <c r="E23">
        <v>1.86</v>
      </c>
      <c r="F23">
        <v>106</v>
      </c>
      <c r="G23">
        <v>800</v>
      </c>
      <c r="H23">
        <v>120</v>
      </c>
      <c r="I23">
        <v>10</v>
      </c>
      <c r="J23" s="5">
        <f t="shared" si="0"/>
        <v>26.72</v>
      </c>
      <c r="K23" s="5">
        <f t="shared" si="1"/>
        <v>5.58</v>
      </c>
      <c r="L23" s="5">
        <f t="shared" si="2"/>
        <v>32.299999999999997</v>
      </c>
      <c r="M23" s="5">
        <f t="shared" si="5"/>
        <v>0</v>
      </c>
      <c r="N23" s="5">
        <f t="shared" si="6"/>
        <v>0</v>
      </c>
      <c r="O23" s="5">
        <f t="shared" si="3"/>
        <v>0</v>
      </c>
      <c r="P23" s="5">
        <f t="shared" si="7"/>
        <v>0.24</v>
      </c>
      <c r="Q23" s="5">
        <f t="shared" si="4"/>
        <v>32.299999999999997</v>
      </c>
      <c r="R23">
        <v>1.86</v>
      </c>
    </row>
    <row r="24" spans="1:18" x14ac:dyDescent="0.3">
      <c r="A24" s="2" t="s">
        <v>7</v>
      </c>
      <c r="B24" t="s">
        <v>2</v>
      </c>
      <c r="C24" s="1">
        <v>0.8125</v>
      </c>
      <c r="D24">
        <v>88.09</v>
      </c>
      <c r="E24">
        <v>0.42</v>
      </c>
      <c r="F24">
        <v>600</v>
      </c>
      <c r="G24">
        <v>850</v>
      </c>
      <c r="H24">
        <v>120</v>
      </c>
      <c r="I24">
        <v>10</v>
      </c>
      <c r="J24" s="5">
        <f t="shared" si="0"/>
        <v>28.39</v>
      </c>
      <c r="K24" s="5">
        <f t="shared" si="1"/>
        <v>5.58</v>
      </c>
      <c r="L24" s="5">
        <f t="shared" si="2"/>
        <v>33.97</v>
      </c>
      <c r="M24" s="5">
        <f t="shared" si="5"/>
        <v>1.6700000000000017</v>
      </c>
      <c r="N24" s="5">
        <f t="shared" si="6"/>
        <v>0</v>
      </c>
      <c r="O24" s="5">
        <f t="shared" si="3"/>
        <v>1.6700000000000017</v>
      </c>
      <c r="P24" s="5">
        <f t="shared" si="7"/>
        <v>-1.4400000000000002</v>
      </c>
      <c r="Q24" s="5">
        <f t="shared" si="4"/>
        <v>33.97</v>
      </c>
      <c r="R24">
        <v>0.42</v>
      </c>
    </row>
    <row r="25" spans="1:18" x14ac:dyDescent="0.3">
      <c r="A25" s="2" t="s">
        <v>7</v>
      </c>
      <c r="B25" t="s">
        <v>2</v>
      </c>
      <c r="C25" s="1" t="s">
        <v>3</v>
      </c>
      <c r="D25">
        <v>88.09</v>
      </c>
      <c r="E25">
        <v>0.4</v>
      </c>
      <c r="F25">
        <v>600</v>
      </c>
      <c r="G25">
        <v>850</v>
      </c>
      <c r="H25">
        <v>120</v>
      </c>
      <c r="I25">
        <v>10</v>
      </c>
      <c r="J25" s="5">
        <f t="shared" si="0"/>
        <v>28.39</v>
      </c>
      <c r="K25" s="5">
        <f t="shared" si="1"/>
        <v>5.58</v>
      </c>
      <c r="L25" s="5">
        <f t="shared" si="2"/>
        <v>33.97</v>
      </c>
      <c r="M25" s="5">
        <f t="shared" si="5"/>
        <v>0</v>
      </c>
      <c r="N25" s="5">
        <f t="shared" si="6"/>
        <v>0</v>
      </c>
      <c r="O25" s="5">
        <f t="shared" si="3"/>
        <v>0</v>
      </c>
      <c r="P25" s="5">
        <f t="shared" si="7"/>
        <v>-1.9999999999999962E-2</v>
      </c>
      <c r="Q25" s="5">
        <f t="shared" si="4"/>
        <v>33.97</v>
      </c>
      <c r="R25">
        <v>0.4</v>
      </c>
    </row>
    <row r="26" spans="1:18" x14ac:dyDescent="0.3">
      <c r="A26" s="2" t="s">
        <v>8</v>
      </c>
      <c r="B26" t="s">
        <v>5</v>
      </c>
      <c r="C26" s="1">
        <v>8.3333333333333329E-2</v>
      </c>
      <c r="D26">
        <v>89.25</v>
      </c>
      <c r="E26">
        <v>0.34</v>
      </c>
      <c r="F26">
        <v>600</v>
      </c>
      <c r="G26">
        <v>800</v>
      </c>
      <c r="H26">
        <v>110</v>
      </c>
      <c r="I26">
        <v>10</v>
      </c>
      <c r="J26" s="5">
        <f t="shared" si="0"/>
        <v>26.72</v>
      </c>
      <c r="K26" s="5">
        <f t="shared" si="1"/>
        <v>5.1150000000000002</v>
      </c>
      <c r="L26" s="5">
        <f t="shared" si="2"/>
        <v>31.835000000000001</v>
      </c>
      <c r="M26" s="5">
        <f t="shared" si="5"/>
        <v>-1.6700000000000017</v>
      </c>
      <c r="N26" s="5">
        <f t="shared" si="6"/>
        <v>-0.46499999999999986</v>
      </c>
      <c r="O26" s="5">
        <f t="shared" si="3"/>
        <v>-2.1350000000000016</v>
      </c>
      <c r="P26" s="5">
        <f t="shared" si="7"/>
        <v>-0.06</v>
      </c>
      <c r="Q26" s="5">
        <f t="shared" si="4"/>
        <v>31.835000000000001</v>
      </c>
      <c r="R26">
        <v>0.34</v>
      </c>
    </row>
    <row r="27" spans="1:18" x14ac:dyDescent="0.3">
      <c r="A27" s="2" t="s">
        <v>8</v>
      </c>
      <c r="B27" t="s">
        <v>5</v>
      </c>
      <c r="C27" s="1" t="s">
        <v>3</v>
      </c>
      <c r="D27">
        <v>89.25</v>
      </c>
      <c r="E27">
        <v>1.08</v>
      </c>
      <c r="F27">
        <v>660</v>
      </c>
      <c r="G27">
        <v>750</v>
      </c>
      <c r="H27">
        <v>120</v>
      </c>
      <c r="I27">
        <v>11.5</v>
      </c>
      <c r="J27" s="5">
        <f t="shared" si="0"/>
        <v>25.05</v>
      </c>
      <c r="K27" s="5">
        <f t="shared" si="1"/>
        <v>5.58</v>
      </c>
      <c r="L27" s="5">
        <f t="shared" si="2"/>
        <v>30.630000000000003</v>
      </c>
      <c r="M27" s="5">
        <f t="shared" si="5"/>
        <v>-1.6699999999999982</v>
      </c>
      <c r="N27" s="5">
        <f t="shared" si="6"/>
        <v>0.46499999999999986</v>
      </c>
      <c r="O27" s="5">
        <f t="shared" si="3"/>
        <v>-1.2049999999999983</v>
      </c>
      <c r="P27" s="5">
        <f t="shared" si="7"/>
        <v>0.74</v>
      </c>
      <c r="Q27" s="5">
        <f t="shared" si="4"/>
        <v>30.630000000000003</v>
      </c>
      <c r="R27">
        <v>1.08</v>
      </c>
    </row>
    <row r="28" spans="1:18" x14ac:dyDescent="0.3">
      <c r="A28" s="2" t="s">
        <v>8</v>
      </c>
      <c r="B28" t="s">
        <v>1</v>
      </c>
      <c r="C28" s="1">
        <v>0.39583333333333331</v>
      </c>
      <c r="D28">
        <v>83.97</v>
      </c>
      <c r="E28">
        <v>1.31</v>
      </c>
      <c r="F28">
        <v>148</v>
      </c>
      <c r="G28">
        <v>750</v>
      </c>
      <c r="H28">
        <v>130</v>
      </c>
      <c r="I28">
        <v>11.5</v>
      </c>
      <c r="J28" s="5">
        <f t="shared" si="0"/>
        <v>25.05</v>
      </c>
      <c r="K28" s="5">
        <f t="shared" si="1"/>
        <v>6.0449999999999999</v>
      </c>
      <c r="L28" s="5">
        <f t="shared" si="2"/>
        <v>31.094999999999999</v>
      </c>
      <c r="M28" s="5">
        <f t="shared" si="5"/>
        <v>0</v>
      </c>
      <c r="N28" s="5">
        <f t="shared" si="6"/>
        <v>0.46499999999999986</v>
      </c>
      <c r="O28" s="5">
        <f t="shared" si="3"/>
        <v>0.46499999999999986</v>
      </c>
      <c r="P28" s="5">
        <f t="shared" si="7"/>
        <v>0.22999999999999998</v>
      </c>
      <c r="Q28" s="5">
        <f t="shared" si="4"/>
        <v>31.094999999999999</v>
      </c>
      <c r="R28">
        <v>1.31</v>
      </c>
    </row>
    <row r="29" spans="1:18" x14ac:dyDescent="0.3">
      <c r="A29" s="2" t="s">
        <v>8</v>
      </c>
      <c r="B29" t="s">
        <v>1</v>
      </c>
      <c r="C29" s="1">
        <v>0.54166666666666663</v>
      </c>
      <c r="D29">
        <v>83.97</v>
      </c>
      <c r="E29">
        <v>3.07</v>
      </c>
      <c r="F29">
        <v>95</v>
      </c>
      <c r="G29">
        <v>750</v>
      </c>
      <c r="H29">
        <v>130</v>
      </c>
      <c r="I29">
        <v>11.5</v>
      </c>
      <c r="J29" s="5">
        <f t="shared" si="0"/>
        <v>25.05</v>
      </c>
      <c r="K29" s="5">
        <f t="shared" si="1"/>
        <v>6.0449999999999999</v>
      </c>
      <c r="L29" s="5">
        <f t="shared" si="2"/>
        <v>31.094999999999999</v>
      </c>
      <c r="M29" s="5">
        <f t="shared" si="5"/>
        <v>0</v>
      </c>
      <c r="N29" s="5">
        <f t="shared" si="6"/>
        <v>0</v>
      </c>
      <c r="O29" s="5">
        <f t="shared" si="3"/>
        <v>0</v>
      </c>
      <c r="P29" s="5">
        <f t="shared" si="7"/>
        <v>1.7599999999999998</v>
      </c>
      <c r="Q29" s="5">
        <f t="shared" si="4"/>
        <v>31.094999999999999</v>
      </c>
      <c r="R29">
        <v>3.07</v>
      </c>
    </row>
    <row r="30" spans="1:18" x14ac:dyDescent="0.3">
      <c r="A30" s="2" t="s">
        <v>8</v>
      </c>
      <c r="B30" t="s">
        <v>1</v>
      </c>
      <c r="C30" s="1" t="s">
        <v>3</v>
      </c>
      <c r="D30">
        <v>88.28</v>
      </c>
      <c r="E30">
        <v>1.41</v>
      </c>
      <c r="F30">
        <v>90</v>
      </c>
      <c r="G30">
        <v>750</v>
      </c>
      <c r="H30">
        <v>130</v>
      </c>
      <c r="I30">
        <v>11.5</v>
      </c>
      <c r="J30" s="5">
        <f t="shared" si="0"/>
        <v>25.05</v>
      </c>
      <c r="K30" s="5">
        <f t="shared" si="1"/>
        <v>6.0449999999999999</v>
      </c>
      <c r="L30" s="5">
        <f t="shared" si="2"/>
        <v>31.094999999999999</v>
      </c>
      <c r="M30" s="5">
        <f t="shared" si="5"/>
        <v>0</v>
      </c>
      <c r="N30" s="5">
        <f t="shared" si="6"/>
        <v>0</v>
      </c>
      <c r="O30" s="5">
        <f t="shared" si="3"/>
        <v>0</v>
      </c>
      <c r="P30" s="5">
        <f t="shared" si="7"/>
        <v>-1.66</v>
      </c>
      <c r="Q30" s="5">
        <f t="shared" si="4"/>
        <v>31.094999999999999</v>
      </c>
      <c r="R30">
        <v>1.41</v>
      </c>
    </row>
    <row r="31" spans="1:18" x14ac:dyDescent="0.3">
      <c r="A31" s="2" t="s">
        <v>8</v>
      </c>
      <c r="B31" t="s">
        <v>2</v>
      </c>
      <c r="C31" s="1">
        <v>0.75</v>
      </c>
      <c r="D31">
        <v>87.97</v>
      </c>
      <c r="E31">
        <v>1.39</v>
      </c>
      <c r="F31">
        <v>104</v>
      </c>
      <c r="G31">
        <v>750</v>
      </c>
      <c r="H31">
        <v>120</v>
      </c>
      <c r="I31">
        <v>11.5</v>
      </c>
      <c r="J31" s="5">
        <f t="shared" si="0"/>
        <v>25.05</v>
      </c>
      <c r="K31" s="5">
        <f t="shared" si="1"/>
        <v>5.58</v>
      </c>
      <c r="L31" s="5">
        <f t="shared" si="2"/>
        <v>30.630000000000003</v>
      </c>
      <c r="M31" s="5">
        <f t="shared" si="5"/>
        <v>0</v>
      </c>
      <c r="N31" s="5">
        <f t="shared" si="6"/>
        <v>-0.46499999999999986</v>
      </c>
      <c r="O31" s="5">
        <f t="shared" si="3"/>
        <v>-0.46499999999999986</v>
      </c>
      <c r="P31" s="5">
        <f t="shared" si="7"/>
        <v>-2.0000000000000018E-2</v>
      </c>
      <c r="Q31" s="5">
        <f t="shared" si="4"/>
        <v>30.630000000000003</v>
      </c>
      <c r="R31">
        <v>1.39</v>
      </c>
    </row>
    <row r="32" spans="1:18" x14ac:dyDescent="0.3">
      <c r="A32" s="2" t="s">
        <v>8</v>
      </c>
      <c r="B32" t="s">
        <v>2</v>
      </c>
      <c r="C32" s="1" t="s">
        <v>3</v>
      </c>
      <c r="D32">
        <v>87.97</v>
      </c>
      <c r="E32">
        <v>1.38</v>
      </c>
      <c r="F32">
        <v>81</v>
      </c>
      <c r="G32">
        <v>800</v>
      </c>
      <c r="H32">
        <v>120</v>
      </c>
      <c r="I32">
        <v>11.5</v>
      </c>
      <c r="J32" s="5">
        <f t="shared" si="0"/>
        <v>26.72</v>
      </c>
      <c r="K32" s="5">
        <f t="shared" si="1"/>
        <v>5.58</v>
      </c>
      <c r="L32" s="5">
        <f t="shared" si="2"/>
        <v>32.299999999999997</v>
      </c>
      <c r="M32" s="5">
        <f t="shared" si="5"/>
        <v>1.6699999999999982</v>
      </c>
      <c r="N32" s="5">
        <f t="shared" si="6"/>
        <v>0</v>
      </c>
      <c r="O32" s="5">
        <f t="shared" si="3"/>
        <v>1.6699999999999982</v>
      </c>
      <c r="P32" s="5">
        <f t="shared" si="7"/>
        <v>-1.0000000000000009E-2</v>
      </c>
      <c r="Q32" s="5">
        <f t="shared" si="4"/>
        <v>32.299999999999997</v>
      </c>
      <c r="R32">
        <v>1.38</v>
      </c>
    </row>
    <row r="33" spans="1:18" x14ac:dyDescent="0.3">
      <c r="A33" s="2" t="s">
        <v>9</v>
      </c>
      <c r="B33" t="s">
        <v>5</v>
      </c>
      <c r="C33" s="1">
        <v>0</v>
      </c>
      <c r="D33">
        <v>87.37</v>
      </c>
      <c r="E33">
        <v>0.93</v>
      </c>
      <c r="F33">
        <v>79</v>
      </c>
      <c r="G33">
        <v>800</v>
      </c>
      <c r="H33">
        <v>120</v>
      </c>
      <c r="I33">
        <v>11.5</v>
      </c>
      <c r="J33" s="5">
        <f t="shared" si="0"/>
        <v>26.72</v>
      </c>
      <c r="K33" s="5">
        <f t="shared" si="1"/>
        <v>5.58</v>
      </c>
      <c r="L33" s="5">
        <f t="shared" si="2"/>
        <v>32.299999999999997</v>
      </c>
      <c r="M33" s="5">
        <f t="shared" si="5"/>
        <v>0</v>
      </c>
      <c r="N33" s="5">
        <f t="shared" si="6"/>
        <v>0</v>
      </c>
      <c r="O33" s="5">
        <f t="shared" si="3"/>
        <v>0</v>
      </c>
      <c r="P33" s="5">
        <f t="shared" si="7"/>
        <v>-0.44999999999999984</v>
      </c>
      <c r="Q33" s="5">
        <f t="shared" si="4"/>
        <v>32.299999999999997</v>
      </c>
      <c r="R33">
        <v>0.93</v>
      </c>
    </row>
    <row r="34" spans="1:18" x14ac:dyDescent="0.3">
      <c r="A34" s="2" t="s">
        <v>9</v>
      </c>
      <c r="B34" t="s">
        <v>5</v>
      </c>
      <c r="C34" s="1">
        <v>8.3333333333333329E-2</v>
      </c>
      <c r="D34">
        <v>87.37</v>
      </c>
      <c r="E34">
        <v>0.45</v>
      </c>
      <c r="F34">
        <v>119</v>
      </c>
      <c r="G34">
        <v>750</v>
      </c>
      <c r="H34">
        <v>130</v>
      </c>
      <c r="I34">
        <v>11.5</v>
      </c>
      <c r="J34" s="5">
        <f t="shared" si="0"/>
        <v>25.05</v>
      </c>
      <c r="K34" s="5">
        <f t="shared" si="1"/>
        <v>6.0449999999999999</v>
      </c>
      <c r="L34" s="5">
        <f t="shared" si="2"/>
        <v>31.094999999999999</v>
      </c>
      <c r="M34" s="5">
        <f t="shared" si="5"/>
        <v>-1.6699999999999982</v>
      </c>
      <c r="N34" s="5">
        <f t="shared" si="6"/>
        <v>0.46499999999999986</v>
      </c>
      <c r="O34" s="5">
        <f t="shared" si="3"/>
        <v>-1.2049999999999983</v>
      </c>
      <c r="P34" s="5">
        <f t="shared" si="7"/>
        <v>-0.48000000000000004</v>
      </c>
      <c r="Q34" s="5">
        <f t="shared" si="4"/>
        <v>31.094999999999999</v>
      </c>
      <c r="R34">
        <v>0.45</v>
      </c>
    </row>
    <row r="35" spans="1:18" x14ac:dyDescent="0.3">
      <c r="A35" s="2" t="s">
        <v>9</v>
      </c>
      <c r="B35" t="s">
        <v>5</v>
      </c>
      <c r="C35" s="1" t="s">
        <v>3</v>
      </c>
      <c r="D35">
        <v>87.37</v>
      </c>
      <c r="E35">
        <v>1.28</v>
      </c>
      <c r="F35">
        <v>115</v>
      </c>
      <c r="G35">
        <v>750</v>
      </c>
      <c r="H35">
        <v>130</v>
      </c>
      <c r="I35">
        <v>11.5</v>
      </c>
      <c r="J35" s="5">
        <f t="shared" si="0"/>
        <v>25.05</v>
      </c>
      <c r="K35" s="5">
        <f t="shared" si="1"/>
        <v>6.0449999999999999</v>
      </c>
      <c r="L35" s="5">
        <f t="shared" si="2"/>
        <v>31.094999999999999</v>
      </c>
      <c r="M35" s="5">
        <f t="shared" si="5"/>
        <v>0</v>
      </c>
      <c r="N35" s="5">
        <f t="shared" si="6"/>
        <v>0</v>
      </c>
      <c r="O35" s="5">
        <f t="shared" si="3"/>
        <v>0</v>
      </c>
      <c r="P35" s="5">
        <f t="shared" si="7"/>
        <v>0.83000000000000007</v>
      </c>
      <c r="Q35" s="5">
        <f t="shared" si="4"/>
        <v>31.094999999999999</v>
      </c>
      <c r="R35">
        <v>1.28</v>
      </c>
    </row>
    <row r="36" spans="1:18" x14ac:dyDescent="0.3">
      <c r="A36" s="2" t="s">
        <v>9</v>
      </c>
      <c r="B36" t="s">
        <v>1</v>
      </c>
      <c r="C36" s="1">
        <v>0.39583333333333331</v>
      </c>
      <c r="D36">
        <v>84.89</v>
      </c>
      <c r="E36">
        <v>1.19</v>
      </c>
      <c r="F36">
        <v>190</v>
      </c>
      <c r="G36">
        <v>750</v>
      </c>
      <c r="H36">
        <v>130</v>
      </c>
      <c r="I36">
        <v>11.5</v>
      </c>
      <c r="J36" s="5">
        <f t="shared" si="0"/>
        <v>25.05</v>
      </c>
      <c r="K36" s="5">
        <f t="shared" si="1"/>
        <v>6.0449999999999999</v>
      </c>
      <c r="L36" s="5">
        <f t="shared" si="2"/>
        <v>31.094999999999999</v>
      </c>
      <c r="M36" s="5">
        <f t="shared" si="5"/>
        <v>0</v>
      </c>
      <c r="N36" s="5">
        <f t="shared" si="6"/>
        <v>0</v>
      </c>
      <c r="O36" s="5">
        <f t="shared" si="3"/>
        <v>0</v>
      </c>
      <c r="P36" s="5">
        <f t="shared" si="7"/>
        <v>-9.000000000000008E-2</v>
      </c>
      <c r="Q36" s="5">
        <f t="shared" si="4"/>
        <v>31.094999999999999</v>
      </c>
      <c r="R36">
        <v>1.19</v>
      </c>
    </row>
    <row r="37" spans="1:18" x14ac:dyDescent="0.3">
      <c r="A37" s="2" t="s">
        <v>9</v>
      </c>
      <c r="B37" t="s">
        <v>1</v>
      </c>
      <c r="C37" s="1">
        <v>0.54166666666666663</v>
      </c>
      <c r="D37">
        <v>84.89</v>
      </c>
      <c r="E37">
        <v>1</v>
      </c>
      <c r="F37">
        <v>250</v>
      </c>
      <c r="G37">
        <v>750</v>
      </c>
      <c r="H37">
        <v>130</v>
      </c>
      <c r="I37">
        <v>11.5</v>
      </c>
      <c r="J37" s="5">
        <f t="shared" si="0"/>
        <v>25.05</v>
      </c>
      <c r="K37" s="5">
        <f t="shared" si="1"/>
        <v>6.0449999999999999</v>
      </c>
      <c r="L37" s="5">
        <f t="shared" si="2"/>
        <v>31.094999999999999</v>
      </c>
      <c r="M37" s="5">
        <f t="shared" si="5"/>
        <v>0</v>
      </c>
      <c r="N37" s="5">
        <f t="shared" si="6"/>
        <v>0</v>
      </c>
      <c r="O37" s="5">
        <f t="shared" si="3"/>
        <v>0</v>
      </c>
      <c r="P37" s="5">
        <f t="shared" si="7"/>
        <v>-0.18999999999999995</v>
      </c>
      <c r="Q37" s="5">
        <f t="shared" si="4"/>
        <v>31.094999999999999</v>
      </c>
      <c r="R37">
        <v>1</v>
      </c>
    </row>
    <row r="38" spans="1:18" x14ac:dyDescent="0.3">
      <c r="A38" s="2" t="s">
        <v>9</v>
      </c>
      <c r="B38" t="s">
        <v>1</v>
      </c>
      <c r="C38" s="1" t="s">
        <v>3</v>
      </c>
      <c r="D38">
        <v>84.89</v>
      </c>
      <c r="E38">
        <v>0.86</v>
      </c>
      <c r="F38">
        <v>240</v>
      </c>
      <c r="G38">
        <v>750</v>
      </c>
      <c r="H38">
        <v>130</v>
      </c>
      <c r="I38">
        <v>11.5</v>
      </c>
      <c r="J38" s="5">
        <f t="shared" si="0"/>
        <v>25.05</v>
      </c>
      <c r="K38" s="5">
        <f t="shared" si="1"/>
        <v>6.0449999999999999</v>
      </c>
      <c r="L38" s="5">
        <f t="shared" si="2"/>
        <v>31.094999999999999</v>
      </c>
      <c r="M38" s="5">
        <f t="shared" si="5"/>
        <v>0</v>
      </c>
      <c r="N38" s="5">
        <f t="shared" si="6"/>
        <v>0</v>
      </c>
      <c r="O38" s="5">
        <f t="shared" si="3"/>
        <v>0</v>
      </c>
      <c r="P38" s="5">
        <f t="shared" si="7"/>
        <v>-0.14000000000000001</v>
      </c>
      <c r="Q38" s="5">
        <f t="shared" si="4"/>
        <v>31.094999999999999</v>
      </c>
      <c r="R38">
        <v>0.86</v>
      </c>
    </row>
    <row r="39" spans="1:18" x14ac:dyDescent="0.3">
      <c r="A39" s="2" t="s">
        <v>9</v>
      </c>
      <c r="B39" t="s">
        <v>2</v>
      </c>
      <c r="C39" s="1">
        <v>0.70833333333333337</v>
      </c>
      <c r="D39">
        <v>88.19</v>
      </c>
      <c r="E39">
        <v>1.125</v>
      </c>
      <c r="F39">
        <v>150</v>
      </c>
      <c r="G39">
        <v>750</v>
      </c>
      <c r="H39">
        <v>120</v>
      </c>
      <c r="I39">
        <v>11.5</v>
      </c>
      <c r="J39" s="5">
        <f t="shared" si="0"/>
        <v>25.05</v>
      </c>
      <c r="K39" s="5">
        <f t="shared" si="1"/>
        <v>5.58</v>
      </c>
      <c r="L39" s="5">
        <f t="shared" si="2"/>
        <v>30.630000000000003</v>
      </c>
      <c r="M39" s="5">
        <f t="shared" si="5"/>
        <v>0</v>
      </c>
      <c r="N39" s="5">
        <f t="shared" si="6"/>
        <v>-0.46499999999999986</v>
      </c>
      <c r="O39" s="5">
        <f t="shared" si="3"/>
        <v>-0.46499999999999986</v>
      </c>
      <c r="P39" s="5">
        <f t="shared" si="7"/>
        <v>0.26500000000000001</v>
      </c>
      <c r="Q39" s="5">
        <f t="shared" si="4"/>
        <v>30.630000000000003</v>
      </c>
      <c r="R39">
        <v>1.125</v>
      </c>
    </row>
    <row r="40" spans="1:18" x14ac:dyDescent="0.3">
      <c r="A40" s="2" t="s">
        <v>9</v>
      </c>
      <c r="B40" t="s">
        <v>2</v>
      </c>
      <c r="C40" s="1">
        <v>0.82638888888888884</v>
      </c>
      <c r="D40">
        <v>88.19</v>
      </c>
      <c r="E40">
        <v>0.69</v>
      </c>
      <c r="F40">
        <v>90</v>
      </c>
      <c r="G40">
        <v>750</v>
      </c>
      <c r="H40">
        <v>120</v>
      </c>
      <c r="I40">
        <v>11.5</v>
      </c>
      <c r="J40" s="5">
        <f t="shared" si="0"/>
        <v>25.05</v>
      </c>
      <c r="K40" s="5">
        <f t="shared" si="1"/>
        <v>5.58</v>
      </c>
      <c r="L40" s="5">
        <f t="shared" si="2"/>
        <v>30.630000000000003</v>
      </c>
      <c r="M40" s="5">
        <f t="shared" si="5"/>
        <v>0</v>
      </c>
      <c r="N40" s="5">
        <f t="shared" si="6"/>
        <v>0</v>
      </c>
      <c r="O40" s="5">
        <f t="shared" si="3"/>
        <v>0</v>
      </c>
      <c r="P40" s="5">
        <f t="shared" si="7"/>
        <v>-0.43500000000000005</v>
      </c>
      <c r="Q40" s="5">
        <f t="shared" si="4"/>
        <v>30.630000000000003</v>
      </c>
      <c r="R40">
        <v>0.69</v>
      </c>
    </row>
    <row r="41" spans="1:18" x14ac:dyDescent="0.3">
      <c r="A41" s="2" t="s">
        <v>9</v>
      </c>
      <c r="B41" t="s">
        <v>2</v>
      </c>
      <c r="C41" s="1" t="s">
        <v>3</v>
      </c>
      <c r="D41">
        <v>88.19</v>
      </c>
      <c r="E41">
        <v>1.05</v>
      </c>
      <c r="F41">
        <v>77</v>
      </c>
      <c r="G41">
        <v>750</v>
      </c>
      <c r="H41">
        <v>120</v>
      </c>
      <c r="I41">
        <v>11.5</v>
      </c>
      <c r="J41" s="5">
        <f t="shared" si="0"/>
        <v>25.05</v>
      </c>
      <c r="K41" s="5">
        <f t="shared" si="1"/>
        <v>5.58</v>
      </c>
      <c r="L41" s="5">
        <f t="shared" si="2"/>
        <v>30.630000000000003</v>
      </c>
      <c r="M41" s="5">
        <f t="shared" si="5"/>
        <v>0</v>
      </c>
      <c r="N41" s="5">
        <f t="shared" si="6"/>
        <v>0</v>
      </c>
      <c r="O41" s="5">
        <f t="shared" si="3"/>
        <v>0</v>
      </c>
      <c r="P41" s="5">
        <f t="shared" si="7"/>
        <v>0.3600000000000001</v>
      </c>
      <c r="Q41" s="5">
        <f t="shared" si="4"/>
        <v>30.630000000000003</v>
      </c>
      <c r="R41">
        <v>1.05</v>
      </c>
    </row>
    <row r="42" spans="1:18" x14ac:dyDescent="0.3">
      <c r="A42" s="2" t="s">
        <v>10</v>
      </c>
      <c r="B42" t="s">
        <v>5</v>
      </c>
      <c r="C42" s="1" t="s">
        <v>3</v>
      </c>
      <c r="D42">
        <v>88.1</v>
      </c>
      <c r="E42">
        <v>1.62</v>
      </c>
      <c r="F42">
        <v>49</v>
      </c>
      <c r="G42">
        <v>750</v>
      </c>
      <c r="H42">
        <v>125</v>
      </c>
      <c r="I42">
        <v>11.5</v>
      </c>
      <c r="J42" s="5">
        <f t="shared" si="0"/>
        <v>25.05</v>
      </c>
      <c r="K42" s="5">
        <f t="shared" si="1"/>
        <v>5.8125</v>
      </c>
      <c r="L42" s="5">
        <f t="shared" si="2"/>
        <v>30.862500000000001</v>
      </c>
      <c r="M42" s="5">
        <f t="shared" si="5"/>
        <v>0</v>
      </c>
      <c r="N42" s="5">
        <f t="shared" si="6"/>
        <v>0.23249999999999993</v>
      </c>
      <c r="O42" s="5">
        <f t="shared" si="3"/>
        <v>0.23249999999999993</v>
      </c>
      <c r="P42" s="5">
        <f t="shared" si="7"/>
        <v>0.57000000000000006</v>
      </c>
      <c r="Q42" s="5">
        <f t="shared" si="4"/>
        <v>30.862500000000001</v>
      </c>
      <c r="R42">
        <v>1.62</v>
      </c>
    </row>
    <row r="43" spans="1:18" x14ac:dyDescent="0.3">
      <c r="A43" s="2" t="s">
        <v>10</v>
      </c>
      <c r="B43" t="s">
        <v>1</v>
      </c>
      <c r="C43" s="1">
        <v>0.5</v>
      </c>
      <c r="D43">
        <v>88.35</v>
      </c>
      <c r="E43">
        <v>1.61</v>
      </c>
      <c r="F43">
        <v>56</v>
      </c>
      <c r="G43">
        <v>750</v>
      </c>
      <c r="H43">
        <v>125</v>
      </c>
      <c r="I43">
        <v>11.5</v>
      </c>
      <c r="J43" s="5">
        <f t="shared" si="0"/>
        <v>25.05</v>
      </c>
      <c r="K43" s="5">
        <f t="shared" si="1"/>
        <v>5.8125</v>
      </c>
      <c r="L43" s="5">
        <f t="shared" si="2"/>
        <v>30.862500000000001</v>
      </c>
      <c r="M43" s="5">
        <f t="shared" si="5"/>
        <v>0</v>
      </c>
      <c r="N43" s="5">
        <f t="shared" si="6"/>
        <v>0</v>
      </c>
      <c r="O43" s="5">
        <f t="shared" si="3"/>
        <v>0</v>
      </c>
      <c r="P43" s="5">
        <f t="shared" si="7"/>
        <v>-1.0000000000000009E-2</v>
      </c>
      <c r="Q43" s="5">
        <f t="shared" si="4"/>
        <v>30.862500000000001</v>
      </c>
      <c r="R43">
        <v>1.61</v>
      </c>
    </row>
    <row r="44" spans="1:18" x14ac:dyDescent="0.3">
      <c r="A44" s="2" t="s">
        <v>10</v>
      </c>
      <c r="B44" t="s">
        <v>1</v>
      </c>
      <c r="C44" s="1" t="s">
        <v>3</v>
      </c>
      <c r="D44">
        <v>88.35</v>
      </c>
      <c r="E44">
        <v>1.6</v>
      </c>
      <c r="F44">
        <v>48</v>
      </c>
      <c r="G44">
        <v>800</v>
      </c>
      <c r="H44">
        <v>130</v>
      </c>
      <c r="I44">
        <v>11.5</v>
      </c>
      <c r="J44" s="5">
        <f t="shared" si="0"/>
        <v>26.72</v>
      </c>
      <c r="K44" s="5">
        <f t="shared" si="1"/>
        <v>6.0449999999999999</v>
      </c>
      <c r="L44" s="5">
        <f t="shared" si="2"/>
        <v>32.765000000000001</v>
      </c>
      <c r="M44" s="5">
        <f t="shared" si="5"/>
        <v>1.6699999999999982</v>
      </c>
      <c r="N44" s="5">
        <f t="shared" si="6"/>
        <v>0.23249999999999993</v>
      </c>
      <c r="O44" s="5">
        <f t="shared" si="3"/>
        <v>1.9024999999999981</v>
      </c>
      <c r="P44" s="5">
        <f t="shared" si="7"/>
        <v>-1.0000000000000009E-2</v>
      </c>
      <c r="Q44" s="5">
        <f t="shared" si="4"/>
        <v>32.765000000000001</v>
      </c>
      <c r="R44">
        <v>1.6</v>
      </c>
    </row>
    <row r="45" spans="1:18" x14ac:dyDescent="0.3">
      <c r="A45" s="2" t="s">
        <v>10</v>
      </c>
      <c r="B45" t="s">
        <v>2</v>
      </c>
      <c r="C45" s="1">
        <v>0.625</v>
      </c>
      <c r="D45">
        <v>82.76</v>
      </c>
      <c r="E45">
        <v>1.3</v>
      </c>
      <c r="F45">
        <v>47</v>
      </c>
      <c r="G45">
        <v>800</v>
      </c>
      <c r="H45">
        <v>130</v>
      </c>
      <c r="I45">
        <v>11.5</v>
      </c>
      <c r="J45" s="5">
        <f t="shared" si="0"/>
        <v>26.72</v>
      </c>
      <c r="K45" s="5">
        <f t="shared" si="1"/>
        <v>6.0449999999999999</v>
      </c>
      <c r="L45" s="5">
        <f t="shared" si="2"/>
        <v>32.765000000000001</v>
      </c>
      <c r="M45" s="5">
        <f t="shared" si="5"/>
        <v>0</v>
      </c>
      <c r="N45" s="5">
        <f t="shared" si="6"/>
        <v>0</v>
      </c>
      <c r="O45" s="5">
        <f t="shared" si="3"/>
        <v>0</v>
      </c>
      <c r="P45" s="5">
        <f t="shared" si="7"/>
        <v>-0.30000000000000004</v>
      </c>
      <c r="Q45" s="5">
        <f t="shared" si="4"/>
        <v>32.765000000000001</v>
      </c>
      <c r="R45">
        <v>1.3</v>
      </c>
    </row>
    <row r="46" spans="1:18" x14ac:dyDescent="0.3">
      <c r="A46" s="2" t="s">
        <v>10</v>
      </c>
      <c r="B46" t="s">
        <v>2</v>
      </c>
      <c r="C46" s="1">
        <v>0.75</v>
      </c>
      <c r="D46">
        <v>82.76</v>
      </c>
      <c r="E46">
        <v>1.95</v>
      </c>
      <c r="F46">
        <v>55</v>
      </c>
      <c r="G46">
        <v>800</v>
      </c>
      <c r="H46">
        <v>130</v>
      </c>
      <c r="I46">
        <v>11.5</v>
      </c>
      <c r="J46" s="5">
        <f t="shared" si="0"/>
        <v>26.72</v>
      </c>
      <c r="K46" s="5">
        <f t="shared" si="1"/>
        <v>6.0449999999999999</v>
      </c>
      <c r="L46" s="5">
        <f t="shared" si="2"/>
        <v>32.765000000000001</v>
      </c>
      <c r="M46" s="5">
        <f t="shared" si="5"/>
        <v>0</v>
      </c>
      <c r="N46" s="5">
        <f t="shared" si="6"/>
        <v>0</v>
      </c>
      <c r="O46" s="5">
        <f t="shared" si="3"/>
        <v>0</v>
      </c>
      <c r="P46" s="5">
        <f t="shared" si="7"/>
        <v>0.64999999999999991</v>
      </c>
      <c r="Q46" s="5">
        <f t="shared" si="4"/>
        <v>32.765000000000001</v>
      </c>
      <c r="R46">
        <v>1.95</v>
      </c>
    </row>
    <row r="47" spans="1:18" x14ac:dyDescent="0.3">
      <c r="A47" s="2" t="s">
        <v>10</v>
      </c>
      <c r="B47" t="s">
        <v>2</v>
      </c>
      <c r="C47" s="1" t="s">
        <v>3</v>
      </c>
      <c r="D47">
        <v>82.76</v>
      </c>
      <c r="E47">
        <v>1.21</v>
      </c>
      <c r="F47">
        <v>70</v>
      </c>
      <c r="G47">
        <v>850</v>
      </c>
      <c r="H47">
        <v>130</v>
      </c>
      <c r="I47">
        <v>11.5</v>
      </c>
      <c r="J47" s="5">
        <f t="shared" si="0"/>
        <v>28.39</v>
      </c>
      <c r="K47" s="5">
        <f t="shared" si="1"/>
        <v>6.0449999999999999</v>
      </c>
      <c r="L47" s="5">
        <f t="shared" si="2"/>
        <v>34.435000000000002</v>
      </c>
      <c r="M47" s="5">
        <f t="shared" si="5"/>
        <v>1.6700000000000017</v>
      </c>
      <c r="N47" s="5">
        <f t="shared" si="6"/>
        <v>0</v>
      </c>
      <c r="O47" s="5">
        <f t="shared" si="3"/>
        <v>1.6700000000000017</v>
      </c>
      <c r="P47" s="5">
        <f t="shared" si="7"/>
        <v>-0.74</v>
      </c>
      <c r="Q47" s="5">
        <f t="shared" si="4"/>
        <v>34.435000000000002</v>
      </c>
      <c r="R47">
        <v>1.21</v>
      </c>
    </row>
    <row r="48" spans="1:18" x14ac:dyDescent="0.3">
      <c r="A48" s="2" t="s">
        <v>11</v>
      </c>
      <c r="B48" t="s">
        <v>5</v>
      </c>
      <c r="C48" s="1" t="s">
        <v>3</v>
      </c>
      <c r="D48">
        <v>88.23</v>
      </c>
      <c r="E48">
        <v>1.02</v>
      </c>
      <c r="F48">
        <v>107</v>
      </c>
      <c r="G48">
        <v>850</v>
      </c>
      <c r="H48">
        <v>130</v>
      </c>
      <c r="I48">
        <v>11.5</v>
      </c>
      <c r="J48" s="5">
        <f t="shared" si="0"/>
        <v>28.39</v>
      </c>
      <c r="K48" s="5">
        <f t="shared" si="1"/>
        <v>6.0449999999999999</v>
      </c>
      <c r="L48" s="5">
        <f t="shared" si="2"/>
        <v>34.435000000000002</v>
      </c>
      <c r="M48" s="5">
        <f t="shared" si="5"/>
        <v>0</v>
      </c>
      <c r="N48" s="5">
        <f t="shared" si="6"/>
        <v>0</v>
      </c>
      <c r="O48" s="5">
        <f t="shared" si="3"/>
        <v>0</v>
      </c>
      <c r="P48" s="5">
        <f t="shared" si="7"/>
        <v>-0.18999999999999995</v>
      </c>
      <c r="Q48" s="5">
        <f t="shared" si="4"/>
        <v>34.435000000000002</v>
      </c>
      <c r="R48">
        <v>1.02</v>
      </c>
    </row>
    <row r="49" spans="1:18" x14ac:dyDescent="0.3">
      <c r="A49" s="2" t="s">
        <v>11</v>
      </c>
      <c r="B49" t="s">
        <v>1</v>
      </c>
      <c r="C49" s="1">
        <v>0.45833333333333331</v>
      </c>
      <c r="D49">
        <v>88.49</v>
      </c>
      <c r="E49">
        <v>1</v>
      </c>
      <c r="F49">
        <v>600</v>
      </c>
      <c r="G49">
        <v>900</v>
      </c>
      <c r="H49">
        <v>130</v>
      </c>
      <c r="I49">
        <v>11.5</v>
      </c>
      <c r="J49" s="5">
        <f t="shared" si="0"/>
        <v>30.06</v>
      </c>
      <c r="K49" s="5">
        <f t="shared" si="1"/>
        <v>6.0449999999999999</v>
      </c>
      <c r="L49" s="5">
        <f t="shared" si="2"/>
        <v>36.104999999999997</v>
      </c>
      <c r="M49" s="5">
        <f t="shared" si="5"/>
        <v>1.6699999999999982</v>
      </c>
      <c r="N49" s="5">
        <f t="shared" si="6"/>
        <v>0</v>
      </c>
      <c r="O49" s="5">
        <f t="shared" si="3"/>
        <v>1.6699999999999982</v>
      </c>
      <c r="P49" s="5">
        <f t="shared" si="7"/>
        <v>-2.0000000000000018E-2</v>
      </c>
      <c r="Q49" s="5">
        <f t="shared" si="4"/>
        <v>36.104999999999997</v>
      </c>
      <c r="R49">
        <v>1</v>
      </c>
    </row>
    <row r="50" spans="1:18" x14ac:dyDescent="0.3">
      <c r="A50" s="2" t="s">
        <v>11</v>
      </c>
      <c r="B50" t="s">
        <v>1</v>
      </c>
      <c r="C50" s="1" t="s">
        <v>3</v>
      </c>
      <c r="D50">
        <v>88.49</v>
      </c>
      <c r="E50">
        <v>0.51</v>
      </c>
      <c r="F50">
        <v>720</v>
      </c>
      <c r="G50">
        <v>900</v>
      </c>
      <c r="H50">
        <v>130</v>
      </c>
      <c r="I50">
        <v>11.5</v>
      </c>
      <c r="J50" s="5">
        <f t="shared" si="0"/>
        <v>30.06</v>
      </c>
      <c r="K50" s="5">
        <f t="shared" si="1"/>
        <v>6.0449999999999999</v>
      </c>
      <c r="L50" s="5">
        <f t="shared" si="2"/>
        <v>36.104999999999997</v>
      </c>
      <c r="M50" s="5">
        <f t="shared" si="5"/>
        <v>0</v>
      </c>
      <c r="N50" s="5">
        <f t="shared" si="6"/>
        <v>0</v>
      </c>
      <c r="O50" s="5">
        <f t="shared" si="3"/>
        <v>0</v>
      </c>
      <c r="P50" s="5">
        <f t="shared" si="7"/>
        <v>-0.49</v>
      </c>
      <c r="Q50" s="5">
        <f t="shared" si="4"/>
        <v>36.104999999999997</v>
      </c>
      <c r="R50">
        <v>0.51</v>
      </c>
    </row>
    <row r="51" spans="1:18" x14ac:dyDescent="0.3">
      <c r="A51" s="2" t="s">
        <v>11</v>
      </c>
      <c r="B51" t="s">
        <v>2</v>
      </c>
      <c r="C51" s="1">
        <v>0.70833333333333337</v>
      </c>
      <c r="D51">
        <v>89.19</v>
      </c>
      <c r="E51">
        <v>0.36</v>
      </c>
      <c r="F51">
        <v>1200</v>
      </c>
      <c r="G51">
        <v>900</v>
      </c>
      <c r="H51">
        <v>110</v>
      </c>
      <c r="I51">
        <v>11.5</v>
      </c>
      <c r="J51" s="5">
        <f t="shared" si="0"/>
        <v>30.06</v>
      </c>
      <c r="K51" s="5">
        <f t="shared" si="1"/>
        <v>5.1150000000000002</v>
      </c>
      <c r="L51" s="5">
        <f t="shared" si="2"/>
        <v>35.174999999999997</v>
      </c>
      <c r="M51" s="5">
        <f t="shared" si="5"/>
        <v>0</v>
      </c>
      <c r="N51" s="5">
        <f t="shared" si="6"/>
        <v>-0.92999999999999972</v>
      </c>
      <c r="O51" s="5">
        <f t="shared" si="3"/>
        <v>-0.92999999999999972</v>
      </c>
      <c r="P51" s="5">
        <f t="shared" si="7"/>
        <v>-0.15000000000000002</v>
      </c>
      <c r="Q51" s="5">
        <f t="shared" si="4"/>
        <v>35.174999999999997</v>
      </c>
      <c r="R51">
        <v>0.36</v>
      </c>
    </row>
    <row r="52" spans="1:18" x14ac:dyDescent="0.3">
      <c r="A52" s="2" t="s">
        <v>11</v>
      </c>
      <c r="B52" t="s">
        <v>2</v>
      </c>
      <c r="C52" s="1" t="s">
        <v>3</v>
      </c>
      <c r="D52">
        <v>89.19</v>
      </c>
      <c r="E52">
        <v>0.17</v>
      </c>
      <c r="F52">
        <v>800</v>
      </c>
      <c r="G52">
        <v>800</v>
      </c>
      <c r="H52">
        <v>110</v>
      </c>
      <c r="I52">
        <v>11.5</v>
      </c>
      <c r="J52" s="5">
        <f t="shared" si="0"/>
        <v>26.72</v>
      </c>
      <c r="K52" s="5">
        <f t="shared" si="1"/>
        <v>5.1150000000000002</v>
      </c>
      <c r="L52" s="5">
        <f t="shared" si="2"/>
        <v>31.835000000000001</v>
      </c>
      <c r="M52" s="5">
        <f t="shared" si="5"/>
        <v>-3.34</v>
      </c>
      <c r="N52" s="5">
        <f t="shared" si="6"/>
        <v>0</v>
      </c>
      <c r="O52" s="5">
        <f t="shared" si="3"/>
        <v>-3.34</v>
      </c>
      <c r="P52" s="5">
        <f t="shared" si="7"/>
        <v>-0.18999999999999997</v>
      </c>
      <c r="Q52" s="5">
        <f t="shared" si="4"/>
        <v>31.835000000000001</v>
      </c>
      <c r="R52">
        <v>0.17</v>
      </c>
    </row>
    <row r="53" spans="1:18" x14ac:dyDescent="0.3">
      <c r="A53" s="2" t="s">
        <v>12</v>
      </c>
      <c r="B53" t="s">
        <v>5</v>
      </c>
      <c r="C53" s="1" t="s">
        <v>3</v>
      </c>
      <c r="D53">
        <v>86.9</v>
      </c>
      <c r="E53">
        <v>1.6</v>
      </c>
      <c r="F53">
        <v>200</v>
      </c>
      <c r="G53">
        <v>770</v>
      </c>
      <c r="H53">
        <v>110</v>
      </c>
      <c r="I53">
        <v>11.5</v>
      </c>
      <c r="J53" s="5">
        <f t="shared" si="0"/>
        <v>25.718</v>
      </c>
      <c r="K53" s="5">
        <f t="shared" si="1"/>
        <v>5.1150000000000002</v>
      </c>
      <c r="L53" s="5">
        <f t="shared" si="2"/>
        <v>30.832999999999998</v>
      </c>
      <c r="M53" s="5">
        <f t="shared" si="5"/>
        <v>-1.0019999999999989</v>
      </c>
      <c r="N53" s="5">
        <f t="shared" si="6"/>
        <v>0</v>
      </c>
      <c r="O53" s="5">
        <f t="shared" si="3"/>
        <v>-1.0019999999999989</v>
      </c>
      <c r="P53" s="5">
        <f t="shared" si="7"/>
        <v>1.4300000000000002</v>
      </c>
      <c r="Q53" s="5">
        <f t="shared" si="4"/>
        <v>30.832999999999998</v>
      </c>
      <c r="R53">
        <v>1.6</v>
      </c>
    </row>
    <row r="54" spans="1:18" x14ac:dyDescent="0.3">
      <c r="A54" s="2" t="s">
        <v>13</v>
      </c>
      <c r="B54" t="s">
        <v>1</v>
      </c>
      <c r="C54" s="1" t="s">
        <v>3</v>
      </c>
      <c r="D54">
        <v>88.58</v>
      </c>
      <c r="E54">
        <v>1.1000000000000001</v>
      </c>
      <c r="F54">
        <v>55</v>
      </c>
      <c r="G54">
        <v>750</v>
      </c>
      <c r="H54">
        <v>125</v>
      </c>
      <c r="I54">
        <v>11.5</v>
      </c>
      <c r="J54" s="5">
        <f t="shared" si="0"/>
        <v>25.05</v>
      </c>
      <c r="K54" s="5">
        <f t="shared" si="1"/>
        <v>5.8125</v>
      </c>
      <c r="L54" s="5">
        <f t="shared" si="2"/>
        <v>30.862500000000001</v>
      </c>
      <c r="M54" s="5">
        <f t="shared" si="5"/>
        <v>-0.66799999999999926</v>
      </c>
      <c r="N54" s="5">
        <f t="shared" si="6"/>
        <v>0.69749999999999979</v>
      </c>
      <c r="O54" s="5">
        <f t="shared" si="3"/>
        <v>2.9500000000000526E-2</v>
      </c>
      <c r="P54" s="5">
        <f t="shared" si="7"/>
        <v>-0.5</v>
      </c>
      <c r="Q54" s="5">
        <f t="shared" si="4"/>
        <v>30.862500000000001</v>
      </c>
      <c r="R54">
        <v>1.1000000000000001</v>
      </c>
    </row>
    <row r="55" spans="1:18" x14ac:dyDescent="0.3">
      <c r="A55" s="2" t="s">
        <v>12</v>
      </c>
      <c r="B55" t="s">
        <v>2</v>
      </c>
      <c r="C55" s="1" t="s">
        <v>3</v>
      </c>
      <c r="D55">
        <v>85.58</v>
      </c>
      <c r="E55">
        <v>0.98499999999999999</v>
      </c>
      <c r="F55">
        <v>85</v>
      </c>
      <c r="G55">
        <v>750</v>
      </c>
      <c r="H55">
        <v>140</v>
      </c>
      <c r="I55">
        <v>11.5</v>
      </c>
      <c r="J55" s="5">
        <f t="shared" si="0"/>
        <v>25.05</v>
      </c>
      <c r="K55" s="5">
        <f t="shared" si="1"/>
        <v>6.51</v>
      </c>
      <c r="L55" s="5">
        <f t="shared" si="2"/>
        <v>31.560000000000002</v>
      </c>
      <c r="M55" s="5">
        <f t="shared" si="5"/>
        <v>0</v>
      </c>
      <c r="N55" s="5">
        <f t="shared" si="6"/>
        <v>0.69749999999999979</v>
      </c>
      <c r="O55" s="5">
        <f t="shared" si="3"/>
        <v>0.69749999999999979</v>
      </c>
      <c r="P55" s="5">
        <f t="shared" si="7"/>
        <v>-0.1150000000000001</v>
      </c>
      <c r="Q55" s="5">
        <f t="shared" si="4"/>
        <v>31.560000000000002</v>
      </c>
      <c r="R55">
        <v>0.98499999999999999</v>
      </c>
    </row>
    <row r="56" spans="1:18" x14ac:dyDescent="0.3">
      <c r="A56" s="2" t="s">
        <v>14</v>
      </c>
      <c r="B56" t="s">
        <v>5</v>
      </c>
      <c r="C56" s="1" t="s">
        <v>3</v>
      </c>
      <c r="D56">
        <v>82.72</v>
      </c>
      <c r="E56">
        <v>1.1200000000000001</v>
      </c>
      <c r="F56">
        <v>130</v>
      </c>
      <c r="G56">
        <v>760</v>
      </c>
      <c r="H56">
        <v>140</v>
      </c>
      <c r="I56">
        <v>11.5</v>
      </c>
      <c r="J56" s="5">
        <f t="shared" si="0"/>
        <v>25.384</v>
      </c>
      <c r="K56" s="5">
        <f t="shared" si="1"/>
        <v>6.51</v>
      </c>
      <c r="L56" s="5">
        <f t="shared" si="2"/>
        <v>31.893999999999998</v>
      </c>
      <c r="M56" s="5">
        <f t="shared" si="5"/>
        <v>0.33399999999999963</v>
      </c>
      <c r="N56" s="5">
        <f t="shared" si="6"/>
        <v>0</v>
      </c>
      <c r="O56" s="5">
        <f t="shared" si="3"/>
        <v>0.33399999999999963</v>
      </c>
      <c r="P56" s="5">
        <f t="shared" si="7"/>
        <v>0.13500000000000012</v>
      </c>
      <c r="Q56" s="5">
        <f t="shared" si="4"/>
        <v>31.893999999999998</v>
      </c>
      <c r="R56">
        <v>1.1200000000000001</v>
      </c>
    </row>
    <row r="57" spans="1:18" x14ac:dyDescent="0.3">
      <c r="A57" s="2" t="s">
        <v>14</v>
      </c>
      <c r="B57" t="s">
        <v>1</v>
      </c>
      <c r="C57" s="1" t="s">
        <v>3</v>
      </c>
      <c r="D57">
        <v>88.59</v>
      </c>
      <c r="E57">
        <v>1.79</v>
      </c>
      <c r="F57">
        <v>120</v>
      </c>
      <c r="G57">
        <v>720</v>
      </c>
      <c r="H57">
        <v>140</v>
      </c>
      <c r="I57">
        <v>11.5</v>
      </c>
      <c r="J57" s="5">
        <f t="shared" si="0"/>
        <v>24.047999999999998</v>
      </c>
      <c r="K57" s="5">
        <f t="shared" si="1"/>
        <v>6.51</v>
      </c>
      <c r="L57" s="5">
        <f t="shared" si="2"/>
        <v>30.558</v>
      </c>
      <c r="M57" s="5">
        <f t="shared" si="5"/>
        <v>-1.3360000000000021</v>
      </c>
      <c r="N57" s="5">
        <f t="shared" si="6"/>
        <v>0</v>
      </c>
      <c r="O57" s="5">
        <f t="shared" si="3"/>
        <v>-1.3360000000000021</v>
      </c>
      <c r="P57" s="5">
        <f t="shared" si="7"/>
        <v>0.66999999999999993</v>
      </c>
      <c r="Q57" s="5">
        <f t="shared" si="4"/>
        <v>30.558</v>
      </c>
      <c r="R57">
        <v>1.79</v>
      </c>
    </row>
    <row r="58" spans="1:18" x14ac:dyDescent="0.3">
      <c r="A58" s="2" t="s">
        <v>14</v>
      </c>
      <c r="B58" t="s">
        <v>2</v>
      </c>
      <c r="C58" s="1" t="s">
        <v>3</v>
      </c>
      <c r="D58">
        <v>90.36</v>
      </c>
      <c r="E58">
        <v>0.49</v>
      </c>
      <c r="F58">
        <v>240</v>
      </c>
      <c r="G58">
        <v>720</v>
      </c>
      <c r="H58">
        <v>140</v>
      </c>
      <c r="I58">
        <v>11.5</v>
      </c>
      <c r="J58" s="5">
        <f t="shared" si="0"/>
        <v>24.047999999999998</v>
      </c>
      <c r="K58" s="5">
        <f t="shared" si="1"/>
        <v>6.51</v>
      </c>
      <c r="L58" s="5">
        <f t="shared" si="2"/>
        <v>30.558</v>
      </c>
      <c r="M58" s="5">
        <f t="shared" si="5"/>
        <v>0</v>
      </c>
      <c r="N58" s="5">
        <f t="shared" si="6"/>
        <v>0</v>
      </c>
      <c r="O58" s="5">
        <f t="shared" si="3"/>
        <v>0</v>
      </c>
      <c r="P58" s="5">
        <f t="shared" si="7"/>
        <v>-1.3</v>
      </c>
      <c r="Q58" s="5">
        <f t="shared" si="4"/>
        <v>30.558</v>
      </c>
      <c r="R58">
        <v>0.49</v>
      </c>
    </row>
    <row r="59" spans="1:18" x14ac:dyDescent="0.3">
      <c r="A59" s="2" t="s">
        <v>15</v>
      </c>
      <c r="B59" t="s">
        <v>5</v>
      </c>
      <c r="C59" s="1" t="s">
        <v>3</v>
      </c>
      <c r="D59">
        <v>87.6</v>
      </c>
      <c r="E59">
        <v>0.78</v>
      </c>
      <c r="F59">
        <v>210</v>
      </c>
      <c r="G59">
        <v>710</v>
      </c>
      <c r="H59">
        <v>140</v>
      </c>
      <c r="I59">
        <v>11.5</v>
      </c>
      <c r="J59" s="5">
        <f t="shared" si="0"/>
        <v>23.713999999999999</v>
      </c>
      <c r="K59" s="5">
        <f t="shared" si="1"/>
        <v>6.51</v>
      </c>
      <c r="L59" s="5">
        <f t="shared" si="2"/>
        <v>30.223999999999997</v>
      </c>
      <c r="M59" s="5">
        <f t="shared" si="5"/>
        <v>-0.33399999999999963</v>
      </c>
      <c r="N59" s="5">
        <f t="shared" si="6"/>
        <v>0</v>
      </c>
      <c r="O59" s="5">
        <f t="shared" si="3"/>
        <v>-0.33399999999999963</v>
      </c>
      <c r="P59" s="5">
        <f t="shared" si="7"/>
        <v>0.29000000000000004</v>
      </c>
      <c r="Q59" s="5">
        <f t="shared" si="4"/>
        <v>30.223999999999997</v>
      </c>
      <c r="R59">
        <v>0.78</v>
      </c>
    </row>
    <row r="60" spans="1:18" x14ac:dyDescent="0.3">
      <c r="A60" s="2" t="s">
        <v>15</v>
      </c>
      <c r="B60" t="s">
        <v>1</v>
      </c>
      <c r="C60" s="1" t="s">
        <v>3</v>
      </c>
      <c r="D60">
        <v>89.9</v>
      </c>
      <c r="E60">
        <v>2.08</v>
      </c>
      <c r="F60">
        <v>142</v>
      </c>
      <c r="G60">
        <v>710</v>
      </c>
      <c r="H60">
        <v>140</v>
      </c>
      <c r="I60">
        <v>11.5</v>
      </c>
      <c r="J60" s="5">
        <f t="shared" si="0"/>
        <v>23.713999999999999</v>
      </c>
      <c r="K60" s="5">
        <f t="shared" si="1"/>
        <v>6.51</v>
      </c>
      <c r="L60" s="5">
        <f t="shared" si="2"/>
        <v>30.223999999999997</v>
      </c>
      <c r="M60" s="5">
        <f t="shared" si="5"/>
        <v>0</v>
      </c>
      <c r="N60" s="5">
        <f t="shared" si="6"/>
        <v>0</v>
      </c>
      <c r="O60" s="5">
        <f t="shared" si="3"/>
        <v>0</v>
      </c>
      <c r="P60" s="5">
        <f t="shared" si="7"/>
        <v>1.3</v>
      </c>
      <c r="Q60" s="5">
        <f t="shared" si="4"/>
        <v>30.223999999999997</v>
      </c>
      <c r="R60">
        <v>2.08</v>
      </c>
    </row>
    <row r="61" spans="1:18" x14ac:dyDescent="0.3">
      <c r="A61" s="2" t="s">
        <v>15</v>
      </c>
      <c r="B61" t="s">
        <v>2</v>
      </c>
      <c r="C61" s="1" t="s">
        <v>3</v>
      </c>
      <c r="D61">
        <v>89.03</v>
      </c>
      <c r="E61">
        <v>1.1200000000000001</v>
      </c>
      <c r="F61">
        <v>85</v>
      </c>
      <c r="G61">
        <v>710</v>
      </c>
      <c r="H61">
        <v>140</v>
      </c>
      <c r="I61">
        <v>11.5</v>
      </c>
      <c r="J61" s="5">
        <f t="shared" si="0"/>
        <v>23.713999999999999</v>
      </c>
      <c r="K61" s="5">
        <f t="shared" si="1"/>
        <v>6.51</v>
      </c>
      <c r="L61" s="5">
        <f t="shared" si="2"/>
        <v>30.223999999999997</v>
      </c>
      <c r="M61" s="5">
        <f t="shared" si="5"/>
        <v>0</v>
      </c>
      <c r="N61" s="5">
        <f t="shared" si="6"/>
        <v>0</v>
      </c>
      <c r="O61" s="5">
        <f t="shared" si="3"/>
        <v>0</v>
      </c>
      <c r="P61" s="5">
        <f t="shared" si="7"/>
        <v>-0.96</v>
      </c>
      <c r="Q61" s="5">
        <f t="shared" si="4"/>
        <v>30.223999999999997</v>
      </c>
      <c r="R61">
        <v>1.1200000000000001</v>
      </c>
    </row>
    <row r="62" spans="1:18" x14ac:dyDescent="0.3">
      <c r="A62" s="2" t="s">
        <v>16</v>
      </c>
      <c r="B62" t="s">
        <v>5</v>
      </c>
      <c r="C62" s="1" t="s">
        <v>3</v>
      </c>
      <c r="D62">
        <v>86.82</v>
      </c>
      <c r="E62">
        <v>1.665</v>
      </c>
      <c r="F62">
        <v>62</v>
      </c>
      <c r="G62">
        <v>760</v>
      </c>
      <c r="H62">
        <v>140</v>
      </c>
      <c r="I62">
        <v>11.5</v>
      </c>
      <c r="J62" s="5">
        <f t="shared" si="0"/>
        <v>25.384</v>
      </c>
      <c r="K62" s="5">
        <f t="shared" si="1"/>
        <v>6.51</v>
      </c>
      <c r="L62" s="5">
        <f t="shared" si="2"/>
        <v>31.893999999999998</v>
      </c>
      <c r="M62" s="5">
        <f t="shared" si="5"/>
        <v>1.6700000000000017</v>
      </c>
      <c r="N62" s="5">
        <f t="shared" si="6"/>
        <v>0</v>
      </c>
      <c r="O62" s="5">
        <f t="shared" si="3"/>
        <v>1.6700000000000017</v>
      </c>
      <c r="P62" s="5">
        <f t="shared" si="7"/>
        <v>0.54499999999999993</v>
      </c>
      <c r="Q62" s="5">
        <f t="shared" si="4"/>
        <v>31.893999999999998</v>
      </c>
      <c r="R62">
        <v>1.665</v>
      </c>
    </row>
    <row r="63" spans="1:18" x14ac:dyDescent="0.3">
      <c r="A63" s="2" t="s">
        <v>16</v>
      </c>
      <c r="B63" t="s">
        <v>2</v>
      </c>
      <c r="C63" s="1" t="s">
        <v>3</v>
      </c>
      <c r="D63">
        <v>86.43</v>
      </c>
      <c r="E63">
        <v>1.17</v>
      </c>
      <c r="F63">
        <v>72</v>
      </c>
      <c r="G63">
        <v>780</v>
      </c>
      <c r="H63">
        <v>140</v>
      </c>
      <c r="I63">
        <v>11.5</v>
      </c>
      <c r="J63" s="5">
        <f t="shared" si="0"/>
        <v>26.052</v>
      </c>
      <c r="K63" s="5">
        <f t="shared" si="1"/>
        <v>6.51</v>
      </c>
      <c r="L63" s="5">
        <f t="shared" si="2"/>
        <v>32.561999999999998</v>
      </c>
      <c r="M63" s="5">
        <f t="shared" si="5"/>
        <v>0.66799999999999926</v>
      </c>
      <c r="N63" s="5">
        <f t="shared" si="6"/>
        <v>0</v>
      </c>
      <c r="O63" s="5">
        <f t="shared" si="3"/>
        <v>0.66799999999999926</v>
      </c>
      <c r="P63" s="5">
        <f t="shared" si="7"/>
        <v>-0.49500000000000011</v>
      </c>
      <c r="Q63" s="5">
        <f t="shared" si="4"/>
        <v>32.561999999999998</v>
      </c>
      <c r="R63">
        <v>1.17</v>
      </c>
    </row>
    <row r="64" spans="1:18" x14ac:dyDescent="0.3">
      <c r="A64" s="2">
        <v>43617</v>
      </c>
      <c r="B64" t="s">
        <v>17</v>
      </c>
      <c r="C64" s="1" t="s">
        <v>3</v>
      </c>
      <c r="D64">
        <v>86.07</v>
      </c>
      <c r="E64">
        <v>1.22</v>
      </c>
      <c r="F64">
        <v>66</v>
      </c>
      <c r="G64">
        <v>790</v>
      </c>
      <c r="H64">
        <v>140</v>
      </c>
      <c r="I64">
        <v>11.5</v>
      </c>
      <c r="J64" s="5">
        <f t="shared" si="0"/>
        <v>26.385999999999999</v>
      </c>
      <c r="K64" s="5">
        <f t="shared" si="1"/>
        <v>6.51</v>
      </c>
      <c r="L64" s="5">
        <f t="shared" si="2"/>
        <v>32.896000000000001</v>
      </c>
      <c r="M64" s="5">
        <f t="shared" si="5"/>
        <v>0.33399999999999963</v>
      </c>
      <c r="N64" s="5">
        <f t="shared" si="6"/>
        <v>0</v>
      </c>
      <c r="O64" s="5">
        <f t="shared" si="3"/>
        <v>0.33399999999999963</v>
      </c>
      <c r="P64" s="5">
        <f t="shared" si="7"/>
        <v>5.0000000000000044E-2</v>
      </c>
      <c r="Q64" s="5">
        <f t="shared" si="4"/>
        <v>32.896000000000001</v>
      </c>
      <c r="R64">
        <v>1.22</v>
      </c>
    </row>
    <row r="65" spans="1:18" x14ac:dyDescent="0.3">
      <c r="A65" s="2">
        <v>43617</v>
      </c>
      <c r="B65" t="s">
        <v>1</v>
      </c>
      <c r="C65" s="1" t="s">
        <v>3</v>
      </c>
      <c r="D65">
        <v>88.19</v>
      </c>
      <c r="E65">
        <v>0.86</v>
      </c>
      <c r="F65">
        <v>79</v>
      </c>
      <c r="G65">
        <v>800</v>
      </c>
      <c r="H65">
        <v>140</v>
      </c>
      <c r="I65">
        <v>11.5</v>
      </c>
      <c r="J65" s="5">
        <f t="shared" si="0"/>
        <v>26.72</v>
      </c>
      <c r="K65" s="5">
        <f t="shared" si="1"/>
        <v>6.51</v>
      </c>
      <c r="L65" s="5">
        <f t="shared" si="2"/>
        <v>33.229999999999997</v>
      </c>
      <c r="M65" s="5">
        <f t="shared" si="5"/>
        <v>0.33399999999999963</v>
      </c>
      <c r="N65" s="5">
        <f t="shared" si="6"/>
        <v>0</v>
      </c>
      <c r="O65" s="5">
        <f t="shared" si="3"/>
        <v>0.33399999999999963</v>
      </c>
      <c r="P65" s="5">
        <f t="shared" si="7"/>
        <v>-0.36</v>
      </c>
      <c r="Q65" s="5">
        <f t="shared" si="4"/>
        <v>33.229999999999997</v>
      </c>
      <c r="R65">
        <v>0.86</v>
      </c>
    </row>
    <row r="66" spans="1:18" x14ac:dyDescent="0.3">
      <c r="A66" s="2">
        <v>43617</v>
      </c>
      <c r="B66" t="s">
        <v>2</v>
      </c>
      <c r="C66" s="1" t="s">
        <v>3</v>
      </c>
      <c r="D66">
        <v>86.39</v>
      </c>
      <c r="E66">
        <v>0.68</v>
      </c>
      <c r="F66">
        <v>253</v>
      </c>
      <c r="G66">
        <v>750</v>
      </c>
      <c r="H66">
        <v>140</v>
      </c>
      <c r="I66">
        <v>11.5</v>
      </c>
      <c r="J66" s="5">
        <f t="shared" si="0"/>
        <v>25.05</v>
      </c>
      <c r="K66" s="5">
        <f t="shared" si="1"/>
        <v>6.51</v>
      </c>
      <c r="L66" s="5">
        <f t="shared" si="2"/>
        <v>31.560000000000002</v>
      </c>
      <c r="M66" s="5">
        <f t="shared" si="5"/>
        <v>-1.6699999999999982</v>
      </c>
      <c r="N66" s="5">
        <f t="shared" si="6"/>
        <v>0</v>
      </c>
      <c r="O66" s="5">
        <f t="shared" si="3"/>
        <v>-1.6699999999999982</v>
      </c>
      <c r="P66" s="5">
        <f t="shared" si="7"/>
        <v>-0.17999999999999994</v>
      </c>
      <c r="Q66" s="5">
        <f t="shared" si="4"/>
        <v>31.560000000000002</v>
      </c>
      <c r="R66">
        <v>0.68</v>
      </c>
    </row>
    <row r="67" spans="1:18" x14ac:dyDescent="0.3">
      <c r="A67" s="2">
        <v>43618</v>
      </c>
      <c r="B67" t="s">
        <v>17</v>
      </c>
      <c r="C67" s="1" t="s">
        <v>3</v>
      </c>
      <c r="D67">
        <v>84.93</v>
      </c>
      <c r="E67">
        <v>1.44</v>
      </c>
      <c r="F67">
        <v>70</v>
      </c>
      <c r="G67">
        <v>760</v>
      </c>
      <c r="H67">
        <v>140</v>
      </c>
      <c r="I67">
        <v>11.5</v>
      </c>
      <c r="J67" s="5">
        <f t="shared" ref="J67:J130" si="8">(G67*33.4)/1000</f>
        <v>25.384</v>
      </c>
      <c r="K67" s="5">
        <f t="shared" ref="K67:K130" si="9">H67*46.5/1000</f>
        <v>6.51</v>
      </c>
      <c r="L67" s="5">
        <f t="shared" ref="L67:L130" si="10">J67+K67</f>
        <v>31.893999999999998</v>
      </c>
      <c r="M67" s="5">
        <f t="shared" si="5"/>
        <v>0.33399999999999963</v>
      </c>
      <c r="N67" s="5">
        <f t="shared" si="6"/>
        <v>0</v>
      </c>
      <c r="O67" s="5">
        <f t="shared" ref="O67:O130" si="11">M67+N67</f>
        <v>0.33399999999999963</v>
      </c>
      <c r="P67" s="5">
        <f t="shared" si="7"/>
        <v>0.7599999999999999</v>
      </c>
      <c r="Q67" s="5">
        <f t="shared" ref="Q67:Q130" si="12">L67</f>
        <v>31.893999999999998</v>
      </c>
      <c r="R67">
        <v>1.44</v>
      </c>
    </row>
    <row r="68" spans="1:18" x14ac:dyDescent="0.3">
      <c r="A68" s="2">
        <v>43618</v>
      </c>
      <c r="B68" t="s">
        <v>1</v>
      </c>
      <c r="C68" s="1" t="s">
        <v>3</v>
      </c>
      <c r="D68">
        <v>81.489999999999995</v>
      </c>
      <c r="E68">
        <v>0.77</v>
      </c>
      <c r="F68">
        <v>136</v>
      </c>
      <c r="G68">
        <v>770</v>
      </c>
      <c r="H68">
        <v>140</v>
      </c>
      <c r="I68">
        <v>11.5</v>
      </c>
      <c r="J68" s="5">
        <f t="shared" si="8"/>
        <v>25.718</v>
      </c>
      <c r="K68" s="5">
        <f t="shared" si="9"/>
        <v>6.51</v>
      </c>
      <c r="L68" s="5">
        <f t="shared" si="10"/>
        <v>32.228000000000002</v>
      </c>
      <c r="M68" s="5">
        <f t="shared" ref="M68:M131" si="13">J68-J67</f>
        <v>0.33399999999999963</v>
      </c>
      <c r="N68" s="5">
        <f t="shared" ref="N68:N131" si="14">K68-K67</f>
        <v>0</v>
      </c>
      <c r="O68" s="5">
        <f t="shared" si="11"/>
        <v>0.33399999999999963</v>
      </c>
      <c r="P68" s="5">
        <f t="shared" ref="P68:P131" si="15">E68-E67</f>
        <v>-0.66999999999999993</v>
      </c>
      <c r="Q68" s="5">
        <f t="shared" si="12"/>
        <v>32.228000000000002</v>
      </c>
      <c r="R68">
        <v>0.77</v>
      </c>
    </row>
    <row r="69" spans="1:18" x14ac:dyDescent="0.3">
      <c r="A69" s="2">
        <v>43618</v>
      </c>
      <c r="B69" t="s">
        <v>2</v>
      </c>
      <c r="C69" s="1" t="s">
        <v>3</v>
      </c>
      <c r="D69">
        <v>84.94</v>
      </c>
      <c r="E69">
        <v>0.53</v>
      </c>
      <c r="F69">
        <v>220</v>
      </c>
      <c r="G69">
        <v>770</v>
      </c>
      <c r="H69">
        <v>140</v>
      </c>
      <c r="I69">
        <v>11.5</v>
      </c>
      <c r="J69" s="5">
        <f t="shared" si="8"/>
        <v>25.718</v>
      </c>
      <c r="K69" s="5">
        <f t="shared" si="9"/>
        <v>6.51</v>
      </c>
      <c r="L69" s="5">
        <f t="shared" si="10"/>
        <v>32.228000000000002</v>
      </c>
      <c r="M69" s="5">
        <f t="shared" si="13"/>
        <v>0</v>
      </c>
      <c r="N69" s="5">
        <f t="shared" si="14"/>
        <v>0</v>
      </c>
      <c r="O69" s="5">
        <f t="shared" si="11"/>
        <v>0</v>
      </c>
      <c r="P69" s="5">
        <f t="shared" si="15"/>
        <v>-0.24</v>
      </c>
      <c r="Q69" s="5">
        <f t="shared" si="12"/>
        <v>32.228000000000002</v>
      </c>
      <c r="R69">
        <v>0.53</v>
      </c>
    </row>
    <row r="70" spans="1:18" x14ac:dyDescent="0.3">
      <c r="A70" s="2">
        <v>43619</v>
      </c>
      <c r="B70" t="s">
        <v>17</v>
      </c>
      <c r="C70" s="1" t="s">
        <v>3</v>
      </c>
      <c r="D70">
        <v>79.430000000000007</v>
      </c>
      <c r="E70">
        <v>0.72</v>
      </c>
      <c r="F70">
        <v>165</v>
      </c>
      <c r="G70">
        <v>770</v>
      </c>
      <c r="H70">
        <v>140</v>
      </c>
      <c r="I70">
        <v>11.5</v>
      </c>
      <c r="J70" s="5">
        <f t="shared" si="8"/>
        <v>25.718</v>
      </c>
      <c r="K70" s="5">
        <f t="shared" si="9"/>
        <v>6.51</v>
      </c>
      <c r="L70" s="5">
        <f t="shared" si="10"/>
        <v>32.228000000000002</v>
      </c>
      <c r="M70" s="5">
        <f t="shared" si="13"/>
        <v>0</v>
      </c>
      <c r="N70" s="5">
        <f t="shared" si="14"/>
        <v>0</v>
      </c>
      <c r="O70" s="5">
        <f t="shared" si="11"/>
        <v>0</v>
      </c>
      <c r="P70" s="5">
        <f t="shared" si="15"/>
        <v>0.18999999999999995</v>
      </c>
      <c r="Q70" s="5">
        <f t="shared" si="12"/>
        <v>32.228000000000002</v>
      </c>
      <c r="R70">
        <v>0.72</v>
      </c>
    </row>
    <row r="71" spans="1:18" x14ac:dyDescent="0.3">
      <c r="A71" s="2">
        <v>43619</v>
      </c>
      <c r="B71" t="s">
        <v>18</v>
      </c>
      <c r="C71" s="1" t="s">
        <v>3</v>
      </c>
      <c r="D71">
        <v>83.95</v>
      </c>
      <c r="E71">
        <v>0.98</v>
      </c>
      <c r="F71">
        <v>110</v>
      </c>
      <c r="G71">
        <v>770</v>
      </c>
      <c r="H71">
        <v>140</v>
      </c>
      <c r="I71">
        <v>11.5</v>
      </c>
      <c r="J71" s="5">
        <f t="shared" si="8"/>
        <v>25.718</v>
      </c>
      <c r="K71" s="5">
        <f t="shared" si="9"/>
        <v>6.51</v>
      </c>
      <c r="L71" s="5">
        <f t="shared" si="10"/>
        <v>32.228000000000002</v>
      </c>
      <c r="M71" s="5">
        <f t="shared" si="13"/>
        <v>0</v>
      </c>
      <c r="N71" s="5">
        <f t="shared" si="14"/>
        <v>0</v>
      </c>
      <c r="O71" s="5">
        <f t="shared" si="11"/>
        <v>0</v>
      </c>
      <c r="P71" s="5">
        <f t="shared" si="15"/>
        <v>0.26</v>
      </c>
      <c r="Q71" s="5">
        <f t="shared" si="12"/>
        <v>32.228000000000002</v>
      </c>
      <c r="R71">
        <v>0.98</v>
      </c>
    </row>
    <row r="72" spans="1:18" x14ac:dyDescent="0.3">
      <c r="A72" s="2">
        <v>43619</v>
      </c>
      <c r="B72" t="s">
        <v>2</v>
      </c>
      <c r="C72" s="1" t="s">
        <v>3</v>
      </c>
      <c r="D72">
        <v>84.26</v>
      </c>
      <c r="E72">
        <v>1.56</v>
      </c>
      <c r="F72">
        <v>255</v>
      </c>
      <c r="G72">
        <v>770</v>
      </c>
      <c r="H72">
        <v>140</v>
      </c>
      <c r="I72">
        <v>11.5</v>
      </c>
      <c r="J72" s="5">
        <f t="shared" si="8"/>
        <v>25.718</v>
      </c>
      <c r="K72" s="5">
        <f t="shared" si="9"/>
        <v>6.51</v>
      </c>
      <c r="L72" s="5">
        <f t="shared" si="10"/>
        <v>32.228000000000002</v>
      </c>
      <c r="M72" s="5">
        <f t="shared" si="13"/>
        <v>0</v>
      </c>
      <c r="N72" s="5">
        <f t="shared" si="14"/>
        <v>0</v>
      </c>
      <c r="O72" s="5">
        <f t="shared" si="11"/>
        <v>0</v>
      </c>
      <c r="P72" s="5">
        <f t="shared" si="15"/>
        <v>0.58000000000000007</v>
      </c>
      <c r="Q72" s="5">
        <f t="shared" si="12"/>
        <v>32.228000000000002</v>
      </c>
      <c r="R72">
        <v>1.56</v>
      </c>
    </row>
    <row r="73" spans="1:18" x14ac:dyDescent="0.3">
      <c r="A73" s="2">
        <v>43620</v>
      </c>
      <c r="B73" t="s">
        <v>5</v>
      </c>
      <c r="C73" s="1" t="s">
        <v>3</v>
      </c>
      <c r="D73">
        <v>84.94</v>
      </c>
      <c r="E73">
        <v>0.6</v>
      </c>
      <c r="F73">
        <v>266</v>
      </c>
      <c r="G73">
        <v>750</v>
      </c>
      <c r="H73">
        <v>140</v>
      </c>
      <c r="I73">
        <v>11.5</v>
      </c>
      <c r="J73" s="5">
        <f t="shared" si="8"/>
        <v>25.05</v>
      </c>
      <c r="K73" s="5">
        <f t="shared" si="9"/>
        <v>6.51</v>
      </c>
      <c r="L73" s="5">
        <f t="shared" si="10"/>
        <v>31.560000000000002</v>
      </c>
      <c r="M73" s="5">
        <f t="shared" si="13"/>
        <v>-0.66799999999999926</v>
      </c>
      <c r="N73" s="5">
        <f t="shared" si="14"/>
        <v>0</v>
      </c>
      <c r="O73" s="5">
        <f t="shared" si="11"/>
        <v>-0.66799999999999926</v>
      </c>
      <c r="P73" s="5">
        <f t="shared" si="15"/>
        <v>-0.96000000000000008</v>
      </c>
      <c r="Q73" s="5">
        <f t="shared" si="12"/>
        <v>31.560000000000002</v>
      </c>
      <c r="R73">
        <v>0.6</v>
      </c>
    </row>
    <row r="74" spans="1:18" x14ac:dyDescent="0.3">
      <c r="A74" s="2">
        <v>43620</v>
      </c>
      <c r="B74" t="s">
        <v>18</v>
      </c>
      <c r="C74" s="1" t="s">
        <v>3</v>
      </c>
      <c r="D74">
        <v>82.93</v>
      </c>
      <c r="E74">
        <v>0.52</v>
      </c>
      <c r="F74">
        <v>265</v>
      </c>
      <c r="G74">
        <v>740</v>
      </c>
      <c r="H74">
        <v>140</v>
      </c>
      <c r="I74">
        <v>11.5</v>
      </c>
      <c r="J74" s="5">
        <f t="shared" si="8"/>
        <v>24.716000000000001</v>
      </c>
      <c r="K74" s="5">
        <f t="shared" si="9"/>
        <v>6.51</v>
      </c>
      <c r="L74" s="5">
        <f t="shared" si="10"/>
        <v>31.225999999999999</v>
      </c>
      <c r="M74" s="5">
        <f t="shared" si="13"/>
        <v>-0.33399999999999963</v>
      </c>
      <c r="N74" s="5">
        <f t="shared" si="14"/>
        <v>0</v>
      </c>
      <c r="O74" s="5">
        <f t="shared" si="11"/>
        <v>-0.33399999999999963</v>
      </c>
      <c r="P74" s="5">
        <f t="shared" si="15"/>
        <v>-7.999999999999996E-2</v>
      </c>
      <c r="Q74" s="5">
        <f t="shared" si="12"/>
        <v>31.225999999999999</v>
      </c>
      <c r="R74">
        <v>0.52</v>
      </c>
    </row>
    <row r="75" spans="1:18" x14ac:dyDescent="0.3">
      <c r="A75" s="2">
        <v>43620</v>
      </c>
      <c r="B75" t="s">
        <v>2</v>
      </c>
      <c r="C75" s="1" t="s">
        <v>3</v>
      </c>
      <c r="D75">
        <v>84.05</v>
      </c>
      <c r="E75">
        <v>0.44</v>
      </c>
      <c r="F75">
        <v>325</v>
      </c>
      <c r="G75">
        <v>730</v>
      </c>
      <c r="H75">
        <v>140</v>
      </c>
      <c r="I75">
        <v>11.5</v>
      </c>
      <c r="J75" s="5">
        <f t="shared" si="8"/>
        <v>24.382000000000001</v>
      </c>
      <c r="K75" s="5">
        <f t="shared" si="9"/>
        <v>6.51</v>
      </c>
      <c r="L75" s="5">
        <f t="shared" si="10"/>
        <v>30.892000000000003</v>
      </c>
      <c r="M75" s="5">
        <f t="shared" si="13"/>
        <v>-0.33399999999999963</v>
      </c>
      <c r="N75" s="5">
        <f t="shared" si="14"/>
        <v>0</v>
      </c>
      <c r="O75" s="5">
        <f t="shared" si="11"/>
        <v>-0.33399999999999963</v>
      </c>
      <c r="P75" s="5">
        <f t="shared" si="15"/>
        <v>-8.0000000000000016E-2</v>
      </c>
      <c r="Q75" s="5">
        <f t="shared" si="12"/>
        <v>30.892000000000003</v>
      </c>
      <c r="R75">
        <v>0.44</v>
      </c>
    </row>
    <row r="76" spans="1:18" x14ac:dyDescent="0.3">
      <c r="A76" s="2">
        <v>43621</v>
      </c>
      <c r="B76" t="s">
        <v>17</v>
      </c>
      <c r="C76" s="1" t="s">
        <v>3</v>
      </c>
      <c r="D76">
        <v>86.5</v>
      </c>
      <c r="E76">
        <v>0.45</v>
      </c>
      <c r="F76">
        <v>158</v>
      </c>
      <c r="G76">
        <v>720</v>
      </c>
      <c r="H76">
        <v>140</v>
      </c>
      <c r="I76">
        <v>11.5</v>
      </c>
      <c r="J76" s="5">
        <f t="shared" si="8"/>
        <v>24.047999999999998</v>
      </c>
      <c r="K76" s="5">
        <f t="shared" si="9"/>
        <v>6.51</v>
      </c>
      <c r="L76" s="5">
        <f t="shared" si="10"/>
        <v>30.558</v>
      </c>
      <c r="M76" s="5">
        <f t="shared" si="13"/>
        <v>-0.33400000000000318</v>
      </c>
      <c r="N76" s="5">
        <f t="shared" si="14"/>
        <v>0</v>
      </c>
      <c r="O76" s="5">
        <f t="shared" si="11"/>
        <v>-0.33400000000000318</v>
      </c>
      <c r="P76" s="5">
        <f t="shared" si="15"/>
        <v>1.0000000000000009E-2</v>
      </c>
      <c r="Q76" s="5">
        <f t="shared" si="12"/>
        <v>30.558</v>
      </c>
      <c r="R76">
        <v>0.45</v>
      </c>
    </row>
    <row r="77" spans="1:18" x14ac:dyDescent="0.3">
      <c r="A77" s="2">
        <v>43621</v>
      </c>
      <c r="B77" t="s">
        <v>18</v>
      </c>
      <c r="C77" s="1" t="s">
        <v>3</v>
      </c>
      <c r="D77">
        <v>85.8</v>
      </c>
      <c r="E77">
        <v>0.72</v>
      </c>
      <c r="F77">
        <v>180</v>
      </c>
      <c r="G77">
        <v>690</v>
      </c>
      <c r="H77">
        <v>140</v>
      </c>
      <c r="I77">
        <v>10.5</v>
      </c>
      <c r="J77" s="5">
        <f t="shared" si="8"/>
        <v>23.045999999999999</v>
      </c>
      <c r="K77" s="5">
        <f t="shared" si="9"/>
        <v>6.51</v>
      </c>
      <c r="L77" s="5">
        <f t="shared" si="10"/>
        <v>29.555999999999997</v>
      </c>
      <c r="M77" s="5">
        <f t="shared" si="13"/>
        <v>-1.0019999999999989</v>
      </c>
      <c r="N77" s="5">
        <f t="shared" si="14"/>
        <v>0</v>
      </c>
      <c r="O77" s="5">
        <f t="shared" si="11"/>
        <v>-1.0019999999999989</v>
      </c>
      <c r="P77" s="5">
        <f t="shared" si="15"/>
        <v>0.26999999999999996</v>
      </c>
      <c r="Q77" s="5">
        <f t="shared" si="12"/>
        <v>29.555999999999997</v>
      </c>
      <c r="R77">
        <v>0.72</v>
      </c>
    </row>
    <row r="78" spans="1:18" x14ac:dyDescent="0.3">
      <c r="A78" s="2">
        <v>43621</v>
      </c>
      <c r="B78" t="s">
        <v>2</v>
      </c>
      <c r="C78" s="1" t="s">
        <v>3</v>
      </c>
      <c r="D78">
        <v>83.09</v>
      </c>
      <c r="E78">
        <v>0.86</v>
      </c>
      <c r="F78">
        <v>480</v>
      </c>
      <c r="G78">
        <v>670</v>
      </c>
      <c r="H78">
        <v>140</v>
      </c>
      <c r="I78">
        <v>10.5</v>
      </c>
      <c r="J78" s="5">
        <f t="shared" si="8"/>
        <v>22.378</v>
      </c>
      <c r="K78" s="5">
        <f t="shared" si="9"/>
        <v>6.51</v>
      </c>
      <c r="L78" s="5">
        <f t="shared" si="10"/>
        <v>28.887999999999998</v>
      </c>
      <c r="M78" s="5">
        <f t="shared" si="13"/>
        <v>-0.66799999999999926</v>
      </c>
      <c r="N78" s="5">
        <f t="shared" si="14"/>
        <v>0</v>
      </c>
      <c r="O78" s="5">
        <f t="shared" si="11"/>
        <v>-0.66799999999999926</v>
      </c>
      <c r="P78" s="5">
        <f t="shared" si="15"/>
        <v>0.14000000000000001</v>
      </c>
      <c r="Q78" s="5">
        <f t="shared" si="12"/>
        <v>28.887999999999998</v>
      </c>
      <c r="R78">
        <v>0.86</v>
      </c>
    </row>
    <row r="79" spans="1:18" x14ac:dyDescent="0.3">
      <c r="A79" s="2">
        <v>43622</v>
      </c>
      <c r="B79" t="s">
        <v>5</v>
      </c>
      <c r="C79" s="1" t="s">
        <v>3</v>
      </c>
      <c r="D79">
        <v>84.65</v>
      </c>
      <c r="E79">
        <v>0.77</v>
      </c>
      <c r="F79">
        <v>328</v>
      </c>
      <c r="G79">
        <v>670</v>
      </c>
      <c r="H79">
        <v>140</v>
      </c>
      <c r="I79">
        <v>10.5</v>
      </c>
      <c r="J79" s="5">
        <f t="shared" si="8"/>
        <v>22.378</v>
      </c>
      <c r="K79" s="5">
        <f t="shared" si="9"/>
        <v>6.51</v>
      </c>
      <c r="L79" s="5">
        <f t="shared" si="10"/>
        <v>28.887999999999998</v>
      </c>
      <c r="M79" s="5">
        <f t="shared" si="13"/>
        <v>0</v>
      </c>
      <c r="N79" s="5">
        <f t="shared" si="14"/>
        <v>0</v>
      </c>
      <c r="O79" s="5">
        <f t="shared" si="11"/>
        <v>0</v>
      </c>
      <c r="P79" s="5">
        <f t="shared" si="15"/>
        <v>-8.9999999999999969E-2</v>
      </c>
      <c r="Q79" s="5">
        <f t="shared" si="12"/>
        <v>28.887999999999998</v>
      </c>
      <c r="R79">
        <v>0.77</v>
      </c>
    </row>
    <row r="80" spans="1:18" x14ac:dyDescent="0.3">
      <c r="A80" s="2">
        <v>43622</v>
      </c>
      <c r="B80" t="s">
        <v>18</v>
      </c>
      <c r="C80" s="1" t="s">
        <v>3</v>
      </c>
      <c r="D80">
        <v>81.84</v>
      </c>
      <c r="E80">
        <v>0.7</v>
      </c>
      <c r="F80">
        <v>208</v>
      </c>
      <c r="G80">
        <v>660</v>
      </c>
      <c r="H80">
        <v>140</v>
      </c>
      <c r="I80">
        <v>10.5</v>
      </c>
      <c r="J80" s="5">
        <f t="shared" si="8"/>
        <v>22.044</v>
      </c>
      <c r="K80" s="5">
        <f t="shared" si="9"/>
        <v>6.51</v>
      </c>
      <c r="L80" s="5">
        <f t="shared" si="10"/>
        <v>28.554000000000002</v>
      </c>
      <c r="M80" s="5">
        <f t="shared" si="13"/>
        <v>-0.33399999999999963</v>
      </c>
      <c r="N80" s="5">
        <f t="shared" si="14"/>
        <v>0</v>
      </c>
      <c r="O80" s="5">
        <f t="shared" si="11"/>
        <v>-0.33399999999999963</v>
      </c>
      <c r="P80" s="5">
        <f t="shared" si="15"/>
        <v>-7.0000000000000062E-2</v>
      </c>
      <c r="Q80" s="5">
        <f t="shared" si="12"/>
        <v>28.554000000000002</v>
      </c>
      <c r="R80">
        <v>0.7</v>
      </c>
    </row>
    <row r="81" spans="1:18" x14ac:dyDescent="0.3">
      <c r="A81" s="2">
        <v>43622</v>
      </c>
      <c r="B81" t="s">
        <v>2</v>
      </c>
      <c r="C81" s="1" t="s">
        <v>3</v>
      </c>
      <c r="D81">
        <v>87.62</v>
      </c>
      <c r="E81">
        <v>0.71</v>
      </c>
      <c r="F81">
        <v>205</v>
      </c>
      <c r="G81">
        <v>660</v>
      </c>
      <c r="H81">
        <v>140</v>
      </c>
      <c r="I81">
        <v>10.5</v>
      </c>
      <c r="J81" s="5">
        <f t="shared" si="8"/>
        <v>22.044</v>
      </c>
      <c r="K81" s="5">
        <f t="shared" si="9"/>
        <v>6.51</v>
      </c>
      <c r="L81" s="5">
        <f t="shared" si="10"/>
        <v>28.554000000000002</v>
      </c>
      <c r="M81" s="5">
        <f t="shared" si="13"/>
        <v>0</v>
      </c>
      <c r="N81" s="5">
        <f t="shared" si="14"/>
        <v>0</v>
      </c>
      <c r="O81" s="5">
        <f t="shared" si="11"/>
        <v>0</v>
      </c>
      <c r="P81" s="5">
        <f t="shared" si="15"/>
        <v>1.0000000000000009E-2</v>
      </c>
      <c r="Q81" s="5">
        <f t="shared" si="12"/>
        <v>28.554000000000002</v>
      </c>
      <c r="R81">
        <v>0.71</v>
      </c>
    </row>
    <row r="82" spans="1:18" x14ac:dyDescent="0.3">
      <c r="A82" s="2">
        <v>43623</v>
      </c>
      <c r="B82" t="s">
        <v>17</v>
      </c>
      <c r="C82" s="1" t="s">
        <v>19</v>
      </c>
      <c r="D82">
        <v>86.4</v>
      </c>
      <c r="E82">
        <v>0.9</v>
      </c>
      <c r="F82">
        <v>145</v>
      </c>
      <c r="G82">
        <v>660</v>
      </c>
      <c r="H82">
        <v>140</v>
      </c>
      <c r="I82">
        <v>10.5</v>
      </c>
      <c r="J82" s="5">
        <f t="shared" si="8"/>
        <v>22.044</v>
      </c>
      <c r="K82" s="5">
        <f t="shared" si="9"/>
        <v>6.51</v>
      </c>
      <c r="L82" s="5">
        <f t="shared" si="10"/>
        <v>28.554000000000002</v>
      </c>
      <c r="M82" s="5">
        <f t="shared" si="13"/>
        <v>0</v>
      </c>
      <c r="N82" s="5">
        <f t="shared" si="14"/>
        <v>0</v>
      </c>
      <c r="O82" s="5">
        <f t="shared" si="11"/>
        <v>0</v>
      </c>
      <c r="P82" s="5">
        <f t="shared" si="15"/>
        <v>0.19000000000000006</v>
      </c>
      <c r="Q82" s="5">
        <f t="shared" si="12"/>
        <v>28.554000000000002</v>
      </c>
      <c r="R82">
        <v>0.9</v>
      </c>
    </row>
    <row r="83" spans="1:18" x14ac:dyDescent="0.3">
      <c r="A83" s="2">
        <v>43623</v>
      </c>
      <c r="B83" t="s">
        <v>18</v>
      </c>
      <c r="C83" s="1" t="s">
        <v>3</v>
      </c>
      <c r="D83">
        <v>83.37</v>
      </c>
      <c r="E83">
        <v>1.01</v>
      </c>
      <c r="F83">
        <v>115</v>
      </c>
      <c r="G83">
        <v>670</v>
      </c>
      <c r="H83">
        <v>140</v>
      </c>
      <c r="I83">
        <v>10.5</v>
      </c>
      <c r="J83" s="5">
        <f t="shared" si="8"/>
        <v>22.378</v>
      </c>
      <c r="K83" s="5">
        <f t="shared" si="9"/>
        <v>6.51</v>
      </c>
      <c r="L83" s="5">
        <f t="shared" si="10"/>
        <v>28.887999999999998</v>
      </c>
      <c r="M83" s="5">
        <f t="shared" si="13"/>
        <v>0.33399999999999963</v>
      </c>
      <c r="N83" s="5">
        <f t="shared" si="14"/>
        <v>0</v>
      </c>
      <c r="O83" s="5">
        <f t="shared" si="11"/>
        <v>0.33399999999999963</v>
      </c>
      <c r="P83" s="5">
        <f t="shared" si="15"/>
        <v>0.10999999999999999</v>
      </c>
      <c r="Q83" s="5">
        <f t="shared" si="12"/>
        <v>28.887999999999998</v>
      </c>
      <c r="R83">
        <v>1.01</v>
      </c>
    </row>
    <row r="84" spans="1:18" x14ac:dyDescent="0.3">
      <c r="A84" s="2">
        <v>43623</v>
      </c>
      <c r="B84" t="s">
        <v>2</v>
      </c>
      <c r="C84" s="1" t="s">
        <v>3</v>
      </c>
      <c r="D84">
        <v>86.54</v>
      </c>
      <c r="E84">
        <v>1.19</v>
      </c>
      <c r="F84">
        <v>84</v>
      </c>
      <c r="G84">
        <v>670</v>
      </c>
      <c r="H84">
        <v>140</v>
      </c>
      <c r="I84">
        <v>10.5</v>
      </c>
      <c r="J84" s="5">
        <f t="shared" si="8"/>
        <v>22.378</v>
      </c>
      <c r="K84" s="5">
        <f t="shared" si="9"/>
        <v>6.51</v>
      </c>
      <c r="L84" s="5">
        <f t="shared" si="10"/>
        <v>28.887999999999998</v>
      </c>
      <c r="M84" s="5">
        <f t="shared" si="13"/>
        <v>0</v>
      </c>
      <c r="N84" s="5">
        <f t="shared" si="14"/>
        <v>0</v>
      </c>
      <c r="O84" s="5">
        <f t="shared" si="11"/>
        <v>0</v>
      </c>
      <c r="P84" s="5">
        <f t="shared" si="15"/>
        <v>0.17999999999999994</v>
      </c>
      <c r="Q84" s="5">
        <f t="shared" si="12"/>
        <v>28.887999999999998</v>
      </c>
      <c r="R84">
        <v>1.19</v>
      </c>
    </row>
    <row r="85" spans="1:18" x14ac:dyDescent="0.3">
      <c r="A85" s="2">
        <v>43624</v>
      </c>
      <c r="B85" t="s">
        <v>5</v>
      </c>
      <c r="C85" s="1" t="s">
        <v>3</v>
      </c>
      <c r="D85">
        <v>76.489999999999995</v>
      </c>
      <c r="E85">
        <v>0.09</v>
      </c>
      <c r="F85">
        <v>97</v>
      </c>
      <c r="G85">
        <v>670</v>
      </c>
      <c r="H85">
        <v>140</v>
      </c>
      <c r="I85">
        <v>10.5</v>
      </c>
      <c r="J85" s="5">
        <f t="shared" si="8"/>
        <v>22.378</v>
      </c>
      <c r="K85" s="5">
        <f t="shared" si="9"/>
        <v>6.51</v>
      </c>
      <c r="L85" s="5">
        <f t="shared" si="10"/>
        <v>28.887999999999998</v>
      </c>
      <c r="M85" s="5">
        <f t="shared" si="13"/>
        <v>0</v>
      </c>
      <c r="N85" s="5">
        <f t="shared" si="14"/>
        <v>0</v>
      </c>
      <c r="O85" s="5">
        <f t="shared" si="11"/>
        <v>0</v>
      </c>
      <c r="P85" s="5">
        <f t="shared" si="15"/>
        <v>-1.0999999999999999</v>
      </c>
      <c r="Q85" s="5">
        <f t="shared" si="12"/>
        <v>28.887999999999998</v>
      </c>
      <c r="R85">
        <v>0.09</v>
      </c>
    </row>
    <row r="86" spans="1:18" x14ac:dyDescent="0.3">
      <c r="A86" s="2">
        <v>43624</v>
      </c>
      <c r="B86" t="s">
        <v>18</v>
      </c>
      <c r="C86" s="1" t="s">
        <v>3</v>
      </c>
      <c r="D86">
        <v>85.2</v>
      </c>
      <c r="E86">
        <v>1.68</v>
      </c>
      <c r="F86">
        <v>76</v>
      </c>
      <c r="G86">
        <v>670</v>
      </c>
      <c r="H86">
        <v>140</v>
      </c>
      <c r="I86">
        <v>10.5</v>
      </c>
      <c r="J86" s="5">
        <f t="shared" si="8"/>
        <v>22.378</v>
      </c>
      <c r="K86" s="5">
        <f t="shared" si="9"/>
        <v>6.51</v>
      </c>
      <c r="L86" s="5">
        <f t="shared" si="10"/>
        <v>28.887999999999998</v>
      </c>
      <c r="M86" s="5">
        <f t="shared" si="13"/>
        <v>0</v>
      </c>
      <c r="N86" s="5">
        <f t="shared" si="14"/>
        <v>0</v>
      </c>
      <c r="O86" s="5">
        <f t="shared" si="11"/>
        <v>0</v>
      </c>
      <c r="P86" s="5">
        <f t="shared" si="15"/>
        <v>1.5899999999999999</v>
      </c>
      <c r="Q86" s="5">
        <f t="shared" si="12"/>
        <v>28.887999999999998</v>
      </c>
      <c r="R86">
        <v>1.68</v>
      </c>
    </row>
    <row r="87" spans="1:18" x14ac:dyDescent="0.3">
      <c r="A87" s="2">
        <v>43624</v>
      </c>
      <c r="B87" t="s">
        <v>20</v>
      </c>
      <c r="C87" s="1" t="s">
        <v>3</v>
      </c>
      <c r="D87">
        <v>86.37</v>
      </c>
      <c r="E87">
        <v>1.03</v>
      </c>
      <c r="F87">
        <v>102</v>
      </c>
      <c r="G87">
        <v>670</v>
      </c>
      <c r="H87">
        <v>140</v>
      </c>
      <c r="I87">
        <v>10.5</v>
      </c>
      <c r="J87" s="5">
        <f t="shared" si="8"/>
        <v>22.378</v>
      </c>
      <c r="K87" s="5">
        <f t="shared" si="9"/>
        <v>6.51</v>
      </c>
      <c r="L87" s="5">
        <f t="shared" si="10"/>
        <v>28.887999999999998</v>
      </c>
      <c r="M87" s="5">
        <f t="shared" si="13"/>
        <v>0</v>
      </c>
      <c r="N87" s="5">
        <f t="shared" si="14"/>
        <v>0</v>
      </c>
      <c r="O87" s="5">
        <f t="shared" si="11"/>
        <v>0</v>
      </c>
      <c r="P87" s="5">
        <f t="shared" si="15"/>
        <v>-0.64999999999999991</v>
      </c>
      <c r="Q87" s="5">
        <f t="shared" si="12"/>
        <v>28.887999999999998</v>
      </c>
      <c r="R87">
        <v>1.03</v>
      </c>
    </row>
    <row r="88" spans="1:18" x14ac:dyDescent="0.3">
      <c r="A88" s="2">
        <v>43625</v>
      </c>
      <c r="B88" t="s">
        <v>5</v>
      </c>
      <c r="C88" s="1" t="s">
        <v>3</v>
      </c>
      <c r="D88">
        <v>87.79</v>
      </c>
      <c r="E88">
        <v>0.98</v>
      </c>
      <c r="F88">
        <v>115</v>
      </c>
      <c r="G88">
        <v>690</v>
      </c>
      <c r="H88">
        <v>140</v>
      </c>
      <c r="I88">
        <v>10.5</v>
      </c>
      <c r="J88" s="5">
        <f t="shared" si="8"/>
        <v>23.045999999999999</v>
      </c>
      <c r="K88" s="5">
        <f t="shared" si="9"/>
        <v>6.51</v>
      </c>
      <c r="L88" s="5">
        <f t="shared" si="10"/>
        <v>29.555999999999997</v>
      </c>
      <c r="M88" s="5">
        <f t="shared" si="13"/>
        <v>0.66799999999999926</v>
      </c>
      <c r="N88" s="5">
        <f t="shared" si="14"/>
        <v>0</v>
      </c>
      <c r="O88" s="5">
        <f t="shared" si="11"/>
        <v>0.66799999999999926</v>
      </c>
      <c r="P88" s="5">
        <f t="shared" si="15"/>
        <v>-5.0000000000000044E-2</v>
      </c>
      <c r="Q88" s="5">
        <f t="shared" si="12"/>
        <v>29.555999999999997</v>
      </c>
      <c r="R88">
        <v>0.98</v>
      </c>
    </row>
    <row r="89" spans="1:18" x14ac:dyDescent="0.3">
      <c r="A89" s="2">
        <v>43625</v>
      </c>
      <c r="B89" t="s">
        <v>18</v>
      </c>
      <c r="C89" s="1" t="s">
        <v>3</v>
      </c>
      <c r="D89">
        <v>85.1</v>
      </c>
      <c r="E89">
        <v>1.23</v>
      </c>
      <c r="F89">
        <v>87</v>
      </c>
      <c r="G89">
        <v>690</v>
      </c>
      <c r="H89">
        <v>140</v>
      </c>
      <c r="I89">
        <v>10.5</v>
      </c>
      <c r="J89" s="5">
        <f t="shared" si="8"/>
        <v>23.045999999999999</v>
      </c>
      <c r="K89" s="5">
        <f t="shared" si="9"/>
        <v>6.51</v>
      </c>
      <c r="L89" s="5">
        <f t="shared" si="10"/>
        <v>29.555999999999997</v>
      </c>
      <c r="M89" s="5">
        <f t="shared" si="13"/>
        <v>0</v>
      </c>
      <c r="N89" s="5">
        <f t="shared" si="14"/>
        <v>0</v>
      </c>
      <c r="O89" s="5">
        <f t="shared" si="11"/>
        <v>0</v>
      </c>
      <c r="P89" s="5">
        <f t="shared" si="15"/>
        <v>0.25</v>
      </c>
      <c r="Q89" s="5">
        <f t="shared" si="12"/>
        <v>29.555999999999997</v>
      </c>
      <c r="R89">
        <v>1.23</v>
      </c>
    </row>
    <row r="90" spans="1:18" x14ac:dyDescent="0.3">
      <c r="A90" s="2">
        <v>43625</v>
      </c>
      <c r="B90" t="s">
        <v>20</v>
      </c>
      <c r="C90" s="1" t="s">
        <v>3</v>
      </c>
      <c r="D90">
        <v>84.53</v>
      </c>
      <c r="E90">
        <v>1.04</v>
      </c>
      <c r="F90">
        <v>170</v>
      </c>
      <c r="G90">
        <v>690</v>
      </c>
      <c r="H90">
        <v>140</v>
      </c>
      <c r="I90">
        <v>10.5</v>
      </c>
      <c r="J90" s="5">
        <f t="shared" si="8"/>
        <v>23.045999999999999</v>
      </c>
      <c r="K90" s="5">
        <f t="shared" si="9"/>
        <v>6.51</v>
      </c>
      <c r="L90" s="5">
        <f t="shared" si="10"/>
        <v>29.555999999999997</v>
      </c>
      <c r="M90" s="5">
        <f t="shared" si="13"/>
        <v>0</v>
      </c>
      <c r="N90" s="5">
        <f t="shared" si="14"/>
        <v>0</v>
      </c>
      <c r="O90" s="5">
        <f t="shared" si="11"/>
        <v>0</v>
      </c>
      <c r="P90" s="5">
        <f t="shared" si="15"/>
        <v>-0.18999999999999995</v>
      </c>
      <c r="Q90" s="5">
        <f t="shared" si="12"/>
        <v>29.555999999999997</v>
      </c>
      <c r="R90">
        <v>1.04</v>
      </c>
    </row>
    <row r="91" spans="1:18" x14ac:dyDescent="0.3">
      <c r="A91" s="2">
        <v>43626</v>
      </c>
      <c r="B91" t="s">
        <v>17</v>
      </c>
      <c r="C91" s="1" t="s">
        <v>3</v>
      </c>
      <c r="D91">
        <v>84.11</v>
      </c>
      <c r="E91">
        <v>0.85</v>
      </c>
      <c r="F91">
        <v>125</v>
      </c>
      <c r="G91">
        <v>690</v>
      </c>
      <c r="H91">
        <v>140</v>
      </c>
      <c r="I91">
        <v>10.5</v>
      </c>
      <c r="J91" s="5">
        <f t="shared" si="8"/>
        <v>23.045999999999999</v>
      </c>
      <c r="K91" s="5">
        <f t="shared" si="9"/>
        <v>6.51</v>
      </c>
      <c r="L91" s="5">
        <f t="shared" si="10"/>
        <v>29.555999999999997</v>
      </c>
      <c r="M91" s="5">
        <f t="shared" si="13"/>
        <v>0</v>
      </c>
      <c r="N91" s="5">
        <f t="shared" si="14"/>
        <v>0</v>
      </c>
      <c r="O91" s="5">
        <f t="shared" si="11"/>
        <v>0</v>
      </c>
      <c r="P91" s="5">
        <f t="shared" si="15"/>
        <v>-0.19000000000000006</v>
      </c>
      <c r="Q91" s="5">
        <f t="shared" si="12"/>
        <v>29.555999999999997</v>
      </c>
      <c r="R91">
        <v>0.85</v>
      </c>
    </row>
    <row r="92" spans="1:18" x14ac:dyDescent="0.3">
      <c r="A92" s="2">
        <v>43626</v>
      </c>
      <c r="B92" t="s">
        <v>21</v>
      </c>
      <c r="C92" s="1" t="s">
        <v>3</v>
      </c>
      <c r="D92">
        <v>85.74</v>
      </c>
      <c r="E92">
        <v>0.89</v>
      </c>
      <c r="F92">
        <v>105</v>
      </c>
      <c r="G92">
        <v>690</v>
      </c>
      <c r="H92">
        <v>140</v>
      </c>
      <c r="I92">
        <v>10.5</v>
      </c>
      <c r="J92" s="5">
        <f t="shared" si="8"/>
        <v>23.045999999999999</v>
      </c>
      <c r="K92" s="5">
        <f t="shared" si="9"/>
        <v>6.51</v>
      </c>
      <c r="L92" s="5">
        <f t="shared" si="10"/>
        <v>29.555999999999997</v>
      </c>
      <c r="M92" s="5">
        <f t="shared" si="13"/>
        <v>0</v>
      </c>
      <c r="N92" s="5">
        <f t="shared" si="14"/>
        <v>0</v>
      </c>
      <c r="O92" s="5">
        <f t="shared" si="11"/>
        <v>0</v>
      </c>
      <c r="P92" s="5">
        <f t="shared" si="15"/>
        <v>4.0000000000000036E-2</v>
      </c>
      <c r="Q92" s="5">
        <f t="shared" si="12"/>
        <v>29.555999999999997</v>
      </c>
      <c r="R92">
        <v>0.89</v>
      </c>
    </row>
    <row r="93" spans="1:18" x14ac:dyDescent="0.3">
      <c r="A93" s="2">
        <v>43626</v>
      </c>
      <c r="B93" t="s">
        <v>20</v>
      </c>
      <c r="C93" s="1" t="s">
        <v>3</v>
      </c>
      <c r="D93">
        <v>85.44</v>
      </c>
      <c r="E93">
        <v>1.675</v>
      </c>
      <c r="F93">
        <v>131</v>
      </c>
      <c r="G93">
        <v>695</v>
      </c>
      <c r="H93">
        <v>140</v>
      </c>
      <c r="I93">
        <v>10.5</v>
      </c>
      <c r="J93" s="5">
        <f t="shared" si="8"/>
        <v>23.213000000000001</v>
      </c>
      <c r="K93" s="5">
        <f t="shared" si="9"/>
        <v>6.51</v>
      </c>
      <c r="L93" s="5">
        <f t="shared" si="10"/>
        <v>29.722999999999999</v>
      </c>
      <c r="M93" s="5">
        <f t="shared" si="13"/>
        <v>0.16700000000000159</v>
      </c>
      <c r="N93" s="5">
        <f t="shared" si="14"/>
        <v>0</v>
      </c>
      <c r="O93" s="5">
        <f t="shared" si="11"/>
        <v>0.16700000000000159</v>
      </c>
      <c r="P93" s="5">
        <f t="shared" si="15"/>
        <v>0.78500000000000003</v>
      </c>
      <c r="Q93" s="5">
        <f t="shared" si="12"/>
        <v>29.722999999999999</v>
      </c>
      <c r="R93">
        <v>1.675</v>
      </c>
    </row>
    <row r="94" spans="1:18" x14ac:dyDescent="0.3">
      <c r="A94" s="2">
        <v>43627</v>
      </c>
      <c r="B94" t="s">
        <v>5</v>
      </c>
      <c r="C94" s="1" t="s">
        <v>3</v>
      </c>
      <c r="D94">
        <v>86.93</v>
      </c>
      <c r="E94">
        <v>1.24</v>
      </c>
      <c r="F94">
        <v>154</v>
      </c>
      <c r="G94">
        <v>695</v>
      </c>
      <c r="H94">
        <v>140</v>
      </c>
      <c r="I94">
        <v>10.5</v>
      </c>
      <c r="J94" s="5">
        <f t="shared" si="8"/>
        <v>23.213000000000001</v>
      </c>
      <c r="K94" s="5">
        <f t="shared" si="9"/>
        <v>6.51</v>
      </c>
      <c r="L94" s="5">
        <f t="shared" si="10"/>
        <v>29.722999999999999</v>
      </c>
      <c r="M94" s="5">
        <f t="shared" si="13"/>
        <v>0</v>
      </c>
      <c r="N94" s="5">
        <f t="shared" si="14"/>
        <v>0</v>
      </c>
      <c r="O94" s="5">
        <f t="shared" si="11"/>
        <v>0</v>
      </c>
      <c r="P94" s="5">
        <f t="shared" si="15"/>
        <v>-0.43500000000000005</v>
      </c>
      <c r="Q94" s="5">
        <f t="shared" si="12"/>
        <v>29.722999999999999</v>
      </c>
      <c r="R94">
        <v>1.24</v>
      </c>
    </row>
    <row r="95" spans="1:18" x14ac:dyDescent="0.3">
      <c r="A95" s="2">
        <v>43627</v>
      </c>
      <c r="B95" t="s">
        <v>1</v>
      </c>
      <c r="C95" s="1" t="s">
        <v>3</v>
      </c>
      <c r="D95">
        <v>84.12</v>
      </c>
      <c r="E95">
        <v>2.1</v>
      </c>
      <c r="F95">
        <v>81</v>
      </c>
      <c r="G95">
        <v>695</v>
      </c>
      <c r="H95">
        <v>140</v>
      </c>
      <c r="I95">
        <v>10.5</v>
      </c>
      <c r="J95" s="5">
        <f t="shared" si="8"/>
        <v>23.213000000000001</v>
      </c>
      <c r="K95" s="5">
        <f t="shared" si="9"/>
        <v>6.51</v>
      </c>
      <c r="L95" s="5">
        <f t="shared" si="10"/>
        <v>29.722999999999999</v>
      </c>
      <c r="M95" s="5">
        <f t="shared" si="13"/>
        <v>0</v>
      </c>
      <c r="N95" s="5">
        <f t="shared" si="14"/>
        <v>0</v>
      </c>
      <c r="O95" s="5">
        <f t="shared" si="11"/>
        <v>0</v>
      </c>
      <c r="P95" s="5">
        <f t="shared" si="15"/>
        <v>0.8600000000000001</v>
      </c>
      <c r="Q95" s="5">
        <f t="shared" si="12"/>
        <v>29.722999999999999</v>
      </c>
      <c r="R95">
        <v>2.1</v>
      </c>
    </row>
    <row r="96" spans="1:18" x14ac:dyDescent="0.3">
      <c r="A96" s="2">
        <v>43627</v>
      </c>
      <c r="B96" t="s">
        <v>20</v>
      </c>
      <c r="C96" s="1" t="s">
        <v>3</v>
      </c>
      <c r="D96">
        <v>87.83</v>
      </c>
      <c r="E96">
        <v>2.02</v>
      </c>
      <c r="F96">
        <v>100</v>
      </c>
      <c r="G96">
        <v>695</v>
      </c>
      <c r="H96">
        <v>140</v>
      </c>
      <c r="I96">
        <v>10.5</v>
      </c>
      <c r="J96" s="5">
        <f t="shared" si="8"/>
        <v>23.213000000000001</v>
      </c>
      <c r="K96" s="5">
        <f t="shared" si="9"/>
        <v>6.51</v>
      </c>
      <c r="L96" s="5">
        <f t="shared" si="10"/>
        <v>29.722999999999999</v>
      </c>
      <c r="M96" s="5">
        <f t="shared" si="13"/>
        <v>0</v>
      </c>
      <c r="N96" s="5">
        <f t="shared" si="14"/>
        <v>0</v>
      </c>
      <c r="O96" s="5">
        <f t="shared" si="11"/>
        <v>0</v>
      </c>
      <c r="P96" s="5">
        <f t="shared" si="15"/>
        <v>-8.0000000000000071E-2</v>
      </c>
      <c r="Q96" s="5">
        <f t="shared" si="12"/>
        <v>29.722999999999999</v>
      </c>
      <c r="R96">
        <v>2.02</v>
      </c>
    </row>
    <row r="97" spans="1:18" x14ac:dyDescent="0.3">
      <c r="A97" s="2">
        <v>43628</v>
      </c>
      <c r="B97" t="s">
        <v>5</v>
      </c>
      <c r="C97" s="1" t="s">
        <v>3</v>
      </c>
      <c r="D97">
        <v>85.49</v>
      </c>
      <c r="E97">
        <v>1.93</v>
      </c>
      <c r="F97">
        <v>88</v>
      </c>
      <c r="G97">
        <v>695</v>
      </c>
      <c r="H97">
        <v>140</v>
      </c>
      <c r="I97">
        <v>10.5</v>
      </c>
      <c r="J97" s="5">
        <f t="shared" si="8"/>
        <v>23.213000000000001</v>
      </c>
      <c r="K97" s="5">
        <f t="shared" si="9"/>
        <v>6.51</v>
      </c>
      <c r="L97" s="5">
        <f t="shared" si="10"/>
        <v>29.722999999999999</v>
      </c>
      <c r="M97" s="5">
        <f t="shared" si="13"/>
        <v>0</v>
      </c>
      <c r="N97" s="5">
        <f t="shared" si="14"/>
        <v>0</v>
      </c>
      <c r="O97" s="5">
        <f t="shared" si="11"/>
        <v>0</v>
      </c>
      <c r="P97" s="5">
        <f t="shared" si="15"/>
        <v>-9.000000000000008E-2</v>
      </c>
      <c r="Q97" s="5">
        <f t="shared" si="12"/>
        <v>29.722999999999999</v>
      </c>
      <c r="R97">
        <v>1.93</v>
      </c>
    </row>
    <row r="98" spans="1:18" x14ac:dyDescent="0.3">
      <c r="A98" s="2">
        <v>43628</v>
      </c>
      <c r="B98" t="s">
        <v>21</v>
      </c>
      <c r="C98" s="1" t="s">
        <v>19</v>
      </c>
      <c r="D98">
        <v>87.76</v>
      </c>
      <c r="E98">
        <v>0.89</v>
      </c>
      <c r="F98">
        <v>240</v>
      </c>
      <c r="G98">
        <v>695</v>
      </c>
      <c r="H98">
        <v>140</v>
      </c>
      <c r="I98">
        <v>10.5</v>
      </c>
      <c r="J98" s="5">
        <f t="shared" si="8"/>
        <v>23.213000000000001</v>
      </c>
      <c r="K98" s="5">
        <f t="shared" si="9"/>
        <v>6.51</v>
      </c>
      <c r="L98" s="5">
        <f t="shared" si="10"/>
        <v>29.722999999999999</v>
      </c>
      <c r="M98" s="5">
        <f t="shared" si="13"/>
        <v>0</v>
      </c>
      <c r="N98" s="5">
        <f t="shared" si="14"/>
        <v>0</v>
      </c>
      <c r="O98" s="5">
        <f t="shared" si="11"/>
        <v>0</v>
      </c>
      <c r="P98" s="5">
        <f t="shared" si="15"/>
        <v>-1.04</v>
      </c>
      <c r="Q98" s="5">
        <f t="shared" si="12"/>
        <v>29.722999999999999</v>
      </c>
      <c r="R98">
        <v>0.89</v>
      </c>
    </row>
    <row r="99" spans="1:18" x14ac:dyDescent="0.3">
      <c r="A99" s="2">
        <v>43628</v>
      </c>
      <c r="B99" t="s">
        <v>20</v>
      </c>
      <c r="C99" s="1" t="s">
        <v>3</v>
      </c>
      <c r="D99">
        <v>87.48</v>
      </c>
      <c r="E99">
        <v>0.61</v>
      </c>
      <c r="F99">
        <v>250</v>
      </c>
      <c r="G99">
        <v>685</v>
      </c>
      <c r="H99">
        <v>140</v>
      </c>
      <c r="I99">
        <v>10.5</v>
      </c>
      <c r="J99" s="5">
        <f t="shared" si="8"/>
        <v>22.879000000000001</v>
      </c>
      <c r="K99" s="5">
        <f t="shared" si="9"/>
        <v>6.51</v>
      </c>
      <c r="L99" s="5">
        <f t="shared" si="10"/>
        <v>29.389000000000003</v>
      </c>
      <c r="M99" s="5">
        <f t="shared" si="13"/>
        <v>-0.33399999999999963</v>
      </c>
      <c r="N99" s="5">
        <f t="shared" si="14"/>
        <v>0</v>
      </c>
      <c r="O99" s="5">
        <f t="shared" si="11"/>
        <v>-0.33399999999999963</v>
      </c>
      <c r="P99" s="5">
        <f t="shared" si="15"/>
        <v>-0.28000000000000003</v>
      </c>
      <c r="Q99" s="5">
        <f t="shared" si="12"/>
        <v>29.389000000000003</v>
      </c>
      <c r="R99">
        <v>0.61</v>
      </c>
    </row>
    <row r="100" spans="1:18" x14ac:dyDescent="0.3">
      <c r="A100" s="2" t="s">
        <v>22</v>
      </c>
      <c r="B100" t="s">
        <v>5</v>
      </c>
      <c r="C100" s="1" t="s">
        <v>3</v>
      </c>
      <c r="D100">
        <v>86.86</v>
      </c>
      <c r="E100">
        <v>1.88</v>
      </c>
      <c r="F100">
        <v>310</v>
      </c>
      <c r="G100">
        <v>675</v>
      </c>
      <c r="H100">
        <v>140</v>
      </c>
      <c r="I100">
        <v>10.5</v>
      </c>
      <c r="J100" s="5">
        <f t="shared" si="8"/>
        <v>22.545000000000002</v>
      </c>
      <c r="K100" s="5">
        <f t="shared" si="9"/>
        <v>6.51</v>
      </c>
      <c r="L100" s="5">
        <f t="shared" si="10"/>
        <v>29.055</v>
      </c>
      <c r="M100" s="5">
        <f t="shared" si="13"/>
        <v>-0.33399999999999963</v>
      </c>
      <c r="N100" s="5">
        <f t="shared" si="14"/>
        <v>0</v>
      </c>
      <c r="O100" s="5">
        <f t="shared" si="11"/>
        <v>-0.33399999999999963</v>
      </c>
      <c r="P100" s="5">
        <f t="shared" si="15"/>
        <v>1.27</v>
      </c>
      <c r="Q100" s="5">
        <f t="shared" si="12"/>
        <v>29.055</v>
      </c>
      <c r="R100">
        <v>1.88</v>
      </c>
    </row>
    <row r="101" spans="1:18" x14ac:dyDescent="0.3">
      <c r="A101" s="2" t="s">
        <v>22</v>
      </c>
      <c r="B101" t="s">
        <v>18</v>
      </c>
      <c r="C101" s="1" t="s">
        <v>3</v>
      </c>
      <c r="D101">
        <v>87.14</v>
      </c>
      <c r="E101">
        <v>0.7</v>
      </c>
      <c r="F101">
        <v>279</v>
      </c>
      <c r="G101">
        <v>675</v>
      </c>
      <c r="H101">
        <v>140</v>
      </c>
      <c r="I101">
        <v>10.5</v>
      </c>
      <c r="J101" s="5">
        <f t="shared" si="8"/>
        <v>22.545000000000002</v>
      </c>
      <c r="K101" s="5">
        <f t="shared" si="9"/>
        <v>6.51</v>
      </c>
      <c r="L101" s="5">
        <f t="shared" si="10"/>
        <v>29.055</v>
      </c>
      <c r="M101" s="5">
        <f t="shared" si="13"/>
        <v>0</v>
      </c>
      <c r="N101" s="5">
        <f t="shared" si="14"/>
        <v>0</v>
      </c>
      <c r="O101" s="5">
        <f t="shared" si="11"/>
        <v>0</v>
      </c>
      <c r="P101" s="5">
        <f t="shared" si="15"/>
        <v>-1.18</v>
      </c>
      <c r="Q101" s="5">
        <f t="shared" si="12"/>
        <v>29.055</v>
      </c>
      <c r="R101">
        <v>0.7</v>
      </c>
    </row>
    <row r="102" spans="1:18" x14ac:dyDescent="0.3">
      <c r="A102" s="2" t="s">
        <v>22</v>
      </c>
      <c r="B102" t="s">
        <v>20</v>
      </c>
      <c r="C102" s="1" t="s">
        <v>3</v>
      </c>
      <c r="D102">
        <v>84.66</v>
      </c>
      <c r="E102">
        <v>0.23</v>
      </c>
      <c r="F102">
        <v>720</v>
      </c>
      <c r="G102">
        <v>675</v>
      </c>
      <c r="H102">
        <v>140</v>
      </c>
      <c r="I102">
        <v>10.5</v>
      </c>
      <c r="J102" s="5">
        <f t="shared" si="8"/>
        <v>22.545000000000002</v>
      </c>
      <c r="K102" s="5">
        <f t="shared" si="9"/>
        <v>6.51</v>
      </c>
      <c r="L102" s="5">
        <f t="shared" si="10"/>
        <v>29.055</v>
      </c>
      <c r="M102" s="5">
        <f t="shared" si="13"/>
        <v>0</v>
      </c>
      <c r="N102" s="5">
        <f t="shared" si="14"/>
        <v>0</v>
      </c>
      <c r="O102" s="5">
        <f t="shared" si="11"/>
        <v>0</v>
      </c>
      <c r="P102" s="5">
        <f t="shared" si="15"/>
        <v>-0.47</v>
      </c>
      <c r="Q102" s="5">
        <f t="shared" si="12"/>
        <v>29.055</v>
      </c>
      <c r="R102">
        <v>0.23</v>
      </c>
    </row>
    <row r="103" spans="1:18" x14ac:dyDescent="0.3">
      <c r="A103" s="2" t="s">
        <v>23</v>
      </c>
      <c r="B103" t="s">
        <v>5</v>
      </c>
      <c r="C103" s="1" t="s">
        <v>3</v>
      </c>
      <c r="D103">
        <v>83.83</v>
      </c>
      <c r="E103">
        <v>1.96</v>
      </c>
      <c r="F103">
        <v>440</v>
      </c>
      <c r="G103">
        <v>675</v>
      </c>
      <c r="H103">
        <v>140</v>
      </c>
      <c r="I103">
        <v>10.5</v>
      </c>
      <c r="J103" s="5">
        <f t="shared" si="8"/>
        <v>22.545000000000002</v>
      </c>
      <c r="K103" s="5">
        <f t="shared" si="9"/>
        <v>6.51</v>
      </c>
      <c r="L103" s="5">
        <f t="shared" si="10"/>
        <v>29.055</v>
      </c>
      <c r="M103" s="5">
        <f t="shared" si="13"/>
        <v>0</v>
      </c>
      <c r="N103" s="5">
        <f t="shared" si="14"/>
        <v>0</v>
      </c>
      <c r="O103" s="5">
        <f t="shared" si="11"/>
        <v>0</v>
      </c>
      <c r="P103" s="5">
        <f t="shared" si="15"/>
        <v>1.73</v>
      </c>
      <c r="Q103" s="5">
        <f t="shared" si="12"/>
        <v>29.055</v>
      </c>
      <c r="R103">
        <v>1.96</v>
      </c>
    </row>
    <row r="104" spans="1:18" x14ac:dyDescent="0.3">
      <c r="A104" s="2" t="s">
        <v>23</v>
      </c>
      <c r="B104" t="s">
        <v>18</v>
      </c>
      <c r="C104" s="1" t="s">
        <v>3</v>
      </c>
      <c r="D104">
        <v>87.88</v>
      </c>
      <c r="E104">
        <v>0.4</v>
      </c>
      <c r="F104">
        <v>238</v>
      </c>
      <c r="G104">
        <v>675</v>
      </c>
      <c r="H104">
        <v>140</v>
      </c>
      <c r="I104">
        <v>10.5</v>
      </c>
      <c r="J104" s="5">
        <f t="shared" si="8"/>
        <v>22.545000000000002</v>
      </c>
      <c r="K104" s="5">
        <f t="shared" si="9"/>
        <v>6.51</v>
      </c>
      <c r="L104" s="5">
        <f t="shared" si="10"/>
        <v>29.055</v>
      </c>
      <c r="M104" s="5">
        <f t="shared" si="13"/>
        <v>0</v>
      </c>
      <c r="N104" s="5">
        <f t="shared" si="14"/>
        <v>0</v>
      </c>
      <c r="O104" s="5">
        <f t="shared" si="11"/>
        <v>0</v>
      </c>
      <c r="P104" s="5">
        <f t="shared" si="15"/>
        <v>-1.56</v>
      </c>
      <c r="Q104" s="5">
        <f t="shared" si="12"/>
        <v>29.055</v>
      </c>
      <c r="R104">
        <v>0.4</v>
      </c>
    </row>
    <row r="105" spans="1:18" x14ac:dyDescent="0.3">
      <c r="A105" s="2" t="s">
        <v>23</v>
      </c>
      <c r="B105" t="s">
        <v>20</v>
      </c>
      <c r="C105" s="1" t="s">
        <v>3</v>
      </c>
      <c r="D105">
        <v>84</v>
      </c>
      <c r="E105">
        <v>0.54</v>
      </c>
      <c r="F105">
        <v>245</v>
      </c>
      <c r="G105">
        <v>675</v>
      </c>
      <c r="H105">
        <v>140</v>
      </c>
      <c r="I105">
        <v>10.5</v>
      </c>
      <c r="J105" s="5">
        <f t="shared" si="8"/>
        <v>22.545000000000002</v>
      </c>
      <c r="K105" s="5">
        <f t="shared" si="9"/>
        <v>6.51</v>
      </c>
      <c r="L105" s="5">
        <f t="shared" si="10"/>
        <v>29.055</v>
      </c>
      <c r="M105" s="5">
        <f t="shared" si="13"/>
        <v>0</v>
      </c>
      <c r="N105" s="5">
        <f t="shared" si="14"/>
        <v>0</v>
      </c>
      <c r="O105" s="5">
        <f t="shared" si="11"/>
        <v>0</v>
      </c>
      <c r="P105" s="5">
        <f t="shared" si="15"/>
        <v>0.14000000000000001</v>
      </c>
      <c r="Q105" s="5">
        <f t="shared" si="12"/>
        <v>29.055</v>
      </c>
      <c r="R105">
        <v>0.54</v>
      </c>
    </row>
    <row r="106" spans="1:18" x14ac:dyDescent="0.3">
      <c r="A106" s="2" t="s">
        <v>24</v>
      </c>
      <c r="B106" t="s">
        <v>5</v>
      </c>
      <c r="C106" s="1" t="s">
        <v>3</v>
      </c>
      <c r="D106">
        <v>82.48</v>
      </c>
      <c r="E106">
        <v>1.66</v>
      </c>
      <c r="F106">
        <v>148</v>
      </c>
      <c r="G106">
        <v>675</v>
      </c>
      <c r="H106">
        <v>140</v>
      </c>
      <c r="I106">
        <v>10.5</v>
      </c>
      <c r="J106" s="5">
        <f t="shared" si="8"/>
        <v>22.545000000000002</v>
      </c>
      <c r="K106" s="5">
        <f t="shared" si="9"/>
        <v>6.51</v>
      </c>
      <c r="L106" s="5">
        <f t="shared" si="10"/>
        <v>29.055</v>
      </c>
      <c r="M106" s="5">
        <f t="shared" si="13"/>
        <v>0</v>
      </c>
      <c r="N106" s="5">
        <f t="shared" si="14"/>
        <v>0</v>
      </c>
      <c r="O106" s="5">
        <f t="shared" si="11"/>
        <v>0</v>
      </c>
      <c r="P106" s="5">
        <f t="shared" si="15"/>
        <v>1.1199999999999999</v>
      </c>
      <c r="Q106" s="5">
        <f t="shared" si="12"/>
        <v>29.055</v>
      </c>
      <c r="R106">
        <v>1.66</v>
      </c>
    </row>
    <row r="107" spans="1:18" x14ac:dyDescent="0.3">
      <c r="A107" s="2" t="s">
        <v>24</v>
      </c>
      <c r="B107" t="s">
        <v>21</v>
      </c>
      <c r="C107" s="1" t="s">
        <v>19</v>
      </c>
      <c r="D107">
        <v>84.7</v>
      </c>
      <c r="E107">
        <v>0.67</v>
      </c>
      <c r="F107">
        <v>165</v>
      </c>
      <c r="G107">
        <v>675</v>
      </c>
      <c r="H107">
        <v>140</v>
      </c>
      <c r="I107">
        <v>10.5</v>
      </c>
      <c r="J107" s="5">
        <f t="shared" si="8"/>
        <v>22.545000000000002</v>
      </c>
      <c r="K107" s="5">
        <f t="shared" si="9"/>
        <v>6.51</v>
      </c>
      <c r="L107" s="5">
        <f t="shared" si="10"/>
        <v>29.055</v>
      </c>
      <c r="M107" s="5">
        <f t="shared" si="13"/>
        <v>0</v>
      </c>
      <c r="N107" s="5">
        <f t="shared" si="14"/>
        <v>0</v>
      </c>
      <c r="O107" s="5">
        <f t="shared" si="11"/>
        <v>0</v>
      </c>
      <c r="P107" s="5">
        <f t="shared" si="15"/>
        <v>-0.98999999999999988</v>
      </c>
      <c r="Q107" s="5">
        <f t="shared" si="12"/>
        <v>29.055</v>
      </c>
      <c r="R107">
        <v>0.67</v>
      </c>
    </row>
    <row r="108" spans="1:18" x14ac:dyDescent="0.3">
      <c r="A108" s="2" t="s">
        <v>24</v>
      </c>
      <c r="B108" t="s">
        <v>20</v>
      </c>
      <c r="C108" s="1" t="s">
        <v>3</v>
      </c>
      <c r="D108">
        <v>81.239999999999995</v>
      </c>
      <c r="E108">
        <v>0.63</v>
      </c>
      <c r="F108">
        <v>276</v>
      </c>
      <c r="G108">
        <v>675</v>
      </c>
      <c r="H108">
        <v>140</v>
      </c>
      <c r="I108">
        <v>10.5</v>
      </c>
      <c r="J108" s="5">
        <f t="shared" si="8"/>
        <v>22.545000000000002</v>
      </c>
      <c r="K108" s="5">
        <f t="shared" si="9"/>
        <v>6.51</v>
      </c>
      <c r="L108" s="5">
        <f t="shared" si="10"/>
        <v>29.055</v>
      </c>
      <c r="M108" s="5">
        <f t="shared" si="13"/>
        <v>0</v>
      </c>
      <c r="N108" s="5">
        <f t="shared" si="14"/>
        <v>0</v>
      </c>
      <c r="O108" s="5">
        <f t="shared" si="11"/>
        <v>0</v>
      </c>
      <c r="P108" s="5">
        <f t="shared" si="15"/>
        <v>-4.0000000000000036E-2</v>
      </c>
      <c r="Q108" s="5">
        <f t="shared" si="12"/>
        <v>29.055</v>
      </c>
      <c r="R108">
        <v>0.63</v>
      </c>
    </row>
    <row r="109" spans="1:18" x14ac:dyDescent="0.3">
      <c r="A109" s="2" t="s">
        <v>25</v>
      </c>
      <c r="B109" t="s">
        <v>5</v>
      </c>
      <c r="C109" s="1" t="s">
        <v>3</v>
      </c>
      <c r="D109">
        <v>85.23</v>
      </c>
      <c r="E109">
        <v>1.7</v>
      </c>
      <c r="F109">
        <v>97</v>
      </c>
      <c r="G109">
        <v>675</v>
      </c>
      <c r="H109">
        <v>140</v>
      </c>
      <c r="I109">
        <v>10.5</v>
      </c>
      <c r="J109" s="5">
        <f t="shared" si="8"/>
        <v>22.545000000000002</v>
      </c>
      <c r="K109" s="5">
        <f t="shared" si="9"/>
        <v>6.51</v>
      </c>
      <c r="L109" s="5">
        <f t="shared" si="10"/>
        <v>29.055</v>
      </c>
      <c r="M109" s="5">
        <f t="shared" si="13"/>
        <v>0</v>
      </c>
      <c r="N109" s="5">
        <f t="shared" si="14"/>
        <v>0</v>
      </c>
      <c r="O109" s="5">
        <f t="shared" si="11"/>
        <v>0</v>
      </c>
      <c r="P109" s="5">
        <f t="shared" si="15"/>
        <v>1.0699999999999998</v>
      </c>
      <c r="Q109" s="5">
        <f t="shared" si="12"/>
        <v>29.055</v>
      </c>
      <c r="R109">
        <v>1.7</v>
      </c>
    </row>
    <row r="110" spans="1:18" x14ac:dyDescent="0.3">
      <c r="A110" s="2" t="s">
        <v>25</v>
      </c>
      <c r="B110" t="s">
        <v>18</v>
      </c>
      <c r="C110" s="1" t="s">
        <v>3</v>
      </c>
      <c r="D110">
        <v>82.2</v>
      </c>
      <c r="E110">
        <v>0.95</v>
      </c>
      <c r="F110">
        <v>153</v>
      </c>
      <c r="G110">
        <v>675</v>
      </c>
      <c r="H110">
        <v>140</v>
      </c>
      <c r="I110">
        <v>10.5</v>
      </c>
      <c r="J110" s="5">
        <f t="shared" si="8"/>
        <v>22.545000000000002</v>
      </c>
      <c r="K110" s="5">
        <f t="shared" si="9"/>
        <v>6.51</v>
      </c>
      <c r="L110" s="5">
        <f t="shared" si="10"/>
        <v>29.055</v>
      </c>
      <c r="M110" s="5">
        <f t="shared" si="13"/>
        <v>0</v>
      </c>
      <c r="N110" s="5">
        <f t="shared" si="14"/>
        <v>0</v>
      </c>
      <c r="O110" s="5">
        <f t="shared" si="11"/>
        <v>0</v>
      </c>
      <c r="P110" s="5">
        <f t="shared" si="15"/>
        <v>-0.75</v>
      </c>
      <c r="Q110" s="5">
        <f t="shared" si="12"/>
        <v>29.055</v>
      </c>
      <c r="R110">
        <v>0.95</v>
      </c>
    </row>
    <row r="111" spans="1:18" x14ac:dyDescent="0.3">
      <c r="A111" s="2" t="s">
        <v>25</v>
      </c>
      <c r="B111" t="s">
        <v>20</v>
      </c>
      <c r="C111" s="1" t="s">
        <v>3</v>
      </c>
      <c r="D111">
        <v>79.25</v>
      </c>
      <c r="E111">
        <v>0.64</v>
      </c>
      <c r="F111">
        <v>196</v>
      </c>
      <c r="G111">
        <v>675</v>
      </c>
      <c r="H111">
        <v>140</v>
      </c>
      <c r="I111">
        <v>10.5</v>
      </c>
      <c r="J111" s="5">
        <f t="shared" si="8"/>
        <v>22.545000000000002</v>
      </c>
      <c r="K111" s="5">
        <f t="shared" si="9"/>
        <v>6.51</v>
      </c>
      <c r="L111" s="5">
        <f t="shared" si="10"/>
        <v>29.055</v>
      </c>
      <c r="M111" s="5">
        <f t="shared" si="13"/>
        <v>0</v>
      </c>
      <c r="N111" s="5">
        <f t="shared" si="14"/>
        <v>0</v>
      </c>
      <c r="O111" s="5">
        <f t="shared" si="11"/>
        <v>0</v>
      </c>
      <c r="P111" s="5">
        <f t="shared" si="15"/>
        <v>-0.30999999999999994</v>
      </c>
      <c r="Q111" s="5">
        <f t="shared" si="12"/>
        <v>29.055</v>
      </c>
      <c r="R111">
        <v>0.64</v>
      </c>
    </row>
    <row r="112" spans="1:18" x14ac:dyDescent="0.3">
      <c r="A112" s="2" t="s">
        <v>26</v>
      </c>
      <c r="B112" t="s">
        <v>17</v>
      </c>
      <c r="C112" s="1" t="s">
        <v>3</v>
      </c>
      <c r="D112">
        <v>81.99</v>
      </c>
      <c r="E112">
        <v>1.01</v>
      </c>
      <c r="F112">
        <v>100</v>
      </c>
      <c r="G112">
        <v>675</v>
      </c>
      <c r="H112">
        <v>140</v>
      </c>
      <c r="I112">
        <v>10.5</v>
      </c>
      <c r="J112" s="5">
        <f t="shared" si="8"/>
        <v>22.545000000000002</v>
      </c>
      <c r="K112" s="5">
        <f t="shared" si="9"/>
        <v>6.51</v>
      </c>
      <c r="L112" s="5">
        <f t="shared" si="10"/>
        <v>29.055</v>
      </c>
      <c r="M112" s="5">
        <f t="shared" si="13"/>
        <v>0</v>
      </c>
      <c r="N112" s="5">
        <f t="shared" si="14"/>
        <v>0</v>
      </c>
      <c r="O112" s="5">
        <f t="shared" si="11"/>
        <v>0</v>
      </c>
      <c r="P112" s="5">
        <f t="shared" si="15"/>
        <v>0.37</v>
      </c>
      <c r="Q112" s="5">
        <f t="shared" si="12"/>
        <v>29.055</v>
      </c>
      <c r="R112">
        <v>1.01</v>
      </c>
    </row>
    <row r="113" spans="1:18" x14ac:dyDescent="0.3">
      <c r="A113" s="2" t="s">
        <v>26</v>
      </c>
      <c r="B113" t="s">
        <v>18</v>
      </c>
      <c r="C113" s="1" t="s">
        <v>3</v>
      </c>
      <c r="D113">
        <v>84.98</v>
      </c>
      <c r="E113">
        <v>1.29</v>
      </c>
      <c r="F113">
        <v>90</v>
      </c>
      <c r="G113">
        <v>675</v>
      </c>
      <c r="H113">
        <v>140</v>
      </c>
      <c r="I113">
        <v>10.5</v>
      </c>
      <c r="J113" s="5">
        <f t="shared" si="8"/>
        <v>22.545000000000002</v>
      </c>
      <c r="K113" s="5">
        <f t="shared" si="9"/>
        <v>6.51</v>
      </c>
      <c r="L113" s="5">
        <f t="shared" si="10"/>
        <v>29.055</v>
      </c>
      <c r="M113" s="5">
        <f t="shared" si="13"/>
        <v>0</v>
      </c>
      <c r="N113" s="5">
        <f t="shared" si="14"/>
        <v>0</v>
      </c>
      <c r="O113" s="5">
        <f t="shared" si="11"/>
        <v>0</v>
      </c>
      <c r="P113" s="5">
        <f t="shared" si="15"/>
        <v>0.28000000000000003</v>
      </c>
      <c r="Q113" s="5">
        <f t="shared" si="12"/>
        <v>29.055</v>
      </c>
      <c r="R113">
        <v>1.29</v>
      </c>
    </row>
    <row r="114" spans="1:18" x14ac:dyDescent="0.3">
      <c r="A114" s="2" t="s">
        <v>26</v>
      </c>
      <c r="B114" t="s">
        <v>20</v>
      </c>
      <c r="C114" s="1" t="s">
        <v>3</v>
      </c>
      <c r="D114">
        <v>81.64</v>
      </c>
      <c r="E114">
        <v>0.73</v>
      </c>
      <c r="F114">
        <v>99</v>
      </c>
      <c r="G114">
        <v>675</v>
      </c>
      <c r="H114">
        <v>140</v>
      </c>
      <c r="I114">
        <v>10.5</v>
      </c>
      <c r="J114" s="5">
        <f t="shared" si="8"/>
        <v>22.545000000000002</v>
      </c>
      <c r="K114" s="5">
        <f t="shared" si="9"/>
        <v>6.51</v>
      </c>
      <c r="L114" s="5">
        <f t="shared" si="10"/>
        <v>29.055</v>
      </c>
      <c r="M114" s="5">
        <f t="shared" si="13"/>
        <v>0</v>
      </c>
      <c r="N114" s="5">
        <f t="shared" si="14"/>
        <v>0</v>
      </c>
      <c r="O114" s="5">
        <f t="shared" si="11"/>
        <v>0</v>
      </c>
      <c r="P114" s="5">
        <f t="shared" si="15"/>
        <v>-0.56000000000000005</v>
      </c>
      <c r="Q114" s="5">
        <f t="shared" si="12"/>
        <v>29.055</v>
      </c>
      <c r="R114">
        <v>0.73</v>
      </c>
    </row>
    <row r="115" spans="1:18" x14ac:dyDescent="0.3">
      <c r="A115" s="2" t="s">
        <v>27</v>
      </c>
      <c r="B115" t="s">
        <v>17</v>
      </c>
      <c r="C115" s="1" t="s">
        <v>3</v>
      </c>
      <c r="D115">
        <v>86.51</v>
      </c>
      <c r="E115">
        <v>0.65</v>
      </c>
      <c r="F115">
        <v>110</v>
      </c>
      <c r="G115">
        <v>675</v>
      </c>
      <c r="H115">
        <v>140</v>
      </c>
      <c r="I115">
        <v>10.5</v>
      </c>
      <c r="J115" s="5">
        <f t="shared" si="8"/>
        <v>22.545000000000002</v>
      </c>
      <c r="K115" s="5">
        <f t="shared" si="9"/>
        <v>6.51</v>
      </c>
      <c r="L115" s="5">
        <f t="shared" si="10"/>
        <v>29.055</v>
      </c>
      <c r="M115" s="5">
        <f t="shared" si="13"/>
        <v>0</v>
      </c>
      <c r="N115" s="5">
        <f t="shared" si="14"/>
        <v>0</v>
      </c>
      <c r="O115" s="5">
        <f t="shared" si="11"/>
        <v>0</v>
      </c>
      <c r="P115" s="5">
        <f t="shared" si="15"/>
        <v>-7.999999999999996E-2</v>
      </c>
      <c r="Q115" s="5">
        <f t="shared" si="12"/>
        <v>29.055</v>
      </c>
      <c r="R115">
        <v>0.65</v>
      </c>
    </row>
    <row r="116" spans="1:18" x14ac:dyDescent="0.3">
      <c r="A116" s="2" t="s">
        <v>27</v>
      </c>
      <c r="B116" t="s">
        <v>18</v>
      </c>
      <c r="C116" s="1" t="s">
        <v>3</v>
      </c>
      <c r="D116">
        <v>85.34</v>
      </c>
      <c r="E116">
        <v>1.18</v>
      </c>
      <c r="F116">
        <v>88</v>
      </c>
      <c r="G116">
        <v>675</v>
      </c>
      <c r="H116">
        <v>140</v>
      </c>
      <c r="I116">
        <v>10.5</v>
      </c>
      <c r="J116" s="5">
        <f t="shared" si="8"/>
        <v>22.545000000000002</v>
      </c>
      <c r="K116" s="5">
        <f t="shared" si="9"/>
        <v>6.51</v>
      </c>
      <c r="L116" s="5">
        <f t="shared" si="10"/>
        <v>29.055</v>
      </c>
      <c r="M116" s="5">
        <f t="shared" si="13"/>
        <v>0</v>
      </c>
      <c r="N116" s="5">
        <f t="shared" si="14"/>
        <v>0</v>
      </c>
      <c r="O116" s="5">
        <f t="shared" si="11"/>
        <v>0</v>
      </c>
      <c r="P116" s="5">
        <f t="shared" si="15"/>
        <v>0.52999999999999992</v>
      </c>
      <c r="Q116" s="5">
        <f t="shared" si="12"/>
        <v>29.055</v>
      </c>
      <c r="R116">
        <v>1.18</v>
      </c>
    </row>
    <row r="117" spans="1:18" x14ac:dyDescent="0.3">
      <c r="A117" s="2" t="s">
        <v>27</v>
      </c>
      <c r="B117" t="s">
        <v>20</v>
      </c>
      <c r="C117" s="1" t="s">
        <v>3</v>
      </c>
      <c r="D117">
        <v>82.78</v>
      </c>
      <c r="E117">
        <v>1.37</v>
      </c>
      <c r="F117">
        <v>75</v>
      </c>
      <c r="G117">
        <v>675</v>
      </c>
      <c r="H117">
        <v>140</v>
      </c>
      <c r="I117">
        <v>10.5</v>
      </c>
      <c r="J117" s="5">
        <f t="shared" si="8"/>
        <v>22.545000000000002</v>
      </c>
      <c r="K117" s="5">
        <f t="shared" si="9"/>
        <v>6.51</v>
      </c>
      <c r="L117" s="5">
        <f t="shared" si="10"/>
        <v>29.055</v>
      </c>
      <c r="M117" s="5">
        <f t="shared" si="13"/>
        <v>0</v>
      </c>
      <c r="N117" s="5">
        <f t="shared" si="14"/>
        <v>0</v>
      </c>
      <c r="O117" s="5">
        <f t="shared" si="11"/>
        <v>0</v>
      </c>
      <c r="P117" s="5">
        <f t="shared" si="15"/>
        <v>0.19000000000000017</v>
      </c>
      <c r="Q117" s="5">
        <f t="shared" si="12"/>
        <v>29.055</v>
      </c>
      <c r="R117">
        <v>1.37</v>
      </c>
    </row>
    <row r="118" spans="1:18" x14ac:dyDescent="0.3">
      <c r="A118" s="2" t="s">
        <v>28</v>
      </c>
      <c r="B118" t="s">
        <v>5</v>
      </c>
      <c r="C118" s="1" t="s">
        <v>3</v>
      </c>
      <c r="D118">
        <v>84.26</v>
      </c>
      <c r="E118">
        <v>1.23</v>
      </c>
      <c r="F118">
        <v>80</v>
      </c>
      <c r="G118">
        <v>675</v>
      </c>
      <c r="H118">
        <v>140</v>
      </c>
      <c r="I118">
        <v>10.5</v>
      </c>
      <c r="J118" s="5">
        <f t="shared" si="8"/>
        <v>22.545000000000002</v>
      </c>
      <c r="K118" s="5">
        <f t="shared" si="9"/>
        <v>6.51</v>
      </c>
      <c r="L118" s="5">
        <f t="shared" si="10"/>
        <v>29.055</v>
      </c>
      <c r="M118" s="5">
        <f t="shared" si="13"/>
        <v>0</v>
      </c>
      <c r="N118" s="5">
        <f t="shared" si="14"/>
        <v>0</v>
      </c>
      <c r="O118" s="5">
        <f t="shared" si="11"/>
        <v>0</v>
      </c>
      <c r="P118" s="5">
        <f t="shared" si="15"/>
        <v>-0.14000000000000012</v>
      </c>
      <c r="Q118" s="5">
        <f t="shared" si="12"/>
        <v>29.055</v>
      </c>
      <c r="R118">
        <v>1.23</v>
      </c>
    </row>
    <row r="119" spans="1:18" x14ac:dyDescent="0.3">
      <c r="A119" s="2" t="s">
        <v>28</v>
      </c>
      <c r="B119" t="s">
        <v>29</v>
      </c>
      <c r="C119" s="1" t="s">
        <v>3</v>
      </c>
      <c r="D119">
        <v>84.23</v>
      </c>
      <c r="E119">
        <v>0.91</v>
      </c>
      <c r="F119">
        <v>75</v>
      </c>
      <c r="G119">
        <v>675</v>
      </c>
      <c r="H119">
        <v>140</v>
      </c>
      <c r="I119">
        <v>10.5</v>
      </c>
      <c r="J119" s="5">
        <f t="shared" si="8"/>
        <v>22.545000000000002</v>
      </c>
      <c r="K119" s="5">
        <f t="shared" si="9"/>
        <v>6.51</v>
      </c>
      <c r="L119" s="5">
        <f t="shared" si="10"/>
        <v>29.055</v>
      </c>
      <c r="M119" s="5">
        <f t="shared" si="13"/>
        <v>0</v>
      </c>
      <c r="N119" s="5">
        <f t="shared" si="14"/>
        <v>0</v>
      </c>
      <c r="O119" s="5">
        <f t="shared" si="11"/>
        <v>0</v>
      </c>
      <c r="P119" s="5">
        <f t="shared" si="15"/>
        <v>-0.31999999999999995</v>
      </c>
      <c r="Q119" s="5">
        <f t="shared" si="12"/>
        <v>29.055</v>
      </c>
      <c r="R119">
        <v>0.91</v>
      </c>
    </row>
    <row r="120" spans="1:18" x14ac:dyDescent="0.3">
      <c r="A120" s="2" t="s">
        <v>28</v>
      </c>
      <c r="B120" t="s">
        <v>20</v>
      </c>
      <c r="C120" s="1" t="s">
        <v>3</v>
      </c>
      <c r="D120">
        <v>80.099999999999994</v>
      </c>
      <c r="E120">
        <v>0.93</v>
      </c>
      <c r="F120">
        <v>108</v>
      </c>
      <c r="G120">
        <v>675</v>
      </c>
      <c r="H120">
        <v>140</v>
      </c>
      <c r="I120">
        <v>10.5</v>
      </c>
      <c r="J120" s="5">
        <f t="shared" si="8"/>
        <v>22.545000000000002</v>
      </c>
      <c r="K120" s="5">
        <f t="shared" si="9"/>
        <v>6.51</v>
      </c>
      <c r="L120" s="5">
        <f t="shared" si="10"/>
        <v>29.055</v>
      </c>
      <c r="M120" s="5">
        <f t="shared" si="13"/>
        <v>0</v>
      </c>
      <c r="N120" s="5">
        <f t="shared" si="14"/>
        <v>0</v>
      </c>
      <c r="O120" s="5">
        <f t="shared" si="11"/>
        <v>0</v>
      </c>
      <c r="P120" s="5">
        <f t="shared" si="15"/>
        <v>2.0000000000000018E-2</v>
      </c>
      <c r="Q120" s="5">
        <f t="shared" si="12"/>
        <v>29.055</v>
      </c>
      <c r="R120">
        <v>0.93</v>
      </c>
    </row>
    <row r="121" spans="1:18" x14ac:dyDescent="0.3">
      <c r="A121" s="2" t="s">
        <v>30</v>
      </c>
      <c r="B121" t="s">
        <v>17</v>
      </c>
      <c r="C121" s="1" t="s">
        <v>3</v>
      </c>
      <c r="D121">
        <v>79.569999999999993</v>
      </c>
      <c r="E121">
        <v>1.48</v>
      </c>
      <c r="F121">
        <v>62</v>
      </c>
      <c r="G121">
        <v>675</v>
      </c>
      <c r="H121">
        <v>140</v>
      </c>
      <c r="I121">
        <v>10.5</v>
      </c>
      <c r="J121" s="5">
        <f t="shared" si="8"/>
        <v>22.545000000000002</v>
      </c>
      <c r="K121" s="5">
        <f t="shared" si="9"/>
        <v>6.51</v>
      </c>
      <c r="L121" s="5">
        <f t="shared" si="10"/>
        <v>29.055</v>
      </c>
      <c r="M121" s="5">
        <f t="shared" si="13"/>
        <v>0</v>
      </c>
      <c r="N121" s="5">
        <f t="shared" si="14"/>
        <v>0</v>
      </c>
      <c r="O121" s="5">
        <f t="shared" si="11"/>
        <v>0</v>
      </c>
      <c r="P121" s="5">
        <f t="shared" si="15"/>
        <v>0.54999999999999993</v>
      </c>
      <c r="Q121" s="5">
        <f t="shared" si="12"/>
        <v>29.055</v>
      </c>
      <c r="R121">
        <v>1.48</v>
      </c>
    </row>
    <row r="122" spans="1:18" x14ac:dyDescent="0.3">
      <c r="A122" s="2" t="s">
        <v>30</v>
      </c>
      <c r="B122" t="s">
        <v>18</v>
      </c>
      <c r="C122" s="1" t="s">
        <v>3</v>
      </c>
      <c r="D122">
        <v>81.239999999999995</v>
      </c>
      <c r="E122">
        <v>1.85</v>
      </c>
      <c r="F122">
        <v>61</v>
      </c>
      <c r="G122">
        <v>675</v>
      </c>
      <c r="H122">
        <v>140</v>
      </c>
      <c r="I122">
        <v>10.5</v>
      </c>
      <c r="J122" s="5">
        <f t="shared" si="8"/>
        <v>22.545000000000002</v>
      </c>
      <c r="K122" s="5">
        <f t="shared" si="9"/>
        <v>6.51</v>
      </c>
      <c r="L122" s="5">
        <f t="shared" si="10"/>
        <v>29.055</v>
      </c>
      <c r="M122" s="5">
        <f t="shared" si="13"/>
        <v>0</v>
      </c>
      <c r="N122" s="5">
        <f t="shared" si="14"/>
        <v>0</v>
      </c>
      <c r="O122" s="5">
        <f t="shared" si="11"/>
        <v>0</v>
      </c>
      <c r="P122" s="5">
        <f t="shared" si="15"/>
        <v>0.37000000000000011</v>
      </c>
      <c r="Q122" s="5">
        <f t="shared" si="12"/>
        <v>29.055</v>
      </c>
      <c r="R122">
        <v>1.85</v>
      </c>
    </row>
    <row r="123" spans="1:18" x14ac:dyDescent="0.3">
      <c r="A123" s="2" t="s">
        <v>30</v>
      </c>
      <c r="B123" t="s">
        <v>20</v>
      </c>
      <c r="C123" s="1" t="s">
        <v>3</v>
      </c>
      <c r="D123">
        <v>81.27</v>
      </c>
      <c r="E123">
        <v>1.3</v>
      </c>
      <c r="F123">
        <v>69</v>
      </c>
      <c r="G123">
        <v>675</v>
      </c>
      <c r="H123">
        <v>140</v>
      </c>
      <c r="I123">
        <v>10.5</v>
      </c>
      <c r="J123" s="5">
        <f t="shared" si="8"/>
        <v>22.545000000000002</v>
      </c>
      <c r="K123" s="5">
        <f t="shared" si="9"/>
        <v>6.51</v>
      </c>
      <c r="L123" s="5">
        <f t="shared" si="10"/>
        <v>29.055</v>
      </c>
      <c r="M123" s="5">
        <f t="shared" si="13"/>
        <v>0</v>
      </c>
      <c r="N123" s="5">
        <f t="shared" si="14"/>
        <v>0</v>
      </c>
      <c r="O123" s="5">
        <f t="shared" si="11"/>
        <v>0</v>
      </c>
      <c r="P123" s="5">
        <f t="shared" si="15"/>
        <v>-0.55000000000000004</v>
      </c>
      <c r="Q123" s="5">
        <f t="shared" si="12"/>
        <v>29.055</v>
      </c>
      <c r="R123">
        <v>1.3</v>
      </c>
    </row>
    <row r="124" spans="1:18" x14ac:dyDescent="0.3">
      <c r="A124" s="2" t="s">
        <v>31</v>
      </c>
      <c r="B124" t="s">
        <v>17</v>
      </c>
      <c r="C124" s="1" t="s">
        <v>3</v>
      </c>
      <c r="D124">
        <v>78.73</v>
      </c>
      <c r="E124">
        <v>1.69</v>
      </c>
      <c r="F124">
        <v>56</v>
      </c>
      <c r="G124">
        <v>675</v>
      </c>
      <c r="H124">
        <v>140</v>
      </c>
      <c r="I124">
        <v>10.5</v>
      </c>
      <c r="J124" s="5">
        <f t="shared" si="8"/>
        <v>22.545000000000002</v>
      </c>
      <c r="K124" s="5">
        <f t="shared" si="9"/>
        <v>6.51</v>
      </c>
      <c r="L124" s="5">
        <f t="shared" si="10"/>
        <v>29.055</v>
      </c>
      <c r="M124" s="5">
        <f t="shared" si="13"/>
        <v>0</v>
      </c>
      <c r="N124" s="5">
        <f t="shared" si="14"/>
        <v>0</v>
      </c>
      <c r="O124" s="5">
        <f t="shared" si="11"/>
        <v>0</v>
      </c>
      <c r="P124" s="5">
        <f t="shared" si="15"/>
        <v>0.3899999999999999</v>
      </c>
      <c r="Q124" s="5">
        <f t="shared" si="12"/>
        <v>29.055</v>
      </c>
      <c r="R124">
        <v>1.69</v>
      </c>
    </row>
    <row r="125" spans="1:18" x14ac:dyDescent="0.3">
      <c r="A125" s="2" t="s">
        <v>31</v>
      </c>
      <c r="B125" t="s">
        <v>18</v>
      </c>
      <c r="C125" s="1" t="s">
        <v>3</v>
      </c>
      <c r="D125">
        <v>84.24</v>
      </c>
      <c r="E125">
        <v>2.4</v>
      </c>
      <c r="F125">
        <v>58</v>
      </c>
      <c r="G125">
        <v>675</v>
      </c>
      <c r="H125">
        <v>140</v>
      </c>
      <c r="I125">
        <v>10.5</v>
      </c>
      <c r="J125" s="5">
        <f t="shared" si="8"/>
        <v>22.545000000000002</v>
      </c>
      <c r="K125" s="5">
        <f t="shared" si="9"/>
        <v>6.51</v>
      </c>
      <c r="L125" s="5">
        <f t="shared" si="10"/>
        <v>29.055</v>
      </c>
      <c r="M125" s="5">
        <f t="shared" si="13"/>
        <v>0</v>
      </c>
      <c r="N125" s="5">
        <f t="shared" si="14"/>
        <v>0</v>
      </c>
      <c r="O125" s="5">
        <f t="shared" si="11"/>
        <v>0</v>
      </c>
      <c r="P125" s="5">
        <f t="shared" si="15"/>
        <v>0.71</v>
      </c>
      <c r="Q125" s="5">
        <f t="shared" si="12"/>
        <v>29.055</v>
      </c>
      <c r="R125">
        <v>2.4</v>
      </c>
    </row>
    <row r="126" spans="1:18" x14ac:dyDescent="0.3">
      <c r="A126" s="2" t="s">
        <v>31</v>
      </c>
      <c r="B126" t="s">
        <v>20</v>
      </c>
      <c r="C126" s="1" t="s">
        <v>3</v>
      </c>
      <c r="D126">
        <v>77.53</v>
      </c>
      <c r="E126">
        <v>1.32</v>
      </c>
      <c r="F126">
        <v>68</v>
      </c>
      <c r="G126">
        <v>675</v>
      </c>
      <c r="H126">
        <v>140</v>
      </c>
      <c r="I126">
        <v>10.5</v>
      </c>
      <c r="J126" s="5">
        <f t="shared" si="8"/>
        <v>22.545000000000002</v>
      </c>
      <c r="K126" s="5">
        <f t="shared" si="9"/>
        <v>6.51</v>
      </c>
      <c r="L126" s="5">
        <f t="shared" si="10"/>
        <v>29.055</v>
      </c>
      <c r="M126" s="5">
        <f t="shared" si="13"/>
        <v>0</v>
      </c>
      <c r="N126" s="5">
        <f t="shared" si="14"/>
        <v>0</v>
      </c>
      <c r="O126" s="5">
        <f t="shared" si="11"/>
        <v>0</v>
      </c>
      <c r="P126" s="5">
        <f t="shared" si="15"/>
        <v>-1.0799999999999998</v>
      </c>
      <c r="Q126" s="5">
        <f t="shared" si="12"/>
        <v>29.055</v>
      </c>
      <c r="R126">
        <v>1.32</v>
      </c>
    </row>
    <row r="127" spans="1:18" x14ac:dyDescent="0.3">
      <c r="A127" s="2" t="s">
        <v>32</v>
      </c>
      <c r="B127" t="s">
        <v>17</v>
      </c>
      <c r="C127" s="1" t="s">
        <v>3</v>
      </c>
      <c r="D127">
        <v>81.5</v>
      </c>
      <c r="E127">
        <v>1.48</v>
      </c>
      <c r="F127">
        <v>58</v>
      </c>
      <c r="G127">
        <v>675</v>
      </c>
      <c r="H127">
        <v>140</v>
      </c>
      <c r="I127">
        <v>10</v>
      </c>
      <c r="J127" s="5">
        <f t="shared" si="8"/>
        <v>22.545000000000002</v>
      </c>
      <c r="K127" s="5">
        <f t="shared" si="9"/>
        <v>6.51</v>
      </c>
      <c r="L127" s="5">
        <f t="shared" si="10"/>
        <v>29.055</v>
      </c>
      <c r="M127" s="5">
        <f t="shared" si="13"/>
        <v>0</v>
      </c>
      <c r="N127" s="5">
        <f t="shared" si="14"/>
        <v>0</v>
      </c>
      <c r="O127" s="5">
        <f t="shared" si="11"/>
        <v>0</v>
      </c>
      <c r="P127" s="5">
        <f t="shared" si="15"/>
        <v>0.15999999999999992</v>
      </c>
      <c r="Q127" s="5">
        <f t="shared" si="12"/>
        <v>29.055</v>
      </c>
      <c r="R127">
        <v>1.48</v>
      </c>
    </row>
    <row r="128" spans="1:18" x14ac:dyDescent="0.3">
      <c r="A128" s="2" t="s">
        <v>32</v>
      </c>
      <c r="B128" t="s">
        <v>18</v>
      </c>
      <c r="C128" s="1" t="s">
        <v>3</v>
      </c>
      <c r="D128">
        <v>82.9</v>
      </c>
      <c r="E128">
        <v>1.66</v>
      </c>
      <c r="F128">
        <v>64</v>
      </c>
      <c r="G128">
        <v>675</v>
      </c>
      <c r="H128">
        <v>140</v>
      </c>
      <c r="I128">
        <v>10</v>
      </c>
      <c r="J128" s="5">
        <f t="shared" si="8"/>
        <v>22.545000000000002</v>
      </c>
      <c r="K128" s="5">
        <f t="shared" si="9"/>
        <v>6.51</v>
      </c>
      <c r="L128" s="5">
        <f t="shared" si="10"/>
        <v>29.055</v>
      </c>
      <c r="M128" s="5">
        <f t="shared" si="13"/>
        <v>0</v>
      </c>
      <c r="N128" s="5">
        <f t="shared" si="14"/>
        <v>0</v>
      </c>
      <c r="O128" s="5">
        <f t="shared" si="11"/>
        <v>0</v>
      </c>
      <c r="P128" s="5">
        <f t="shared" si="15"/>
        <v>0.17999999999999994</v>
      </c>
      <c r="Q128" s="5">
        <f t="shared" si="12"/>
        <v>29.055</v>
      </c>
      <c r="R128">
        <v>1.66</v>
      </c>
    </row>
    <row r="129" spans="1:18" x14ac:dyDescent="0.3">
      <c r="A129" s="2" t="s">
        <v>32</v>
      </c>
      <c r="B129" t="s">
        <v>20</v>
      </c>
      <c r="C129" s="1" t="s">
        <v>3</v>
      </c>
      <c r="D129">
        <v>81.790000000000006</v>
      </c>
      <c r="E129">
        <v>2.0299999999999998</v>
      </c>
      <c r="F129">
        <v>58</v>
      </c>
      <c r="G129">
        <v>675</v>
      </c>
      <c r="H129">
        <v>140</v>
      </c>
      <c r="I129">
        <v>10</v>
      </c>
      <c r="J129" s="5">
        <f t="shared" si="8"/>
        <v>22.545000000000002</v>
      </c>
      <c r="K129" s="5">
        <f t="shared" si="9"/>
        <v>6.51</v>
      </c>
      <c r="L129" s="5">
        <f t="shared" si="10"/>
        <v>29.055</v>
      </c>
      <c r="M129" s="5">
        <f t="shared" si="13"/>
        <v>0</v>
      </c>
      <c r="N129" s="5">
        <f t="shared" si="14"/>
        <v>0</v>
      </c>
      <c r="O129" s="5">
        <f t="shared" si="11"/>
        <v>0</v>
      </c>
      <c r="P129" s="5">
        <f t="shared" si="15"/>
        <v>0.36999999999999988</v>
      </c>
      <c r="Q129" s="5">
        <f t="shared" si="12"/>
        <v>29.055</v>
      </c>
      <c r="R129">
        <v>2.0299999999999998</v>
      </c>
    </row>
    <row r="130" spans="1:18" x14ac:dyDescent="0.3">
      <c r="A130" s="2" t="s">
        <v>33</v>
      </c>
      <c r="B130" t="s">
        <v>5</v>
      </c>
      <c r="C130" s="1" t="s">
        <v>3</v>
      </c>
      <c r="D130">
        <v>84.44</v>
      </c>
      <c r="E130">
        <v>1.59</v>
      </c>
      <c r="F130">
        <v>68</v>
      </c>
      <c r="G130">
        <v>685</v>
      </c>
      <c r="H130">
        <v>140</v>
      </c>
      <c r="I130">
        <v>10</v>
      </c>
      <c r="J130" s="5">
        <f t="shared" si="8"/>
        <v>22.879000000000001</v>
      </c>
      <c r="K130" s="5">
        <f t="shared" si="9"/>
        <v>6.51</v>
      </c>
      <c r="L130" s="5">
        <f t="shared" si="10"/>
        <v>29.389000000000003</v>
      </c>
      <c r="M130" s="5">
        <f t="shared" si="13"/>
        <v>0.33399999999999963</v>
      </c>
      <c r="N130" s="5">
        <f t="shared" si="14"/>
        <v>0</v>
      </c>
      <c r="O130" s="5">
        <f t="shared" si="11"/>
        <v>0.33399999999999963</v>
      </c>
      <c r="P130" s="5">
        <f t="shared" si="15"/>
        <v>-0.43999999999999972</v>
      </c>
      <c r="Q130" s="5">
        <f t="shared" si="12"/>
        <v>29.389000000000003</v>
      </c>
      <c r="R130">
        <v>1.59</v>
      </c>
    </row>
    <row r="131" spans="1:18" x14ac:dyDescent="0.3">
      <c r="A131" s="2" t="s">
        <v>33</v>
      </c>
      <c r="B131" t="s">
        <v>18</v>
      </c>
      <c r="C131" s="1" t="s">
        <v>3</v>
      </c>
      <c r="D131">
        <v>82.9</v>
      </c>
      <c r="E131">
        <v>1.41</v>
      </c>
      <c r="F131">
        <v>63</v>
      </c>
      <c r="G131">
        <v>685</v>
      </c>
      <c r="H131">
        <v>140</v>
      </c>
      <c r="I131">
        <v>10</v>
      </c>
      <c r="J131" s="5">
        <f t="shared" ref="J131:J156" si="16">(G131*33.4)/1000</f>
        <v>22.879000000000001</v>
      </c>
      <c r="K131" s="5">
        <f t="shared" ref="K131:K156" si="17">H131*46.5/1000</f>
        <v>6.51</v>
      </c>
      <c r="L131" s="5">
        <f t="shared" ref="L131:L156" si="18">J131+K131</f>
        <v>29.389000000000003</v>
      </c>
      <c r="M131" s="5">
        <f t="shared" si="13"/>
        <v>0</v>
      </c>
      <c r="N131" s="5">
        <f t="shared" si="14"/>
        <v>0</v>
      </c>
      <c r="O131" s="5">
        <f t="shared" ref="O131:O156" si="19">M131+N131</f>
        <v>0</v>
      </c>
      <c r="P131" s="5">
        <f t="shared" si="15"/>
        <v>-0.18000000000000016</v>
      </c>
      <c r="Q131" s="5">
        <f t="shared" ref="Q131:Q156" si="20">L131</f>
        <v>29.389000000000003</v>
      </c>
      <c r="R131">
        <v>1.41</v>
      </c>
    </row>
    <row r="132" spans="1:18" x14ac:dyDescent="0.3">
      <c r="A132" s="2" t="s">
        <v>33</v>
      </c>
      <c r="B132" t="s">
        <v>20</v>
      </c>
      <c r="C132" s="1" t="s">
        <v>3</v>
      </c>
      <c r="D132">
        <v>84.14</v>
      </c>
      <c r="E132">
        <v>0.84</v>
      </c>
      <c r="F132">
        <v>93</v>
      </c>
      <c r="G132">
        <v>685</v>
      </c>
      <c r="H132">
        <v>140</v>
      </c>
      <c r="I132">
        <v>10</v>
      </c>
      <c r="J132" s="5">
        <f t="shared" si="16"/>
        <v>22.879000000000001</v>
      </c>
      <c r="K132" s="5">
        <f t="shared" si="17"/>
        <v>6.51</v>
      </c>
      <c r="L132" s="5">
        <f t="shared" si="18"/>
        <v>29.389000000000003</v>
      </c>
      <c r="M132" s="5">
        <f t="shared" ref="M132:M156" si="21">J132-J131</f>
        <v>0</v>
      </c>
      <c r="N132" s="5">
        <f t="shared" ref="N132:N156" si="22">K132-K131</f>
        <v>0</v>
      </c>
      <c r="O132" s="5">
        <f t="shared" si="19"/>
        <v>0</v>
      </c>
      <c r="P132" s="5">
        <f t="shared" ref="P132:P156" si="23">E132-E131</f>
        <v>-0.56999999999999995</v>
      </c>
      <c r="Q132" s="5">
        <f t="shared" si="20"/>
        <v>29.389000000000003</v>
      </c>
      <c r="R132">
        <v>0.84</v>
      </c>
    </row>
    <row r="133" spans="1:18" x14ac:dyDescent="0.3">
      <c r="A133" s="2" t="s">
        <v>34</v>
      </c>
      <c r="B133" t="s">
        <v>17</v>
      </c>
      <c r="C133" s="1" t="s">
        <v>3</v>
      </c>
      <c r="D133">
        <v>82.98</v>
      </c>
      <c r="E133">
        <v>1.44</v>
      </c>
      <c r="F133">
        <v>68</v>
      </c>
      <c r="G133">
        <v>685</v>
      </c>
      <c r="H133">
        <v>140</v>
      </c>
      <c r="I133">
        <v>10</v>
      </c>
      <c r="J133" s="5">
        <f t="shared" si="16"/>
        <v>22.879000000000001</v>
      </c>
      <c r="K133" s="5">
        <f t="shared" si="17"/>
        <v>6.51</v>
      </c>
      <c r="L133" s="5">
        <f t="shared" si="18"/>
        <v>29.389000000000003</v>
      </c>
      <c r="M133" s="5">
        <f t="shared" si="21"/>
        <v>0</v>
      </c>
      <c r="N133" s="5">
        <f t="shared" si="22"/>
        <v>0</v>
      </c>
      <c r="O133" s="5">
        <f t="shared" si="19"/>
        <v>0</v>
      </c>
      <c r="P133" s="5">
        <f t="shared" si="23"/>
        <v>0.6</v>
      </c>
      <c r="Q133" s="5">
        <f t="shared" si="20"/>
        <v>29.389000000000003</v>
      </c>
      <c r="R133">
        <v>1.44</v>
      </c>
    </row>
    <row r="134" spans="1:18" x14ac:dyDescent="0.3">
      <c r="A134" s="2" t="s">
        <v>34</v>
      </c>
      <c r="B134" t="s">
        <v>1</v>
      </c>
      <c r="C134" s="1" t="s">
        <v>3</v>
      </c>
      <c r="D134">
        <v>83.52</v>
      </c>
      <c r="E134">
        <v>1.8</v>
      </c>
      <c r="F134">
        <v>85</v>
      </c>
      <c r="G134">
        <v>685</v>
      </c>
      <c r="H134">
        <v>140</v>
      </c>
      <c r="I134">
        <v>10</v>
      </c>
      <c r="J134" s="5">
        <f t="shared" si="16"/>
        <v>22.879000000000001</v>
      </c>
      <c r="K134" s="5">
        <f t="shared" si="17"/>
        <v>6.51</v>
      </c>
      <c r="L134" s="5">
        <f t="shared" si="18"/>
        <v>29.389000000000003</v>
      </c>
      <c r="M134" s="5">
        <f t="shared" si="21"/>
        <v>0</v>
      </c>
      <c r="N134" s="5">
        <f t="shared" si="22"/>
        <v>0</v>
      </c>
      <c r="O134" s="5">
        <f t="shared" si="19"/>
        <v>0</v>
      </c>
      <c r="P134" s="5">
        <f t="shared" si="23"/>
        <v>0.3600000000000001</v>
      </c>
      <c r="Q134" s="5">
        <f t="shared" si="20"/>
        <v>29.389000000000003</v>
      </c>
      <c r="R134">
        <v>1.8</v>
      </c>
    </row>
    <row r="135" spans="1:18" x14ac:dyDescent="0.3">
      <c r="A135" s="2" t="s">
        <v>34</v>
      </c>
      <c r="B135" t="s">
        <v>20</v>
      </c>
      <c r="C135" s="1" t="s">
        <v>3</v>
      </c>
      <c r="D135">
        <v>81.83</v>
      </c>
      <c r="E135">
        <v>1.25</v>
      </c>
      <c r="F135">
        <v>100</v>
      </c>
      <c r="G135">
        <v>685</v>
      </c>
      <c r="H135">
        <v>140</v>
      </c>
      <c r="I135">
        <v>10</v>
      </c>
      <c r="J135" s="5">
        <f t="shared" si="16"/>
        <v>22.879000000000001</v>
      </c>
      <c r="K135" s="5">
        <f t="shared" si="17"/>
        <v>6.51</v>
      </c>
      <c r="L135" s="5">
        <f t="shared" si="18"/>
        <v>29.389000000000003</v>
      </c>
      <c r="M135" s="5">
        <f t="shared" si="21"/>
        <v>0</v>
      </c>
      <c r="N135" s="5">
        <f t="shared" si="22"/>
        <v>0</v>
      </c>
      <c r="O135" s="5">
        <f t="shared" si="19"/>
        <v>0</v>
      </c>
      <c r="P135" s="5">
        <f t="shared" si="23"/>
        <v>-0.55000000000000004</v>
      </c>
      <c r="Q135" s="5">
        <f t="shared" si="20"/>
        <v>29.389000000000003</v>
      </c>
      <c r="R135">
        <v>1.25</v>
      </c>
    </row>
    <row r="136" spans="1:18" x14ac:dyDescent="0.3">
      <c r="A136" s="2" t="s">
        <v>35</v>
      </c>
      <c r="B136" t="s">
        <v>17</v>
      </c>
      <c r="C136" s="1" t="s">
        <v>3</v>
      </c>
      <c r="D136">
        <v>82.63</v>
      </c>
      <c r="E136">
        <v>1</v>
      </c>
      <c r="F136">
        <v>83</v>
      </c>
      <c r="G136">
        <v>685</v>
      </c>
      <c r="H136">
        <v>140</v>
      </c>
      <c r="I136">
        <v>10</v>
      </c>
      <c r="J136" s="5">
        <f t="shared" si="16"/>
        <v>22.879000000000001</v>
      </c>
      <c r="K136" s="5">
        <f t="shared" si="17"/>
        <v>6.51</v>
      </c>
      <c r="L136" s="5">
        <f t="shared" si="18"/>
        <v>29.389000000000003</v>
      </c>
      <c r="M136" s="5">
        <f t="shared" si="21"/>
        <v>0</v>
      </c>
      <c r="N136" s="5">
        <f t="shared" si="22"/>
        <v>0</v>
      </c>
      <c r="O136" s="5">
        <f t="shared" si="19"/>
        <v>0</v>
      </c>
      <c r="P136" s="5">
        <f t="shared" si="23"/>
        <v>-0.25</v>
      </c>
      <c r="Q136" s="5">
        <f t="shared" si="20"/>
        <v>29.389000000000003</v>
      </c>
      <c r="R136">
        <v>1</v>
      </c>
    </row>
    <row r="137" spans="1:18" x14ac:dyDescent="0.3">
      <c r="A137" s="2" t="s">
        <v>35</v>
      </c>
      <c r="B137" t="s">
        <v>18</v>
      </c>
      <c r="C137" s="1" t="s">
        <v>3</v>
      </c>
      <c r="D137">
        <v>83.86</v>
      </c>
      <c r="E137">
        <v>2.31</v>
      </c>
      <c r="F137">
        <v>73</v>
      </c>
      <c r="G137">
        <v>700</v>
      </c>
      <c r="H137">
        <v>140</v>
      </c>
      <c r="I137">
        <v>10</v>
      </c>
      <c r="J137" s="5">
        <f t="shared" si="16"/>
        <v>23.38</v>
      </c>
      <c r="K137" s="5">
        <f t="shared" si="17"/>
        <v>6.51</v>
      </c>
      <c r="L137" s="5">
        <f t="shared" si="18"/>
        <v>29.89</v>
      </c>
      <c r="M137" s="5">
        <f t="shared" si="21"/>
        <v>0.50099999999999767</v>
      </c>
      <c r="N137" s="5">
        <f t="shared" si="22"/>
        <v>0</v>
      </c>
      <c r="O137" s="5">
        <f t="shared" si="19"/>
        <v>0.50099999999999767</v>
      </c>
      <c r="P137" s="5">
        <f t="shared" si="23"/>
        <v>1.31</v>
      </c>
      <c r="Q137" s="5">
        <f t="shared" si="20"/>
        <v>29.89</v>
      </c>
      <c r="R137">
        <v>2.31</v>
      </c>
    </row>
    <row r="138" spans="1:18" x14ac:dyDescent="0.3">
      <c r="A138" s="2" t="s">
        <v>35</v>
      </c>
      <c r="B138" t="s">
        <v>20</v>
      </c>
      <c r="C138" s="1" t="s">
        <v>3</v>
      </c>
      <c r="D138">
        <v>79.569999999999993</v>
      </c>
      <c r="E138">
        <v>1.77</v>
      </c>
      <c r="F138">
        <v>62</v>
      </c>
      <c r="G138">
        <v>700</v>
      </c>
      <c r="H138">
        <v>140</v>
      </c>
      <c r="I138">
        <v>10</v>
      </c>
      <c r="J138" s="5">
        <f t="shared" si="16"/>
        <v>23.38</v>
      </c>
      <c r="K138" s="5">
        <f t="shared" si="17"/>
        <v>6.51</v>
      </c>
      <c r="L138" s="5">
        <f t="shared" si="18"/>
        <v>29.89</v>
      </c>
      <c r="M138" s="5">
        <f t="shared" si="21"/>
        <v>0</v>
      </c>
      <c r="N138" s="5">
        <f t="shared" si="22"/>
        <v>0</v>
      </c>
      <c r="O138" s="5">
        <f t="shared" si="19"/>
        <v>0</v>
      </c>
      <c r="P138" s="5">
        <f t="shared" si="23"/>
        <v>-0.54</v>
      </c>
      <c r="Q138" s="5">
        <f t="shared" si="20"/>
        <v>29.89</v>
      </c>
      <c r="R138">
        <v>1.77</v>
      </c>
    </row>
    <row r="139" spans="1:18" x14ac:dyDescent="0.3">
      <c r="A139" s="2" t="s">
        <v>36</v>
      </c>
      <c r="B139" t="s">
        <v>5</v>
      </c>
      <c r="C139" s="1" t="s">
        <v>3</v>
      </c>
      <c r="D139">
        <v>82.86</v>
      </c>
      <c r="E139">
        <v>1.58</v>
      </c>
      <c r="F139">
        <v>62</v>
      </c>
      <c r="G139">
        <v>700</v>
      </c>
      <c r="H139">
        <v>140</v>
      </c>
      <c r="I139">
        <v>10</v>
      </c>
      <c r="J139" s="5">
        <f t="shared" si="16"/>
        <v>23.38</v>
      </c>
      <c r="K139" s="5">
        <f t="shared" si="17"/>
        <v>6.51</v>
      </c>
      <c r="L139" s="5">
        <f t="shared" si="18"/>
        <v>29.89</v>
      </c>
      <c r="M139" s="5">
        <f t="shared" si="21"/>
        <v>0</v>
      </c>
      <c r="N139" s="5">
        <f t="shared" si="22"/>
        <v>0</v>
      </c>
      <c r="O139" s="5">
        <f t="shared" si="19"/>
        <v>0</v>
      </c>
      <c r="P139" s="5">
        <f t="shared" si="23"/>
        <v>-0.18999999999999995</v>
      </c>
      <c r="Q139" s="5">
        <f t="shared" si="20"/>
        <v>29.89</v>
      </c>
      <c r="R139">
        <v>1.58</v>
      </c>
    </row>
    <row r="140" spans="1:18" x14ac:dyDescent="0.3">
      <c r="A140" s="2" t="s">
        <v>36</v>
      </c>
      <c r="B140" t="s">
        <v>18</v>
      </c>
      <c r="C140" s="1" t="s">
        <v>3</v>
      </c>
      <c r="D140">
        <v>82.93</v>
      </c>
      <c r="E140">
        <v>1.35</v>
      </c>
      <c r="F140">
        <v>58</v>
      </c>
      <c r="G140">
        <v>700</v>
      </c>
      <c r="H140">
        <v>140</v>
      </c>
      <c r="I140">
        <v>10</v>
      </c>
      <c r="J140" s="5">
        <f t="shared" si="16"/>
        <v>23.38</v>
      </c>
      <c r="K140" s="5">
        <f t="shared" si="17"/>
        <v>6.51</v>
      </c>
      <c r="L140" s="5">
        <f t="shared" si="18"/>
        <v>29.89</v>
      </c>
      <c r="M140" s="5">
        <f t="shared" si="21"/>
        <v>0</v>
      </c>
      <c r="N140" s="5">
        <f t="shared" si="22"/>
        <v>0</v>
      </c>
      <c r="O140" s="5">
        <f t="shared" si="19"/>
        <v>0</v>
      </c>
      <c r="P140" s="5">
        <f t="shared" si="23"/>
        <v>-0.22999999999999998</v>
      </c>
      <c r="Q140" s="5">
        <f t="shared" si="20"/>
        <v>29.89</v>
      </c>
      <c r="R140">
        <v>1.35</v>
      </c>
    </row>
    <row r="141" spans="1:18" x14ac:dyDescent="0.3">
      <c r="A141" s="2" t="s">
        <v>36</v>
      </c>
      <c r="B141" t="s">
        <v>20</v>
      </c>
      <c r="C141" s="1" t="s">
        <v>3</v>
      </c>
      <c r="D141">
        <v>76</v>
      </c>
      <c r="E141">
        <v>0.9</v>
      </c>
      <c r="F141">
        <v>72</v>
      </c>
      <c r="G141">
        <v>700</v>
      </c>
      <c r="H141">
        <v>140</v>
      </c>
      <c r="I141">
        <v>10</v>
      </c>
      <c r="J141" s="5">
        <f t="shared" si="16"/>
        <v>23.38</v>
      </c>
      <c r="K141" s="5">
        <f t="shared" si="17"/>
        <v>6.51</v>
      </c>
      <c r="L141" s="5">
        <f t="shared" si="18"/>
        <v>29.89</v>
      </c>
      <c r="M141" s="5">
        <f t="shared" si="21"/>
        <v>0</v>
      </c>
      <c r="N141" s="5">
        <f t="shared" si="22"/>
        <v>0</v>
      </c>
      <c r="O141" s="5">
        <f t="shared" si="19"/>
        <v>0</v>
      </c>
      <c r="P141" s="5">
        <f t="shared" si="23"/>
        <v>-0.45000000000000007</v>
      </c>
      <c r="Q141" s="5">
        <f t="shared" si="20"/>
        <v>29.89</v>
      </c>
      <c r="R141">
        <v>0.9</v>
      </c>
    </row>
    <row r="142" spans="1:18" x14ac:dyDescent="0.3">
      <c r="A142" s="2" t="s">
        <v>37</v>
      </c>
      <c r="B142" t="s">
        <v>38</v>
      </c>
      <c r="C142" s="1" t="s">
        <v>3</v>
      </c>
      <c r="D142">
        <v>84.76</v>
      </c>
      <c r="E142">
        <v>0.73</v>
      </c>
      <c r="F142">
        <v>90</v>
      </c>
      <c r="G142">
        <v>700</v>
      </c>
      <c r="H142">
        <v>140</v>
      </c>
      <c r="I142">
        <v>10</v>
      </c>
      <c r="J142" s="5">
        <f t="shared" si="16"/>
        <v>23.38</v>
      </c>
      <c r="K142" s="5">
        <f t="shared" si="17"/>
        <v>6.51</v>
      </c>
      <c r="L142" s="5">
        <f t="shared" si="18"/>
        <v>29.89</v>
      </c>
      <c r="M142" s="5">
        <f t="shared" si="21"/>
        <v>0</v>
      </c>
      <c r="N142" s="5">
        <f t="shared" si="22"/>
        <v>0</v>
      </c>
      <c r="O142" s="5">
        <f t="shared" si="19"/>
        <v>0</v>
      </c>
      <c r="P142" s="5">
        <f t="shared" si="23"/>
        <v>-0.17000000000000004</v>
      </c>
      <c r="Q142" s="5">
        <f t="shared" si="20"/>
        <v>29.89</v>
      </c>
      <c r="R142">
        <v>0.73</v>
      </c>
    </row>
    <row r="143" spans="1:18" x14ac:dyDescent="0.3">
      <c r="A143" s="2" t="s">
        <v>37</v>
      </c>
      <c r="B143" t="s">
        <v>18</v>
      </c>
      <c r="C143" s="1" t="s">
        <v>3</v>
      </c>
      <c r="D143">
        <v>94.53</v>
      </c>
      <c r="E143">
        <v>2.0699999999999998</v>
      </c>
      <c r="F143">
        <v>38</v>
      </c>
      <c r="G143">
        <v>720</v>
      </c>
      <c r="H143">
        <v>140</v>
      </c>
      <c r="I143">
        <v>10</v>
      </c>
      <c r="J143" s="5">
        <f t="shared" si="16"/>
        <v>24.047999999999998</v>
      </c>
      <c r="K143" s="5">
        <f t="shared" si="17"/>
        <v>6.51</v>
      </c>
      <c r="L143" s="5">
        <f t="shared" si="18"/>
        <v>30.558</v>
      </c>
      <c r="M143" s="5">
        <f t="shared" si="21"/>
        <v>0.66799999999999926</v>
      </c>
      <c r="N143" s="5">
        <f t="shared" si="22"/>
        <v>0</v>
      </c>
      <c r="O143" s="5">
        <f t="shared" si="19"/>
        <v>0.66799999999999926</v>
      </c>
      <c r="P143" s="5">
        <f t="shared" si="23"/>
        <v>1.3399999999999999</v>
      </c>
      <c r="Q143" s="5">
        <f t="shared" si="20"/>
        <v>30.558</v>
      </c>
      <c r="R143">
        <v>2.0699999999999998</v>
      </c>
    </row>
    <row r="144" spans="1:18" x14ac:dyDescent="0.3">
      <c r="A144" s="2" t="s">
        <v>37</v>
      </c>
      <c r="B144" t="s">
        <v>39</v>
      </c>
      <c r="C144" s="1" t="s">
        <v>3</v>
      </c>
      <c r="D144">
        <v>94.53</v>
      </c>
      <c r="E144">
        <v>2.12</v>
      </c>
      <c r="F144">
        <v>38</v>
      </c>
      <c r="G144">
        <v>780</v>
      </c>
      <c r="H144">
        <v>140</v>
      </c>
      <c r="I144">
        <v>10</v>
      </c>
      <c r="J144" s="5">
        <f t="shared" si="16"/>
        <v>26.052</v>
      </c>
      <c r="K144" s="5">
        <f t="shared" si="17"/>
        <v>6.51</v>
      </c>
      <c r="L144" s="5">
        <f t="shared" si="18"/>
        <v>32.561999999999998</v>
      </c>
      <c r="M144" s="5">
        <f t="shared" si="21"/>
        <v>2.0040000000000013</v>
      </c>
      <c r="N144" s="5">
        <f t="shared" si="22"/>
        <v>0</v>
      </c>
      <c r="O144" s="5">
        <f t="shared" si="19"/>
        <v>2.0040000000000013</v>
      </c>
      <c r="P144" s="5">
        <f t="shared" si="23"/>
        <v>5.0000000000000266E-2</v>
      </c>
      <c r="Q144" s="5">
        <f t="shared" si="20"/>
        <v>32.561999999999998</v>
      </c>
      <c r="R144">
        <v>2.12</v>
      </c>
    </row>
    <row r="145" spans="1:18" x14ac:dyDescent="0.3">
      <c r="A145" s="2" t="s">
        <v>40</v>
      </c>
      <c r="B145" t="s">
        <v>38</v>
      </c>
      <c r="C145" s="1" t="s">
        <v>3</v>
      </c>
      <c r="D145">
        <v>93.87</v>
      </c>
      <c r="E145">
        <v>1.64</v>
      </c>
      <c r="F145">
        <v>52</v>
      </c>
      <c r="G145">
        <v>780</v>
      </c>
      <c r="H145">
        <v>140</v>
      </c>
      <c r="I145">
        <v>10</v>
      </c>
      <c r="J145" s="5">
        <f t="shared" si="16"/>
        <v>26.052</v>
      </c>
      <c r="K145" s="5">
        <f t="shared" si="17"/>
        <v>6.51</v>
      </c>
      <c r="L145" s="5">
        <f t="shared" si="18"/>
        <v>32.561999999999998</v>
      </c>
      <c r="M145" s="5">
        <f t="shared" si="21"/>
        <v>0</v>
      </c>
      <c r="N145" s="5">
        <f t="shared" si="22"/>
        <v>0</v>
      </c>
      <c r="O145" s="5">
        <f t="shared" si="19"/>
        <v>0</v>
      </c>
      <c r="P145" s="5">
        <f t="shared" si="23"/>
        <v>-0.4800000000000002</v>
      </c>
      <c r="Q145" s="5">
        <f t="shared" si="20"/>
        <v>32.561999999999998</v>
      </c>
      <c r="R145">
        <v>1.64</v>
      </c>
    </row>
    <row r="146" spans="1:18" x14ac:dyDescent="0.3">
      <c r="A146" s="2" t="s">
        <v>40</v>
      </c>
      <c r="B146" t="s">
        <v>18</v>
      </c>
      <c r="C146" s="1" t="s">
        <v>3</v>
      </c>
      <c r="D146">
        <v>93.45</v>
      </c>
      <c r="E146">
        <v>1.21</v>
      </c>
      <c r="F146">
        <v>64</v>
      </c>
      <c r="G146">
        <v>790</v>
      </c>
      <c r="H146">
        <v>140</v>
      </c>
      <c r="I146">
        <v>10.5</v>
      </c>
      <c r="J146" s="5">
        <f t="shared" si="16"/>
        <v>26.385999999999999</v>
      </c>
      <c r="K146" s="5">
        <f t="shared" si="17"/>
        <v>6.51</v>
      </c>
      <c r="L146" s="5">
        <f t="shared" si="18"/>
        <v>32.896000000000001</v>
      </c>
      <c r="M146" s="5">
        <f t="shared" si="21"/>
        <v>0.33399999999999963</v>
      </c>
      <c r="N146" s="5">
        <f t="shared" si="22"/>
        <v>0</v>
      </c>
      <c r="O146" s="5">
        <f t="shared" si="19"/>
        <v>0.33399999999999963</v>
      </c>
      <c r="P146" s="5">
        <f t="shared" si="23"/>
        <v>-0.42999999999999994</v>
      </c>
      <c r="Q146" s="5">
        <f t="shared" si="20"/>
        <v>32.896000000000001</v>
      </c>
      <c r="R146">
        <v>1.21</v>
      </c>
    </row>
    <row r="147" spans="1:18" x14ac:dyDescent="0.3">
      <c r="A147" s="2" t="s">
        <v>41</v>
      </c>
      <c r="B147" t="s">
        <v>20</v>
      </c>
      <c r="C147" s="1" t="s">
        <v>3</v>
      </c>
      <c r="D147">
        <v>92.93</v>
      </c>
      <c r="E147">
        <v>0.68</v>
      </c>
      <c r="F147">
        <v>150</v>
      </c>
      <c r="G147">
        <v>780</v>
      </c>
      <c r="H147">
        <v>140</v>
      </c>
      <c r="I147">
        <v>10.5</v>
      </c>
      <c r="J147" s="5">
        <f t="shared" si="16"/>
        <v>26.052</v>
      </c>
      <c r="K147" s="5">
        <f t="shared" si="17"/>
        <v>6.51</v>
      </c>
      <c r="L147" s="5">
        <f t="shared" si="18"/>
        <v>32.561999999999998</v>
      </c>
      <c r="M147" s="5">
        <f t="shared" si="21"/>
        <v>-0.33399999999999963</v>
      </c>
      <c r="N147" s="5">
        <f t="shared" si="22"/>
        <v>0</v>
      </c>
      <c r="O147" s="5">
        <f t="shared" si="19"/>
        <v>-0.33399999999999963</v>
      </c>
      <c r="P147" s="5">
        <f t="shared" si="23"/>
        <v>-0.52999999999999992</v>
      </c>
      <c r="Q147" s="5">
        <f t="shared" si="20"/>
        <v>32.561999999999998</v>
      </c>
      <c r="R147">
        <v>0.68</v>
      </c>
    </row>
    <row r="148" spans="1:18" x14ac:dyDescent="0.3">
      <c r="A148" s="2" t="s">
        <v>42</v>
      </c>
      <c r="B148" t="s">
        <v>38</v>
      </c>
      <c r="C148" s="1" t="s">
        <v>3</v>
      </c>
      <c r="D148">
        <v>93.89</v>
      </c>
      <c r="E148">
        <v>1.92</v>
      </c>
      <c r="F148">
        <v>49</v>
      </c>
      <c r="G148">
        <v>780</v>
      </c>
      <c r="H148">
        <v>140</v>
      </c>
      <c r="I148">
        <v>10.5</v>
      </c>
      <c r="J148" s="5">
        <f t="shared" si="16"/>
        <v>26.052</v>
      </c>
      <c r="K148" s="5">
        <f t="shared" si="17"/>
        <v>6.51</v>
      </c>
      <c r="L148" s="5">
        <f t="shared" si="18"/>
        <v>32.561999999999998</v>
      </c>
      <c r="M148" s="5">
        <f t="shared" si="21"/>
        <v>0</v>
      </c>
      <c r="N148" s="5">
        <f t="shared" si="22"/>
        <v>0</v>
      </c>
      <c r="O148" s="5">
        <f t="shared" si="19"/>
        <v>0</v>
      </c>
      <c r="P148" s="5">
        <f t="shared" si="23"/>
        <v>1.2399999999999998</v>
      </c>
      <c r="Q148" s="5">
        <f t="shared" si="20"/>
        <v>32.561999999999998</v>
      </c>
      <c r="R148">
        <v>1.92</v>
      </c>
    </row>
    <row r="149" spans="1:18" x14ac:dyDescent="0.3">
      <c r="A149" s="2" t="s">
        <v>42</v>
      </c>
      <c r="B149" t="s">
        <v>18</v>
      </c>
      <c r="C149" s="1" t="s">
        <v>3</v>
      </c>
      <c r="D149">
        <v>94.8</v>
      </c>
      <c r="E149">
        <v>1.82</v>
      </c>
      <c r="F149">
        <v>51</v>
      </c>
      <c r="G149">
        <v>790</v>
      </c>
      <c r="H149">
        <v>140</v>
      </c>
      <c r="I149">
        <v>10.5</v>
      </c>
      <c r="J149" s="5">
        <f t="shared" si="16"/>
        <v>26.385999999999999</v>
      </c>
      <c r="K149" s="5">
        <f t="shared" si="17"/>
        <v>6.51</v>
      </c>
      <c r="L149" s="5">
        <f t="shared" si="18"/>
        <v>32.896000000000001</v>
      </c>
      <c r="M149" s="5">
        <f t="shared" si="21"/>
        <v>0.33399999999999963</v>
      </c>
      <c r="N149" s="5">
        <f t="shared" si="22"/>
        <v>0</v>
      </c>
      <c r="O149" s="5">
        <f t="shared" si="19"/>
        <v>0.33399999999999963</v>
      </c>
      <c r="P149" s="5">
        <f t="shared" si="23"/>
        <v>-9.9999999999999867E-2</v>
      </c>
      <c r="Q149" s="5">
        <f t="shared" si="20"/>
        <v>32.896000000000001</v>
      </c>
      <c r="R149">
        <v>1.82</v>
      </c>
    </row>
    <row r="150" spans="1:18" x14ac:dyDescent="0.3">
      <c r="A150" s="2" t="s">
        <v>42</v>
      </c>
      <c r="B150" t="s">
        <v>20</v>
      </c>
      <c r="C150" s="1" t="s">
        <v>3</v>
      </c>
      <c r="D150">
        <v>94.4</v>
      </c>
      <c r="E150">
        <v>0.97</v>
      </c>
      <c r="F150">
        <v>141</v>
      </c>
      <c r="G150">
        <v>790</v>
      </c>
      <c r="H150">
        <v>140</v>
      </c>
      <c r="I150">
        <v>10.5</v>
      </c>
      <c r="J150" s="5">
        <f t="shared" si="16"/>
        <v>26.385999999999999</v>
      </c>
      <c r="K150" s="5">
        <f t="shared" si="17"/>
        <v>6.51</v>
      </c>
      <c r="L150" s="5">
        <f t="shared" si="18"/>
        <v>32.896000000000001</v>
      </c>
      <c r="M150" s="5">
        <f t="shared" si="21"/>
        <v>0</v>
      </c>
      <c r="N150" s="5">
        <f t="shared" si="22"/>
        <v>0</v>
      </c>
      <c r="O150" s="5">
        <f t="shared" si="19"/>
        <v>0</v>
      </c>
      <c r="P150" s="5">
        <f t="shared" si="23"/>
        <v>-0.85000000000000009</v>
      </c>
      <c r="Q150" s="5">
        <f t="shared" si="20"/>
        <v>32.896000000000001</v>
      </c>
      <c r="R150">
        <v>0.97</v>
      </c>
    </row>
    <row r="151" spans="1:18" x14ac:dyDescent="0.3">
      <c r="A151" s="2" t="s">
        <v>43</v>
      </c>
      <c r="B151" t="s">
        <v>38</v>
      </c>
      <c r="C151" s="1" t="s">
        <v>3</v>
      </c>
      <c r="D151">
        <v>95.94</v>
      </c>
      <c r="E151">
        <v>0.77</v>
      </c>
      <c r="F151">
        <v>78</v>
      </c>
      <c r="G151">
        <v>790</v>
      </c>
      <c r="H151">
        <v>140</v>
      </c>
      <c r="I151">
        <v>10.5</v>
      </c>
      <c r="J151" s="5">
        <f t="shared" si="16"/>
        <v>26.385999999999999</v>
      </c>
      <c r="K151" s="5">
        <f t="shared" si="17"/>
        <v>6.51</v>
      </c>
      <c r="L151" s="5">
        <f t="shared" si="18"/>
        <v>32.896000000000001</v>
      </c>
      <c r="M151" s="5">
        <f t="shared" si="21"/>
        <v>0</v>
      </c>
      <c r="N151" s="5">
        <f t="shared" si="22"/>
        <v>0</v>
      </c>
      <c r="O151" s="5">
        <f t="shared" si="19"/>
        <v>0</v>
      </c>
      <c r="P151" s="5">
        <f t="shared" si="23"/>
        <v>-0.19999999999999996</v>
      </c>
      <c r="Q151" s="5">
        <f t="shared" si="20"/>
        <v>32.896000000000001</v>
      </c>
      <c r="R151">
        <v>0.77</v>
      </c>
    </row>
    <row r="152" spans="1:18" x14ac:dyDescent="0.3">
      <c r="A152" s="2" t="s">
        <v>43</v>
      </c>
      <c r="B152" t="s">
        <v>18</v>
      </c>
      <c r="C152" s="1" t="s">
        <v>3</v>
      </c>
      <c r="D152">
        <v>95.4</v>
      </c>
      <c r="E152">
        <v>0.89</v>
      </c>
      <c r="F152">
        <v>83</v>
      </c>
      <c r="G152">
        <v>780</v>
      </c>
      <c r="H152">
        <v>140</v>
      </c>
      <c r="I152">
        <v>10.5</v>
      </c>
      <c r="J152" s="5">
        <f t="shared" si="16"/>
        <v>26.052</v>
      </c>
      <c r="K152" s="5">
        <f t="shared" si="17"/>
        <v>6.51</v>
      </c>
      <c r="L152" s="5">
        <f t="shared" si="18"/>
        <v>32.561999999999998</v>
      </c>
      <c r="M152" s="5">
        <f t="shared" si="21"/>
        <v>-0.33399999999999963</v>
      </c>
      <c r="N152" s="5">
        <f t="shared" si="22"/>
        <v>0</v>
      </c>
      <c r="O152" s="5">
        <f t="shared" si="19"/>
        <v>-0.33399999999999963</v>
      </c>
      <c r="P152" s="5">
        <f t="shared" si="23"/>
        <v>0.12</v>
      </c>
      <c r="Q152" s="5">
        <f t="shared" si="20"/>
        <v>32.561999999999998</v>
      </c>
      <c r="R152">
        <v>0.89</v>
      </c>
    </row>
    <row r="153" spans="1:18" x14ac:dyDescent="0.3">
      <c r="A153" s="2" t="s">
        <v>43</v>
      </c>
      <c r="B153" t="s">
        <v>20</v>
      </c>
      <c r="C153" s="1" t="s">
        <v>3</v>
      </c>
      <c r="D153">
        <v>95.67</v>
      </c>
      <c r="E153">
        <v>0.54</v>
      </c>
      <c r="F153">
        <v>137</v>
      </c>
      <c r="G153">
        <v>780</v>
      </c>
      <c r="H153">
        <v>140</v>
      </c>
      <c r="I153">
        <v>10.5</v>
      </c>
      <c r="J153" s="5">
        <f t="shared" si="16"/>
        <v>26.052</v>
      </c>
      <c r="K153" s="5">
        <f t="shared" si="17"/>
        <v>6.51</v>
      </c>
      <c r="L153" s="5">
        <f t="shared" si="18"/>
        <v>32.561999999999998</v>
      </c>
      <c r="M153" s="5">
        <f t="shared" si="21"/>
        <v>0</v>
      </c>
      <c r="N153" s="5">
        <f t="shared" si="22"/>
        <v>0</v>
      </c>
      <c r="O153" s="5">
        <f t="shared" si="19"/>
        <v>0</v>
      </c>
      <c r="P153" s="5">
        <f t="shared" si="23"/>
        <v>-0.35</v>
      </c>
      <c r="Q153" s="5">
        <f t="shared" si="20"/>
        <v>32.561999999999998</v>
      </c>
      <c r="R153">
        <v>0.54</v>
      </c>
    </row>
    <row r="154" spans="1:18" x14ac:dyDescent="0.3">
      <c r="A154" s="2">
        <v>43647</v>
      </c>
      <c r="B154" t="s">
        <v>38</v>
      </c>
      <c r="C154" s="1" t="s">
        <v>3</v>
      </c>
      <c r="D154">
        <v>96.54</v>
      </c>
      <c r="E154">
        <v>1.21</v>
      </c>
      <c r="F154">
        <v>85</v>
      </c>
      <c r="G154">
        <v>770</v>
      </c>
      <c r="H154">
        <v>140</v>
      </c>
      <c r="I154">
        <v>10.5</v>
      </c>
      <c r="J154" s="5">
        <f t="shared" si="16"/>
        <v>25.718</v>
      </c>
      <c r="K154" s="5">
        <f t="shared" si="17"/>
        <v>6.51</v>
      </c>
      <c r="L154" s="5">
        <f t="shared" si="18"/>
        <v>32.228000000000002</v>
      </c>
      <c r="M154" s="5">
        <f t="shared" si="21"/>
        <v>-0.33399999999999963</v>
      </c>
      <c r="N154" s="5">
        <f t="shared" si="22"/>
        <v>0</v>
      </c>
      <c r="O154" s="5">
        <f t="shared" si="19"/>
        <v>-0.33399999999999963</v>
      </c>
      <c r="P154" s="5">
        <f t="shared" si="23"/>
        <v>0.66999999999999993</v>
      </c>
      <c r="Q154" s="5">
        <f t="shared" si="20"/>
        <v>32.228000000000002</v>
      </c>
      <c r="R154">
        <v>1.21</v>
      </c>
    </row>
    <row r="155" spans="1:18" x14ac:dyDescent="0.3">
      <c r="A155" s="2">
        <v>43647</v>
      </c>
      <c r="B155" t="s">
        <v>18</v>
      </c>
      <c r="C155" s="1" t="s">
        <v>3</v>
      </c>
      <c r="D155">
        <v>93.67</v>
      </c>
      <c r="E155">
        <v>0.82</v>
      </c>
      <c r="F155">
        <v>75</v>
      </c>
      <c r="G155">
        <v>765</v>
      </c>
      <c r="H155">
        <v>140</v>
      </c>
      <c r="I155">
        <v>10.5</v>
      </c>
      <c r="J155" s="5">
        <f t="shared" si="16"/>
        <v>25.550999999999998</v>
      </c>
      <c r="K155" s="5">
        <f t="shared" si="17"/>
        <v>6.51</v>
      </c>
      <c r="L155" s="5">
        <f t="shared" si="18"/>
        <v>32.061</v>
      </c>
      <c r="M155" s="5">
        <f t="shared" si="21"/>
        <v>-0.16700000000000159</v>
      </c>
      <c r="N155" s="5">
        <f t="shared" si="22"/>
        <v>0</v>
      </c>
      <c r="O155" s="5">
        <f t="shared" si="19"/>
        <v>-0.16700000000000159</v>
      </c>
      <c r="P155" s="5">
        <f t="shared" si="23"/>
        <v>-0.39</v>
      </c>
      <c r="Q155" s="5">
        <f t="shared" si="20"/>
        <v>32.061</v>
      </c>
      <c r="R155">
        <v>0.82</v>
      </c>
    </row>
    <row r="156" spans="1:18" x14ac:dyDescent="0.3">
      <c r="A156" s="2">
        <v>43647</v>
      </c>
      <c r="B156" t="s">
        <v>20</v>
      </c>
      <c r="C156" s="1" t="s">
        <v>3</v>
      </c>
      <c r="D156">
        <v>95.44</v>
      </c>
      <c r="E156">
        <v>0.61</v>
      </c>
      <c r="F156">
        <v>89</v>
      </c>
      <c r="G156">
        <v>765</v>
      </c>
      <c r="H156">
        <v>140</v>
      </c>
      <c r="I156">
        <v>10.5</v>
      </c>
      <c r="J156" s="5">
        <f t="shared" si="16"/>
        <v>25.550999999999998</v>
      </c>
      <c r="K156" s="5">
        <f t="shared" si="17"/>
        <v>6.51</v>
      </c>
      <c r="L156" s="5">
        <f t="shared" si="18"/>
        <v>32.061</v>
      </c>
      <c r="M156" s="5">
        <f t="shared" si="21"/>
        <v>0</v>
      </c>
      <c r="N156" s="5">
        <f t="shared" si="22"/>
        <v>0</v>
      </c>
      <c r="O156" s="5">
        <f t="shared" si="19"/>
        <v>0</v>
      </c>
      <c r="P156" s="5">
        <f t="shared" si="23"/>
        <v>-0.20999999999999996</v>
      </c>
      <c r="Q156" s="5">
        <f t="shared" si="20"/>
        <v>32.061</v>
      </c>
      <c r="R156">
        <v>0.61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workbookViewId="0">
      <selection activeCell="S19" sqref="S19"/>
    </sheetView>
  </sheetViews>
  <sheetFormatPr defaultRowHeight="14.4" x14ac:dyDescent="0.3"/>
  <sheetData>
    <row r="1" spans="1:2" x14ac:dyDescent="0.3">
      <c r="A1" t="s">
        <v>48</v>
      </c>
      <c r="B1" t="s">
        <v>49</v>
      </c>
    </row>
    <row r="2" spans="1:2" x14ac:dyDescent="0.3">
      <c r="A2">
        <v>0.36</v>
      </c>
      <c r="B2">
        <v>1800</v>
      </c>
    </row>
    <row r="3" spans="1:2" x14ac:dyDescent="0.3">
      <c r="A3">
        <v>0.26</v>
      </c>
      <c r="B3">
        <v>1200</v>
      </c>
    </row>
    <row r="4" spans="1:2" x14ac:dyDescent="0.3">
      <c r="A4">
        <v>0.28999999999999998</v>
      </c>
      <c r="B4">
        <v>800</v>
      </c>
    </row>
    <row r="5" spans="1:2" x14ac:dyDescent="0.3">
      <c r="A5">
        <v>0.42</v>
      </c>
      <c r="B5">
        <v>480</v>
      </c>
    </row>
    <row r="6" spans="1:2" x14ac:dyDescent="0.3">
      <c r="A6">
        <v>0.75</v>
      </c>
      <c r="B6">
        <v>110</v>
      </c>
    </row>
    <row r="7" spans="1:2" x14ac:dyDescent="0.3">
      <c r="A7">
        <v>3.56</v>
      </c>
      <c r="B7">
        <v>35</v>
      </c>
    </row>
    <row r="8" spans="1:2" x14ac:dyDescent="0.3">
      <c r="A8">
        <v>2.2999999999999998</v>
      </c>
      <c r="B8">
        <v>65</v>
      </c>
    </row>
    <row r="9" spans="1:2" x14ac:dyDescent="0.3">
      <c r="A9">
        <v>1.41</v>
      </c>
      <c r="B9">
        <v>185</v>
      </c>
    </row>
    <row r="10" spans="1:2" x14ac:dyDescent="0.3">
      <c r="A10">
        <v>0.65</v>
      </c>
      <c r="B10">
        <v>81</v>
      </c>
    </row>
    <row r="11" spans="1:2" x14ac:dyDescent="0.3">
      <c r="A11">
        <v>1.1499999999999999</v>
      </c>
      <c r="B11">
        <v>72</v>
      </c>
    </row>
    <row r="12" spans="1:2" x14ac:dyDescent="0.3">
      <c r="A12">
        <v>1.2</v>
      </c>
      <c r="B12">
        <v>55</v>
      </c>
    </row>
    <row r="13" spans="1:2" x14ac:dyDescent="0.3">
      <c r="A13">
        <v>0.82</v>
      </c>
      <c r="B13">
        <v>57</v>
      </c>
    </row>
    <row r="14" spans="1:2" x14ac:dyDescent="0.3">
      <c r="A14">
        <v>1</v>
      </c>
      <c r="B14">
        <v>180</v>
      </c>
    </row>
    <row r="15" spans="1:2" x14ac:dyDescent="0.3">
      <c r="A15">
        <v>0.94</v>
      </c>
      <c r="B15">
        <v>240</v>
      </c>
    </row>
    <row r="16" spans="1:2" x14ac:dyDescent="0.3">
      <c r="A16">
        <v>0.45</v>
      </c>
      <c r="B16">
        <v>300</v>
      </c>
    </row>
    <row r="17" spans="1:2" x14ac:dyDescent="0.3">
      <c r="A17">
        <v>4.26</v>
      </c>
      <c r="B17">
        <v>35</v>
      </c>
    </row>
    <row r="18" spans="1:2" x14ac:dyDescent="0.3">
      <c r="A18">
        <v>2.69</v>
      </c>
      <c r="B18">
        <v>38</v>
      </c>
    </row>
    <row r="19" spans="1:2" x14ac:dyDescent="0.3">
      <c r="A19">
        <v>1.61</v>
      </c>
      <c r="B19">
        <v>66</v>
      </c>
    </row>
    <row r="20" spans="1:2" x14ac:dyDescent="0.3">
      <c r="A20">
        <v>1.75</v>
      </c>
      <c r="B20">
        <v>50</v>
      </c>
    </row>
    <row r="21" spans="1:2" x14ac:dyDescent="0.3">
      <c r="A21">
        <v>2.09</v>
      </c>
      <c r="B21">
        <v>50</v>
      </c>
    </row>
    <row r="22" spans="1:2" x14ac:dyDescent="0.3">
      <c r="A22">
        <v>1.62</v>
      </c>
      <c r="B22">
        <v>78</v>
      </c>
    </row>
    <row r="23" spans="1:2" x14ac:dyDescent="0.3">
      <c r="A23">
        <v>1.86</v>
      </c>
      <c r="B23">
        <v>106</v>
      </c>
    </row>
    <row r="24" spans="1:2" x14ac:dyDescent="0.3">
      <c r="A24">
        <v>0.42</v>
      </c>
      <c r="B24">
        <v>600</v>
      </c>
    </row>
    <row r="25" spans="1:2" x14ac:dyDescent="0.3">
      <c r="A25">
        <v>0.4</v>
      </c>
      <c r="B25">
        <v>600</v>
      </c>
    </row>
    <row r="26" spans="1:2" x14ac:dyDescent="0.3">
      <c r="A26">
        <v>0.34</v>
      </c>
      <c r="B26">
        <v>600</v>
      </c>
    </row>
    <row r="27" spans="1:2" x14ac:dyDescent="0.3">
      <c r="A27">
        <v>1.08</v>
      </c>
      <c r="B27">
        <v>660</v>
      </c>
    </row>
    <row r="28" spans="1:2" x14ac:dyDescent="0.3">
      <c r="A28">
        <v>1.31</v>
      </c>
      <c r="B28">
        <v>148</v>
      </c>
    </row>
    <row r="29" spans="1:2" x14ac:dyDescent="0.3">
      <c r="A29">
        <v>3.07</v>
      </c>
      <c r="B29">
        <v>95</v>
      </c>
    </row>
    <row r="30" spans="1:2" x14ac:dyDescent="0.3">
      <c r="A30">
        <v>1.41</v>
      </c>
      <c r="B30">
        <v>90</v>
      </c>
    </row>
    <row r="31" spans="1:2" x14ac:dyDescent="0.3">
      <c r="A31">
        <v>1.39</v>
      </c>
      <c r="B31">
        <v>104</v>
      </c>
    </row>
    <row r="32" spans="1:2" x14ac:dyDescent="0.3">
      <c r="A32">
        <v>1.38</v>
      </c>
      <c r="B32">
        <v>81</v>
      </c>
    </row>
    <row r="33" spans="1:2" x14ac:dyDescent="0.3">
      <c r="A33">
        <v>0.93</v>
      </c>
      <c r="B33">
        <v>79</v>
      </c>
    </row>
    <row r="34" spans="1:2" x14ac:dyDescent="0.3">
      <c r="A34">
        <v>0.45</v>
      </c>
      <c r="B34">
        <v>119</v>
      </c>
    </row>
    <row r="35" spans="1:2" x14ac:dyDescent="0.3">
      <c r="A35">
        <v>1.28</v>
      </c>
      <c r="B35">
        <v>115</v>
      </c>
    </row>
    <row r="36" spans="1:2" x14ac:dyDescent="0.3">
      <c r="A36">
        <v>1.19</v>
      </c>
      <c r="B36">
        <v>190</v>
      </c>
    </row>
    <row r="37" spans="1:2" x14ac:dyDescent="0.3">
      <c r="A37">
        <v>1</v>
      </c>
      <c r="B37">
        <v>250</v>
      </c>
    </row>
    <row r="38" spans="1:2" x14ac:dyDescent="0.3">
      <c r="A38">
        <v>0.86</v>
      </c>
      <c r="B38">
        <v>240</v>
      </c>
    </row>
    <row r="39" spans="1:2" x14ac:dyDescent="0.3">
      <c r="A39">
        <v>1.125</v>
      </c>
      <c r="B39">
        <v>150</v>
      </c>
    </row>
    <row r="40" spans="1:2" x14ac:dyDescent="0.3">
      <c r="A40">
        <v>0.69</v>
      </c>
      <c r="B40">
        <v>90</v>
      </c>
    </row>
    <row r="41" spans="1:2" x14ac:dyDescent="0.3">
      <c r="A41">
        <v>1.05</v>
      </c>
      <c r="B41">
        <v>77</v>
      </c>
    </row>
    <row r="42" spans="1:2" x14ac:dyDescent="0.3">
      <c r="A42">
        <v>1.62</v>
      </c>
      <c r="B42">
        <v>49</v>
      </c>
    </row>
    <row r="43" spans="1:2" x14ac:dyDescent="0.3">
      <c r="A43">
        <v>1.61</v>
      </c>
      <c r="B43">
        <v>56</v>
      </c>
    </row>
    <row r="44" spans="1:2" x14ac:dyDescent="0.3">
      <c r="A44">
        <v>1.6</v>
      </c>
      <c r="B44">
        <v>48</v>
      </c>
    </row>
    <row r="45" spans="1:2" x14ac:dyDescent="0.3">
      <c r="A45">
        <v>1.3</v>
      </c>
      <c r="B45">
        <v>47</v>
      </c>
    </row>
    <row r="46" spans="1:2" x14ac:dyDescent="0.3">
      <c r="A46">
        <v>1.95</v>
      </c>
      <c r="B46">
        <v>55</v>
      </c>
    </row>
    <row r="47" spans="1:2" x14ac:dyDescent="0.3">
      <c r="A47">
        <v>1.21</v>
      </c>
      <c r="B47">
        <v>70</v>
      </c>
    </row>
    <row r="48" spans="1:2" x14ac:dyDescent="0.3">
      <c r="A48">
        <v>1.02</v>
      </c>
      <c r="B48">
        <v>107</v>
      </c>
    </row>
    <row r="49" spans="1:2" x14ac:dyDescent="0.3">
      <c r="A49">
        <v>1</v>
      </c>
      <c r="B49">
        <v>600</v>
      </c>
    </row>
    <row r="50" spans="1:2" x14ac:dyDescent="0.3">
      <c r="A50">
        <v>0.51</v>
      </c>
      <c r="B50">
        <v>720</v>
      </c>
    </row>
    <row r="51" spans="1:2" x14ac:dyDescent="0.3">
      <c r="A51">
        <v>0.36</v>
      </c>
      <c r="B51">
        <v>1200</v>
      </c>
    </row>
    <row r="52" spans="1:2" x14ac:dyDescent="0.3">
      <c r="A52">
        <v>0.17</v>
      </c>
      <c r="B52">
        <v>800</v>
      </c>
    </row>
    <row r="53" spans="1:2" x14ac:dyDescent="0.3">
      <c r="A53">
        <v>1.6</v>
      </c>
      <c r="B53">
        <v>200</v>
      </c>
    </row>
    <row r="54" spans="1:2" x14ac:dyDescent="0.3">
      <c r="A54">
        <v>1.1000000000000001</v>
      </c>
      <c r="B54">
        <v>55</v>
      </c>
    </row>
    <row r="55" spans="1:2" x14ac:dyDescent="0.3">
      <c r="A55">
        <v>0.98499999999999999</v>
      </c>
      <c r="B55">
        <v>85</v>
      </c>
    </row>
    <row r="56" spans="1:2" x14ac:dyDescent="0.3">
      <c r="A56">
        <v>1.1200000000000001</v>
      </c>
      <c r="B56">
        <v>130</v>
      </c>
    </row>
    <row r="57" spans="1:2" x14ac:dyDescent="0.3">
      <c r="A57">
        <v>1.79</v>
      </c>
      <c r="B57">
        <v>120</v>
      </c>
    </row>
    <row r="58" spans="1:2" x14ac:dyDescent="0.3">
      <c r="A58">
        <v>0.49</v>
      </c>
      <c r="B58">
        <v>240</v>
      </c>
    </row>
    <row r="59" spans="1:2" x14ac:dyDescent="0.3">
      <c r="A59">
        <v>0.78</v>
      </c>
      <c r="B59">
        <v>210</v>
      </c>
    </row>
    <row r="60" spans="1:2" x14ac:dyDescent="0.3">
      <c r="A60">
        <v>2.08</v>
      </c>
      <c r="B60">
        <v>142</v>
      </c>
    </row>
    <row r="61" spans="1:2" x14ac:dyDescent="0.3">
      <c r="A61">
        <v>1.1200000000000001</v>
      </c>
      <c r="B61">
        <v>85</v>
      </c>
    </row>
    <row r="62" spans="1:2" x14ac:dyDescent="0.3">
      <c r="A62">
        <v>1.665</v>
      </c>
      <c r="B62">
        <v>62</v>
      </c>
    </row>
    <row r="63" spans="1:2" x14ac:dyDescent="0.3">
      <c r="A63">
        <v>1.17</v>
      </c>
      <c r="B63">
        <v>72</v>
      </c>
    </row>
    <row r="64" spans="1:2" x14ac:dyDescent="0.3">
      <c r="A64">
        <v>1.22</v>
      </c>
      <c r="B64">
        <v>66</v>
      </c>
    </row>
    <row r="65" spans="1:2" x14ac:dyDescent="0.3">
      <c r="A65">
        <v>0.86</v>
      </c>
      <c r="B65">
        <v>79</v>
      </c>
    </row>
    <row r="66" spans="1:2" x14ac:dyDescent="0.3">
      <c r="A66">
        <v>0.68</v>
      </c>
      <c r="B66">
        <v>253</v>
      </c>
    </row>
    <row r="67" spans="1:2" x14ac:dyDescent="0.3">
      <c r="A67">
        <v>1.44</v>
      </c>
      <c r="B67">
        <v>70</v>
      </c>
    </row>
    <row r="68" spans="1:2" x14ac:dyDescent="0.3">
      <c r="A68">
        <v>0.77</v>
      </c>
      <c r="B68">
        <v>136</v>
      </c>
    </row>
    <row r="69" spans="1:2" x14ac:dyDescent="0.3">
      <c r="A69">
        <v>0.53</v>
      </c>
      <c r="B69">
        <v>220</v>
      </c>
    </row>
    <row r="70" spans="1:2" x14ac:dyDescent="0.3">
      <c r="A70">
        <v>0.72</v>
      </c>
      <c r="B70">
        <v>165</v>
      </c>
    </row>
    <row r="71" spans="1:2" x14ac:dyDescent="0.3">
      <c r="A71">
        <v>0.98</v>
      </c>
      <c r="B71">
        <v>110</v>
      </c>
    </row>
    <row r="72" spans="1:2" x14ac:dyDescent="0.3">
      <c r="A72">
        <v>1.56</v>
      </c>
      <c r="B72">
        <v>255</v>
      </c>
    </row>
    <row r="73" spans="1:2" x14ac:dyDescent="0.3">
      <c r="A73">
        <v>0.6</v>
      </c>
      <c r="B73">
        <v>266</v>
      </c>
    </row>
    <row r="74" spans="1:2" x14ac:dyDescent="0.3">
      <c r="A74">
        <v>0.52</v>
      </c>
      <c r="B74">
        <v>265</v>
      </c>
    </row>
    <row r="75" spans="1:2" x14ac:dyDescent="0.3">
      <c r="A75">
        <v>0.44</v>
      </c>
      <c r="B75">
        <v>325</v>
      </c>
    </row>
    <row r="76" spans="1:2" x14ac:dyDescent="0.3">
      <c r="A76">
        <v>0.45</v>
      </c>
      <c r="B76">
        <v>158</v>
      </c>
    </row>
    <row r="77" spans="1:2" x14ac:dyDescent="0.3">
      <c r="A77">
        <v>0.72</v>
      </c>
      <c r="B77">
        <v>180</v>
      </c>
    </row>
    <row r="78" spans="1:2" x14ac:dyDescent="0.3">
      <c r="A78">
        <v>0.86</v>
      </c>
      <c r="B78">
        <v>480</v>
      </c>
    </row>
    <row r="79" spans="1:2" x14ac:dyDescent="0.3">
      <c r="A79">
        <v>0.77</v>
      </c>
      <c r="B79">
        <v>328</v>
      </c>
    </row>
    <row r="80" spans="1:2" x14ac:dyDescent="0.3">
      <c r="A80">
        <v>0.7</v>
      </c>
      <c r="B80">
        <v>208</v>
      </c>
    </row>
    <row r="81" spans="1:2" x14ac:dyDescent="0.3">
      <c r="A81">
        <v>0.71</v>
      </c>
      <c r="B81">
        <v>205</v>
      </c>
    </row>
    <row r="82" spans="1:2" x14ac:dyDescent="0.3">
      <c r="A82">
        <v>0.9</v>
      </c>
      <c r="B82">
        <v>145</v>
      </c>
    </row>
    <row r="83" spans="1:2" x14ac:dyDescent="0.3">
      <c r="A83">
        <v>1.01</v>
      </c>
      <c r="B83">
        <v>115</v>
      </c>
    </row>
    <row r="84" spans="1:2" x14ac:dyDescent="0.3">
      <c r="A84">
        <v>1.19</v>
      </c>
      <c r="B84">
        <v>84</v>
      </c>
    </row>
    <row r="85" spans="1:2" x14ac:dyDescent="0.3">
      <c r="A85">
        <v>0.09</v>
      </c>
      <c r="B85">
        <v>97</v>
      </c>
    </row>
    <row r="86" spans="1:2" x14ac:dyDescent="0.3">
      <c r="A86">
        <v>1.68</v>
      </c>
      <c r="B86">
        <v>76</v>
      </c>
    </row>
    <row r="87" spans="1:2" x14ac:dyDescent="0.3">
      <c r="A87">
        <v>1.03</v>
      </c>
      <c r="B87">
        <v>102</v>
      </c>
    </row>
    <row r="88" spans="1:2" x14ac:dyDescent="0.3">
      <c r="A88">
        <v>0.98</v>
      </c>
      <c r="B88">
        <v>115</v>
      </c>
    </row>
    <row r="89" spans="1:2" x14ac:dyDescent="0.3">
      <c r="A89">
        <v>1.23</v>
      </c>
      <c r="B89">
        <v>87</v>
      </c>
    </row>
    <row r="90" spans="1:2" x14ac:dyDescent="0.3">
      <c r="A90">
        <v>1.04</v>
      </c>
      <c r="B90">
        <v>170</v>
      </c>
    </row>
    <row r="91" spans="1:2" x14ac:dyDescent="0.3">
      <c r="A91">
        <v>0.85</v>
      </c>
      <c r="B91">
        <v>125</v>
      </c>
    </row>
    <row r="92" spans="1:2" x14ac:dyDescent="0.3">
      <c r="A92">
        <v>0.89</v>
      </c>
      <c r="B92">
        <v>105</v>
      </c>
    </row>
    <row r="93" spans="1:2" x14ac:dyDescent="0.3">
      <c r="A93">
        <v>1.675</v>
      </c>
      <c r="B93">
        <v>131</v>
      </c>
    </row>
    <row r="94" spans="1:2" x14ac:dyDescent="0.3">
      <c r="A94">
        <v>1.24</v>
      </c>
      <c r="B94">
        <v>154</v>
      </c>
    </row>
    <row r="95" spans="1:2" x14ac:dyDescent="0.3">
      <c r="A95">
        <v>2.1</v>
      </c>
      <c r="B95">
        <v>81</v>
      </c>
    </row>
    <row r="96" spans="1:2" x14ac:dyDescent="0.3">
      <c r="A96">
        <v>2.02</v>
      </c>
      <c r="B96">
        <v>100</v>
      </c>
    </row>
    <row r="97" spans="1:2" x14ac:dyDescent="0.3">
      <c r="A97">
        <v>1.93</v>
      </c>
      <c r="B97">
        <v>88</v>
      </c>
    </row>
    <row r="98" spans="1:2" x14ac:dyDescent="0.3">
      <c r="A98">
        <v>0.89</v>
      </c>
      <c r="B98">
        <v>240</v>
      </c>
    </row>
    <row r="99" spans="1:2" x14ac:dyDescent="0.3">
      <c r="A99">
        <v>0.61</v>
      </c>
      <c r="B99">
        <v>250</v>
      </c>
    </row>
    <row r="100" spans="1:2" x14ac:dyDescent="0.3">
      <c r="A100">
        <v>1.88</v>
      </c>
      <c r="B100">
        <v>310</v>
      </c>
    </row>
    <row r="101" spans="1:2" x14ac:dyDescent="0.3">
      <c r="A101">
        <v>0.7</v>
      </c>
      <c r="B101">
        <v>279</v>
      </c>
    </row>
    <row r="102" spans="1:2" x14ac:dyDescent="0.3">
      <c r="A102">
        <v>0.23</v>
      </c>
      <c r="B102">
        <v>720</v>
      </c>
    </row>
    <row r="103" spans="1:2" x14ac:dyDescent="0.3">
      <c r="A103">
        <v>1.96</v>
      </c>
      <c r="B103">
        <v>440</v>
      </c>
    </row>
    <row r="104" spans="1:2" x14ac:dyDescent="0.3">
      <c r="A104">
        <v>0.4</v>
      </c>
      <c r="B104">
        <v>238</v>
      </c>
    </row>
    <row r="105" spans="1:2" x14ac:dyDescent="0.3">
      <c r="A105">
        <v>0.54</v>
      </c>
      <c r="B105">
        <v>245</v>
      </c>
    </row>
    <row r="106" spans="1:2" x14ac:dyDescent="0.3">
      <c r="A106">
        <v>1.66</v>
      </c>
      <c r="B106">
        <v>148</v>
      </c>
    </row>
    <row r="107" spans="1:2" x14ac:dyDescent="0.3">
      <c r="A107">
        <v>0.67</v>
      </c>
      <c r="B107">
        <v>165</v>
      </c>
    </row>
    <row r="108" spans="1:2" x14ac:dyDescent="0.3">
      <c r="A108">
        <v>0.63</v>
      </c>
      <c r="B108">
        <v>276</v>
      </c>
    </row>
    <row r="109" spans="1:2" x14ac:dyDescent="0.3">
      <c r="A109">
        <v>1.7</v>
      </c>
      <c r="B109">
        <v>97</v>
      </c>
    </row>
    <row r="110" spans="1:2" x14ac:dyDescent="0.3">
      <c r="A110">
        <v>0.95</v>
      </c>
      <c r="B110">
        <v>153</v>
      </c>
    </row>
    <row r="111" spans="1:2" x14ac:dyDescent="0.3">
      <c r="A111">
        <v>0.64</v>
      </c>
      <c r="B111">
        <v>196</v>
      </c>
    </row>
    <row r="112" spans="1:2" x14ac:dyDescent="0.3">
      <c r="A112">
        <v>1.01</v>
      </c>
      <c r="B112">
        <v>100</v>
      </c>
    </row>
    <row r="113" spans="1:2" x14ac:dyDescent="0.3">
      <c r="A113">
        <v>1.29</v>
      </c>
      <c r="B113">
        <v>90</v>
      </c>
    </row>
    <row r="114" spans="1:2" x14ac:dyDescent="0.3">
      <c r="A114">
        <v>0.73</v>
      </c>
      <c r="B114">
        <v>99</v>
      </c>
    </row>
    <row r="115" spans="1:2" x14ac:dyDescent="0.3">
      <c r="A115">
        <v>0.65</v>
      </c>
      <c r="B115">
        <v>110</v>
      </c>
    </row>
    <row r="116" spans="1:2" x14ac:dyDescent="0.3">
      <c r="A116">
        <v>1.18</v>
      </c>
      <c r="B116">
        <v>88</v>
      </c>
    </row>
    <row r="117" spans="1:2" x14ac:dyDescent="0.3">
      <c r="A117">
        <v>1.37</v>
      </c>
      <c r="B117">
        <v>75</v>
      </c>
    </row>
    <row r="118" spans="1:2" x14ac:dyDescent="0.3">
      <c r="A118">
        <v>1.23</v>
      </c>
      <c r="B118">
        <v>80</v>
      </c>
    </row>
    <row r="119" spans="1:2" x14ac:dyDescent="0.3">
      <c r="A119">
        <v>0.91</v>
      </c>
      <c r="B119">
        <v>75</v>
      </c>
    </row>
    <row r="120" spans="1:2" x14ac:dyDescent="0.3">
      <c r="A120">
        <v>0.93</v>
      </c>
      <c r="B120">
        <v>108</v>
      </c>
    </row>
    <row r="121" spans="1:2" x14ac:dyDescent="0.3">
      <c r="A121">
        <v>1.48</v>
      </c>
      <c r="B121">
        <v>62</v>
      </c>
    </row>
    <row r="122" spans="1:2" x14ac:dyDescent="0.3">
      <c r="A122">
        <v>1.85</v>
      </c>
      <c r="B122">
        <v>61</v>
      </c>
    </row>
    <row r="123" spans="1:2" x14ac:dyDescent="0.3">
      <c r="A123">
        <v>1.3</v>
      </c>
      <c r="B123">
        <v>69</v>
      </c>
    </row>
    <row r="124" spans="1:2" x14ac:dyDescent="0.3">
      <c r="A124">
        <v>1.69</v>
      </c>
      <c r="B124">
        <v>56</v>
      </c>
    </row>
    <row r="125" spans="1:2" x14ac:dyDescent="0.3">
      <c r="A125">
        <v>2.4</v>
      </c>
      <c r="B125">
        <v>58</v>
      </c>
    </row>
    <row r="126" spans="1:2" x14ac:dyDescent="0.3">
      <c r="A126">
        <v>1.32</v>
      </c>
      <c r="B126">
        <v>68</v>
      </c>
    </row>
    <row r="127" spans="1:2" x14ac:dyDescent="0.3">
      <c r="A127">
        <v>1.48</v>
      </c>
      <c r="B127">
        <v>58</v>
      </c>
    </row>
    <row r="128" spans="1:2" x14ac:dyDescent="0.3">
      <c r="A128">
        <v>1.66</v>
      </c>
      <c r="B128">
        <v>64</v>
      </c>
    </row>
    <row r="129" spans="1:2" x14ac:dyDescent="0.3">
      <c r="A129">
        <v>2.0299999999999998</v>
      </c>
      <c r="B129">
        <v>58</v>
      </c>
    </row>
    <row r="130" spans="1:2" x14ac:dyDescent="0.3">
      <c r="A130">
        <v>1.59</v>
      </c>
      <c r="B130">
        <v>68</v>
      </c>
    </row>
    <row r="131" spans="1:2" x14ac:dyDescent="0.3">
      <c r="A131">
        <v>1.41</v>
      </c>
      <c r="B131">
        <v>63</v>
      </c>
    </row>
    <row r="132" spans="1:2" x14ac:dyDescent="0.3">
      <c r="A132">
        <v>0.84</v>
      </c>
      <c r="B132">
        <v>93</v>
      </c>
    </row>
    <row r="133" spans="1:2" x14ac:dyDescent="0.3">
      <c r="A133">
        <v>1.44</v>
      </c>
      <c r="B133">
        <v>68</v>
      </c>
    </row>
    <row r="134" spans="1:2" x14ac:dyDescent="0.3">
      <c r="A134">
        <v>1.8</v>
      </c>
      <c r="B134">
        <v>85</v>
      </c>
    </row>
    <row r="135" spans="1:2" x14ac:dyDescent="0.3">
      <c r="A135">
        <v>1.25</v>
      </c>
      <c r="B135">
        <v>100</v>
      </c>
    </row>
    <row r="136" spans="1:2" x14ac:dyDescent="0.3">
      <c r="A136">
        <v>1</v>
      </c>
      <c r="B136">
        <v>83</v>
      </c>
    </row>
    <row r="137" spans="1:2" x14ac:dyDescent="0.3">
      <c r="A137">
        <v>2.31</v>
      </c>
      <c r="B137">
        <v>73</v>
      </c>
    </row>
    <row r="138" spans="1:2" x14ac:dyDescent="0.3">
      <c r="A138">
        <v>1.77</v>
      </c>
      <c r="B138">
        <v>62</v>
      </c>
    </row>
    <row r="139" spans="1:2" x14ac:dyDescent="0.3">
      <c r="A139">
        <v>1.58</v>
      </c>
      <c r="B139">
        <v>62</v>
      </c>
    </row>
    <row r="140" spans="1:2" x14ac:dyDescent="0.3">
      <c r="A140">
        <v>1.35</v>
      </c>
      <c r="B140">
        <v>58</v>
      </c>
    </row>
    <row r="141" spans="1:2" x14ac:dyDescent="0.3">
      <c r="A141">
        <v>0.9</v>
      </c>
      <c r="B141">
        <v>72</v>
      </c>
    </row>
    <row r="142" spans="1:2" x14ac:dyDescent="0.3">
      <c r="A142">
        <v>0.73</v>
      </c>
      <c r="B142">
        <v>90</v>
      </c>
    </row>
    <row r="143" spans="1:2" x14ac:dyDescent="0.3">
      <c r="A143">
        <v>2.0699999999999998</v>
      </c>
      <c r="B143">
        <v>38</v>
      </c>
    </row>
    <row r="144" spans="1:2" x14ac:dyDescent="0.3">
      <c r="A144">
        <v>2.12</v>
      </c>
      <c r="B144">
        <v>38</v>
      </c>
    </row>
    <row r="145" spans="1:2" x14ac:dyDescent="0.3">
      <c r="A145">
        <v>1.64</v>
      </c>
      <c r="B145">
        <v>52</v>
      </c>
    </row>
    <row r="146" spans="1:2" x14ac:dyDescent="0.3">
      <c r="A146">
        <v>1.21</v>
      </c>
      <c r="B146">
        <v>64</v>
      </c>
    </row>
    <row r="147" spans="1:2" x14ac:dyDescent="0.3">
      <c r="A147">
        <v>0.68</v>
      </c>
      <c r="B147">
        <v>150</v>
      </c>
    </row>
    <row r="148" spans="1:2" x14ac:dyDescent="0.3">
      <c r="A148">
        <v>1.92</v>
      </c>
      <c r="B148">
        <v>49</v>
      </c>
    </row>
    <row r="149" spans="1:2" x14ac:dyDescent="0.3">
      <c r="A149">
        <v>1.82</v>
      </c>
      <c r="B149">
        <v>51</v>
      </c>
    </row>
    <row r="150" spans="1:2" x14ac:dyDescent="0.3">
      <c r="A150">
        <v>0.97</v>
      </c>
      <c r="B150">
        <v>141</v>
      </c>
    </row>
    <row r="151" spans="1:2" x14ac:dyDescent="0.3">
      <c r="A151">
        <v>0.77</v>
      </c>
      <c r="B151">
        <v>78</v>
      </c>
    </row>
    <row r="152" spans="1:2" x14ac:dyDescent="0.3">
      <c r="A152">
        <v>0.89</v>
      </c>
      <c r="B152">
        <v>83</v>
      </c>
    </row>
    <row r="153" spans="1:2" x14ac:dyDescent="0.3">
      <c r="A153">
        <v>0.54</v>
      </c>
      <c r="B153">
        <v>137</v>
      </c>
    </row>
    <row r="154" spans="1:2" x14ac:dyDescent="0.3">
      <c r="A154">
        <v>1.21</v>
      </c>
      <c r="B154">
        <v>85</v>
      </c>
    </row>
    <row r="155" spans="1:2" x14ac:dyDescent="0.3">
      <c r="A155">
        <v>0.82</v>
      </c>
      <c r="B155">
        <v>75</v>
      </c>
    </row>
    <row r="156" spans="1:2" x14ac:dyDescent="0.3">
      <c r="A156">
        <v>0.61</v>
      </c>
      <c r="B156"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COLAB</vt:lpstr>
      <vt:lpstr>time series</vt:lpstr>
      <vt:lpstr>loi 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2021-03-13T07:02:46Z</dcterms:modified>
</cp:coreProperties>
</file>