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5b86817281d22/Υπολογιστής/"/>
    </mc:Choice>
  </mc:AlternateContent>
  <xr:revisionPtr revIDLastSave="152" documentId="14_{AC191A28-B737-4CC3-A002-AE38A9A11FCE}" xr6:coauthVersionLast="47" xr6:coauthVersionMax="47" xr10:uidLastSave="{EF31761C-FF77-4725-A5E4-2192C62F8248}"/>
  <bookViews>
    <workbookView xWindow="-110" yWindow="-110" windowWidth="21820" windowHeight="14020" xr2:uid="{B1E6483C-459F-47F4-A0E6-FF073D33DA1A}"/>
  </bookViews>
  <sheets>
    <sheet name="Dataset_3" sheetId="1" r:id="rId1"/>
    <sheet name="Dataset_3.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3" i="1" l="1"/>
  <c r="B273" i="1"/>
  <c r="E299" i="1" a="1"/>
  <c r="E299" i="1" s="1"/>
  <c r="E273" i="1" a="1"/>
  <c r="E273" i="1" s="1"/>
  <c r="N16" i="3" l="1"/>
  <c r="N17" i="3" s="1"/>
  <c r="Q16" i="3"/>
  <c r="Q17" i="3" s="1"/>
  <c r="E267" i="1"/>
  <c r="E266" i="1"/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3" i="3"/>
  <c r="F2" i="3"/>
  <c r="C266" i="1"/>
  <c r="C267" i="1"/>
  <c r="C268" i="1"/>
  <c r="H306" i="1"/>
  <c r="H305" i="1"/>
  <c r="E305" i="1"/>
  <c r="E306" i="1" s="1"/>
  <c r="H293" i="1"/>
  <c r="H292" i="1"/>
  <c r="E293" i="1"/>
  <c r="E292" i="1"/>
  <c r="E286" i="1" a="1"/>
  <c r="E286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" i="1"/>
  <c r="N4" i="3" l="1" a="1"/>
  <c r="P10" i="3" s="1"/>
  <c r="P11" i="3" s="1"/>
  <c r="H3" i="1"/>
  <c r="I3" i="1" s="1"/>
  <c r="H4" i="1"/>
  <c r="H5" i="1"/>
  <c r="I5" i="1" s="1"/>
  <c r="H6" i="1"/>
  <c r="H7" i="1"/>
  <c r="H8" i="1"/>
  <c r="H9" i="1"/>
  <c r="H10" i="1"/>
  <c r="H11" i="1"/>
  <c r="I11" i="1" s="1"/>
  <c r="H12" i="1"/>
  <c r="I12" i="1" s="1"/>
  <c r="H13" i="1"/>
  <c r="I13" i="1" s="1"/>
  <c r="H14" i="1"/>
  <c r="I14" i="1" s="1"/>
  <c r="H15" i="1"/>
  <c r="H16" i="1"/>
  <c r="H17" i="1"/>
  <c r="H18" i="1"/>
  <c r="H19" i="1"/>
  <c r="H20" i="1"/>
  <c r="H21" i="1"/>
  <c r="H22" i="1"/>
  <c r="H23" i="1"/>
  <c r="I23" i="1" s="1"/>
  <c r="H24" i="1"/>
  <c r="I24" i="1" s="1"/>
  <c r="H25" i="1"/>
  <c r="I25" i="1" s="1"/>
  <c r="H26" i="1"/>
  <c r="I26" i="1" s="1"/>
  <c r="H27" i="1"/>
  <c r="H28" i="1"/>
  <c r="H29" i="1"/>
  <c r="H30" i="1"/>
  <c r="H31" i="1"/>
  <c r="H32" i="1"/>
  <c r="H33" i="1"/>
  <c r="H34" i="1"/>
  <c r="H35" i="1"/>
  <c r="I35" i="1" s="1"/>
  <c r="H36" i="1"/>
  <c r="I36" i="1" s="1"/>
  <c r="H37" i="1"/>
  <c r="I37" i="1" s="1"/>
  <c r="H38" i="1"/>
  <c r="I38" i="1" s="1"/>
  <c r="H39" i="1"/>
  <c r="H40" i="1"/>
  <c r="H41" i="1"/>
  <c r="H42" i="1"/>
  <c r="H43" i="1"/>
  <c r="H44" i="1"/>
  <c r="H45" i="1"/>
  <c r="H46" i="1"/>
  <c r="H47" i="1"/>
  <c r="I47" i="1" s="1"/>
  <c r="H48" i="1"/>
  <c r="H49" i="1"/>
  <c r="I49" i="1" s="1"/>
  <c r="H50" i="1"/>
  <c r="I50" i="1" s="1"/>
  <c r="H51" i="1"/>
  <c r="H52" i="1"/>
  <c r="H53" i="1"/>
  <c r="H54" i="1"/>
  <c r="H55" i="1"/>
  <c r="H56" i="1"/>
  <c r="H57" i="1"/>
  <c r="H58" i="1"/>
  <c r="H59" i="1"/>
  <c r="I59" i="1" s="1"/>
  <c r="H60" i="1"/>
  <c r="I60" i="1" s="1"/>
  <c r="H61" i="1"/>
  <c r="I61" i="1" s="1"/>
  <c r="H62" i="1"/>
  <c r="I62" i="1" s="1"/>
  <c r="H63" i="1"/>
  <c r="H64" i="1"/>
  <c r="H65" i="1"/>
  <c r="H66" i="1"/>
  <c r="H67" i="1"/>
  <c r="H68" i="1"/>
  <c r="H69" i="1"/>
  <c r="H70" i="1"/>
  <c r="H71" i="1"/>
  <c r="I71" i="1" s="1"/>
  <c r="H72" i="1"/>
  <c r="H73" i="1"/>
  <c r="I73" i="1" s="1"/>
  <c r="H74" i="1"/>
  <c r="I74" i="1" s="1"/>
  <c r="H75" i="1"/>
  <c r="H76" i="1"/>
  <c r="H77" i="1"/>
  <c r="I77" i="1" s="1"/>
  <c r="H78" i="1"/>
  <c r="H79" i="1"/>
  <c r="H80" i="1"/>
  <c r="H81" i="1"/>
  <c r="H82" i="1"/>
  <c r="H83" i="1"/>
  <c r="I83" i="1" s="1"/>
  <c r="H84" i="1"/>
  <c r="H85" i="1"/>
  <c r="I85" i="1" s="1"/>
  <c r="H86" i="1"/>
  <c r="I86" i="1" s="1"/>
  <c r="H87" i="1"/>
  <c r="H88" i="1"/>
  <c r="H89" i="1"/>
  <c r="I89" i="1" s="1"/>
  <c r="H90" i="1"/>
  <c r="H91" i="1"/>
  <c r="H92" i="1"/>
  <c r="H93" i="1"/>
  <c r="H94" i="1"/>
  <c r="H95" i="1"/>
  <c r="I95" i="1" s="1"/>
  <c r="H96" i="1"/>
  <c r="H97" i="1"/>
  <c r="I97" i="1" s="1"/>
  <c r="H98" i="1"/>
  <c r="I98" i="1" s="1"/>
  <c r="H99" i="1"/>
  <c r="H100" i="1"/>
  <c r="H101" i="1"/>
  <c r="I101" i="1" s="1"/>
  <c r="H102" i="1"/>
  <c r="H103" i="1"/>
  <c r="H104" i="1"/>
  <c r="H105" i="1"/>
  <c r="H106" i="1"/>
  <c r="H107" i="1"/>
  <c r="I107" i="1" s="1"/>
  <c r="H108" i="1"/>
  <c r="H109" i="1"/>
  <c r="I109" i="1" s="1"/>
  <c r="H110" i="1"/>
  <c r="I110" i="1" s="1"/>
  <c r="H111" i="1"/>
  <c r="H112" i="1"/>
  <c r="H113" i="1"/>
  <c r="I113" i="1" s="1"/>
  <c r="H114" i="1"/>
  <c r="H115" i="1"/>
  <c r="H116" i="1"/>
  <c r="H117" i="1"/>
  <c r="H118" i="1"/>
  <c r="H119" i="1"/>
  <c r="I119" i="1" s="1"/>
  <c r="H120" i="1"/>
  <c r="H121" i="1"/>
  <c r="I121" i="1" s="1"/>
  <c r="H122" i="1"/>
  <c r="I122" i="1" s="1"/>
  <c r="H123" i="1"/>
  <c r="H124" i="1"/>
  <c r="H125" i="1"/>
  <c r="H126" i="1"/>
  <c r="H127" i="1"/>
  <c r="H128" i="1"/>
  <c r="H129" i="1"/>
  <c r="H130" i="1"/>
  <c r="H131" i="1"/>
  <c r="I131" i="1" s="1"/>
  <c r="H132" i="1"/>
  <c r="H133" i="1"/>
  <c r="I133" i="1" s="1"/>
  <c r="H134" i="1"/>
  <c r="I134" i="1" s="1"/>
  <c r="H135" i="1"/>
  <c r="H136" i="1"/>
  <c r="H137" i="1"/>
  <c r="I137" i="1" s="1"/>
  <c r="H138" i="1"/>
  <c r="H139" i="1"/>
  <c r="H140" i="1"/>
  <c r="H141" i="1"/>
  <c r="H142" i="1"/>
  <c r="H143" i="1"/>
  <c r="I143" i="1" s="1"/>
  <c r="H144" i="1"/>
  <c r="H145" i="1"/>
  <c r="I145" i="1" s="1"/>
  <c r="H146" i="1"/>
  <c r="I146" i="1" s="1"/>
  <c r="H147" i="1"/>
  <c r="H148" i="1"/>
  <c r="H149" i="1"/>
  <c r="I149" i="1" s="1"/>
  <c r="H150" i="1"/>
  <c r="H151" i="1"/>
  <c r="H152" i="1"/>
  <c r="H153" i="1"/>
  <c r="H154" i="1"/>
  <c r="H155" i="1"/>
  <c r="I155" i="1" s="1"/>
  <c r="H156" i="1"/>
  <c r="H157" i="1"/>
  <c r="I157" i="1" s="1"/>
  <c r="H158" i="1"/>
  <c r="I158" i="1" s="1"/>
  <c r="H159" i="1"/>
  <c r="H160" i="1"/>
  <c r="H161" i="1"/>
  <c r="I161" i="1" s="1"/>
  <c r="H162" i="1"/>
  <c r="H163" i="1"/>
  <c r="H164" i="1"/>
  <c r="H165" i="1"/>
  <c r="H166" i="1"/>
  <c r="H167" i="1"/>
  <c r="I167" i="1" s="1"/>
  <c r="H168" i="1"/>
  <c r="H169" i="1"/>
  <c r="I169" i="1" s="1"/>
  <c r="H170" i="1"/>
  <c r="I170" i="1" s="1"/>
  <c r="H171" i="1"/>
  <c r="H172" i="1"/>
  <c r="H173" i="1"/>
  <c r="I173" i="1" s="1"/>
  <c r="H174" i="1"/>
  <c r="H175" i="1"/>
  <c r="H176" i="1"/>
  <c r="H177" i="1"/>
  <c r="H178" i="1"/>
  <c r="H179" i="1"/>
  <c r="I179" i="1" s="1"/>
  <c r="H180" i="1"/>
  <c r="H181" i="1"/>
  <c r="I181" i="1" s="1"/>
  <c r="H182" i="1"/>
  <c r="I182" i="1" s="1"/>
  <c r="H183" i="1"/>
  <c r="H184" i="1"/>
  <c r="H185" i="1"/>
  <c r="I185" i="1" s="1"/>
  <c r="H186" i="1"/>
  <c r="H187" i="1"/>
  <c r="H188" i="1"/>
  <c r="H189" i="1"/>
  <c r="H190" i="1"/>
  <c r="H191" i="1"/>
  <c r="I191" i="1" s="1"/>
  <c r="H192" i="1"/>
  <c r="H193" i="1"/>
  <c r="I193" i="1" s="1"/>
  <c r="H194" i="1"/>
  <c r="I194" i="1" s="1"/>
  <c r="H195" i="1"/>
  <c r="H196" i="1"/>
  <c r="H197" i="1"/>
  <c r="I197" i="1" s="1"/>
  <c r="H198" i="1"/>
  <c r="H199" i="1"/>
  <c r="H200" i="1"/>
  <c r="H201" i="1"/>
  <c r="H202" i="1"/>
  <c r="H203" i="1"/>
  <c r="I203" i="1" s="1"/>
  <c r="H204" i="1"/>
  <c r="H205" i="1"/>
  <c r="I205" i="1" s="1"/>
  <c r="H206" i="1"/>
  <c r="I206" i="1" s="1"/>
  <c r="H207" i="1"/>
  <c r="H208" i="1"/>
  <c r="H209" i="1"/>
  <c r="I209" i="1" s="1"/>
  <c r="H210" i="1"/>
  <c r="H211" i="1"/>
  <c r="H212" i="1"/>
  <c r="H213" i="1"/>
  <c r="H214" i="1"/>
  <c r="H215" i="1"/>
  <c r="I215" i="1" s="1"/>
  <c r="H216" i="1"/>
  <c r="H217" i="1"/>
  <c r="I217" i="1" s="1"/>
  <c r="H218" i="1"/>
  <c r="I218" i="1" s="1"/>
  <c r="H219" i="1"/>
  <c r="H220" i="1"/>
  <c r="H221" i="1"/>
  <c r="I221" i="1" s="1"/>
  <c r="H222" i="1"/>
  <c r="H223" i="1"/>
  <c r="H224" i="1"/>
  <c r="H225" i="1"/>
  <c r="H226" i="1"/>
  <c r="H227" i="1"/>
  <c r="I227" i="1" s="1"/>
  <c r="H228" i="1"/>
  <c r="H229" i="1"/>
  <c r="I229" i="1" s="1"/>
  <c r="H230" i="1"/>
  <c r="I230" i="1" s="1"/>
  <c r="H231" i="1"/>
  <c r="H232" i="1"/>
  <c r="H233" i="1"/>
  <c r="I233" i="1" s="1"/>
  <c r="H234" i="1"/>
  <c r="H235" i="1"/>
  <c r="H236" i="1"/>
  <c r="H237" i="1"/>
  <c r="H238" i="1"/>
  <c r="H239" i="1"/>
  <c r="I239" i="1" s="1"/>
  <c r="H240" i="1"/>
  <c r="H241" i="1"/>
  <c r="I241" i="1" s="1"/>
  <c r="H242" i="1"/>
  <c r="I242" i="1" s="1"/>
  <c r="H243" i="1"/>
  <c r="H244" i="1"/>
  <c r="H245" i="1"/>
  <c r="I245" i="1" s="1"/>
  <c r="H246" i="1"/>
  <c r="H247" i="1"/>
  <c r="H248" i="1"/>
  <c r="H249" i="1"/>
  <c r="H250" i="1"/>
  <c r="H251" i="1"/>
  <c r="I251" i="1" s="1"/>
  <c r="H252" i="1"/>
  <c r="H253" i="1"/>
  <c r="I253" i="1" s="1"/>
  <c r="H2" i="1"/>
  <c r="I2" i="1" s="1"/>
  <c r="Q10" i="3" l="1"/>
  <c r="Q11" i="3" s="1"/>
  <c r="N4" i="3"/>
  <c r="N10" i="3" s="1"/>
  <c r="N11" i="3" s="1"/>
  <c r="O10" i="3"/>
  <c r="O11" i="3" s="1"/>
  <c r="R10" i="3"/>
  <c r="R11" i="3" s="1"/>
  <c r="J250" i="1"/>
  <c r="I250" i="1"/>
  <c r="J224" i="1"/>
  <c r="I224" i="1"/>
  <c r="J176" i="1"/>
  <c r="I176" i="1"/>
  <c r="J116" i="1"/>
  <c r="I116" i="1"/>
  <c r="J68" i="1"/>
  <c r="I68" i="1"/>
  <c r="J20" i="1"/>
  <c r="I20" i="1"/>
  <c r="J223" i="1"/>
  <c r="I223" i="1"/>
  <c r="J252" i="1"/>
  <c r="I252" i="1"/>
  <c r="J240" i="1"/>
  <c r="I240" i="1"/>
  <c r="J228" i="1"/>
  <c r="I228" i="1"/>
  <c r="J216" i="1"/>
  <c r="I216" i="1"/>
  <c r="J204" i="1"/>
  <c r="I204" i="1"/>
  <c r="J192" i="1"/>
  <c r="I192" i="1"/>
  <c r="J180" i="1"/>
  <c r="I180" i="1"/>
  <c r="J168" i="1"/>
  <c r="I168" i="1"/>
  <c r="J156" i="1"/>
  <c r="I156" i="1"/>
  <c r="J144" i="1"/>
  <c r="I144" i="1"/>
  <c r="J132" i="1"/>
  <c r="I132" i="1"/>
  <c r="J120" i="1"/>
  <c r="I120" i="1"/>
  <c r="J108" i="1"/>
  <c r="I108" i="1"/>
  <c r="J96" i="1"/>
  <c r="I96" i="1"/>
  <c r="J84" i="1"/>
  <c r="I84" i="1"/>
  <c r="J72" i="1"/>
  <c r="I72" i="1"/>
  <c r="J48" i="1"/>
  <c r="I48" i="1"/>
  <c r="J10" i="1"/>
  <c r="I10" i="1"/>
  <c r="J226" i="1"/>
  <c r="I226" i="1"/>
  <c r="J214" i="1"/>
  <c r="I214" i="1"/>
  <c r="J202" i="1"/>
  <c r="I202" i="1"/>
  <c r="J190" i="1"/>
  <c r="I190" i="1"/>
  <c r="J178" i="1"/>
  <c r="I178" i="1"/>
  <c r="J166" i="1"/>
  <c r="I166" i="1"/>
  <c r="J154" i="1"/>
  <c r="I154" i="1"/>
  <c r="J142" i="1"/>
  <c r="I142" i="1"/>
  <c r="J130" i="1"/>
  <c r="I130" i="1"/>
  <c r="J118" i="1"/>
  <c r="I118" i="1"/>
  <c r="J106" i="1"/>
  <c r="I106" i="1"/>
  <c r="J94" i="1"/>
  <c r="I94" i="1"/>
  <c r="J82" i="1"/>
  <c r="I82" i="1"/>
  <c r="J70" i="1"/>
  <c r="I70" i="1"/>
  <c r="J58" i="1"/>
  <c r="I58" i="1"/>
  <c r="J46" i="1"/>
  <c r="I46" i="1"/>
  <c r="J34" i="1"/>
  <c r="I34" i="1"/>
  <c r="J22" i="1"/>
  <c r="I22" i="1"/>
  <c r="J249" i="1"/>
  <c r="I249" i="1"/>
  <c r="J237" i="1"/>
  <c r="I237" i="1"/>
  <c r="J225" i="1"/>
  <c r="I225" i="1"/>
  <c r="J213" i="1"/>
  <c r="I213" i="1"/>
  <c r="J201" i="1"/>
  <c r="I201" i="1"/>
  <c r="J189" i="1"/>
  <c r="I189" i="1"/>
  <c r="J177" i="1"/>
  <c r="I177" i="1"/>
  <c r="J165" i="1"/>
  <c r="I165" i="1"/>
  <c r="J153" i="1"/>
  <c r="I153" i="1"/>
  <c r="J141" i="1"/>
  <c r="I141" i="1"/>
  <c r="J129" i="1"/>
  <c r="I129" i="1"/>
  <c r="J117" i="1"/>
  <c r="I117" i="1"/>
  <c r="J105" i="1"/>
  <c r="I105" i="1"/>
  <c r="J93" i="1"/>
  <c r="I93" i="1"/>
  <c r="J81" i="1"/>
  <c r="I81" i="1"/>
  <c r="J69" i="1"/>
  <c r="I69" i="1"/>
  <c r="J57" i="1"/>
  <c r="I57" i="1"/>
  <c r="J45" i="1"/>
  <c r="I45" i="1"/>
  <c r="J33" i="1"/>
  <c r="I33" i="1"/>
  <c r="J21" i="1"/>
  <c r="I21" i="1"/>
  <c r="J9" i="1"/>
  <c r="I9" i="1"/>
  <c r="J236" i="1"/>
  <c r="I236" i="1"/>
  <c r="J140" i="1"/>
  <c r="I140" i="1"/>
  <c r="J44" i="1"/>
  <c r="I44" i="1"/>
  <c r="J211" i="1"/>
  <c r="I211" i="1"/>
  <c r="J175" i="1"/>
  <c r="I175" i="1"/>
  <c r="J127" i="1"/>
  <c r="I127" i="1"/>
  <c r="J103" i="1"/>
  <c r="I103" i="1"/>
  <c r="J67" i="1"/>
  <c r="I67" i="1"/>
  <c r="J55" i="1"/>
  <c r="I55" i="1"/>
  <c r="J43" i="1"/>
  <c r="I43" i="1"/>
  <c r="J31" i="1"/>
  <c r="I31" i="1"/>
  <c r="J19" i="1"/>
  <c r="I19" i="1"/>
  <c r="J7" i="1"/>
  <c r="I7" i="1"/>
  <c r="J246" i="1"/>
  <c r="I246" i="1"/>
  <c r="J234" i="1"/>
  <c r="I234" i="1"/>
  <c r="J222" i="1"/>
  <c r="I222" i="1"/>
  <c r="J210" i="1"/>
  <c r="I210" i="1"/>
  <c r="J198" i="1"/>
  <c r="I198" i="1"/>
  <c r="J186" i="1"/>
  <c r="I186" i="1"/>
  <c r="J174" i="1"/>
  <c r="I174" i="1"/>
  <c r="J162" i="1"/>
  <c r="I162" i="1"/>
  <c r="J150" i="1"/>
  <c r="I150" i="1"/>
  <c r="J138" i="1"/>
  <c r="I138" i="1"/>
  <c r="J126" i="1"/>
  <c r="I126" i="1"/>
  <c r="J114" i="1"/>
  <c r="I114" i="1"/>
  <c r="J102" i="1"/>
  <c r="I102" i="1"/>
  <c r="J90" i="1"/>
  <c r="I90" i="1"/>
  <c r="J78" i="1"/>
  <c r="I78" i="1"/>
  <c r="J66" i="1"/>
  <c r="I66" i="1"/>
  <c r="J54" i="1"/>
  <c r="I54" i="1"/>
  <c r="J42" i="1"/>
  <c r="I42" i="1"/>
  <c r="J30" i="1"/>
  <c r="I30" i="1"/>
  <c r="J18" i="1"/>
  <c r="I18" i="1"/>
  <c r="J6" i="1"/>
  <c r="I6" i="1"/>
  <c r="J238" i="1"/>
  <c r="I238" i="1"/>
  <c r="J200" i="1"/>
  <c r="I200" i="1"/>
  <c r="J152" i="1"/>
  <c r="I152" i="1"/>
  <c r="J92" i="1"/>
  <c r="I92" i="1"/>
  <c r="J32" i="1"/>
  <c r="I32" i="1"/>
  <c r="J247" i="1"/>
  <c r="I247" i="1"/>
  <c r="J151" i="1"/>
  <c r="I151" i="1"/>
  <c r="J79" i="1"/>
  <c r="I79" i="1"/>
  <c r="J65" i="1"/>
  <c r="I65" i="1"/>
  <c r="J220" i="1"/>
  <c r="I220" i="1"/>
  <c r="J196" i="1"/>
  <c r="I196" i="1"/>
  <c r="J172" i="1"/>
  <c r="I172" i="1"/>
  <c r="J160" i="1"/>
  <c r="I160" i="1"/>
  <c r="J148" i="1"/>
  <c r="I148" i="1"/>
  <c r="J136" i="1"/>
  <c r="I136" i="1"/>
  <c r="J124" i="1"/>
  <c r="I124" i="1"/>
  <c r="J112" i="1"/>
  <c r="I112" i="1"/>
  <c r="J100" i="1"/>
  <c r="I100" i="1"/>
  <c r="J88" i="1"/>
  <c r="I88" i="1"/>
  <c r="J76" i="1"/>
  <c r="I76" i="1"/>
  <c r="J64" i="1"/>
  <c r="I64" i="1"/>
  <c r="J52" i="1"/>
  <c r="I52" i="1"/>
  <c r="J40" i="1"/>
  <c r="I40" i="1"/>
  <c r="J28" i="1"/>
  <c r="I28" i="1"/>
  <c r="J16" i="1"/>
  <c r="I16" i="1"/>
  <c r="J4" i="1"/>
  <c r="I4" i="1"/>
  <c r="J212" i="1"/>
  <c r="I212" i="1"/>
  <c r="J164" i="1"/>
  <c r="I164" i="1"/>
  <c r="J104" i="1"/>
  <c r="I104" i="1"/>
  <c r="J56" i="1"/>
  <c r="I56" i="1"/>
  <c r="J235" i="1"/>
  <c r="I235" i="1"/>
  <c r="J187" i="1"/>
  <c r="I187" i="1"/>
  <c r="J139" i="1"/>
  <c r="I139" i="1"/>
  <c r="J91" i="1"/>
  <c r="I91" i="1"/>
  <c r="J41" i="1"/>
  <c r="I41" i="1"/>
  <c r="J17" i="1"/>
  <c r="I17" i="1"/>
  <c r="J244" i="1"/>
  <c r="I244" i="1"/>
  <c r="J232" i="1"/>
  <c r="I232" i="1"/>
  <c r="J208" i="1"/>
  <c r="I208" i="1"/>
  <c r="J184" i="1"/>
  <c r="I184" i="1"/>
  <c r="J243" i="1"/>
  <c r="I243" i="1"/>
  <c r="J231" i="1"/>
  <c r="I231" i="1"/>
  <c r="J219" i="1"/>
  <c r="I219" i="1"/>
  <c r="J207" i="1"/>
  <c r="I207" i="1"/>
  <c r="J195" i="1"/>
  <c r="I195" i="1"/>
  <c r="J183" i="1"/>
  <c r="I183" i="1"/>
  <c r="J171" i="1"/>
  <c r="I171" i="1"/>
  <c r="J159" i="1"/>
  <c r="I159" i="1"/>
  <c r="J147" i="1"/>
  <c r="I147" i="1"/>
  <c r="J135" i="1"/>
  <c r="I135" i="1"/>
  <c r="J123" i="1"/>
  <c r="I123" i="1"/>
  <c r="J111" i="1"/>
  <c r="I111" i="1"/>
  <c r="J99" i="1"/>
  <c r="I99" i="1"/>
  <c r="J87" i="1"/>
  <c r="I87" i="1"/>
  <c r="J75" i="1"/>
  <c r="I75" i="1"/>
  <c r="J63" i="1"/>
  <c r="I63" i="1"/>
  <c r="J51" i="1"/>
  <c r="I51" i="1"/>
  <c r="J39" i="1"/>
  <c r="I39" i="1"/>
  <c r="J27" i="1"/>
  <c r="I27" i="1"/>
  <c r="J15" i="1"/>
  <c r="I15" i="1"/>
  <c r="J248" i="1"/>
  <c r="I248" i="1"/>
  <c r="J188" i="1"/>
  <c r="I188" i="1"/>
  <c r="J128" i="1"/>
  <c r="I128" i="1"/>
  <c r="J80" i="1"/>
  <c r="I80" i="1"/>
  <c r="J8" i="1"/>
  <c r="I8" i="1"/>
  <c r="J199" i="1"/>
  <c r="I199" i="1"/>
  <c r="J163" i="1"/>
  <c r="I163" i="1"/>
  <c r="J115" i="1"/>
  <c r="I115" i="1"/>
  <c r="J125" i="1"/>
  <c r="I125" i="1"/>
  <c r="J53" i="1"/>
  <c r="I53" i="1"/>
  <c r="J29" i="1"/>
  <c r="I29" i="1"/>
  <c r="J245" i="1"/>
  <c r="J233" i="1"/>
  <c r="J221" i="1"/>
  <c r="J209" i="1"/>
  <c r="J197" i="1"/>
  <c r="J185" i="1"/>
  <c r="J173" i="1"/>
  <c r="J101" i="1"/>
  <c r="E259" i="1" a="1"/>
  <c r="J253" i="1"/>
  <c r="J241" i="1"/>
  <c r="J229" i="1"/>
  <c r="J217" i="1"/>
  <c r="J205" i="1"/>
  <c r="J193" i="1"/>
  <c r="J181" i="1"/>
  <c r="J169" i="1"/>
  <c r="J157" i="1"/>
  <c r="J145" i="1"/>
  <c r="J133" i="1"/>
  <c r="J121" i="1"/>
  <c r="J97" i="1"/>
  <c r="J85" i="1"/>
  <c r="J73" i="1"/>
  <c r="J61" i="1"/>
  <c r="J49" i="1"/>
  <c r="J37" i="1"/>
  <c r="J25" i="1"/>
  <c r="J13" i="1"/>
  <c r="J161" i="1"/>
  <c r="J149" i="1"/>
  <c r="J137" i="1"/>
  <c r="J113" i="1"/>
  <c r="J89" i="1"/>
  <c r="J77" i="1"/>
  <c r="J5" i="1"/>
  <c r="B258" i="1"/>
  <c r="J110" i="1"/>
  <c r="J86" i="1"/>
  <c r="J74" i="1"/>
  <c r="J62" i="1"/>
  <c r="J50" i="1"/>
  <c r="J38" i="1"/>
  <c r="J26" i="1"/>
  <c r="J14" i="1"/>
  <c r="J3" i="1"/>
  <c r="J242" i="1"/>
  <c r="J230" i="1"/>
  <c r="J218" i="1"/>
  <c r="J206" i="1"/>
  <c r="J194" i="1"/>
  <c r="J182" i="1"/>
  <c r="J170" i="1"/>
  <c r="J158" i="1"/>
  <c r="J146" i="1"/>
  <c r="J134" i="1"/>
  <c r="J122" i="1"/>
  <c r="J98" i="1"/>
  <c r="J109" i="1"/>
  <c r="J60" i="1"/>
  <c r="J36" i="1"/>
  <c r="J24" i="1"/>
  <c r="J12" i="1"/>
  <c r="J251" i="1"/>
  <c r="J239" i="1"/>
  <c r="J227" i="1"/>
  <c r="J215" i="1"/>
  <c r="J203" i="1"/>
  <c r="J191" i="1"/>
  <c r="J179" i="1"/>
  <c r="J167" i="1"/>
  <c r="J155" i="1"/>
  <c r="J143" i="1"/>
  <c r="J131" i="1"/>
  <c r="J119" i="1"/>
  <c r="J107" i="1"/>
  <c r="J95" i="1"/>
  <c r="J83" i="1"/>
  <c r="J71" i="1"/>
  <c r="J59" i="1"/>
  <c r="J47" i="1"/>
  <c r="J35" i="1"/>
  <c r="J23" i="1"/>
  <c r="J11" i="1"/>
  <c r="H279" i="1" l="1"/>
  <c r="H280" i="1" s="1"/>
  <c r="E279" i="1"/>
  <c r="E280" i="1" s="1"/>
  <c r="E259" i="1"/>
  <c r="H266" i="1"/>
  <c r="H267" i="1" s="1"/>
  <c r="B257" i="1"/>
  <c r="B25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<sst xmlns="http://schemas.openxmlformats.org/spreadsheetml/2006/main" count="126" uniqueCount="77">
  <si>
    <t>Date</t>
  </si>
  <si>
    <t>Blackrock return, % (Y)</t>
  </si>
  <si>
    <t>S&amp;P 500 return, % (X1)</t>
  </si>
  <si>
    <t>Crude oil return, % (X2)</t>
  </si>
  <si>
    <t>January, dummy (X3)</t>
  </si>
  <si>
    <t>ΈΞΟΔΟΣ ΣΥΜΠΕΡΑΣΜΑΤΟΣ</t>
  </si>
  <si>
    <t>Στατιστικά παλινδρόμησης</t>
  </si>
  <si>
    <t>Πολλαπλό R</t>
  </si>
  <si>
    <t>R Τετράγωνο</t>
  </si>
  <si>
    <t>Προσαρμοσμένο R Τετράγωνο</t>
  </si>
  <si>
    <t>Τυπικό σφάλμα</t>
  </si>
  <si>
    <t>Μέγεθος δείγματος</t>
  </si>
  <si>
    <t>ΑΝΑΛΥΣΗ ΔΙΑΚΥΜΑΝΣΗΣ</t>
  </si>
  <si>
    <t>Παλινδρόμηση</t>
  </si>
  <si>
    <t>Υπόλοιπο</t>
  </si>
  <si>
    <t>Σύνολο</t>
  </si>
  <si>
    <t>Τεταγμένη επί την αρχή</t>
  </si>
  <si>
    <t>βαθμοί ελευθερίας</t>
  </si>
  <si>
    <t>SS</t>
  </si>
  <si>
    <t>MS</t>
  </si>
  <si>
    <t>F</t>
  </si>
  <si>
    <t>Σημαντικότητα F</t>
  </si>
  <si>
    <t>Συντελεστές</t>
  </si>
  <si>
    <t>t</t>
  </si>
  <si>
    <t>τιμή-P</t>
  </si>
  <si>
    <t>Κατώτερο 95%</t>
  </si>
  <si>
    <t>Υψηλότερο 95%</t>
  </si>
  <si>
    <t>Κατώτερο 95,0%</t>
  </si>
  <si>
    <t>Υψηλότερο 95,0%</t>
  </si>
  <si>
    <t>ΈΞΟΔΟΣ ΥΠΟΛΟΙΠΩΝ</t>
  </si>
  <si>
    <t>Προβλεπόμενος Blackrock return, % (Y)</t>
  </si>
  <si>
    <t>Υπόλοιπα</t>
  </si>
  <si>
    <t>Τυπικά υπόλοιπα</t>
  </si>
  <si>
    <t>Residuals</t>
  </si>
  <si>
    <t>Fitted Y</t>
  </si>
  <si>
    <t>Difference</t>
  </si>
  <si>
    <t>SUMSQ-DIFFERENCE</t>
  </si>
  <si>
    <t>SUMSQ-RESIDUALS</t>
  </si>
  <si>
    <t>DW= SUMSQ-DIFFERENCE/SUMSQ-RESIDUALS</t>
  </si>
  <si>
    <t>Resid(-1)</t>
  </si>
  <si>
    <t>Resid(-2)</t>
  </si>
  <si>
    <t>Breusch-Godfrey Test</t>
  </si>
  <si>
    <t xml:space="preserve">Coefficient </t>
  </si>
  <si>
    <t>SE</t>
  </si>
  <si>
    <t>Constant</t>
  </si>
  <si>
    <t>S&amp;P500</t>
  </si>
  <si>
    <t>January</t>
  </si>
  <si>
    <t>Crude oil</t>
  </si>
  <si>
    <t>F-stat</t>
  </si>
  <si>
    <t>p-value</t>
  </si>
  <si>
    <t>Chi-sq stat</t>
  </si>
  <si>
    <t>p=2</t>
  </si>
  <si>
    <t>k=3</t>
  </si>
  <si>
    <t>Residuals^2</t>
  </si>
  <si>
    <t xml:space="preserve">Breusch-Pagan </t>
  </si>
  <si>
    <t>Log(Squared Residuals)</t>
  </si>
  <si>
    <t>Abs(Residuals)</t>
  </si>
  <si>
    <t xml:space="preserve">Harvey </t>
  </si>
  <si>
    <t xml:space="preserve">Glejser </t>
  </si>
  <si>
    <t>VIF</t>
  </si>
  <si>
    <t>R-squared</t>
  </si>
  <si>
    <t>y (wls)</t>
  </si>
  <si>
    <t>x1 (wls)</t>
  </si>
  <si>
    <t>x2 (wls)</t>
  </si>
  <si>
    <t>x3 (wls)</t>
  </si>
  <si>
    <t>constant (wls)</t>
  </si>
  <si>
    <t>WLS (S&amp;P500)</t>
  </si>
  <si>
    <t>x1</t>
  </si>
  <si>
    <t>x2</t>
  </si>
  <si>
    <t>x3</t>
  </si>
  <si>
    <t>Coefficient</t>
  </si>
  <si>
    <t>Standard error</t>
  </si>
  <si>
    <t>T-stat</t>
  </si>
  <si>
    <t>constant(wls)</t>
  </si>
  <si>
    <t>chi</t>
  </si>
  <si>
    <t>fstat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</si>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</sst>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%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164" fontId="0" fillId="0" borderId="0" xfId="0" applyNumberFormat="1"/>
    <xf numFmtId="0" fontId="0" fillId="0" borderId="0" xfId="0" applyAlignment="1">
      <alignment horizontal="left"/>
    </xf>
    <xf numFmtId="10" fontId="0" fillId="0" borderId="0" xfId="1" applyNumberFormat="1" applyFont="1"/>
    <xf numFmtId="165" fontId="0" fillId="0" borderId="0" xfId="1" applyNumberFormat="1" applyFont="1"/>
    <xf numFmtId="10" fontId="0" fillId="0" borderId="0" xfId="1" applyNumberFormat="1" applyFont="1" applyFill="1" applyBorder="1" applyAlignment="1"/>
    <xf numFmtId="166" fontId="0" fillId="0" borderId="0" xfId="1" applyNumberFormat="1" applyFont="1"/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Dataset_3!$R$26</c:f>
              <c:strCache>
                <c:ptCount val="1"/>
                <c:pt idx="0">
                  <c:v>Υπόλοιπα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Dataset_3!$R$27:$R$278</c:f>
              <c:numCache>
                <c:formatCode>General</c:formatCode>
                <c:ptCount val="252"/>
                <c:pt idx="0">
                  <c:v>7.344385952329785E-2</c:v>
                </c:pt>
                <c:pt idx="1">
                  <c:v>0.52121479360085909</c:v>
                </c:pt>
                <c:pt idx="2">
                  <c:v>-1.3631215642825836</c:v>
                </c:pt>
                <c:pt idx="3">
                  <c:v>-0.92794824594721259</c:v>
                </c:pt>
                <c:pt idx="4">
                  <c:v>0.21773921556265002</c:v>
                </c:pt>
                <c:pt idx="5">
                  <c:v>0.29489197587015559</c:v>
                </c:pt>
                <c:pt idx="6">
                  <c:v>0.48937456812760027</c:v>
                </c:pt>
                <c:pt idx="7">
                  <c:v>-0.21940873450782253</c:v>
                </c:pt>
                <c:pt idx="8">
                  <c:v>-0.81562944641313173</c:v>
                </c:pt>
                <c:pt idx="9">
                  <c:v>1.1669079917467462E-2</c:v>
                </c:pt>
                <c:pt idx="10">
                  <c:v>-1.8746547018902362</c:v>
                </c:pt>
                <c:pt idx="11">
                  <c:v>-0.4368927167199419</c:v>
                </c:pt>
                <c:pt idx="12">
                  <c:v>-0.2058015264707711</c:v>
                </c:pt>
                <c:pt idx="13">
                  <c:v>-1.2385950062523741</c:v>
                </c:pt>
                <c:pt idx="14">
                  <c:v>-0.30548109066472806</c:v>
                </c:pt>
                <c:pt idx="15">
                  <c:v>1.5992483032814162</c:v>
                </c:pt>
                <c:pt idx="16">
                  <c:v>-0.26361120764941237</c:v>
                </c:pt>
                <c:pt idx="17">
                  <c:v>0.56190935635661554</c:v>
                </c:pt>
                <c:pt idx="18">
                  <c:v>0.80539204940772491</c:v>
                </c:pt>
                <c:pt idx="19">
                  <c:v>-0.63289413972787756</c:v>
                </c:pt>
                <c:pt idx="20">
                  <c:v>-0.58670060105886979</c:v>
                </c:pt>
                <c:pt idx="21">
                  <c:v>-0.90777795426322783</c:v>
                </c:pt>
                <c:pt idx="22">
                  <c:v>-0.21508462345559032</c:v>
                </c:pt>
                <c:pt idx="23">
                  <c:v>0.45024694859018144</c:v>
                </c:pt>
                <c:pt idx="24">
                  <c:v>-0.67903076530790107</c:v>
                </c:pt>
                <c:pt idx="25">
                  <c:v>-0.33330368008948918</c:v>
                </c:pt>
                <c:pt idx="26">
                  <c:v>0.58403313956926284</c:v>
                </c:pt>
                <c:pt idx="27">
                  <c:v>0.39359027701206328</c:v>
                </c:pt>
                <c:pt idx="28">
                  <c:v>-7.2900915679878608E-2</c:v>
                </c:pt>
                <c:pt idx="29">
                  <c:v>3.4533688684138117</c:v>
                </c:pt>
                <c:pt idx="30">
                  <c:v>0.87592304561452683</c:v>
                </c:pt>
                <c:pt idx="31">
                  <c:v>0.85088198975790275</c:v>
                </c:pt>
                <c:pt idx="32">
                  <c:v>-1.5580259297292087</c:v>
                </c:pt>
                <c:pt idx="33">
                  <c:v>-0.22287091014150107</c:v>
                </c:pt>
                <c:pt idx="34">
                  <c:v>-0.20408342527030177</c:v>
                </c:pt>
                <c:pt idx="35">
                  <c:v>-0.25917254140869445</c:v>
                </c:pt>
                <c:pt idx="36">
                  <c:v>1.496597057789379</c:v>
                </c:pt>
                <c:pt idx="37">
                  <c:v>0.52326743169224321</c:v>
                </c:pt>
                <c:pt idx="38">
                  <c:v>0.58892147090343527</c:v>
                </c:pt>
                <c:pt idx="39">
                  <c:v>-0.97923439032136173</c:v>
                </c:pt>
                <c:pt idx="40">
                  <c:v>0.85145811727468734</c:v>
                </c:pt>
                <c:pt idx="41">
                  <c:v>0.70680367994400362</c:v>
                </c:pt>
                <c:pt idx="42">
                  <c:v>-0.90973092877308959</c:v>
                </c:pt>
                <c:pt idx="43">
                  <c:v>0.83698763143451049</c:v>
                </c:pt>
                <c:pt idx="44">
                  <c:v>-0.4890366754897415</c:v>
                </c:pt>
                <c:pt idx="45">
                  <c:v>-0.32429058018592705</c:v>
                </c:pt>
                <c:pt idx="46">
                  <c:v>-0.15228746700854517</c:v>
                </c:pt>
                <c:pt idx="47">
                  <c:v>1.1042847179557067</c:v>
                </c:pt>
                <c:pt idx="48">
                  <c:v>0.68463817098136315</c:v>
                </c:pt>
                <c:pt idx="49">
                  <c:v>0.11764554345329903</c:v>
                </c:pt>
                <c:pt idx="50">
                  <c:v>0.66226835004666273</c:v>
                </c:pt>
                <c:pt idx="51">
                  <c:v>-0.25956274255465506</c:v>
                </c:pt>
                <c:pt idx="52">
                  <c:v>-1.8231175250701679</c:v>
                </c:pt>
                <c:pt idx="53">
                  <c:v>-0.87579348479928498</c:v>
                </c:pt>
                <c:pt idx="54">
                  <c:v>-1.6022470090071197</c:v>
                </c:pt>
                <c:pt idx="55">
                  <c:v>-1.2655389254224776</c:v>
                </c:pt>
                <c:pt idx="56">
                  <c:v>-0.79240554421351717</c:v>
                </c:pt>
                <c:pt idx="57">
                  <c:v>0.95326210654423316</c:v>
                </c:pt>
                <c:pt idx="58">
                  <c:v>1.6980880086811776</c:v>
                </c:pt>
                <c:pt idx="59">
                  <c:v>-0.73566897085223448</c:v>
                </c:pt>
                <c:pt idx="60">
                  <c:v>-0.32165074584110798</c:v>
                </c:pt>
                <c:pt idx="61">
                  <c:v>0.89492180259877063</c:v>
                </c:pt>
                <c:pt idx="62">
                  <c:v>-0.41314542166358548</c:v>
                </c:pt>
                <c:pt idx="63">
                  <c:v>0.96678488279207464</c:v>
                </c:pt>
                <c:pt idx="64">
                  <c:v>0.44926821116046156</c:v>
                </c:pt>
                <c:pt idx="65">
                  <c:v>-1.0413810406349557</c:v>
                </c:pt>
                <c:pt idx="66">
                  <c:v>-1.4747296547946405</c:v>
                </c:pt>
                <c:pt idx="67">
                  <c:v>0.40476832136652785</c:v>
                </c:pt>
                <c:pt idx="68">
                  <c:v>1.3707437326713423E-2</c:v>
                </c:pt>
                <c:pt idx="69">
                  <c:v>0.31476851744710033</c:v>
                </c:pt>
                <c:pt idx="70">
                  <c:v>-0.40063820785330062</c:v>
                </c:pt>
                <c:pt idx="71">
                  <c:v>0.32202274097290617</c:v>
                </c:pt>
                <c:pt idx="72">
                  <c:v>-0.74557981623534886</c:v>
                </c:pt>
                <c:pt idx="73">
                  <c:v>-0.53442727185852568</c:v>
                </c:pt>
                <c:pt idx="74">
                  <c:v>1.9290644022319223</c:v>
                </c:pt>
                <c:pt idx="75">
                  <c:v>0.33654882123380458</c:v>
                </c:pt>
                <c:pt idx="76">
                  <c:v>-0.51780870768652609</c:v>
                </c:pt>
                <c:pt idx="77">
                  <c:v>-0.39685143840373049</c:v>
                </c:pt>
                <c:pt idx="78">
                  <c:v>-1.0084940119786343</c:v>
                </c:pt>
                <c:pt idx="79">
                  <c:v>-0.39018484573655909</c:v>
                </c:pt>
                <c:pt idx="80">
                  <c:v>-0.57096749574897387</c:v>
                </c:pt>
                <c:pt idx="81">
                  <c:v>0.11441287508939768</c:v>
                </c:pt>
                <c:pt idx="82">
                  <c:v>-1.3993805382991789</c:v>
                </c:pt>
                <c:pt idx="83">
                  <c:v>0.88051526776578792</c:v>
                </c:pt>
                <c:pt idx="84">
                  <c:v>0.56440965446015079</c:v>
                </c:pt>
                <c:pt idx="85">
                  <c:v>-1.0733608636491176</c:v>
                </c:pt>
                <c:pt idx="86">
                  <c:v>0.90141868231401889</c:v>
                </c:pt>
                <c:pt idx="87">
                  <c:v>-0.2053682797985239</c:v>
                </c:pt>
                <c:pt idx="88">
                  <c:v>0.79563710416644984</c:v>
                </c:pt>
                <c:pt idx="89">
                  <c:v>0.26971574079816474</c:v>
                </c:pt>
                <c:pt idx="90">
                  <c:v>-1.8148289315022996</c:v>
                </c:pt>
                <c:pt idx="91">
                  <c:v>0.93007014895407769</c:v>
                </c:pt>
                <c:pt idx="92">
                  <c:v>-0.44068936084475829</c:v>
                </c:pt>
                <c:pt idx="93">
                  <c:v>-0.11274764571201712</c:v>
                </c:pt>
                <c:pt idx="94">
                  <c:v>-2.0252389170230956</c:v>
                </c:pt>
                <c:pt idx="95">
                  <c:v>0.52710435494275476</c:v>
                </c:pt>
                <c:pt idx="96">
                  <c:v>0.64224974508317767</c:v>
                </c:pt>
                <c:pt idx="97">
                  <c:v>1.6313906591162788</c:v>
                </c:pt>
                <c:pt idx="98">
                  <c:v>-0.67280471155920729</c:v>
                </c:pt>
                <c:pt idx="99">
                  <c:v>-2.0362300984652251</c:v>
                </c:pt>
                <c:pt idx="100">
                  <c:v>3.2644308760104326</c:v>
                </c:pt>
                <c:pt idx="101">
                  <c:v>6.5504028778927692E-3</c:v>
                </c:pt>
                <c:pt idx="102">
                  <c:v>-0.15951048669934664</c:v>
                </c:pt>
                <c:pt idx="103">
                  <c:v>-0.20859212537512528</c:v>
                </c:pt>
                <c:pt idx="104">
                  <c:v>-0.21919629363452531</c:v>
                </c:pt>
                <c:pt idx="105">
                  <c:v>-0.41411824628864535</c:v>
                </c:pt>
                <c:pt idx="106">
                  <c:v>-1.5060193699457989</c:v>
                </c:pt>
                <c:pt idx="107">
                  <c:v>1.0706580859811754</c:v>
                </c:pt>
                <c:pt idx="108">
                  <c:v>2.7344407882351374E-2</c:v>
                </c:pt>
                <c:pt idx="109">
                  <c:v>1.3268401102646754</c:v>
                </c:pt>
                <c:pt idx="110">
                  <c:v>-2.2307279553508135</c:v>
                </c:pt>
                <c:pt idx="111">
                  <c:v>-1.0001306900347273</c:v>
                </c:pt>
                <c:pt idx="112">
                  <c:v>-2.0264591944841177</c:v>
                </c:pt>
                <c:pt idx="113">
                  <c:v>1.7744606191008616</c:v>
                </c:pt>
                <c:pt idx="114">
                  <c:v>-0.94953510394332619</c:v>
                </c:pt>
                <c:pt idx="115">
                  <c:v>0.72718514902377729</c:v>
                </c:pt>
                <c:pt idx="116">
                  <c:v>0.30460432499384354</c:v>
                </c:pt>
                <c:pt idx="117">
                  <c:v>-0.14568253905801631</c:v>
                </c:pt>
                <c:pt idx="118">
                  <c:v>3.4300391375245876E-2</c:v>
                </c:pt>
                <c:pt idx="119">
                  <c:v>-5.3471393372509723E-2</c:v>
                </c:pt>
                <c:pt idx="120">
                  <c:v>0.55457265791423227</c:v>
                </c:pt>
                <c:pt idx="121">
                  <c:v>-1.8246852475577233</c:v>
                </c:pt>
                <c:pt idx="122">
                  <c:v>-9.3447742548129042E-2</c:v>
                </c:pt>
                <c:pt idx="123">
                  <c:v>-0.43422705902887526</c:v>
                </c:pt>
                <c:pt idx="124">
                  <c:v>-1.6281068013115054</c:v>
                </c:pt>
                <c:pt idx="125">
                  <c:v>1.348951007639674</c:v>
                </c:pt>
                <c:pt idx="126">
                  <c:v>0.52350999292404965</c:v>
                </c:pt>
                <c:pt idx="127">
                  <c:v>-4.2329123486319791</c:v>
                </c:pt>
                <c:pt idx="128">
                  <c:v>0.96660953406609362</c:v>
                </c:pt>
                <c:pt idx="129">
                  <c:v>-1.0115370996357838</c:v>
                </c:pt>
                <c:pt idx="130">
                  <c:v>0.97964499479545619</c:v>
                </c:pt>
                <c:pt idx="131">
                  <c:v>1.0294914768039229</c:v>
                </c:pt>
                <c:pt idx="132">
                  <c:v>0.30122230323018484</c:v>
                </c:pt>
                <c:pt idx="133">
                  <c:v>2.2184261106500887</c:v>
                </c:pt>
                <c:pt idx="134">
                  <c:v>-1.3745725397558077</c:v>
                </c:pt>
                <c:pt idx="135">
                  <c:v>0.58468700193976897</c:v>
                </c:pt>
                <c:pt idx="136">
                  <c:v>0.26731985021165849</c:v>
                </c:pt>
                <c:pt idx="137">
                  <c:v>-1.6055551369768752</c:v>
                </c:pt>
                <c:pt idx="138">
                  <c:v>-0.22774751128568926</c:v>
                </c:pt>
                <c:pt idx="139">
                  <c:v>0.4421603816393298</c:v>
                </c:pt>
                <c:pt idx="140">
                  <c:v>0.33609357621610303</c:v>
                </c:pt>
                <c:pt idx="141">
                  <c:v>-1.5289896841753003</c:v>
                </c:pt>
                <c:pt idx="142">
                  <c:v>-0.14965409449902267</c:v>
                </c:pt>
                <c:pt idx="143">
                  <c:v>1.2915445717224472E-2</c:v>
                </c:pt>
                <c:pt idx="144">
                  <c:v>1.6070969163696778</c:v>
                </c:pt>
                <c:pt idx="145">
                  <c:v>1.4972246925458594</c:v>
                </c:pt>
                <c:pt idx="146">
                  <c:v>-6.1613609997411833E-2</c:v>
                </c:pt>
                <c:pt idx="147">
                  <c:v>0.32273175221049588</c:v>
                </c:pt>
                <c:pt idx="148">
                  <c:v>0.86826087736350854</c:v>
                </c:pt>
                <c:pt idx="149">
                  <c:v>-0.76221481109436207</c:v>
                </c:pt>
                <c:pt idx="150">
                  <c:v>-1.5347441782277793</c:v>
                </c:pt>
                <c:pt idx="151">
                  <c:v>1.5697571839087654E-2</c:v>
                </c:pt>
                <c:pt idx="152">
                  <c:v>-1.234268618544458</c:v>
                </c:pt>
                <c:pt idx="153">
                  <c:v>0.86597862499734335</c:v>
                </c:pt>
                <c:pt idx="154">
                  <c:v>-0.8250871419609912</c:v>
                </c:pt>
                <c:pt idx="155">
                  <c:v>-1.2957218167104747</c:v>
                </c:pt>
                <c:pt idx="156">
                  <c:v>-2.2161666483702858</c:v>
                </c:pt>
                <c:pt idx="157">
                  <c:v>-1.060841195828111</c:v>
                </c:pt>
                <c:pt idx="158">
                  <c:v>1.043552980434344</c:v>
                </c:pt>
                <c:pt idx="159">
                  <c:v>-0.23394536163433036</c:v>
                </c:pt>
                <c:pt idx="160">
                  <c:v>-0.59506201630531752</c:v>
                </c:pt>
                <c:pt idx="161">
                  <c:v>0.63033624129877808</c:v>
                </c:pt>
                <c:pt idx="162">
                  <c:v>1.2120213764871046E-2</c:v>
                </c:pt>
                <c:pt idx="163">
                  <c:v>0.37933780440822806</c:v>
                </c:pt>
                <c:pt idx="164">
                  <c:v>-0.81388152826867166</c:v>
                </c:pt>
                <c:pt idx="165">
                  <c:v>-1.5676273476093194</c:v>
                </c:pt>
                <c:pt idx="166">
                  <c:v>0.37902541734152706</c:v>
                </c:pt>
                <c:pt idx="167">
                  <c:v>-0.5989118616968534</c:v>
                </c:pt>
                <c:pt idx="168">
                  <c:v>0.34840359024980472</c:v>
                </c:pt>
                <c:pt idx="169">
                  <c:v>2.0796715021457572</c:v>
                </c:pt>
                <c:pt idx="170">
                  <c:v>-0.33568721637085819</c:v>
                </c:pt>
                <c:pt idx="171">
                  <c:v>-2.0143865171367459E-2</c:v>
                </c:pt>
                <c:pt idx="172">
                  <c:v>-7.5173860691357675E-3</c:v>
                </c:pt>
                <c:pt idx="173">
                  <c:v>0.37904742169697236</c:v>
                </c:pt>
                <c:pt idx="174">
                  <c:v>0.68999240596330047</c:v>
                </c:pt>
                <c:pt idx="175">
                  <c:v>0.23221641064063792</c:v>
                </c:pt>
                <c:pt idx="176">
                  <c:v>-0.17395338851858089</c:v>
                </c:pt>
                <c:pt idx="177">
                  <c:v>-2.0422941173297855</c:v>
                </c:pt>
                <c:pt idx="178">
                  <c:v>-0.27303932569366918</c:v>
                </c:pt>
                <c:pt idx="179">
                  <c:v>1.5863115393694849</c:v>
                </c:pt>
                <c:pt idx="180">
                  <c:v>1.0684358650974888</c:v>
                </c:pt>
                <c:pt idx="181">
                  <c:v>1.3128555983970411</c:v>
                </c:pt>
                <c:pt idx="182">
                  <c:v>-0.3629635365346835</c:v>
                </c:pt>
                <c:pt idx="183">
                  <c:v>2.1116631477707948</c:v>
                </c:pt>
                <c:pt idx="184">
                  <c:v>0.26043538932088151</c:v>
                </c:pt>
                <c:pt idx="185">
                  <c:v>1.823340235108021</c:v>
                </c:pt>
                <c:pt idx="186">
                  <c:v>-0.75111887664426558</c:v>
                </c:pt>
                <c:pt idx="187">
                  <c:v>1.1765995825986917</c:v>
                </c:pt>
                <c:pt idx="188">
                  <c:v>-0.30210325967155716</c:v>
                </c:pt>
                <c:pt idx="189">
                  <c:v>1.8112531600521891</c:v>
                </c:pt>
                <c:pt idx="190">
                  <c:v>-4.2542472707657986E-2</c:v>
                </c:pt>
                <c:pt idx="191">
                  <c:v>0.19112902010657673</c:v>
                </c:pt>
                <c:pt idx="192">
                  <c:v>-0.43837929527888897</c:v>
                </c:pt>
                <c:pt idx="193">
                  <c:v>-1.0732907218453525</c:v>
                </c:pt>
                <c:pt idx="194">
                  <c:v>2.5246348866991752</c:v>
                </c:pt>
                <c:pt idx="195">
                  <c:v>-2.8465245457309245</c:v>
                </c:pt>
                <c:pt idx="196">
                  <c:v>1.6884276477660163</c:v>
                </c:pt>
                <c:pt idx="197">
                  <c:v>-0.81801473985504003</c:v>
                </c:pt>
                <c:pt idx="198">
                  <c:v>-0.38780015170632032</c:v>
                </c:pt>
                <c:pt idx="199">
                  <c:v>1.720802754652849</c:v>
                </c:pt>
                <c:pt idx="200">
                  <c:v>-1.1197324550533083</c:v>
                </c:pt>
                <c:pt idx="201">
                  <c:v>2.6713562657875727</c:v>
                </c:pt>
                <c:pt idx="202">
                  <c:v>-0.7678673161542342</c:v>
                </c:pt>
                <c:pt idx="203">
                  <c:v>1.3618892033098877</c:v>
                </c:pt>
                <c:pt idx="204">
                  <c:v>0.17894726127330429</c:v>
                </c:pt>
                <c:pt idx="205">
                  <c:v>-1.262983061003915</c:v>
                </c:pt>
                <c:pt idx="206">
                  <c:v>1.3541215112270244</c:v>
                </c:pt>
                <c:pt idx="207">
                  <c:v>-1.7171755434780396</c:v>
                </c:pt>
                <c:pt idx="208">
                  <c:v>-0.49557837786487979</c:v>
                </c:pt>
                <c:pt idx="209">
                  <c:v>0.14025613800541881</c:v>
                </c:pt>
                <c:pt idx="210">
                  <c:v>0.14320029723456984</c:v>
                </c:pt>
                <c:pt idx="211">
                  <c:v>-1.3904731822946153</c:v>
                </c:pt>
                <c:pt idx="212">
                  <c:v>-0.11718228860410207</c:v>
                </c:pt>
                <c:pt idx="213">
                  <c:v>-0.42489598518900007</c:v>
                </c:pt>
                <c:pt idx="214">
                  <c:v>-0.93372930869196824</c:v>
                </c:pt>
                <c:pt idx="215">
                  <c:v>0.534527190694978</c:v>
                </c:pt>
                <c:pt idx="216">
                  <c:v>-0.53481421299974363</c:v>
                </c:pt>
                <c:pt idx="217">
                  <c:v>-0.91095439712548609</c:v>
                </c:pt>
                <c:pt idx="218">
                  <c:v>-0.19903545906543219</c:v>
                </c:pt>
                <c:pt idx="219">
                  <c:v>0.81767174647423047</c:v>
                </c:pt>
                <c:pt idx="220">
                  <c:v>1.92779399107022</c:v>
                </c:pt>
                <c:pt idx="221">
                  <c:v>0.26820230762556496</c:v>
                </c:pt>
                <c:pt idx="222">
                  <c:v>-0.54406727796785348</c:v>
                </c:pt>
                <c:pt idx="223">
                  <c:v>0.2239252963152949</c:v>
                </c:pt>
                <c:pt idx="224">
                  <c:v>0.36080619292306548</c:v>
                </c:pt>
                <c:pt idx="225">
                  <c:v>-0.834726995547735</c:v>
                </c:pt>
                <c:pt idx="226">
                  <c:v>0.25802477954508518</c:v>
                </c:pt>
                <c:pt idx="227">
                  <c:v>1.1302917790460618</c:v>
                </c:pt>
                <c:pt idx="228">
                  <c:v>-0.17702960848553029</c:v>
                </c:pt>
                <c:pt idx="229">
                  <c:v>0.50844178587423461</c:v>
                </c:pt>
                <c:pt idx="230">
                  <c:v>0.1025923987636097</c:v>
                </c:pt>
                <c:pt idx="231">
                  <c:v>1.6371124404840272</c:v>
                </c:pt>
                <c:pt idx="232">
                  <c:v>0.83163279397895218</c:v>
                </c:pt>
                <c:pt idx="233">
                  <c:v>0.25828162017102635</c:v>
                </c:pt>
                <c:pt idx="234">
                  <c:v>0.33536075877365279</c:v>
                </c:pt>
                <c:pt idx="235">
                  <c:v>0.58576621660879657</c:v>
                </c:pt>
                <c:pt idx="236">
                  <c:v>1.6601143740357189</c:v>
                </c:pt>
                <c:pt idx="237">
                  <c:v>0.72549020366283301</c:v>
                </c:pt>
                <c:pt idx="238">
                  <c:v>1.0254742055746981</c:v>
                </c:pt>
                <c:pt idx="239">
                  <c:v>-3.0382032099055323E-2</c:v>
                </c:pt>
                <c:pt idx="240">
                  <c:v>-0.15580496149877093</c:v>
                </c:pt>
                <c:pt idx="241">
                  <c:v>-0.82208758278539307</c:v>
                </c:pt>
                <c:pt idx="242">
                  <c:v>0.16380618442839512</c:v>
                </c:pt>
                <c:pt idx="243">
                  <c:v>-2.5839322447188708</c:v>
                </c:pt>
                <c:pt idx="244">
                  <c:v>-1.7745250747151609E-2</c:v>
                </c:pt>
                <c:pt idx="245">
                  <c:v>0.80142689745400075</c:v>
                </c:pt>
                <c:pt idx="246">
                  <c:v>0.24967669365347567</c:v>
                </c:pt>
                <c:pt idx="247">
                  <c:v>-0.32660099602104742</c:v>
                </c:pt>
                <c:pt idx="248">
                  <c:v>-0.67405586611092883</c:v>
                </c:pt>
                <c:pt idx="249">
                  <c:v>0.96424744120365458</c:v>
                </c:pt>
                <c:pt idx="250">
                  <c:v>0.67055222261144198</c:v>
                </c:pt>
                <c:pt idx="251">
                  <c:v>-4.5877198009684039E-2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7-4F27-B8F9-A552D48D6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091103"/>
        <c:axId val="1016088703"/>
      </c:scatterChart>
      <c:valAx>
        <c:axId val="10160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016088703"/>
        <c:crosses val="autoZero"/>
        <c:crossBetween val="midCat"/>
      </c:valAx>
      <c:valAx>
        <c:axId val="101608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01609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311150</xdr:colOff>
      <xdr:row>24</xdr:row>
      <xdr:rowOff>133350</xdr:rowOff>
    </xdr:from>
    <xdr:to>
      <xdr:col>24</xdr:col>
      <xdr:colOff>463550</xdr:colOff>
      <xdr:row>48</xdr:row>
      <xdr:rowOff>114300</xdr:rowOff>
    </xdr:to>
    <xdr:graphicFrame macro="">
      <xdr:nvGraphicFramePr>
        <xdr:cNvPr id="18" name="Γράφημα 17">
          <a:extLst>
            <a:ext uri="{FF2B5EF4-FFF2-40B4-BE49-F238E27FC236}">
              <a16:creationId xmlns:a16="http://schemas.microsoft.com/office/drawing/2014/main" id="{29DE8F4E-F94B-679D-AEBE-CAD3E1E17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F709-C867-486A-87F0-7EC8385D7A0B}">
  <dimension ref="A1:X306"/>
  <sheetViews>
    <sheetView tabSelected="1" topLeftCell="A250" workbookViewId="0">
      <selection activeCell="B273" sqref="B273:C273"/>
    </sheetView>
  </sheetViews>
  <sheetFormatPr defaultRowHeight="14.5" x14ac:dyDescent="0.35"/>
  <cols>
    <col min="1" max="1" width="14.7265625" style="1" customWidth="1"/>
    <col min="2" max="3" width="22.7265625" customWidth="1"/>
    <col min="4" max="4" width="19.81640625" customWidth="1"/>
    <col min="5" max="5" width="14.7265625" customWidth="1"/>
    <col min="6" max="6" width="11.08984375" customWidth="1"/>
    <col min="7" max="7" width="14.1796875" customWidth="1"/>
    <col min="8" max="8" width="15.81640625" customWidth="1"/>
    <col min="9" max="9" width="10.81640625" customWidth="1"/>
    <col min="10" max="10" width="14" customWidth="1"/>
    <col min="11" max="11" width="10.453125" customWidth="1"/>
    <col min="12" max="12" width="20" customWidth="1"/>
    <col min="13" max="13" width="15.81640625" customWidth="1"/>
    <col min="16" max="16" width="25.54296875" customWidth="1"/>
    <col min="17" max="17" width="13.7265625" customWidth="1"/>
    <col min="18" max="19" width="14.7265625" customWidth="1"/>
    <col min="20" max="20" width="15.7265625" customWidth="1"/>
    <col min="21" max="21" width="16.453125" customWidth="1"/>
    <col min="22" max="22" width="17.6328125" customWidth="1"/>
    <col min="23" max="23" width="20.6328125" customWidth="1"/>
    <col min="24" max="24" width="24.453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40</v>
      </c>
      <c r="H1" s="1" t="s">
        <v>33</v>
      </c>
      <c r="I1" s="1" t="s">
        <v>53</v>
      </c>
      <c r="J1" s="1" t="s">
        <v>35</v>
      </c>
      <c r="K1" s="1" t="s">
        <v>34</v>
      </c>
      <c r="L1" s="1" t="s">
        <v>55</v>
      </c>
      <c r="M1" s="1" t="s">
        <v>56</v>
      </c>
      <c r="P1" t="s">
        <v>5</v>
      </c>
    </row>
    <row r="2" spans="1:24" ht="15" thickBot="1" x14ac:dyDescent="0.4">
      <c r="A2" s="4">
        <v>44440</v>
      </c>
      <c r="B2" s="2">
        <v>5.6186326580376367E-2</v>
      </c>
      <c r="C2" s="2">
        <v>3.117620525883158E-2</v>
      </c>
      <c r="D2" s="2">
        <v>0.13138686131386468</v>
      </c>
      <c r="E2" s="3">
        <v>0</v>
      </c>
      <c r="F2">
        <v>0</v>
      </c>
      <c r="G2">
        <v>0</v>
      </c>
      <c r="H2" s="8">
        <f t="shared" ref="H2:H65" si="0">B2-K2</f>
        <v>7.344385952329785E-2</v>
      </c>
      <c r="I2" s="8">
        <f>H2^2</f>
        <v>5.3940005016779079E-3</v>
      </c>
      <c r="K2">
        <v>-1.7257532942921476E-2</v>
      </c>
      <c r="L2">
        <f>LN(I2)</f>
        <v>-5.2224679612579461</v>
      </c>
      <c r="M2">
        <f>ABS(H2)</f>
        <v>7.344385952329785E-2</v>
      </c>
    </row>
    <row r="3" spans="1:24" x14ac:dyDescent="0.35">
      <c r="A3" s="4">
        <v>44441</v>
      </c>
      <c r="B3" s="2">
        <v>0.72577398232713808</v>
      </c>
      <c r="C3" s="2">
        <v>0.28425606033477546</v>
      </c>
      <c r="D3" s="2">
        <v>2.0411138649948812</v>
      </c>
      <c r="E3" s="3">
        <v>0</v>
      </c>
      <c r="F3">
        <v>7.344385952329785E-2</v>
      </c>
      <c r="G3">
        <v>0</v>
      </c>
      <c r="H3" s="8">
        <f t="shared" si="0"/>
        <v>0.52121479360085909</v>
      </c>
      <c r="I3" s="8">
        <f t="shared" ref="I3:I66" si="1">H3^2</f>
        <v>0.27166486106838617</v>
      </c>
      <c r="J3" s="8">
        <f t="shared" ref="J3:J66" si="2">H3-H2</f>
        <v>0.44777093407756124</v>
      </c>
      <c r="K3">
        <v>0.20455918872627904</v>
      </c>
      <c r="L3">
        <f t="shared" ref="L3:L66" si="3">LN(I3)</f>
        <v>-1.3031861008055099</v>
      </c>
      <c r="M3">
        <f t="shared" ref="M3:M66" si="4">ABS(H3)</f>
        <v>0.52121479360085909</v>
      </c>
      <c r="P3" s="7" t="s">
        <v>6</v>
      </c>
      <c r="Q3" s="7"/>
    </row>
    <row r="4" spans="1:24" x14ac:dyDescent="0.35">
      <c r="A4" s="4">
        <v>44442</v>
      </c>
      <c r="B4" s="2">
        <v>-1.4084803349216801</v>
      </c>
      <c r="C4" s="2">
        <v>-3.3502683520858501E-2</v>
      </c>
      <c r="D4" s="2">
        <v>-1.0001428775539223</v>
      </c>
      <c r="E4" s="3">
        <v>0</v>
      </c>
      <c r="F4">
        <v>0.52121479360085909</v>
      </c>
      <c r="G4">
        <v>7.344385952329785E-2</v>
      </c>
      <c r="H4" s="8">
        <f t="shared" si="0"/>
        <v>-1.3631215642825836</v>
      </c>
      <c r="I4" s="8">
        <f t="shared" si="1"/>
        <v>1.8581003990121976</v>
      </c>
      <c r="J4" s="8">
        <f t="shared" si="2"/>
        <v>-1.8843363578834427</v>
      </c>
      <c r="K4">
        <v>-4.5358770639096518E-2</v>
      </c>
      <c r="L4">
        <f t="shared" si="3"/>
        <v>0.61955467499859584</v>
      </c>
      <c r="M4">
        <f t="shared" si="4"/>
        <v>1.3631215642825836</v>
      </c>
      <c r="P4" t="s">
        <v>7</v>
      </c>
      <c r="Q4">
        <v>0.83249562362336316</v>
      </c>
    </row>
    <row r="5" spans="1:24" x14ac:dyDescent="0.35">
      <c r="A5" s="4">
        <v>44446</v>
      </c>
      <c r="B5" s="2">
        <v>-1.3283117104813891</v>
      </c>
      <c r="C5" s="2">
        <v>-0.33954884101398131</v>
      </c>
      <c r="D5" s="2">
        <v>-1.3566171164670404</v>
      </c>
      <c r="E5" s="3">
        <v>0</v>
      </c>
      <c r="F5">
        <v>-1.3631215642825836</v>
      </c>
      <c r="G5">
        <v>0.52121479360085909</v>
      </c>
      <c r="H5" s="8">
        <f t="shared" si="0"/>
        <v>-0.92794824594721259</v>
      </c>
      <c r="I5" s="8">
        <f t="shared" si="1"/>
        <v>0.8610879471565086</v>
      </c>
      <c r="J5" s="8">
        <f t="shared" si="2"/>
        <v>0.43517331833537098</v>
      </c>
      <c r="K5">
        <v>-0.40036346453417643</v>
      </c>
      <c r="L5">
        <f t="shared" si="3"/>
        <v>-0.1495586344090899</v>
      </c>
      <c r="M5">
        <f t="shared" si="4"/>
        <v>0.92794824594721259</v>
      </c>
      <c r="P5" t="s">
        <v>8</v>
      </c>
      <c r="Q5">
        <v>0.69304896335205235</v>
      </c>
    </row>
    <row r="6" spans="1:24" x14ac:dyDescent="0.35">
      <c r="A6" s="4">
        <v>44447</v>
      </c>
      <c r="B6" s="2">
        <v>-5.2982710335958139E-2</v>
      </c>
      <c r="C6" s="2">
        <v>-0.13185753191903293</v>
      </c>
      <c r="D6" s="2">
        <v>1.3899049012435993</v>
      </c>
      <c r="E6" s="3">
        <v>0</v>
      </c>
      <c r="F6">
        <v>-0.92794824594721259</v>
      </c>
      <c r="G6">
        <v>-1.3631215642825836</v>
      </c>
      <c r="H6" s="8">
        <f t="shared" si="0"/>
        <v>0.21773921556265002</v>
      </c>
      <c r="I6" s="8">
        <f t="shared" si="1"/>
        <v>4.7410365993838174E-2</v>
      </c>
      <c r="J6" s="8">
        <f t="shared" si="2"/>
        <v>1.1456874615098627</v>
      </c>
      <c r="K6">
        <v>-0.27072192589860816</v>
      </c>
      <c r="L6">
        <f t="shared" si="3"/>
        <v>-3.0489143823375575</v>
      </c>
      <c r="M6">
        <f t="shared" si="4"/>
        <v>0.21773921556265002</v>
      </c>
      <c r="P6" t="s">
        <v>9</v>
      </c>
      <c r="Q6">
        <v>0.68933584597324649</v>
      </c>
    </row>
    <row r="7" spans="1:24" x14ac:dyDescent="0.35">
      <c r="A7" s="4">
        <v>44448</v>
      </c>
      <c r="B7" s="2">
        <v>-0.23800765951923486</v>
      </c>
      <c r="C7" s="2">
        <v>-0.46055998245485563</v>
      </c>
      <c r="D7" s="2">
        <v>-1.673881673881672</v>
      </c>
      <c r="E7" s="3">
        <v>0</v>
      </c>
      <c r="F7">
        <v>0.21773921556265002</v>
      </c>
      <c r="G7">
        <v>-0.92794824594721259</v>
      </c>
      <c r="H7" s="8">
        <f t="shared" si="0"/>
        <v>0.29489197587015559</v>
      </c>
      <c r="I7" s="8">
        <f t="shared" si="1"/>
        <v>8.6961277432604428E-2</v>
      </c>
      <c r="J7" s="8">
        <f t="shared" si="2"/>
        <v>7.7152760307505563E-2</v>
      </c>
      <c r="K7">
        <v>-0.53289963538939045</v>
      </c>
      <c r="L7">
        <f t="shared" si="3"/>
        <v>-2.4422923463897228</v>
      </c>
      <c r="M7">
        <f t="shared" si="4"/>
        <v>0.29489197587015559</v>
      </c>
      <c r="P7" t="s">
        <v>10</v>
      </c>
      <c r="Q7">
        <v>1.0743620463828418</v>
      </c>
    </row>
    <row r="8" spans="1:24" ht="15" thickBot="1" x14ac:dyDescent="0.4">
      <c r="A8" s="4">
        <v>44449</v>
      </c>
      <c r="B8" s="2">
        <v>-0.59860758670049474</v>
      </c>
      <c r="C8" s="2">
        <v>-0.77226435922087555</v>
      </c>
      <c r="D8" s="2">
        <v>2.3187555033753915</v>
      </c>
      <c r="E8" s="3">
        <v>0</v>
      </c>
      <c r="F8">
        <v>0.29489197587015559</v>
      </c>
      <c r="G8">
        <v>0.21773921556265002</v>
      </c>
      <c r="H8" s="8">
        <f t="shared" si="0"/>
        <v>0.48937456812760027</v>
      </c>
      <c r="I8" s="8">
        <f t="shared" si="1"/>
        <v>0.23948746793007528</v>
      </c>
      <c r="J8" s="8">
        <f t="shared" si="2"/>
        <v>0.19448259225744469</v>
      </c>
      <c r="K8">
        <v>-1.087982154828095</v>
      </c>
      <c r="L8">
        <f t="shared" si="3"/>
        <v>-1.4292541894706765</v>
      </c>
      <c r="M8">
        <f t="shared" si="4"/>
        <v>0.48937456812760027</v>
      </c>
      <c r="P8" s="5" t="s">
        <v>11</v>
      </c>
      <c r="Q8" s="5">
        <v>252</v>
      </c>
    </row>
    <row r="9" spans="1:24" x14ac:dyDescent="0.35">
      <c r="A9" s="4">
        <v>44452</v>
      </c>
      <c r="B9" s="2">
        <v>-3.9274726713356412E-2</v>
      </c>
      <c r="C9" s="2">
        <v>0.22765095613401787</v>
      </c>
      <c r="D9" s="2">
        <v>1.0470453241537614</v>
      </c>
      <c r="E9" s="3">
        <v>0</v>
      </c>
      <c r="F9">
        <v>0.48937456812760027</v>
      </c>
      <c r="G9">
        <v>0.29489197587015559</v>
      </c>
      <c r="H9" s="8">
        <f t="shared" si="0"/>
        <v>-0.21940873450782253</v>
      </c>
      <c r="I9" s="8">
        <f t="shared" si="1"/>
        <v>4.8140192778324153E-2</v>
      </c>
      <c r="J9" s="8">
        <f t="shared" si="2"/>
        <v>-0.70878330263542277</v>
      </c>
      <c r="K9">
        <v>0.18013400779446612</v>
      </c>
      <c r="L9">
        <f t="shared" si="3"/>
        <v>-3.033637842100037</v>
      </c>
      <c r="M9">
        <f t="shared" si="4"/>
        <v>0.21940873450782253</v>
      </c>
    </row>
    <row r="10" spans="1:24" ht="15" thickBot="1" x14ac:dyDescent="0.4">
      <c r="A10" s="4">
        <v>44453</v>
      </c>
      <c r="B10" s="2">
        <v>-1.5617837731648154</v>
      </c>
      <c r="C10" s="2">
        <v>-0.57465991456183696</v>
      </c>
      <c r="D10" s="2">
        <v>1.4194464158956421E-2</v>
      </c>
      <c r="E10" s="3">
        <v>0</v>
      </c>
      <c r="F10">
        <v>-0.21940873450782253</v>
      </c>
      <c r="G10">
        <v>0.48937456812760027</v>
      </c>
      <c r="H10" s="8">
        <f t="shared" si="0"/>
        <v>-0.81562944641313173</v>
      </c>
      <c r="I10" s="8">
        <f t="shared" si="1"/>
        <v>0.6652513938561917</v>
      </c>
      <c r="J10" s="8">
        <f t="shared" si="2"/>
        <v>-0.59622071190530923</v>
      </c>
      <c r="K10">
        <v>-0.74615432675168369</v>
      </c>
      <c r="L10">
        <f t="shared" si="3"/>
        <v>-0.40759027388986802</v>
      </c>
      <c r="M10">
        <f t="shared" si="4"/>
        <v>0.81562944641313173</v>
      </c>
      <c r="P10" t="s">
        <v>12</v>
      </c>
    </row>
    <row r="11" spans="1:24" x14ac:dyDescent="0.35">
      <c r="A11" s="4">
        <v>44454</v>
      </c>
      <c r="B11" s="2">
        <v>0.85370585952657674</v>
      </c>
      <c r="C11" s="2">
        <v>0.84739086888510062</v>
      </c>
      <c r="D11" s="2">
        <v>3.0513766676128373</v>
      </c>
      <c r="E11" s="3">
        <v>0</v>
      </c>
      <c r="F11">
        <v>-0.81562944641313173</v>
      </c>
      <c r="G11">
        <v>-0.21940873450782253</v>
      </c>
      <c r="H11" s="8">
        <f t="shared" si="0"/>
        <v>1.1669079917467462E-2</v>
      </c>
      <c r="I11" s="8">
        <f t="shared" si="1"/>
        <v>1.3616742612024242E-4</v>
      </c>
      <c r="J11" s="8">
        <f t="shared" si="2"/>
        <v>0.82729852633059919</v>
      </c>
      <c r="K11">
        <v>0.84203677960910928</v>
      </c>
      <c r="L11">
        <f t="shared" si="3"/>
        <v>-8.9016253549654394</v>
      </c>
      <c r="M11">
        <f t="shared" si="4"/>
        <v>1.1669079917467462E-2</v>
      </c>
      <c r="P11" s="6"/>
      <c r="Q11" s="6" t="s">
        <v>17</v>
      </c>
      <c r="R11" s="6" t="s">
        <v>18</v>
      </c>
      <c r="S11" s="6" t="s">
        <v>19</v>
      </c>
      <c r="T11" s="6" t="s">
        <v>20</v>
      </c>
      <c r="U11" s="6" t="s">
        <v>21</v>
      </c>
    </row>
    <row r="12" spans="1:24" x14ac:dyDescent="0.35">
      <c r="A12" s="4">
        <v>44455</v>
      </c>
      <c r="B12" s="2">
        <v>-2.1118012422360102</v>
      </c>
      <c r="C12" s="2">
        <v>-0.15510969268194286</v>
      </c>
      <c r="D12" s="2">
        <v>0</v>
      </c>
      <c r="E12" s="3">
        <v>0</v>
      </c>
      <c r="F12">
        <v>1.1669079917467462E-2</v>
      </c>
      <c r="G12">
        <v>-0.81562944641313173</v>
      </c>
      <c r="H12" s="8">
        <f t="shared" si="0"/>
        <v>-1.8746547018902362</v>
      </c>
      <c r="I12" s="8">
        <f t="shared" si="1"/>
        <v>3.5143302513191705</v>
      </c>
      <c r="J12" s="8">
        <f t="shared" si="2"/>
        <v>-1.8863237818077037</v>
      </c>
      <c r="K12">
        <v>-0.23714654034577407</v>
      </c>
      <c r="L12">
        <f t="shared" si="3"/>
        <v>1.2568489669423015</v>
      </c>
      <c r="M12">
        <f t="shared" si="4"/>
        <v>1.8746547018902362</v>
      </c>
      <c r="P12" t="s">
        <v>13</v>
      </c>
      <c r="Q12">
        <v>3</v>
      </c>
      <c r="R12">
        <v>646.32032002287315</v>
      </c>
      <c r="S12">
        <v>215.44010667429106</v>
      </c>
      <c r="T12">
        <v>186.64881625017333</v>
      </c>
      <c r="U12">
        <v>2.6193531377615952E-63</v>
      </c>
    </row>
    <row r="13" spans="1:24" x14ac:dyDescent="0.35">
      <c r="A13" s="4">
        <v>44456</v>
      </c>
      <c r="B13" s="2">
        <v>-1.5509186469610636</v>
      </c>
      <c r="C13" s="2">
        <v>-0.91109248393406173</v>
      </c>
      <c r="D13" s="2">
        <v>-0.88142129183308437</v>
      </c>
      <c r="E13" s="3">
        <v>0</v>
      </c>
      <c r="F13">
        <v>-1.8746547018902362</v>
      </c>
      <c r="G13">
        <v>1.1669079917467462E-2</v>
      </c>
      <c r="H13" s="8">
        <f t="shared" si="0"/>
        <v>-0.4368927167199419</v>
      </c>
      <c r="I13" s="8">
        <f t="shared" si="1"/>
        <v>0.1908752459229314</v>
      </c>
      <c r="J13" s="8">
        <f t="shared" si="2"/>
        <v>1.4377619851702943</v>
      </c>
      <c r="K13">
        <v>-1.1140259302411217</v>
      </c>
      <c r="L13">
        <f t="shared" si="3"/>
        <v>-1.6561352270463636</v>
      </c>
      <c r="M13">
        <f t="shared" si="4"/>
        <v>0.4368927167199419</v>
      </c>
      <c r="P13" t="s">
        <v>14</v>
      </c>
      <c r="Q13">
        <v>248</v>
      </c>
      <c r="R13">
        <v>286.25494406356603</v>
      </c>
      <c r="S13">
        <v>1.1542538067079275</v>
      </c>
    </row>
    <row r="14" spans="1:24" ht="15" thickBot="1" x14ac:dyDescent="0.4">
      <c r="A14" s="4">
        <v>44459</v>
      </c>
      <c r="B14" s="2">
        <v>-2.2084573879515901</v>
      </c>
      <c r="C14" s="2">
        <v>-1.6977254629493954</v>
      </c>
      <c r="D14" s="2">
        <v>-2.3343059608169958</v>
      </c>
      <c r="E14" s="3">
        <v>0</v>
      </c>
      <c r="F14">
        <v>-0.4368927167199419</v>
      </c>
      <c r="G14">
        <v>-1.8746547018902362</v>
      </c>
      <c r="H14" s="8">
        <f t="shared" si="0"/>
        <v>-0.2058015264707711</v>
      </c>
      <c r="I14" s="8">
        <f t="shared" si="1"/>
        <v>4.2354268297699497E-2</v>
      </c>
      <c r="J14" s="8">
        <f t="shared" si="2"/>
        <v>0.2310911902491708</v>
      </c>
      <c r="K14">
        <v>-2.002655861480819</v>
      </c>
      <c r="L14">
        <f t="shared" si="3"/>
        <v>-3.1616860767123831</v>
      </c>
      <c r="M14">
        <f t="shared" si="4"/>
        <v>0.2058015264707711</v>
      </c>
      <c r="P14" s="5" t="s">
        <v>15</v>
      </c>
      <c r="Q14" s="5">
        <v>251</v>
      </c>
      <c r="R14" s="5">
        <v>932.57526408643912</v>
      </c>
      <c r="S14" s="5"/>
      <c r="T14" s="5"/>
      <c r="U14" s="5"/>
    </row>
    <row r="15" spans="1:24" ht="15" thickBot="1" x14ac:dyDescent="0.4">
      <c r="A15" s="4">
        <v>44460</v>
      </c>
      <c r="B15" s="2">
        <v>-1.4032918450429865</v>
      </c>
      <c r="C15" s="2">
        <v>-8.1234954896236555E-2</v>
      </c>
      <c r="D15" s="2">
        <v>0.38412291933418441</v>
      </c>
      <c r="E15" s="3">
        <v>0</v>
      </c>
      <c r="F15">
        <v>-0.2058015264707711</v>
      </c>
      <c r="G15">
        <v>-0.4368927167199419</v>
      </c>
      <c r="H15" s="8">
        <f t="shared" si="0"/>
        <v>-1.2385950062523741</v>
      </c>
      <c r="I15" s="8">
        <f t="shared" si="1"/>
        <v>1.5341175895133186</v>
      </c>
      <c r="J15" s="8">
        <f t="shared" si="2"/>
        <v>-1.032793479781603</v>
      </c>
      <c r="K15">
        <v>-0.16469683879061248</v>
      </c>
      <c r="L15">
        <f t="shared" si="3"/>
        <v>0.42795535549174524</v>
      </c>
      <c r="M15">
        <f t="shared" si="4"/>
        <v>1.2385950062523741</v>
      </c>
    </row>
    <row r="16" spans="1:24" x14ac:dyDescent="0.35">
      <c r="A16" s="4">
        <v>44461</v>
      </c>
      <c r="B16" s="2">
        <v>0.68737873266764282</v>
      </c>
      <c r="C16" s="2">
        <v>0.95195662109373025</v>
      </c>
      <c r="D16" s="2">
        <v>2.508503401360529</v>
      </c>
      <c r="E16" s="3">
        <v>0</v>
      </c>
      <c r="F16">
        <v>-1.2385950062523741</v>
      </c>
      <c r="G16">
        <v>-0.2058015264707711</v>
      </c>
      <c r="H16" s="8">
        <f t="shared" si="0"/>
        <v>-0.30548109066472806</v>
      </c>
      <c r="I16" s="8">
        <f t="shared" si="1"/>
        <v>9.3318696753711808E-2</v>
      </c>
      <c r="J16" s="8">
        <f t="shared" si="2"/>
        <v>0.933113915587646</v>
      </c>
      <c r="K16">
        <v>0.99285982333237088</v>
      </c>
      <c r="L16">
        <f t="shared" si="3"/>
        <v>-2.3717347972745619</v>
      </c>
      <c r="M16">
        <f t="shared" si="4"/>
        <v>0.30548109066472806</v>
      </c>
      <c r="P16" s="6"/>
      <c r="Q16" s="6" t="s">
        <v>22</v>
      </c>
      <c r="R16" s="6" t="s">
        <v>10</v>
      </c>
      <c r="S16" s="6" t="s">
        <v>23</v>
      </c>
      <c r="T16" s="6" t="s">
        <v>24</v>
      </c>
      <c r="U16" s="6" t="s">
        <v>25</v>
      </c>
      <c r="V16" s="6" t="s">
        <v>26</v>
      </c>
      <c r="W16" s="6" t="s">
        <v>27</v>
      </c>
      <c r="X16" s="6" t="s">
        <v>28</v>
      </c>
    </row>
    <row r="17" spans="1:24" x14ac:dyDescent="0.35">
      <c r="A17" s="4">
        <v>44462</v>
      </c>
      <c r="B17" s="2">
        <v>2.9516479642794247</v>
      </c>
      <c r="C17" s="2">
        <v>1.2134751708511082</v>
      </c>
      <c r="D17" s="2">
        <v>1.5484584543066671</v>
      </c>
      <c r="E17" s="3">
        <v>0</v>
      </c>
      <c r="F17">
        <v>-0.30548109066472806</v>
      </c>
      <c r="G17">
        <v>-1.2385950062523741</v>
      </c>
      <c r="H17" s="8">
        <f t="shared" si="0"/>
        <v>1.5992483032814162</v>
      </c>
      <c r="I17" s="8">
        <f t="shared" si="1"/>
        <v>2.5575951355484885</v>
      </c>
      <c r="J17" s="8">
        <f t="shared" si="2"/>
        <v>1.9047293939461443</v>
      </c>
      <c r="K17">
        <v>1.3523996609980085</v>
      </c>
      <c r="L17">
        <f t="shared" si="3"/>
        <v>0.93906741680222727</v>
      </c>
      <c r="M17">
        <f t="shared" si="4"/>
        <v>1.5992483032814162</v>
      </c>
      <c r="P17" t="s">
        <v>16</v>
      </c>
      <c r="Q17">
        <v>-4.9197111487519346E-2</v>
      </c>
      <c r="R17">
        <v>7.0590441888302727E-2</v>
      </c>
      <c r="S17">
        <v>-0.69693729308799823</v>
      </c>
      <c r="T17">
        <v>0.48649479963928943</v>
      </c>
      <c r="U17">
        <v>-0.18823032720942856</v>
      </c>
      <c r="V17">
        <v>8.9836104234389869E-2</v>
      </c>
      <c r="W17">
        <v>-0.18823032720942856</v>
      </c>
      <c r="X17">
        <v>8.9836104234389869E-2</v>
      </c>
    </row>
    <row r="18" spans="1:24" x14ac:dyDescent="0.35">
      <c r="A18" s="4">
        <v>44463</v>
      </c>
      <c r="B18" s="2">
        <v>-0.17690630813654851</v>
      </c>
      <c r="C18" s="2">
        <v>0.14610090402744635</v>
      </c>
      <c r="D18" s="2">
        <v>0.92579986385294966</v>
      </c>
      <c r="E18" s="3">
        <v>0</v>
      </c>
      <c r="F18">
        <v>1.5992483032814162</v>
      </c>
      <c r="G18">
        <v>-0.30548109066472806</v>
      </c>
      <c r="H18" s="8">
        <f t="shared" si="0"/>
        <v>-0.26361120764941237</v>
      </c>
      <c r="I18" s="8">
        <f t="shared" si="1"/>
        <v>6.9490868798381608E-2</v>
      </c>
      <c r="J18" s="8">
        <f t="shared" si="2"/>
        <v>-1.8628595109308286</v>
      </c>
      <c r="K18">
        <v>8.6704899512863892E-2</v>
      </c>
      <c r="L18">
        <f t="shared" si="3"/>
        <v>-2.6665599192389982</v>
      </c>
      <c r="M18">
        <f t="shared" si="4"/>
        <v>0.26361120764941237</v>
      </c>
      <c r="P18" t="s">
        <v>2</v>
      </c>
      <c r="Q18">
        <v>1.2117194329283518</v>
      </c>
      <c r="R18">
        <v>5.1366531542919799E-2</v>
      </c>
      <c r="S18">
        <v>23.589668146386096</v>
      </c>
      <c r="T18">
        <v>2.5832262306259902E-65</v>
      </c>
      <c r="U18">
        <v>1.1105491629901998</v>
      </c>
      <c r="V18">
        <v>1.3128897028665039</v>
      </c>
      <c r="W18">
        <v>1.1105491629901998</v>
      </c>
      <c r="X18">
        <v>1.3128897028665039</v>
      </c>
    </row>
    <row r="19" spans="1:24" x14ac:dyDescent="0.35">
      <c r="A19" s="4">
        <v>44466</v>
      </c>
      <c r="B19" s="2">
        <v>9.7185063227467339E-2</v>
      </c>
      <c r="C19" s="2">
        <v>-0.27763563072890074</v>
      </c>
      <c r="D19" s="2">
        <v>1.780655605018211</v>
      </c>
      <c r="E19" s="3">
        <v>0</v>
      </c>
      <c r="F19">
        <v>-0.26361120764941237</v>
      </c>
      <c r="G19">
        <v>1.5992483032814162</v>
      </c>
      <c r="H19" s="8">
        <f t="shared" si="0"/>
        <v>0.56190935635661554</v>
      </c>
      <c r="I19" s="8">
        <f t="shared" si="1"/>
        <v>0.31574212476110597</v>
      </c>
      <c r="J19" s="8">
        <f t="shared" si="2"/>
        <v>0.82552056400602791</v>
      </c>
      <c r="K19">
        <v>-0.4647242931291482</v>
      </c>
      <c r="L19">
        <f t="shared" si="3"/>
        <v>-1.1528294594367474</v>
      </c>
      <c r="M19">
        <f t="shared" si="4"/>
        <v>0.56190935635661554</v>
      </c>
      <c r="P19" t="s">
        <v>3</v>
      </c>
      <c r="Q19">
        <v>-4.442784578396388E-2</v>
      </c>
      <c r="R19">
        <v>2.326381787235306E-2</v>
      </c>
      <c r="S19">
        <v>-1.9097400963047579</v>
      </c>
      <c r="T19">
        <v>5.7320422052370694E-2</v>
      </c>
      <c r="U19">
        <v>-9.0247695075742262E-2</v>
      </c>
      <c r="V19">
        <v>1.3920035078144946E-3</v>
      </c>
      <c r="W19">
        <v>-9.0247695075742262E-2</v>
      </c>
      <c r="X19">
        <v>1.3920035078144946E-3</v>
      </c>
    </row>
    <row r="20" spans="1:24" ht="15" thickBot="1" x14ac:dyDescent="0.4">
      <c r="A20" s="4">
        <v>44467</v>
      </c>
      <c r="B20" s="2">
        <v>-1.7019429563548738</v>
      </c>
      <c r="C20" s="2">
        <v>-2.0364114325326033</v>
      </c>
      <c r="D20" s="2">
        <v>-0.21206096752816039</v>
      </c>
      <c r="E20" s="3">
        <v>0</v>
      </c>
      <c r="F20">
        <v>0.56190935635661554</v>
      </c>
      <c r="G20">
        <v>-0.26361120764941237</v>
      </c>
      <c r="H20" s="8">
        <f t="shared" si="0"/>
        <v>0.80539204940772491</v>
      </c>
      <c r="I20" s="8">
        <f t="shared" si="1"/>
        <v>0.64865635324917525</v>
      </c>
      <c r="J20" s="8">
        <f t="shared" si="2"/>
        <v>0.24348269305110937</v>
      </c>
      <c r="K20">
        <v>-2.5073350057625987</v>
      </c>
      <c r="L20">
        <f t="shared" si="3"/>
        <v>-0.43285220444100897</v>
      </c>
      <c r="M20">
        <f t="shared" si="4"/>
        <v>0.80539204940772491</v>
      </c>
      <c r="P20" s="5" t="s">
        <v>4</v>
      </c>
      <c r="Q20" s="5">
        <v>-0.12063703221708716</v>
      </c>
      <c r="R20" s="5">
        <v>0.25108074355452858</v>
      </c>
      <c r="S20" s="5">
        <v>-0.48047106484248464</v>
      </c>
      <c r="T20" s="5">
        <v>0.63131602391859309</v>
      </c>
      <c r="U20" s="5">
        <v>-0.61515955181642556</v>
      </c>
      <c r="V20" s="5">
        <v>0.37388548738225125</v>
      </c>
      <c r="W20" s="5">
        <v>-0.61515955181642556</v>
      </c>
      <c r="X20" s="5">
        <v>0.37388548738225125</v>
      </c>
    </row>
    <row r="21" spans="1:24" x14ac:dyDescent="0.35">
      <c r="A21" s="4">
        <v>44468</v>
      </c>
      <c r="B21" s="2">
        <v>-0.46480820851295679</v>
      </c>
      <c r="C21" s="2">
        <v>0.15691662282344421</v>
      </c>
      <c r="D21" s="2">
        <v>-0.61097091247178659</v>
      </c>
      <c r="E21" s="3">
        <v>0</v>
      </c>
      <c r="F21">
        <v>0.80539204940772491</v>
      </c>
      <c r="G21">
        <v>0.56190935635661554</v>
      </c>
      <c r="H21" s="8">
        <f t="shared" si="0"/>
        <v>-0.63289413972787756</v>
      </c>
      <c r="I21" s="8">
        <f t="shared" si="1"/>
        <v>0.40055499210189022</v>
      </c>
      <c r="J21" s="8">
        <f t="shared" si="2"/>
        <v>-1.4382861891356025</v>
      </c>
      <c r="K21">
        <v>0.16808593121492077</v>
      </c>
      <c r="L21">
        <f t="shared" si="3"/>
        <v>-0.9149042132807369</v>
      </c>
      <c r="M21">
        <f t="shared" si="4"/>
        <v>0.63289413972787756</v>
      </c>
    </row>
    <row r="22" spans="1:24" x14ac:dyDescent="0.35">
      <c r="A22" s="4">
        <v>44469</v>
      </c>
      <c r="B22" s="2">
        <v>-2.0908974164399963</v>
      </c>
      <c r="C22" s="2">
        <v>-1.1909731939276913</v>
      </c>
      <c r="D22" s="2">
        <v>0.26727248429774253</v>
      </c>
      <c r="E22" s="3">
        <v>0</v>
      </c>
      <c r="F22">
        <v>-0.63289413972787756</v>
      </c>
      <c r="G22">
        <v>0.80539204940772491</v>
      </c>
      <c r="H22" s="8">
        <f t="shared" si="0"/>
        <v>-0.58670060105886979</v>
      </c>
      <c r="I22" s="8">
        <f t="shared" si="1"/>
        <v>0.34421759528283907</v>
      </c>
      <c r="J22" s="8">
        <f t="shared" si="2"/>
        <v>4.6193538669007772E-2</v>
      </c>
      <c r="K22">
        <v>-1.5041968153811265</v>
      </c>
      <c r="L22">
        <f t="shared" si="3"/>
        <v>-1.0664812771537839</v>
      </c>
      <c r="M22">
        <f t="shared" si="4"/>
        <v>0.58670060105886979</v>
      </c>
    </row>
    <row r="23" spans="1:24" x14ac:dyDescent="0.35">
      <c r="A23" s="4">
        <v>44470</v>
      </c>
      <c r="B23" s="2">
        <v>0.38513819664702797</v>
      </c>
      <c r="C23" s="2">
        <v>1.1491477734391298</v>
      </c>
      <c r="D23" s="2">
        <v>1.1328801812608313</v>
      </c>
      <c r="E23" s="3">
        <v>0</v>
      </c>
      <c r="F23">
        <v>-0.58670060105886979</v>
      </c>
      <c r="G23">
        <v>-0.63289413972787756</v>
      </c>
      <c r="H23" s="8">
        <f t="shared" si="0"/>
        <v>-0.90777795426322783</v>
      </c>
      <c r="I23" s="8">
        <f t="shared" si="1"/>
        <v>0.82406081424633093</v>
      </c>
      <c r="J23" s="8">
        <f t="shared" si="2"/>
        <v>-0.32107735320435804</v>
      </c>
      <c r="K23">
        <v>1.2929161509102558</v>
      </c>
      <c r="L23">
        <f t="shared" si="3"/>
        <v>-0.19351094809902064</v>
      </c>
      <c r="M23">
        <f t="shared" si="4"/>
        <v>0.90777795426322783</v>
      </c>
    </row>
    <row r="24" spans="1:24" x14ac:dyDescent="0.35">
      <c r="A24" s="4">
        <v>44473</v>
      </c>
      <c r="B24" s="2">
        <v>-1.9396833315516337</v>
      </c>
      <c r="C24" s="2">
        <v>-1.2985880322420762</v>
      </c>
      <c r="D24" s="2">
        <v>2.2930943595150355</v>
      </c>
      <c r="E24" s="3">
        <v>0</v>
      </c>
      <c r="F24">
        <v>-0.90777795426322783</v>
      </c>
      <c r="G24">
        <v>-0.58670060105886979</v>
      </c>
      <c r="H24" s="8">
        <f t="shared" si="0"/>
        <v>-0.21508462345559032</v>
      </c>
      <c r="I24" s="8">
        <f t="shared" si="1"/>
        <v>4.6261395247033071E-2</v>
      </c>
      <c r="J24" s="8">
        <f t="shared" si="2"/>
        <v>0.69269333080763751</v>
      </c>
      <c r="K24">
        <v>-1.7245987080960434</v>
      </c>
      <c r="L24">
        <f t="shared" si="3"/>
        <v>-3.0734474616515528</v>
      </c>
      <c r="M24">
        <f t="shared" si="4"/>
        <v>0.21508462345559032</v>
      </c>
      <c r="P24" t="s">
        <v>29</v>
      </c>
    </row>
    <row r="25" spans="1:24" ht="15" thickBot="1" x14ac:dyDescent="0.4">
      <c r="A25" s="4">
        <v>44474</v>
      </c>
      <c r="B25" s="2">
        <v>1.6013372740927512</v>
      </c>
      <c r="C25" s="2">
        <v>1.0524455523362564</v>
      </c>
      <c r="D25" s="2">
        <v>1.6877093532594811</v>
      </c>
      <c r="E25" s="3">
        <v>0</v>
      </c>
      <c r="F25">
        <v>-0.21508462345559032</v>
      </c>
      <c r="G25">
        <v>-0.90777795426322783</v>
      </c>
      <c r="H25" s="8">
        <f t="shared" si="0"/>
        <v>0.45024694859018144</v>
      </c>
      <c r="I25" s="8">
        <f t="shared" si="1"/>
        <v>0.20272231471476948</v>
      </c>
      <c r="J25" s="8">
        <f t="shared" si="2"/>
        <v>0.66533157204577176</v>
      </c>
      <c r="K25">
        <v>1.1510903255025697</v>
      </c>
      <c r="L25">
        <f t="shared" si="3"/>
        <v>-1.5959181441893271</v>
      </c>
      <c r="M25">
        <f t="shared" si="4"/>
        <v>0.45024694859018144</v>
      </c>
    </row>
    <row r="26" spans="1:24" x14ac:dyDescent="0.35">
      <c r="A26" s="4">
        <v>44475</v>
      </c>
      <c r="B26" s="2">
        <v>-0.1466415508238228</v>
      </c>
      <c r="C26" s="2">
        <v>0.41028874386752623</v>
      </c>
      <c r="D26" s="2">
        <v>-1.9004180919802383</v>
      </c>
      <c r="E26" s="3">
        <v>0</v>
      </c>
      <c r="F26">
        <v>0.45024694859018144</v>
      </c>
      <c r="G26">
        <v>-0.21508462345559032</v>
      </c>
      <c r="H26" s="8">
        <f t="shared" si="0"/>
        <v>-0.67903076530790107</v>
      </c>
      <c r="I26" s="8">
        <f t="shared" si="1"/>
        <v>0.46108278023463384</v>
      </c>
      <c r="J26" s="8">
        <f t="shared" si="2"/>
        <v>-1.1292777138980825</v>
      </c>
      <c r="K26">
        <v>0.53238921448407828</v>
      </c>
      <c r="L26">
        <f t="shared" si="3"/>
        <v>-0.7741776854361655</v>
      </c>
      <c r="M26">
        <f t="shared" si="4"/>
        <v>0.67903076530790107</v>
      </c>
      <c r="P26" s="6" t="s">
        <v>11</v>
      </c>
      <c r="Q26" s="6" t="s">
        <v>30</v>
      </c>
      <c r="R26" s="6" t="s">
        <v>31</v>
      </c>
      <c r="S26" s="6" t="s">
        <v>32</v>
      </c>
    </row>
    <row r="27" spans="1:24" x14ac:dyDescent="0.35">
      <c r="A27" s="4">
        <v>44476</v>
      </c>
      <c r="B27" s="2">
        <v>0.5731001134260616</v>
      </c>
      <c r="C27" s="2">
        <v>0.82982892369745098</v>
      </c>
      <c r="D27" s="2">
        <v>1.1235955056179581</v>
      </c>
      <c r="E27" s="3">
        <v>0</v>
      </c>
      <c r="F27">
        <v>-0.67903076530790107</v>
      </c>
      <c r="G27">
        <v>0.45024694859018144</v>
      </c>
      <c r="H27" s="8">
        <f t="shared" si="0"/>
        <v>-0.33330368008948918</v>
      </c>
      <c r="I27" s="8">
        <f t="shared" si="1"/>
        <v>0.11109134316119655</v>
      </c>
      <c r="J27" s="8">
        <f t="shared" si="2"/>
        <v>0.34572708521841189</v>
      </c>
      <c r="K27">
        <v>0.90640379351555078</v>
      </c>
      <c r="L27">
        <f t="shared" si="3"/>
        <v>-2.1974025047135877</v>
      </c>
      <c r="M27">
        <f t="shared" si="4"/>
        <v>0.33330368008948918</v>
      </c>
      <c r="P27">
        <v>1</v>
      </c>
      <c r="Q27">
        <v>-1.7257532942921476E-2</v>
      </c>
      <c r="R27">
        <v>7.344385952329785E-2</v>
      </c>
      <c r="S27">
        <v>6.8772664979139628E-2</v>
      </c>
    </row>
    <row r="28" spans="1:24" x14ac:dyDescent="0.35">
      <c r="A28" s="4">
        <v>44477</v>
      </c>
      <c r="B28" s="2">
        <v>0.24336677153202757</v>
      </c>
      <c r="C28" s="2">
        <v>-0.19137407494954628</v>
      </c>
      <c r="D28" s="2">
        <v>1.3409961685823646</v>
      </c>
      <c r="E28" s="3">
        <v>0</v>
      </c>
      <c r="F28">
        <v>-0.33330368008948918</v>
      </c>
      <c r="G28">
        <v>-0.67903076530790107</v>
      </c>
      <c r="H28" s="8">
        <f t="shared" si="0"/>
        <v>0.58403313956926284</v>
      </c>
      <c r="I28" s="8">
        <f t="shared" si="1"/>
        <v>0.34109470811513004</v>
      </c>
      <c r="J28" s="8">
        <f t="shared" si="2"/>
        <v>0.91733681965875202</v>
      </c>
      <c r="K28">
        <v>-0.34066636803723521</v>
      </c>
      <c r="L28">
        <f t="shared" si="3"/>
        <v>-1.0755951038522307</v>
      </c>
      <c r="M28">
        <f t="shared" si="4"/>
        <v>0.58403313956926284</v>
      </c>
      <c r="P28">
        <v>2</v>
      </c>
      <c r="Q28">
        <v>0.20455918872627904</v>
      </c>
      <c r="R28">
        <v>0.52121479360085909</v>
      </c>
      <c r="S28">
        <v>0.48806436120248337</v>
      </c>
    </row>
    <row r="29" spans="1:24" x14ac:dyDescent="0.35">
      <c r="A29" s="4">
        <v>44480</v>
      </c>
      <c r="B29" s="2">
        <v>-0.55305542396967278</v>
      </c>
      <c r="C29" s="2">
        <v>-0.68657858421348195</v>
      </c>
      <c r="D29" s="2">
        <v>1.4744801512287298</v>
      </c>
      <c r="E29" s="3">
        <v>0</v>
      </c>
      <c r="F29">
        <v>0.58403313956926284</v>
      </c>
      <c r="G29">
        <v>-0.33330368008948918</v>
      </c>
      <c r="H29" s="8">
        <f t="shared" si="0"/>
        <v>0.39359027701206328</v>
      </c>
      <c r="I29" s="8">
        <f t="shared" si="1"/>
        <v>0.15491330615843271</v>
      </c>
      <c r="J29" s="8">
        <f t="shared" si="2"/>
        <v>-0.19044286255719955</v>
      </c>
      <c r="K29">
        <v>-0.94664570098173606</v>
      </c>
      <c r="L29">
        <f t="shared" si="3"/>
        <v>-1.8648896336448191</v>
      </c>
      <c r="M29">
        <f t="shared" si="4"/>
        <v>0.39359027701206328</v>
      </c>
      <c r="P29">
        <v>3</v>
      </c>
      <c r="Q29">
        <v>-4.5358770639096518E-2</v>
      </c>
      <c r="R29">
        <v>-1.3631215642825836</v>
      </c>
      <c r="S29">
        <v>-1.2764239689297499</v>
      </c>
    </row>
    <row r="30" spans="1:24" x14ac:dyDescent="0.35">
      <c r="A30" s="4">
        <v>44481</v>
      </c>
      <c r="B30" s="2">
        <v>-0.4215640741666915</v>
      </c>
      <c r="C30" s="2">
        <v>-0.24167715692277048</v>
      </c>
      <c r="D30" s="2">
        <v>0.14903129657228842</v>
      </c>
      <c r="E30" s="3">
        <v>0</v>
      </c>
      <c r="F30">
        <v>0.39359027701206328</v>
      </c>
      <c r="G30">
        <v>0.58403313956926284</v>
      </c>
      <c r="H30" s="8">
        <f t="shared" si="0"/>
        <v>-7.2900915679878608E-2</v>
      </c>
      <c r="I30" s="8">
        <f t="shared" si="1"/>
        <v>5.3145435069647711E-3</v>
      </c>
      <c r="J30" s="8">
        <f t="shared" si="2"/>
        <v>-0.46649119269194189</v>
      </c>
      <c r="K30">
        <v>-0.3486631584868129</v>
      </c>
      <c r="L30">
        <f t="shared" si="3"/>
        <v>-5.2373081585597996</v>
      </c>
      <c r="M30">
        <f t="shared" si="4"/>
        <v>7.2900915679878608E-2</v>
      </c>
      <c r="P30">
        <v>4</v>
      </c>
      <c r="Q30">
        <v>-0.40036346453417643</v>
      </c>
      <c r="R30">
        <v>-0.92794824594721259</v>
      </c>
      <c r="S30">
        <v>-0.868928651771953</v>
      </c>
    </row>
    <row r="31" spans="1:24" x14ac:dyDescent="0.35">
      <c r="A31" s="4">
        <v>44482</v>
      </c>
      <c r="B31" s="2">
        <v>3.7814372331647084</v>
      </c>
      <c r="C31" s="2">
        <v>0.30225368623080229</v>
      </c>
      <c r="D31" s="2">
        <v>-0.24801587301587213</v>
      </c>
      <c r="E31" s="3">
        <v>0</v>
      </c>
      <c r="F31">
        <v>-7.2900915679878608E-2</v>
      </c>
      <c r="G31">
        <v>0.39359027701206328</v>
      </c>
      <c r="H31" s="8">
        <f t="shared" si="0"/>
        <v>3.4533688684138117</v>
      </c>
      <c r="I31" s="8">
        <f t="shared" si="1"/>
        <v>11.92575654132969</v>
      </c>
      <c r="J31" s="8">
        <f t="shared" si="2"/>
        <v>3.5262697840936905</v>
      </c>
      <c r="K31">
        <v>0.32806836475089673</v>
      </c>
      <c r="L31">
        <f t="shared" si="3"/>
        <v>2.4787004763830089</v>
      </c>
      <c r="M31">
        <f t="shared" si="4"/>
        <v>3.4533688684138117</v>
      </c>
      <c r="P31">
        <v>5</v>
      </c>
      <c r="Q31">
        <v>-0.27072192589860816</v>
      </c>
      <c r="R31">
        <v>0.21773921556265002</v>
      </c>
      <c r="S31">
        <v>0.20389051204424494</v>
      </c>
    </row>
    <row r="32" spans="1:24" x14ac:dyDescent="0.35">
      <c r="A32" s="4">
        <v>44483</v>
      </c>
      <c r="B32" s="2">
        <v>2.8462451458268534</v>
      </c>
      <c r="C32" s="2">
        <v>1.706311013337003</v>
      </c>
      <c r="D32" s="2">
        <v>1.0815514669318738</v>
      </c>
      <c r="E32" s="3">
        <v>0</v>
      </c>
      <c r="F32">
        <v>3.4533688684138117</v>
      </c>
      <c r="G32">
        <v>-7.2900915679878608E-2</v>
      </c>
      <c r="H32" s="8">
        <f t="shared" si="0"/>
        <v>0.87592304561452683</v>
      </c>
      <c r="I32" s="8">
        <f t="shared" si="1"/>
        <v>0.76724118183862844</v>
      </c>
      <c r="J32" s="8">
        <f t="shared" si="2"/>
        <v>-2.5774458227992847</v>
      </c>
      <c r="K32">
        <v>1.9703221002123266</v>
      </c>
      <c r="L32">
        <f t="shared" si="3"/>
        <v>-0.26495407875312421</v>
      </c>
      <c r="M32">
        <f t="shared" si="4"/>
        <v>0.87592304561452683</v>
      </c>
      <c r="P32">
        <v>6</v>
      </c>
      <c r="Q32">
        <v>-0.53289963538939045</v>
      </c>
      <c r="R32">
        <v>0.29489197587015559</v>
      </c>
      <c r="S32">
        <v>0.27613618338128537</v>
      </c>
    </row>
    <row r="33" spans="1:19" x14ac:dyDescent="0.35">
      <c r="A33" s="4">
        <v>44484</v>
      </c>
      <c r="B33" s="2">
        <v>1.6526425474224338</v>
      </c>
      <c r="C33" s="2">
        <v>0.74601307719690535</v>
      </c>
      <c r="D33" s="2">
        <v>1.1929651949329712</v>
      </c>
      <c r="E33" s="3">
        <v>0</v>
      </c>
      <c r="F33">
        <v>0.87592304561452683</v>
      </c>
      <c r="G33">
        <v>3.4533688684138117</v>
      </c>
      <c r="H33" s="8">
        <f t="shared" si="0"/>
        <v>0.85088198975790275</v>
      </c>
      <c r="I33" s="8">
        <f t="shared" si="1"/>
        <v>0.72400016049436766</v>
      </c>
      <c r="J33" s="8">
        <f t="shared" si="2"/>
        <v>-2.5041055856624084E-2</v>
      </c>
      <c r="K33">
        <v>0.80176055766453103</v>
      </c>
      <c r="L33">
        <f t="shared" si="3"/>
        <v>-0.32296366491914186</v>
      </c>
      <c r="M33">
        <f t="shared" si="4"/>
        <v>0.85088198975790275</v>
      </c>
      <c r="P33">
        <v>7</v>
      </c>
      <c r="Q33">
        <v>-1.087982154828095</v>
      </c>
      <c r="R33">
        <v>0.48937456812760027</v>
      </c>
      <c r="S33">
        <v>0.4582492456360408</v>
      </c>
    </row>
    <row r="34" spans="1:19" x14ac:dyDescent="0.35">
      <c r="A34" s="4">
        <v>44487</v>
      </c>
      <c r="B34" s="2">
        <v>-1.2069307585477196</v>
      </c>
      <c r="C34" s="2">
        <v>0.33748045900920953</v>
      </c>
      <c r="D34" s="2">
        <v>0.1944579484686404</v>
      </c>
      <c r="E34" s="3">
        <v>0</v>
      </c>
      <c r="F34">
        <v>0.85088198975790275</v>
      </c>
      <c r="G34">
        <v>0.87592304561452683</v>
      </c>
      <c r="H34" s="8">
        <f t="shared" si="0"/>
        <v>-1.5580259297292087</v>
      </c>
      <c r="I34" s="8">
        <f t="shared" si="1"/>
        <v>2.4274447977085654</v>
      </c>
      <c r="J34" s="8">
        <f t="shared" si="2"/>
        <v>-2.4089079194871115</v>
      </c>
      <c r="K34">
        <v>0.3510951711814892</v>
      </c>
      <c r="L34">
        <f t="shared" si="3"/>
        <v>0.88683918053695576</v>
      </c>
      <c r="M34">
        <f t="shared" si="4"/>
        <v>1.5580259297292087</v>
      </c>
      <c r="P34">
        <v>8</v>
      </c>
      <c r="Q34">
        <v>0.18013400779446612</v>
      </c>
      <c r="R34">
        <v>-0.21940873450782253</v>
      </c>
      <c r="S34">
        <v>-0.205453845831956</v>
      </c>
    </row>
    <row r="35" spans="1:19" x14ac:dyDescent="0.35">
      <c r="A35" s="4">
        <v>44488</v>
      </c>
      <c r="B35" s="2">
        <v>0.59577601499480881</v>
      </c>
      <c r="C35" s="2">
        <v>0.73933569005406596</v>
      </c>
      <c r="D35" s="2">
        <v>0.63076176613294788</v>
      </c>
      <c r="E35" s="3">
        <v>0</v>
      </c>
      <c r="F35">
        <v>-1.5580259297292087</v>
      </c>
      <c r="G35">
        <v>0.85088198975790275</v>
      </c>
      <c r="H35" s="8">
        <f t="shared" si="0"/>
        <v>-0.22287091014150107</v>
      </c>
      <c r="I35" s="8">
        <f t="shared" si="1"/>
        <v>4.9671442587301044E-2</v>
      </c>
      <c r="J35" s="8">
        <f t="shared" si="2"/>
        <v>1.3351550195877078</v>
      </c>
      <c r="K35">
        <v>0.81864692513630988</v>
      </c>
      <c r="L35">
        <f t="shared" si="3"/>
        <v>-3.0023251068519539</v>
      </c>
      <c r="M35">
        <f t="shared" si="4"/>
        <v>0.22287091014150107</v>
      </c>
      <c r="P35">
        <v>9</v>
      </c>
      <c r="Q35">
        <v>-0.74615432675168369</v>
      </c>
      <c r="R35">
        <v>-0.81562944641313173</v>
      </c>
      <c r="S35">
        <v>-0.76375358034523777</v>
      </c>
    </row>
    <row r="36" spans="1:19" x14ac:dyDescent="0.35">
      <c r="A36" s="4">
        <v>44489</v>
      </c>
      <c r="B36" s="2">
        <v>0.14196195863138694</v>
      </c>
      <c r="C36" s="2">
        <v>0.36640167447334893</v>
      </c>
      <c r="D36" s="2">
        <v>1.0969141755062806</v>
      </c>
      <c r="E36" s="3">
        <v>0</v>
      </c>
      <c r="F36">
        <v>-0.22287091014150107</v>
      </c>
      <c r="G36">
        <v>-1.5580259297292087</v>
      </c>
      <c r="H36" s="8">
        <f t="shared" si="0"/>
        <v>-0.20408342527030177</v>
      </c>
      <c r="I36" s="8">
        <f t="shared" si="1"/>
        <v>4.1650044470058843E-2</v>
      </c>
      <c r="J36" s="8">
        <f t="shared" si="2"/>
        <v>1.87874848711993E-2</v>
      </c>
      <c r="K36">
        <v>0.34604538390168871</v>
      </c>
      <c r="L36">
        <f t="shared" si="3"/>
        <v>-3.1784528426613599</v>
      </c>
      <c r="M36">
        <f t="shared" si="4"/>
        <v>0.20408342527030177</v>
      </c>
      <c r="P36">
        <v>10</v>
      </c>
      <c r="Q36">
        <v>0.84203677960910928</v>
      </c>
      <c r="R36">
        <v>1.1669079917467462E-2</v>
      </c>
      <c r="S36">
        <v>1.0926900206330015E-2</v>
      </c>
    </row>
    <row r="37" spans="1:19" x14ac:dyDescent="0.35">
      <c r="A37" s="4">
        <v>44490</v>
      </c>
      <c r="B37" s="2">
        <v>8.7492939652022983E-2</v>
      </c>
      <c r="C37" s="2">
        <v>0.2995906256131331</v>
      </c>
      <c r="D37" s="2">
        <v>-0.7392392989149954</v>
      </c>
      <c r="E37" s="3">
        <v>0</v>
      </c>
      <c r="F37">
        <v>-0.20408342527030177</v>
      </c>
      <c r="G37">
        <v>-0.22287091014150107</v>
      </c>
      <c r="H37" s="8">
        <f t="shared" si="0"/>
        <v>-0.25917254140869445</v>
      </c>
      <c r="I37" s="8">
        <f t="shared" si="1"/>
        <v>6.7170406220241438E-2</v>
      </c>
      <c r="J37" s="8">
        <f t="shared" si="2"/>
        <v>-5.508911613839268E-2</v>
      </c>
      <c r="K37">
        <v>0.34666548106071743</v>
      </c>
      <c r="L37">
        <f t="shared" si="3"/>
        <v>-2.700522512077741</v>
      </c>
      <c r="M37">
        <f t="shared" si="4"/>
        <v>0.25917254140869445</v>
      </c>
      <c r="P37">
        <v>11</v>
      </c>
      <c r="Q37">
        <v>-0.23714654034577407</v>
      </c>
      <c r="R37">
        <v>-1.8746547018902362</v>
      </c>
      <c r="S37">
        <v>-1.7554224492214834</v>
      </c>
    </row>
    <row r="38" spans="1:19" x14ac:dyDescent="0.35">
      <c r="A38" s="4">
        <v>44491</v>
      </c>
      <c r="B38" s="2">
        <v>1.2448546009826034</v>
      </c>
      <c r="C38" s="2">
        <v>-0.10725793335062406</v>
      </c>
      <c r="D38" s="2">
        <v>1.6336336336336243</v>
      </c>
      <c r="E38" s="3">
        <v>0</v>
      </c>
      <c r="F38">
        <v>-0.25917254140869445</v>
      </c>
      <c r="G38">
        <v>-0.20408342527030177</v>
      </c>
      <c r="H38" s="8">
        <f t="shared" si="0"/>
        <v>1.496597057789379</v>
      </c>
      <c r="I38" s="8">
        <f t="shared" si="1"/>
        <v>2.2398027533838261</v>
      </c>
      <c r="J38" s="8">
        <f t="shared" si="2"/>
        <v>1.7557695991980735</v>
      </c>
      <c r="K38">
        <v>-0.25174245680677571</v>
      </c>
      <c r="L38">
        <f t="shared" si="3"/>
        <v>0.80638780546466737</v>
      </c>
      <c r="M38">
        <f t="shared" si="4"/>
        <v>1.496597057789379</v>
      </c>
      <c r="P38">
        <v>12</v>
      </c>
      <c r="Q38">
        <v>-1.1140259302411217</v>
      </c>
      <c r="R38">
        <v>-0.4368927167199419</v>
      </c>
      <c r="S38">
        <v>-0.40910535794044756</v>
      </c>
    </row>
    <row r="39" spans="1:19" x14ac:dyDescent="0.35">
      <c r="A39" s="4">
        <v>44494</v>
      </c>
      <c r="B39" s="2">
        <v>1.0677945724996363</v>
      </c>
      <c r="C39" s="2">
        <v>0.47481792778718557</v>
      </c>
      <c r="D39" s="2">
        <v>-0.41366268762557112</v>
      </c>
      <c r="E39" s="3">
        <v>0</v>
      </c>
      <c r="F39">
        <v>1.496597057789379</v>
      </c>
      <c r="G39">
        <v>-0.25917254140869445</v>
      </c>
      <c r="H39" s="8">
        <f t="shared" si="0"/>
        <v>0.52326743169224321</v>
      </c>
      <c r="I39" s="8">
        <f t="shared" si="1"/>
        <v>0.27380880506979643</v>
      </c>
      <c r="J39" s="8">
        <f t="shared" si="2"/>
        <v>-0.9733296260971358</v>
      </c>
      <c r="K39">
        <v>0.54452714080739306</v>
      </c>
      <c r="L39">
        <f t="shared" si="3"/>
        <v>-1.2953252078800916</v>
      </c>
      <c r="M39">
        <f t="shared" si="4"/>
        <v>0.52326743169224321</v>
      </c>
      <c r="P39">
        <v>13</v>
      </c>
      <c r="Q39">
        <v>-2.002655861480819</v>
      </c>
      <c r="R39">
        <v>-0.2058015264707711</v>
      </c>
      <c r="S39">
        <v>-0.19271208681074417</v>
      </c>
    </row>
    <row r="40" spans="1:19" x14ac:dyDescent="0.35">
      <c r="A40" s="4">
        <v>44495</v>
      </c>
      <c r="B40" s="2">
        <v>0.73966736596233762</v>
      </c>
      <c r="C40" s="2">
        <v>0.18197824144636776</v>
      </c>
      <c r="D40" s="2">
        <v>0.46285307381912499</v>
      </c>
      <c r="E40" s="3">
        <v>0</v>
      </c>
      <c r="F40">
        <v>0.52326743169224321</v>
      </c>
      <c r="G40">
        <v>1.496597057789379</v>
      </c>
      <c r="H40" s="8">
        <f t="shared" si="0"/>
        <v>0.58892147090343527</v>
      </c>
      <c r="I40" s="8">
        <f t="shared" si="1"/>
        <v>0.34682849889106576</v>
      </c>
      <c r="J40" s="8">
        <f t="shared" si="2"/>
        <v>6.5654039211192061E-2</v>
      </c>
      <c r="K40">
        <v>0.15074589505890237</v>
      </c>
      <c r="L40">
        <f t="shared" si="3"/>
        <v>-1.0589248607188961</v>
      </c>
      <c r="M40">
        <f t="shared" si="4"/>
        <v>0.58892147090343527</v>
      </c>
      <c r="P40">
        <v>14</v>
      </c>
      <c r="Q40">
        <v>-0.16469683879061248</v>
      </c>
      <c r="R40">
        <v>-1.2385950062523741</v>
      </c>
      <c r="S40">
        <v>-1.1598175798864248</v>
      </c>
    </row>
    <row r="41" spans="1:19" x14ac:dyDescent="0.35">
      <c r="A41" s="4">
        <v>44496</v>
      </c>
      <c r="B41" s="2">
        <v>-1.5360999592090918</v>
      </c>
      <c r="C41" s="2">
        <v>-0.50515979968478453</v>
      </c>
      <c r="D41" s="2">
        <v>-2.3508564678086374</v>
      </c>
      <c r="E41" s="3">
        <v>0</v>
      </c>
      <c r="F41">
        <v>0.58892147090343527</v>
      </c>
      <c r="G41">
        <v>0.52326743169224321</v>
      </c>
      <c r="H41" s="8">
        <f t="shared" si="0"/>
        <v>-0.97923439032136173</v>
      </c>
      <c r="I41" s="8">
        <f t="shared" si="1"/>
        <v>0.95889999118804903</v>
      </c>
      <c r="J41" s="8">
        <f t="shared" si="2"/>
        <v>-1.568155861224797</v>
      </c>
      <c r="K41">
        <v>-0.55686556888773009</v>
      </c>
      <c r="L41">
        <f t="shared" si="3"/>
        <v>-4.1968494012146994E-2</v>
      </c>
      <c r="M41">
        <f t="shared" si="4"/>
        <v>0.97923439032136173</v>
      </c>
      <c r="P41">
        <v>15</v>
      </c>
      <c r="Q41">
        <v>0.99285982333237088</v>
      </c>
      <c r="R41">
        <v>-0.30548109066472806</v>
      </c>
      <c r="S41">
        <v>-0.28605180667395519</v>
      </c>
    </row>
    <row r="42" spans="1:19" x14ac:dyDescent="0.35">
      <c r="A42" s="4">
        <v>44497</v>
      </c>
      <c r="B42" s="2">
        <v>1.9852388064582893</v>
      </c>
      <c r="C42" s="2">
        <v>0.98293377390326064</v>
      </c>
      <c r="D42" s="2">
        <v>0.18146624727801708</v>
      </c>
      <c r="E42" s="3">
        <v>0</v>
      </c>
      <c r="F42">
        <v>-0.97923439032136173</v>
      </c>
      <c r="G42">
        <v>0.58892147090343527</v>
      </c>
      <c r="H42" s="8">
        <f t="shared" si="0"/>
        <v>0.85145811727468734</v>
      </c>
      <c r="I42" s="8">
        <f t="shared" si="1"/>
        <v>0.72498092547295523</v>
      </c>
      <c r="J42" s="8">
        <f t="shared" si="2"/>
        <v>1.8306925075960492</v>
      </c>
      <c r="K42">
        <v>1.133780689183602</v>
      </c>
      <c r="L42">
        <f t="shared" si="3"/>
        <v>-0.32160993416604383</v>
      </c>
      <c r="M42">
        <f t="shared" si="4"/>
        <v>0.85145811727468734</v>
      </c>
      <c r="P42">
        <v>16</v>
      </c>
      <c r="Q42">
        <v>1.3523996609980085</v>
      </c>
      <c r="R42">
        <v>1.5992483032814162</v>
      </c>
      <c r="S42">
        <v>1.4975325165903219</v>
      </c>
    </row>
    <row r="43" spans="1:19" x14ac:dyDescent="0.35">
      <c r="A43" s="4">
        <v>44498</v>
      </c>
      <c r="B43" s="2">
        <v>0.85303801257108347</v>
      </c>
      <c r="C43" s="2">
        <v>0.19493431844783693</v>
      </c>
      <c r="D43" s="2">
        <v>0.91776355512618313</v>
      </c>
      <c r="E43" s="3">
        <v>0</v>
      </c>
      <c r="F43">
        <v>0.85145811727468734</v>
      </c>
      <c r="G43">
        <v>-0.97923439032136173</v>
      </c>
      <c r="H43" s="8">
        <f t="shared" si="0"/>
        <v>0.70680367994400362</v>
      </c>
      <c r="I43" s="8">
        <f t="shared" si="1"/>
        <v>0.49957144198238551</v>
      </c>
      <c r="J43" s="8">
        <f t="shared" si="2"/>
        <v>-0.14465443733068373</v>
      </c>
      <c r="K43">
        <v>0.14623433262707988</v>
      </c>
      <c r="L43">
        <f t="shared" si="3"/>
        <v>-0.69400466412915107</v>
      </c>
      <c r="M43">
        <f t="shared" si="4"/>
        <v>0.70680367994400362</v>
      </c>
      <c r="P43">
        <v>17</v>
      </c>
      <c r="Q43">
        <v>8.6704899512863892E-2</v>
      </c>
      <c r="R43">
        <v>-0.26361120764941237</v>
      </c>
      <c r="S43">
        <v>-0.24684494232861617</v>
      </c>
    </row>
    <row r="44" spans="1:19" x14ac:dyDescent="0.35">
      <c r="A44" s="4">
        <v>44501</v>
      </c>
      <c r="B44" s="2">
        <v>-0.76632819621393899</v>
      </c>
      <c r="C44" s="2">
        <v>0.18000686154020507</v>
      </c>
      <c r="D44" s="2">
        <v>0.57436879262893203</v>
      </c>
      <c r="E44" s="3">
        <v>0</v>
      </c>
      <c r="F44">
        <v>0.70680367994400362</v>
      </c>
      <c r="G44">
        <v>0.85145811727468734</v>
      </c>
      <c r="H44" s="8">
        <f t="shared" si="0"/>
        <v>-0.90973092877308959</v>
      </c>
      <c r="I44" s="8">
        <f t="shared" si="1"/>
        <v>0.82761036276634825</v>
      </c>
      <c r="J44" s="8">
        <f t="shared" si="2"/>
        <v>-1.6165346087170933</v>
      </c>
      <c r="K44">
        <v>0.14340273255915056</v>
      </c>
      <c r="L44">
        <f t="shared" si="3"/>
        <v>-0.18921281172182899</v>
      </c>
      <c r="M44">
        <f t="shared" si="4"/>
        <v>0.90973092877308959</v>
      </c>
      <c r="P44">
        <v>18</v>
      </c>
      <c r="Q44">
        <v>-0.4647242931291482</v>
      </c>
      <c r="R44">
        <v>0.56190935635661554</v>
      </c>
      <c r="S44">
        <v>0.52617065829851783</v>
      </c>
    </row>
    <row r="45" spans="1:19" x14ac:dyDescent="0.35">
      <c r="A45" s="4">
        <v>44502</v>
      </c>
      <c r="B45" s="2">
        <v>1.2411480085021909</v>
      </c>
      <c r="C45" s="2">
        <v>0.36803672564356127</v>
      </c>
      <c r="D45" s="2">
        <v>-0.16656751933372682</v>
      </c>
      <c r="E45" s="3">
        <v>0</v>
      </c>
      <c r="F45">
        <v>-0.90973092877308959</v>
      </c>
      <c r="G45">
        <v>0.70680367994400362</v>
      </c>
      <c r="H45" s="8">
        <f t="shared" si="0"/>
        <v>0.83698763143451049</v>
      </c>
      <c r="I45" s="8">
        <f t="shared" si="1"/>
        <v>0.70054829517435202</v>
      </c>
      <c r="J45" s="8">
        <f t="shared" si="2"/>
        <v>1.7467185602076001</v>
      </c>
      <c r="K45">
        <v>0.40416037706768038</v>
      </c>
      <c r="L45">
        <f t="shared" si="3"/>
        <v>-0.35589197172099163</v>
      </c>
      <c r="M45">
        <f t="shared" si="4"/>
        <v>0.83698763143451049</v>
      </c>
      <c r="P45">
        <v>19</v>
      </c>
      <c r="Q45">
        <v>-2.5073350057625987</v>
      </c>
      <c r="R45">
        <v>0.80539204940772491</v>
      </c>
      <c r="S45">
        <v>0.75416730479979277</v>
      </c>
    </row>
    <row r="46" spans="1:19" x14ac:dyDescent="0.35">
      <c r="A46" s="4">
        <v>44503</v>
      </c>
      <c r="B46" s="2">
        <v>0.406182412829037</v>
      </c>
      <c r="C46" s="2">
        <v>0.64612959303769202</v>
      </c>
      <c r="D46" s="2">
        <v>-3.634846859730656</v>
      </c>
      <c r="E46" s="3">
        <v>0</v>
      </c>
      <c r="F46">
        <v>0.83698763143451049</v>
      </c>
      <c r="G46">
        <v>-0.90973092877308959</v>
      </c>
      <c r="H46" s="8">
        <f t="shared" si="0"/>
        <v>-0.4890366754897415</v>
      </c>
      <c r="I46" s="8">
        <f t="shared" si="1"/>
        <v>0.23915686997405874</v>
      </c>
      <c r="J46" s="8">
        <f t="shared" si="2"/>
        <v>-1.3260243069242521</v>
      </c>
      <c r="K46">
        <v>0.8952190883187785</v>
      </c>
      <c r="L46">
        <f t="shared" si="3"/>
        <v>-1.4306355826363664</v>
      </c>
      <c r="M46">
        <f t="shared" si="4"/>
        <v>0.4890366754897415</v>
      </c>
      <c r="P46">
        <v>20</v>
      </c>
      <c r="Q46">
        <v>0.16808593121492077</v>
      </c>
      <c r="R46">
        <v>-0.63289413972787756</v>
      </c>
      <c r="S46">
        <v>-0.59264064989611354</v>
      </c>
    </row>
    <row r="47" spans="1:19" x14ac:dyDescent="0.35">
      <c r="A47" s="4">
        <v>44504</v>
      </c>
      <c r="B47" s="2">
        <v>0.24587580119783681</v>
      </c>
      <c r="C47" s="2">
        <v>0.41818919145084621</v>
      </c>
      <c r="D47" s="2">
        <v>-2.5352461043779306</v>
      </c>
      <c r="E47" s="3">
        <v>0</v>
      </c>
      <c r="F47">
        <v>-0.4890366754897415</v>
      </c>
      <c r="G47">
        <v>0.83698763143451049</v>
      </c>
      <c r="H47" s="8">
        <f t="shared" si="0"/>
        <v>-0.32429058018592705</v>
      </c>
      <c r="I47" s="8">
        <f t="shared" si="1"/>
        <v>0.10516438039732517</v>
      </c>
      <c r="J47" s="8">
        <f t="shared" si="2"/>
        <v>0.16474609530381445</v>
      </c>
      <c r="K47">
        <v>0.57016638138376385</v>
      </c>
      <c r="L47">
        <f t="shared" si="3"/>
        <v>-2.252230625391892</v>
      </c>
      <c r="M47">
        <f t="shared" si="4"/>
        <v>0.32429058018592705</v>
      </c>
      <c r="P47">
        <v>21</v>
      </c>
      <c r="Q47">
        <v>-1.5041968153811265</v>
      </c>
      <c r="R47">
        <v>-0.58670060105886979</v>
      </c>
      <c r="S47">
        <v>-0.54938512411486229</v>
      </c>
    </row>
    <row r="48" spans="1:19" x14ac:dyDescent="0.35">
      <c r="A48" s="4">
        <v>44505</v>
      </c>
      <c r="B48" s="2">
        <v>0.11215462664040388</v>
      </c>
      <c r="C48" s="2">
        <v>0.37328581257503046</v>
      </c>
      <c r="D48" s="2">
        <v>3.1214312904453756</v>
      </c>
      <c r="E48" s="3">
        <v>0</v>
      </c>
      <c r="F48">
        <v>-0.32429058018592705</v>
      </c>
      <c r="G48">
        <v>-0.4890366754897415</v>
      </c>
      <c r="H48" s="8">
        <f t="shared" si="0"/>
        <v>-0.15228746700854517</v>
      </c>
      <c r="I48" s="8">
        <f t="shared" si="1"/>
        <v>2.3191472607878735E-2</v>
      </c>
      <c r="J48" s="8">
        <f t="shared" si="2"/>
        <v>0.17200311317738187</v>
      </c>
      <c r="K48">
        <v>0.26444209364894905</v>
      </c>
      <c r="L48">
        <f t="shared" si="3"/>
        <v>-3.7639706278818355</v>
      </c>
      <c r="M48">
        <f t="shared" si="4"/>
        <v>0.15228746700854517</v>
      </c>
      <c r="P48">
        <v>22</v>
      </c>
      <c r="Q48">
        <v>1.2929161509102558</v>
      </c>
      <c r="R48">
        <v>-0.90777795426322783</v>
      </c>
      <c r="S48">
        <v>-0.85004123597548087</v>
      </c>
    </row>
    <row r="49" spans="1:19" x14ac:dyDescent="0.35">
      <c r="A49" s="4">
        <v>44508</v>
      </c>
      <c r="B49" s="2">
        <v>1.1265718084827903</v>
      </c>
      <c r="C49" s="2">
        <v>8.8770055752696031E-2</v>
      </c>
      <c r="D49" s="2">
        <v>0.81210778885199009</v>
      </c>
      <c r="E49" s="3">
        <v>0</v>
      </c>
      <c r="F49">
        <v>-0.15228746700854517</v>
      </c>
      <c r="G49">
        <v>-0.32429058018592705</v>
      </c>
      <c r="H49" s="8">
        <f t="shared" si="0"/>
        <v>1.1042847179557067</v>
      </c>
      <c r="I49" s="8">
        <f t="shared" si="1"/>
        <v>1.2194447383105147</v>
      </c>
      <c r="J49" s="8">
        <f t="shared" si="2"/>
        <v>1.2565721849642519</v>
      </c>
      <c r="K49">
        <v>2.2287090527083546E-2</v>
      </c>
      <c r="L49">
        <f t="shared" si="3"/>
        <v>0.1983956226085522</v>
      </c>
      <c r="M49">
        <f t="shared" si="4"/>
        <v>1.1042847179557067</v>
      </c>
      <c r="P49">
        <v>23</v>
      </c>
      <c r="Q49">
        <v>-1.7245987080960434</v>
      </c>
      <c r="R49">
        <v>-0.21508462345559032</v>
      </c>
      <c r="S49">
        <v>-0.2014047579618744</v>
      </c>
    </row>
    <row r="50" spans="1:19" x14ac:dyDescent="0.35">
      <c r="A50" s="4">
        <v>44509</v>
      </c>
      <c r="B50" s="2">
        <v>9.1109569610825503E-2</v>
      </c>
      <c r="C50" s="2">
        <v>-0.34987345002870374</v>
      </c>
      <c r="D50" s="2">
        <v>2.709630172098132</v>
      </c>
      <c r="E50" s="3">
        <v>0</v>
      </c>
      <c r="F50">
        <v>1.1042847179557067</v>
      </c>
      <c r="G50">
        <v>-0.15228746700854517</v>
      </c>
      <c r="H50" s="8">
        <f t="shared" si="0"/>
        <v>0.68463817098136315</v>
      </c>
      <c r="I50" s="8">
        <f t="shared" si="1"/>
        <v>0.46872942516470623</v>
      </c>
      <c r="J50" s="8">
        <f t="shared" si="2"/>
        <v>-0.41964654697434356</v>
      </c>
      <c r="K50">
        <v>-0.59352860137053765</v>
      </c>
      <c r="L50">
        <f t="shared" si="3"/>
        <v>-0.75772959564280162</v>
      </c>
      <c r="M50">
        <f t="shared" si="4"/>
        <v>0.68463817098136315</v>
      </c>
      <c r="P50">
        <v>24</v>
      </c>
      <c r="Q50">
        <v>1.1510903255025697</v>
      </c>
      <c r="R50">
        <v>0.45024694859018144</v>
      </c>
      <c r="S50">
        <v>0.42161023064766684</v>
      </c>
    </row>
    <row r="51" spans="1:19" x14ac:dyDescent="0.35">
      <c r="A51" s="4">
        <v>44510</v>
      </c>
      <c r="B51" s="2">
        <v>-0.77993276441685744</v>
      </c>
      <c r="C51" s="2">
        <v>-0.82258150578944367</v>
      </c>
      <c r="D51" s="2">
        <v>-3.3392751039809876</v>
      </c>
      <c r="E51" s="3">
        <v>0</v>
      </c>
      <c r="F51">
        <v>0.68463817098136315</v>
      </c>
      <c r="G51">
        <v>1.1042847179557067</v>
      </c>
      <c r="H51" s="8">
        <f t="shared" si="0"/>
        <v>0.11764554345329903</v>
      </c>
      <c r="I51" s="8">
        <f t="shared" si="1"/>
        <v>1.384047389442207E-2</v>
      </c>
      <c r="J51" s="8">
        <f t="shared" si="2"/>
        <v>-0.56699262752806412</v>
      </c>
      <c r="K51">
        <v>-0.89757830787015647</v>
      </c>
      <c r="L51">
        <f t="shared" si="3"/>
        <v>-4.2801580884523709</v>
      </c>
      <c r="M51">
        <f t="shared" si="4"/>
        <v>0.11764554345329903</v>
      </c>
      <c r="P51">
        <v>25</v>
      </c>
      <c r="Q51">
        <v>0.53238921448407828</v>
      </c>
      <c r="R51">
        <v>-0.67903076530790107</v>
      </c>
      <c r="S51">
        <v>-0.63584288238876241</v>
      </c>
    </row>
    <row r="52" spans="1:19" x14ac:dyDescent="0.35">
      <c r="A52" s="4">
        <v>44511</v>
      </c>
      <c r="B52" s="2">
        <v>0.66617320503330468</v>
      </c>
      <c r="C52" s="2">
        <v>5.5092743037565839E-2</v>
      </c>
      <c r="D52" s="2">
        <v>0.30735185640520246</v>
      </c>
      <c r="E52" s="3">
        <v>0</v>
      </c>
      <c r="F52">
        <v>0.11764554345329903</v>
      </c>
      <c r="G52">
        <v>0.68463817098136315</v>
      </c>
      <c r="H52" s="8">
        <f t="shared" si="0"/>
        <v>0.66226835004666273</v>
      </c>
      <c r="I52" s="8">
        <f t="shared" si="1"/>
        <v>0.43859936747352901</v>
      </c>
      <c r="J52" s="8">
        <f t="shared" si="2"/>
        <v>0.54462280659336371</v>
      </c>
      <c r="K52">
        <v>3.9048549866419844E-3</v>
      </c>
      <c r="L52">
        <f t="shared" si="3"/>
        <v>-0.82416888514820574</v>
      </c>
      <c r="M52">
        <f t="shared" si="4"/>
        <v>0.66226835004666273</v>
      </c>
      <c r="P52">
        <v>26</v>
      </c>
      <c r="Q52">
        <v>0.90640379351555078</v>
      </c>
      <c r="R52">
        <v>-0.33330368008948918</v>
      </c>
      <c r="S52">
        <v>-0.31210481687495462</v>
      </c>
    </row>
    <row r="53" spans="1:19" x14ac:dyDescent="0.35">
      <c r="A53" s="4">
        <v>44512</v>
      </c>
      <c r="B53" s="2">
        <v>0.60998342999172284</v>
      </c>
      <c r="C53" s="2">
        <v>0.72226392530441164</v>
      </c>
      <c r="D53" s="2">
        <v>-0.98051231768598868</v>
      </c>
      <c r="E53" s="3">
        <v>0</v>
      </c>
      <c r="F53">
        <v>0.66226835004666273</v>
      </c>
      <c r="G53">
        <v>0.11764554345329903</v>
      </c>
      <c r="H53" s="8">
        <f t="shared" si="0"/>
        <v>-0.25956274255465506</v>
      </c>
      <c r="I53" s="8">
        <f t="shared" si="1"/>
        <v>6.7372817322494144E-2</v>
      </c>
      <c r="J53" s="8">
        <f t="shared" si="2"/>
        <v>-0.92183109260131779</v>
      </c>
      <c r="K53">
        <v>0.86954617254637789</v>
      </c>
      <c r="L53">
        <f t="shared" si="3"/>
        <v>-2.697513646233296</v>
      </c>
      <c r="M53">
        <f t="shared" si="4"/>
        <v>0.25956274255465506</v>
      </c>
      <c r="P53">
        <v>27</v>
      </c>
      <c r="Q53">
        <v>-0.34066636803723521</v>
      </c>
      <c r="R53">
        <v>0.58403313956926284</v>
      </c>
      <c r="S53">
        <v>0.54688731917160083</v>
      </c>
    </row>
    <row r="54" spans="1:19" x14ac:dyDescent="0.35">
      <c r="A54" s="4">
        <v>44515</v>
      </c>
      <c r="B54" s="2">
        <v>-1.878557679440862</v>
      </c>
      <c r="C54" s="2">
        <v>-1.0677258507119092E-3</v>
      </c>
      <c r="D54" s="2">
        <v>0.11139992573336865</v>
      </c>
      <c r="E54" s="3">
        <v>0</v>
      </c>
      <c r="F54">
        <v>-0.25956274255465506</v>
      </c>
      <c r="G54">
        <v>0.66226835004666273</v>
      </c>
      <c r="H54" s="8">
        <f t="shared" si="0"/>
        <v>-1.8231175250701679</v>
      </c>
      <c r="I54" s="8">
        <f t="shared" si="1"/>
        <v>3.3237575102179742</v>
      </c>
      <c r="J54" s="8">
        <f t="shared" si="2"/>
        <v>-1.5635547825155127</v>
      </c>
      <c r="K54">
        <v>-5.5440154370694057E-2</v>
      </c>
      <c r="L54">
        <f t="shared" si="3"/>
        <v>1.2010959231341716</v>
      </c>
      <c r="M54">
        <f t="shared" si="4"/>
        <v>1.8231175250701679</v>
      </c>
      <c r="P54">
        <v>28</v>
      </c>
      <c r="Q54">
        <v>-0.94664570098173606</v>
      </c>
      <c r="R54">
        <v>0.39359027701206328</v>
      </c>
      <c r="S54">
        <v>0.36855705072812522</v>
      </c>
    </row>
    <row r="55" spans="1:19" x14ac:dyDescent="0.35">
      <c r="A55" s="4">
        <v>44516</v>
      </c>
      <c r="B55" s="2">
        <v>-0.45004406025764832</v>
      </c>
      <c r="C55" s="2">
        <v>0.38652088494062209</v>
      </c>
      <c r="D55" s="2">
        <v>-0.14836795252224366</v>
      </c>
      <c r="E55" s="3">
        <v>0</v>
      </c>
      <c r="F55">
        <v>-1.8231175250701679</v>
      </c>
      <c r="G55">
        <v>-0.25956274255465506</v>
      </c>
      <c r="H55" s="8">
        <f t="shared" si="0"/>
        <v>-0.87579348479928498</v>
      </c>
      <c r="I55" s="8">
        <f t="shared" si="1"/>
        <v>0.76701422801687547</v>
      </c>
      <c r="J55" s="8">
        <f t="shared" si="2"/>
        <v>0.94732404027088291</v>
      </c>
      <c r="K55">
        <v>0.42574942454163672</v>
      </c>
      <c r="L55">
        <f t="shared" si="3"/>
        <v>-0.26524992756936494</v>
      </c>
      <c r="M55">
        <f t="shared" si="4"/>
        <v>0.87579348479928498</v>
      </c>
      <c r="P55">
        <v>29</v>
      </c>
      <c r="Q55">
        <v>-0.3486631584868129</v>
      </c>
      <c r="R55">
        <v>-7.2900915679878608E-2</v>
      </c>
      <c r="S55">
        <v>-6.8264253584527215E-2</v>
      </c>
    </row>
    <row r="56" spans="1:19" x14ac:dyDescent="0.35">
      <c r="A56" s="4">
        <v>44517</v>
      </c>
      <c r="B56" s="2">
        <v>-1.8346593603456585</v>
      </c>
      <c r="C56" s="2">
        <v>-0.26016294752068125</v>
      </c>
      <c r="D56" s="2">
        <v>-2.9717682020802494</v>
      </c>
      <c r="E56" s="3">
        <v>0</v>
      </c>
      <c r="F56">
        <v>-0.87579348479928498</v>
      </c>
      <c r="G56">
        <v>-1.8231175250701679</v>
      </c>
      <c r="H56" s="8">
        <f t="shared" si="0"/>
        <v>-1.6022470090071197</v>
      </c>
      <c r="I56" s="8">
        <f t="shared" si="1"/>
        <v>2.5671954778722612</v>
      </c>
      <c r="J56" s="8">
        <f t="shared" si="2"/>
        <v>-0.72645352420783471</v>
      </c>
      <c r="K56">
        <v>-0.23241235133853888</v>
      </c>
      <c r="L56">
        <f t="shared" si="3"/>
        <v>0.94281404931003476</v>
      </c>
      <c r="M56">
        <f t="shared" si="4"/>
        <v>1.6022470090071197</v>
      </c>
      <c r="P56">
        <v>30</v>
      </c>
      <c r="Q56">
        <v>0.32806836475089673</v>
      </c>
      <c r="R56">
        <v>3.4533688684138117</v>
      </c>
      <c r="S56">
        <v>3.2337268463059829</v>
      </c>
    </row>
    <row r="57" spans="1:19" x14ac:dyDescent="0.35">
      <c r="A57" s="4">
        <v>44518</v>
      </c>
      <c r="B57" s="2">
        <v>-0.94145178950983954</v>
      </c>
      <c r="C57" s="2">
        <v>0.33847551651107199</v>
      </c>
      <c r="D57" s="2">
        <v>0.82950484941297642</v>
      </c>
      <c r="E57" s="3">
        <v>0</v>
      </c>
      <c r="F57">
        <v>-1.6022470090071197</v>
      </c>
      <c r="G57">
        <v>-0.87579348479928498</v>
      </c>
      <c r="H57" s="8">
        <f t="shared" si="0"/>
        <v>-1.2655389254224776</v>
      </c>
      <c r="I57" s="8">
        <f t="shared" si="1"/>
        <v>1.6015887717594792</v>
      </c>
      <c r="J57" s="8">
        <f t="shared" si="2"/>
        <v>0.3367080835846421</v>
      </c>
      <c r="K57">
        <v>0.32408713591263794</v>
      </c>
      <c r="L57">
        <f t="shared" si="3"/>
        <v>0.47099611891455861</v>
      </c>
      <c r="M57">
        <f t="shared" si="4"/>
        <v>1.2655389254224776</v>
      </c>
      <c r="P57">
        <v>31</v>
      </c>
      <c r="Q57">
        <v>1.9703221002123266</v>
      </c>
      <c r="R57">
        <v>0.87592304561452683</v>
      </c>
      <c r="S57">
        <v>0.82021237111655743</v>
      </c>
    </row>
    <row r="58" spans="1:19" x14ac:dyDescent="0.35">
      <c r="A58" s="4">
        <v>44519</v>
      </c>
      <c r="B58" s="2">
        <v>-0.84744844327404589</v>
      </c>
      <c r="C58" s="2">
        <v>-0.13986489646171663</v>
      </c>
      <c r="D58" s="2">
        <v>-3.6830780913808536</v>
      </c>
      <c r="E58" s="3">
        <v>0</v>
      </c>
      <c r="F58">
        <v>-1.2655389254224776</v>
      </c>
      <c r="G58">
        <v>-1.6022470090071197</v>
      </c>
      <c r="H58" s="8">
        <f t="shared" si="0"/>
        <v>-0.79240554421351717</v>
      </c>
      <c r="I58" s="8">
        <f t="shared" si="1"/>
        <v>0.6279065465003203</v>
      </c>
      <c r="J58" s="8">
        <f t="shared" si="2"/>
        <v>0.47313338120896042</v>
      </c>
      <c r="K58">
        <v>-5.5042899060528672E-2</v>
      </c>
      <c r="L58">
        <f t="shared" si="3"/>
        <v>-0.4653639348926617</v>
      </c>
      <c r="M58">
        <f t="shared" si="4"/>
        <v>0.79240554421351717</v>
      </c>
      <c r="P58">
        <v>32</v>
      </c>
      <c r="Q58">
        <v>0.80176055766453103</v>
      </c>
      <c r="R58">
        <v>0.85088198975790275</v>
      </c>
      <c r="S58">
        <v>0.79676398269675719</v>
      </c>
    </row>
    <row r="59" spans="1:19" x14ac:dyDescent="0.35">
      <c r="A59" s="4">
        <v>44522</v>
      </c>
      <c r="B59" s="2">
        <v>0.47871468386251337</v>
      </c>
      <c r="C59" s="2">
        <v>-0.31971323723489764</v>
      </c>
      <c r="D59" s="2">
        <v>0.85413929040736303</v>
      </c>
      <c r="E59" s="3">
        <v>0</v>
      </c>
      <c r="F59">
        <v>-0.79240554421351717</v>
      </c>
      <c r="G59">
        <v>-1.2655389254224776</v>
      </c>
      <c r="H59" s="8">
        <f t="shared" si="0"/>
        <v>0.95326210654423316</v>
      </c>
      <c r="I59" s="8">
        <f t="shared" si="1"/>
        <v>0.90870864377314897</v>
      </c>
      <c r="J59" s="8">
        <f t="shared" si="2"/>
        <v>1.7456676507577504</v>
      </c>
      <c r="K59">
        <v>-0.47454742268171979</v>
      </c>
      <c r="L59">
        <f t="shared" si="3"/>
        <v>-9.5730760085349434E-2</v>
      </c>
      <c r="M59">
        <f t="shared" si="4"/>
        <v>0.95326210654423316</v>
      </c>
      <c r="P59">
        <v>33</v>
      </c>
      <c r="Q59">
        <v>0.3510951711814892</v>
      </c>
      <c r="R59">
        <v>-1.5580259297292087</v>
      </c>
      <c r="S59">
        <v>-1.4589319786508419</v>
      </c>
    </row>
    <row r="60" spans="1:19" x14ac:dyDescent="0.35">
      <c r="A60" s="4">
        <v>44523</v>
      </c>
      <c r="B60" s="2">
        <v>1.7512753853349716</v>
      </c>
      <c r="C60" s="2">
        <v>0.16570786727996278</v>
      </c>
      <c r="D60" s="2">
        <v>2.2149837133550454</v>
      </c>
      <c r="E60" s="3">
        <v>0</v>
      </c>
      <c r="F60">
        <v>0.95326210654423316</v>
      </c>
      <c r="G60">
        <v>-0.79240554421351717</v>
      </c>
      <c r="H60" s="8">
        <f t="shared" si="0"/>
        <v>1.6980880086811776</v>
      </c>
      <c r="I60" s="8">
        <f t="shared" si="1"/>
        <v>2.883502885226807</v>
      </c>
      <c r="J60" s="8">
        <f t="shared" si="2"/>
        <v>0.74482590213694444</v>
      </c>
      <c r="K60">
        <v>5.3187376653794124E-2</v>
      </c>
      <c r="L60">
        <f t="shared" si="3"/>
        <v>1.0590058346716877</v>
      </c>
      <c r="M60">
        <f t="shared" si="4"/>
        <v>1.6980880086811776</v>
      </c>
      <c r="P60">
        <v>34</v>
      </c>
      <c r="Q60">
        <v>0.81864692513630988</v>
      </c>
      <c r="R60">
        <v>-0.22287091014150107</v>
      </c>
      <c r="S60">
        <v>-0.20869581931346107</v>
      </c>
    </row>
    <row r="61" spans="1:19" x14ac:dyDescent="0.35">
      <c r="A61" s="4">
        <v>44524</v>
      </c>
      <c r="B61" s="2">
        <v>-0.50351175395272341</v>
      </c>
      <c r="C61" s="2">
        <v>0.22939006971240961</v>
      </c>
      <c r="D61" s="2">
        <v>-7.6481835564057299E-2</v>
      </c>
      <c r="E61" s="3">
        <v>0</v>
      </c>
      <c r="F61">
        <v>1.6980880086811776</v>
      </c>
      <c r="G61">
        <v>0.95326210654423316</v>
      </c>
      <c r="H61" s="8">
        <f t="shared" si="0"/>
        <v>-0.73566897085223448</v>
      </c>
      <c r="I61" s="8">
        <f t="shared" si="1"/>
        <v>0.54120883467478587</v>
      </c>
      <c r="J61" s="8">
        <f t="shared" si="2"/>
        <v>-2.433756979533412</v>
      </c>
      <c r="K61">
        <v>0.2321572168995111</v>
      </c>
      <c r="L61">
        <f t="shared" si="3"/>
        <v>-0.61395005858595308</v>
      </c>
      <c r="M61">
        <f t="shared" si="4"/>
        <v>0.73566897085223448</v>
      </c>
      <c r="P61">
        <v>35</v>
      </c>
      <c r="Q61">
        <v>0.34604538390168871</v>
      </c>
      <c r="R61">
        <v>-0.20408342527030177</v>
      </c>
      <c r="S61">
        <v>-0.19110326070837066</v>
      </c>
    </row>
    <row r="62" spans="1:19" x14ac:dyDescent="0.35">
      <c r="A62" s="4">
        <v>44526</v>
      </c>
      <c r="B62" s="2">
        <v>-3.1244627815025017</v>
      </c>
      <c r="C62" s="2">
        <v>-2.2724855683128209</v>
      </c>
      <c r="D62" s="2">
        <v>0</v>
      </c>
      <c r="E62" s="3">
        <v>0</v>
      </c>
      <c r="F62">
        <v>-0.73566897085223448</v>
      </c>
      <c r="G62">
        <v>1.6980880086811776</v>
      </c>
      <c r="H62" s="8">
        <f t="shared" si="0"/>
        <v>-0.32165074584110798</v>
      </c>
      <c r="I62" s="8">
        <f t="shared" si="1"/>
        <v>0.10345920230014104</v>
      </c>
      <c r="J62" s="8">
        <f t="shared" si="2"/>
        <v>0.41401822501112651</v>
      </c>
      <c r="K62">
        <v>-2.8028120356613937</v>
      </c>
      <c r="L62">
        <f t="shared" si="3"/>
        <v>-2.2685779246613031</v>
      </c>
      <c r="M62">
        <f t="shared" si="4"/>
        <v>0.32165074584110798</v>
      </c>
      <c r="P62">
        <v>36</v>
      </c>
      <c r="Q62">
        <v>0.34666548106071743</v>
      </c>
      <c r="R62">
        <v>-0.25917254140869445</v>
      </c>
      <c r="S62">
        <v>-0.24268858523752027</v>
      </c>
    </row>
    <row r="63" spans="1:19" x14ac:dyDescent="0.35">
      <c r="A63" s="4">
        <v>44529</v>
      </c>
      <c r="B63" s="2">
        <v>2.9235615101370849</v>
      </c>
      <c r="C63" s="2">
        <v>1.3200221128189193</v>
      </c>
      <c r="D63" s="2">
        <v>-10.766679423395843</v>
      </c>
      <c r="E63" s="3">
        <v>0</v>
      </c>
      <c r="F63">
        <v>-0.32165074584110798</v>
      </c>
      <c r="G63">
        <v>-0.73566897085223448</v>
      </c>
      <c r="H63" s="8">
        <f t="shared" si="0"/>
        <v>0.89492180259877063</v>
      </c>
      <c r="I63" s="8">
        <f t="shared" si="1"/>
        <v>0.80088503276663303</v>
      </c>
      <c r="J63" s="8">
        <f t="shared" si="2"/>
        <v>1.2165725484398786</v>
      </c>
      <c r="K63">
        <v>2.0286397075383142</v>
      </c>
      <c r="L63">
        <f t="shared" si="3"/>
        <v>-0.22203787184481247</v>
      </c>
      <c r="M63">
        <f t="shared" si="4"/>
        <v>0.89492180259877063</v>
      </c>
      <c r="P63">
        <v>37</v>
      </c>
      <c r="Q63">
        <v>-0.25174245680677571</v>
      </c>
      <c r="R63">
        <v>1.496597057789379</v>
      </c>
      <c r="S63">
        <v>1.4014101210389847</v>
      </c>
    </row>
    <row r="64" spans="1:19" x14ac:dyDescent="0.35">
      <c r="A64" s="4">
        <v>44530</v>
      </c>
      <c r="B64" s="2">
        <v>-2.520474137931028</v>
      </c>
      <c r="C64" s="2">
        <v>-1.8961306218543861</v>
      </c>
      <c r="D64" s="2">
        <v>-5.3895639742673307</v>
      </c>
      <c r="E64" s="3">
        <v>0</v>
      </c>
      <c r="F64">
        <v>0.89492180259877063</v>
      </c>
      <c r="G64">
        <v>-0.32165074584110798</v>
      </c>
      <c r="H64" s="8">
        <f t="shared" si="0"/>
        <v>-0.41314542166358548</v>
      </c>
      <c r="I64" s="8">
        <f t="shared" si="1"/>
        <v>0.17068913944158184</v>
      </c>
      <c r="J64" s="8">
        <f t="shared" si="2"/>
        <v>-1.3080672242623561</v>
      </c>
      <c r="K64">
        <v>-2.1073287162674426</v>
      </c>
      <c r="L64">
        <f t="shared" si="3"/>
        <v>-1.7679112748637986</v>
      </c>
      <c r="M64">
        <f t="shared" si="4"/>
        <v>0.41314542166358548</v>
      </c>
      <c r="P64">
        <v>38</v>
      </c>
      <c r="Q64">
        <v>0.54452714080739306</v>
      </c>
      <c r="R64">
        <v>0.52326743169224321</v>
      </c>
      <c r="S64">
        <v>0.48998644689757676</v>
      </c>
    </row>
    <row r="65" spans="1:19" x14ac:dyDescent="0.35">
      <c r="A65" s="4">
        <v>44531</v>
      </c>
      <c r="B65" s="2">
        <v>-0.47313206796298912</v>
      </c>
      <c r="C65" s="2">
        <v>-1.1815195971097037</v>
      </c>
      <c r="D65" s="2">
        <v>-0.9217286189181273</v>
      </c>
      <c r="E65" s="3">
        <v>0</v>
      </c>
      <c r="F65">
        <v>-0.41314542166358548</v>
      </c>
      <c r="G65">
        <v>0.89492180259877063</v>
      </c>
      <c r="H65" s="8">
        <f t="shared" si="0"/>
        <v>0.96678488279207464</v>
      </c>
      <c r="I65" s="8">
        <f t="shared" si="1"/>
        <v>0.93467300959528554</v>
      </c>
      <c r="J65" s="8">
        <f t="shared" si="2"/>
        <v>1.3799303044556601</v>
      </c>
      <c r="K65">
        <v>-1.4399169507550638</v>
      </c>
      <c r="L65">
        <f t="shared" si="3"/>
        <v>-6.7558533218558689E-2</v>
      </c>
      <c r="M65">
        <f t="shared" si="4"/>
        <v>0.96678488279207464</v>
      </c>
      <c r="P65">
        <v>39</v>
      </c>
      <c r="Q65">
        <v>0.15074589505890237</v>
      </c>
      <c r="R65">
        <v>0.58892147090343527</v>
      </c>
      <c r="S65">
        <v>0.55146474164550319</v>
      </c>
    </row>
    <row r="66" spans="1:19" x14ac:dyDescent="0.35">
      <c r="A66" s="4">
        <v>44532</v>
      </c>
      <c r="B66" s="2">
        <v>2.0570235358146505</v>
      </c>
      <c r="C66" s="2">
        <v>1.4194423271231882</v>
      </c>
      <c r="D66" s="2">
        <v>1.4183315540643671</v>
      </c>
      <c r="E66" s="3">
        <v>0</v>
      </c>
      <c r="F66">
        <v>0.96678488279207464</v>
      </c>
      <c r="G66">
        <v>-0.41314542166358548</v>
      </c>
      <c r="H66" s="8">
        <f t="shared" ref="H66:H129" si="5">B66-K66</f>
        <v>0.44926821116046156</v>
      </c>
      <c r="I66" s="8">
        <f t="shared" si="1"/>
        <v>0.20184192555932107</v>
      </c>
      <c r="J66" s="8">
        <f t="shared" si="2"/>
        <v>-0.51751667163161308</v>
      </c>
      <c r="K66">
        <v>1.6077553246541889</v>
      </c>
      <c r="L66">
        <f t="shared" si="3"/>
        <v>-1.600270434666496</v>
      </c>
      <c r="M66">
        <f t="shared" si="4"/>
        <v>0.44926821116046156</v>
      </c>
      <c r="P66">
        <v>40</v>
      </c>
      <c r="Q66">
        <v>-0.55686556888773009</v>
      </c>
      <c r="R66">
        <v>-0.97923439032136173</v>
      </c>
      <c r="S66">
        <v>-0.91695288208893788</v>
      </c>
    </row>
    <row r="67" spans="1:19" x14ac:dyDescent="0.35">
      <c r="A67" s="4">
        <v>44533</v>
      </c>
      <c r="B67" s="2">
        <v>-2.0982750176851472</v>
      </c>
      <c r="C67" s="2">
        <v>-0.84485809792226307</v>
      </c>
      <c r="D67" s="2">
        <v>-0.36090225563909506</v>
      </c>
      <c r="E67" s="3">
        <v>0</v>
      </c>
      <c r="F67">
        <v>0.44926821116046156</v>
      </c>
      <c r="G67">
        <v>0.96678488279207464</v>
      </c>
      <c r="H67" s="8">
        <f t="shared" si="5"/>
        <v>-1.0413810406349557</v>
      </c>
      <c r="I67" s="8">
        <f t="shared" ref="I67:I130" si="6">H67^2</f>
        <v>1.0844744717939434</v>
      </c>
      <c r="J67" s="8">
        <f t="shared" ref="J67:J130" si="7">H67-H66</f>
        <v>-1.4906492517954173</v>
      </c>
      <c r="K67">
        <v>-1.0568939770501915</v>
      </c>
      <c r="L67">
        <f t="shared" ref="L67:L130" si="8">LN(I67)</f>
        <v>8.1095511859695268E-2</v>
      </c>
      <c r="M67">
        <f t="shared" ref="M67:M130" si="9">ABS(H67)</f>
        <v>1.0413810406349557</v>
      </c>
      <c r="P67">
        <v>41</v>
      </c>
      <c r="Q67">
        <v>1.133780689183602</v>
      </c>
      <c r="R67">
        <v>0.85145811727468734</v>
      </c>
      <c r="S67">
        <v>0.79730346720852263</v>
      </c>
    </row>
    <row r="68" spans="1:19" x14ac:dyDescent="0.35">
      <c r="A68" s="4">
        <v>44536</v>
      </c>
      <c r="B68" s="2">
        <v>-0.31904131974165306</v>
      </c>
      <c r="C68" s="2">
        <v>1.1730928977641941</v>
      </c>
      <c r="D68" s="2">
        <v>4.8747358889224213</v>
      </c>
      <c r="E68" s="3">
        <v>0</v>
      </c>
      <c r="F68">
        <v>-1.0413810406349557</v>
      </c>
      <c r="G68">
        <v>0.44926821116046156</v>
      </c>
      <c r="H68" s="8">
        <f t="shared" si="5"/>
        <v>-1.4747296547946405</v>
      </c>
      <c r="I68" s="8">
        <f t="shared" si="6"/>
        <v>2.1748275547307196</v>
      </c>
      <c r="J68" s="8">
        <f t="shared" si="7"/>
        <v>-0.43334861415968473</v>
      </c>
      <c r="K68">
        <v>1.1556883350529874</v>
      </c>
      <c r="L68">
        <f t="shared" si="8"/>
        <v>0.77694937621613291</v>
      </c>
      <c r="M68">
        <f t="shared" si="9"/>
        <v>1.4747296547946405</v>
      </c>
      <c r="P68">
        <v>42</v>
      </c>
      <c r="Q68">
        <v>0.14623433262707988</v>
      </c>
      <c r="R68">
        <v>0.70680367994400362</v>
      </c>
      <c r="S68">
        <v>0.66184937722931514</v>
      </c>
    </row>
    <row r="69" spans="1:19" x14ac:dyDescent="0.35">
      <c r="A69" s="4">
        <v>44537</v>
      </c>
      <c r="B69" s="2">
        <v>2.7010148321623628</v>
      </c>
      <c r="C69" s="2">
        <v>2.0707063007576743</v>
      </c>
      <c r="D69" s="2">
        <v>3.6839833069506334</v>
      </c>
      <c r="E69" s="3">
        <v>0</v>
      </c>
      <c r="F69">
        <v>-1.4747296547946405</v>
      </c>
      <c r="G69">
        <v>-1.0413810406349557</v>
      </c>
      <c r="H69" s="8">
        <f t="shared" si="5"/>
        <v>0.40476832136652785</v>
      </c>
      <c r="I69" s="8">
        <f t="shared" si="6"/>
        <v>0.16383739398187677</v>
      </c>
      <c r="J69" s="8">
        <f t="shared" si="7"/>
        <v>1.8794979761611683</v>
      </c>
      <c r="K69">
        <v>2.296246510795835</v>
      </c>
      <c r="L69">
        <f t="shared" si="8"/>
        <v>-1.808880843129828</v>
      </c>
      <c r="M69">
        <f t="shared" si="9"/>
        <v>0.40476832136652785</v>
      </c>
      <c r="P69">
        <v>43</v>
      </c>
      <c r="Q69">
        <v>0.14340273255915056</v>
      </c>
      <c r="R69">
        <v>-0.90973092877308959</v>
      </c>
      <c r="S69">
        <v>-0.85186999691684884</v>
      </c>
    </row>
    <row r="70" spans="1:19" x14ac:dyDescent="0.35">
      <c r="A70" s="4">
        <v>44538</v>
      </c>
      <c r="B70" s="2">
        <v>0.31924597141990141</v>
      </c>
      <c r="C70" s="2">
        <v>0.30852936469836223</v>
      </c>
      <c r="D70" s="2">
        <v>0.43025676613464015</v>
      </c>
      <c r="E70" s="3">
        <v>0</v>
      </c>
      <c r="F70">
        <v>0.40476832136652785</v>
      </c>
      <c r="G70">
        <v>-1.4747296547946405</v>
      </c>
      <c r="H70" s="8">
        <f t="shared" si="5"/>
        <v>1.3707437326713423E-2</v>
      </c>
      <c r="I70" s="8">
        <f t="shared" si="6"/>
        <v>1.8789383806577643E-4</v>
      </c>
      <c r="J70" s="8">
        <f t="shared" si="7"/>
        <v>-0.39106088403981443</v>
      </c>
      <c r="K70">
        <v>0.30553853409318799</v>
      </c>
      <c r="L70">
        <f t="shared" si="8"/>
        <v>-8.5796334457719006</v>
      </c>
      <c r="M70">
        <f t="shared" si="9"/>
        <v>1.3707437326713423E-2</v>
      </c>
      <c r="P70">
        <v>44</v>
      </c>
      <c r="Q70">
        <v>0.40416037706768038</v>
      </c>
      <c r="R70">
        <v>0.83698763143451049</v>
      </c>
      <c r="S70">
        <v>0.78375333679283854</v>
      </c>
    </row>
    <row r="71" spans="1:19" x14ac:dyDescent="0.35">
      <c r="A71" s="4">
        <v>44539</v>
      </c>
      <c r="B71" s="2">
        <v>-0.51739441040850043</v>
      </c>
      <c r="C71" s="2">
        <v>-0.71811299644134463</v>
      </c>
      <c r="D71" s="2">
        <v>-1.962410171365403</v>
      </c>
      <c r="E71" s="3">
        <v>0</v>
      </c>
      <c r="F71">
        <v>1.3707437326713423E-2</v>
      </c>
      <c r="G71">
        <v>0.40476832136652785</v>
      </c>
      <c r="H71" s="8">
        <f t="shared" si="5"/>
        <v>0.31476851744710033</v>
      </c>
      <c r="I71" s="8">
        <f t="shared" si="6"/>
        <v>9.9079219575845506E-2</v>
      </c>
      <c r="J71" s="8">
        <f t="shared" si="7"/>
        <v>0.3010610801203869</v>
      </c>
      <c r="K71">
        <v>-0.83216292785560075</v>
      </c>
      <c r="L71">
        <f t="shared" si="8"/>
        <v>-2.3118355510992514</v>
      </c>
      <c r="M71">
        <f t="shared" si="9"/>
        <v>0.31476851744710033</v>
      </c>
      <c r="P71">
        <v>45</v>
      </c>
      <c r="Q71">
        <v>0.8952190883187785</v>
      </c>
      <c r="R71">
        <v>-0.4890366754897415</v>
      </c>
      <c r="S71">
        <v>-0.45793284372942522</v>
      </c>
    </row>
    <row r="72" spans="1:19" x14ac:dyDescent="0.35">
      <c r="A72" s="4">
        <v>44540</v>
      </c>
      <c r="B72" s="2">
        <v>0.66153109631370555</v>
      </c>
      <c r="C72" s="2">
        <v>0.954911139915815</v>
      </c>
      <c r="D72" s="2">
        <v>1.02903862418946</v>
      </c>
      <c r="E72" s="3">
        <v>0</v>
      </c>
      <c r="F72">
        <v>0.31476851744710033</v>
      </c>
      <c r="G72">
        <v>1.3707437326713423E-2</v>
      </c>
      <c r="H72" s="8">
        <f t="shared" si="5"/>
        <v>-0.40063820785330062</v>
      </c>
      <c r="I72" s="8">
        <f t="shared" si="6"/>
        <v>0.1605109735919045</v>
      </c>
      <c r="J72" s="8">
        <f t="shared" si="7"/>
        <v>-0.71540672530040095</v>
      </c>
      <c r="K72">
        <v>1.0621693041670062</v>
      </c>
      <c r="L72">
        <f t="shared" si="8"/>
        <v>-1.8293929674601519</v>
      </c>
      <c r="M72">
        <f t="shared" si="9"/>
        <v>0.40063820785330062</v>
      </c>
      <c r="P72">
        <v>46</v>
      </c>
      <c r="Q72">
        <v>0.57016638138376385</v>
      </c>
      <c r="R72">
        <v>-0.32429058018592705</v>
      </c>
      <c r="S72">
        <v>-0.30366497038384582</v>
      </c>
    </row>
    <row r="73" spans="1:19" x14ac:dyDescent="0.35">
      <c r="A73" s="4">
        <v>44543</v>
      </c>
      <c r="B73" s="2">
        <v>-0.81067058670932779</v>
      </c>
      <c r="C73" s="2">
        <v>-0.91362090992822553</v>
      </c>
      <c r="D73" s="2">
        <v>-0.53020789730710005</v>
      </c>
      <c r="E73" s="3">
        <v>0</v>
      </c>
      <c r="F73">
        <v>-0.40063820785330062</v>
      </c>
      <c r="G73">
        <v>0.31476851744710033</v>
      </c>
      <c r="H73" s="8">
        <f t="shared" si="5"/>
        <v>0.32202274097290617</v>
      </c>
      <c r="I73" s="8">
        <f t="shared" si="6"/>
        <v>0.10369864570370342</v>
      </c>
      <c r="J73" s="8">
        <f t="shared" si="7"/>
        <v>0.72266094882620679</v>
      </c>
      <c r="K73">
        <v>-1.132693327682234</v>
      </c>
      <c r="L73">
        <f t="shared" si="8"/>
        <v>-2.2662662235840716</v>
      </c>
      <c r="M73">
        <f t="shared" si="9"/>
        <v>0.32202274097290617</v>
      </c>
      <c r="P73">
        <v>47</v>
      </c>
      <c r="Q73">
        <v>0.26444209364894905</v>
      </c>
      <c r="R73">
        <v>-0.15228746700854517</v>
      </c>
      <c r="S73">
        <v>-0.14260164181292984</v>
      </c>
    </row>
    <row r="74" spans="1:19" x14ac:dyDescent="0.35">
      <c r="A74" s="4">
        <v>44544</v>
      </c>
      <c r="B74" s="2">
        <v>-1.6651047228821048</v>
      </c>
      <c r="C74" s="2">
        <v>-0.74705984403412584</v>
      </c>
      <c r="D74" s="2">
        <v>-0.78552391639781227</v>
      </c>
      <c r="E74" s="3">
        <v>0</v>
      </c>
      <c r="F74">
        <v>0.32202274097290617</v>
      </c>
      <c r="G74">
        <v>-0.40063820785330062</v>
      </c>
      <c r="H74" s="8">
        <f t="shared" si="5"/>
        <v>-0.74557981623534886</v>
      </c>
      <c r="I74" s="8">
        <f t="shared" si="6"/>
        <v>0.55588926237753655</v>
      </c>
      <c r="J74" s="8">
        <f t="shared" si="7"/>
        <v>-1.067602557208255</v>
      </c>
      <c r="K74">
        <v>-0.9195249066467559</v>
      </c>
      <c r="L74">
        <f t="shared" si="8"/>
        <v>-0.58718617295393716</v>
      </c>
      <c r="M74">
        <f t="shared" si="9"/>
        <v>0.74557981623534886</v>
      </c>
      <c r="P74">
        <v>48</v>
      </c>
      <c r="Q74">
        <v>2.2287090527083546E-2</v>
      </c>
      <c r="R74">
        <v>1.1042847179557067</v>
      </c>
      <c r="S74">
        <v>1.0340497278123078</v>
      </c>
    </row>
    <row r="75" spans="1:19" x14ac:dyDescent="0.35">
      <c r="A75" s="4">
        <v>44545</v>
      </c>
      <c r="B75" s="2">
        <v>1.3885502781533221</v>
      </c>
      <c r="C75" s="2">
        <v>1.6348409288555077</v>
      </c>
      <c r="D75" s="2">
        <v>0.19793581224374357</v>
      </c>
      <c r="E75" s="3">
        <v>0</v>
      </c>
      <c r="F75">
        <v>-0.74557981623534886</v>
      </c>
      <c r="G75">
        <v>0.32202274097290617</v>
      </c>
      <c r="H75" s="8">
        <f t="shared" si="5"/>
        <v>-0.53442727185852568</v>
      </c>
      <c r="I75" s="8">
        <f t="shared" si="6"/>
        <v>0.28561250890614653</v>
      </c>
      <c r="J75" s="8">
        <f t="shared" si="7"/>
        <v>0.21115254437682318</v>
      </c>
      <c r="K75">
        <v>1.9229775500118478</v>
      </c>
      <c r="L75">
        <f t="shared" si="8"/>
        <v>-1.2531192507848532</v>
      </c>
      <c r="M75">
        <f t="shared" si="9"/>
        <v>0.53442727185852568</v>
      </c>
      <c r="P75">
        <v>49</v>
      </c>
      <c r="Q75">
        <v>-0.59352860137053765</v>
      </c>
      <c r="R75">
        <v>0.68463817098136315</v>
      </c>
      <c r="S75">
        <v>0.64109364445772477</v>
      </c>
    </row>
    <row r="76" spans="1:19" x14ac:dyDescent="0.35">
      <c r="A76" s="4">
        <v>44546</v>
      </c>
      <c r="B76" s="2">
        <v>0.72575444579248138</v>
      </c>
      <c r="C76" s="2">
        <v>-0.87433782392221104</v>
      </c>
      <c r="D76" s="2">
        <v>2.1306617750811219</v>
      </c>
      <c r="E76" s="3">
        <v>0</v>
      </c>
      <c r="F76">
        <v>-0.53442727185852568</v>
      </c>
      <c r="G76">
        <v>-0.74557981623534886</v>
      </c>
      <c r="H76" s="8">
        <f t="shared" si="5"/>
        <v>1.9290644022319223</v>
      </c>
      <c r="I76" s="8">
        <f t="shared" si="6"/>
        <v>3.7212894679584037</v>
      </c>
      <c r="J76" s="8">
        <f t="shared" si="7"/>
        <v>2.4634916740904478</v>
      </c>
      <c r="K76">
        <v>-1.2033099564394409</v>
      </c>
      <c r="L76">
        <f t="shared" si="8"/>
        <v>1.3140702393939638</v>
      </c>
      <c r="M76">
        <f t="shared" si="9"/>
        <v>1.9290644022319223</v>
      </c>
      <c r="P76">
        <v>50</v>
      </c>
      <c r="Q76">
        <v>-0.89757830787015647</v>
      </c>
      <c r="R76">
        <v>0.11764554345329903</v>
      </c>
      <c r="S76">
        <v>0.11016302245984207</v>
      </c>
    </row>
    <row r="77" spans="1:19" x14ac:dyDescent="0.35">
      <c r="A77" s="4">
        <v>44547</v>
      </c>
      <c r="B77" s="2">
        <v>-0.86593239650587517</v>
      </c>
      <c r="C77" s="2">
        <v>-1.0287726483131143</v>
      </c>
      <c r="D77" s="2">
        <v>-2.1000276319425248</v>
      </c>
      <c r="E77" s="3">
        <v>0</v>
      </c>
      <c r="F77">
        <v>1.9290644022319223</v>
      </c>
      <c r="G77">
        <v>-0.53442727185852568</v>
      </c>
      <c r="H77" s="8">
        <f t="shared" si="5"/>
        <v>0.33654882123380458</v>
      </c>
      <c r="I77" s="8">
        <f t="shared" si="6"/>
        <v>0.11326510907386336</v>
      </c>
      <c r="J77" s="8">
        <f t="shared" si="7"/>
        <v>-1.5925155809981177</v>
      </c>
      <c r="K77">
        <v>-1.2024812177396798</v>
      </c>
      <c r="L77">
        <f t="shared" si="8"/>
        <v>-2.1780241100620303</v>
      </c>
      <c r="M77">
        <f t="shared" si="9"/>
        <v>0.33654882123380458</v>
      </c>
      <c r="P77">
        <v>51</v>
      </c>
      <c r="Q77">
        <v>3.9048549866419844E-3</v>
      </c>
      <c r="R77">
        <v>0.66226835004666273</v>
      </c>
      <c r="S77">
        <v>0.62014659441472597</v>
      </c>
    </row>
    <row r="78" spans="1:19" x14ac:dyDescent="0.35">
      <c r="A78" s="4">
        <v>44550</v>
      </c>
      <c r="B78" s="2">
        <v>-1.7820199875214882</v>
      </c>
      <c r="C78" s="2">
        <v>-1.1388032826621375</v>
      </c>
      <c r="D78" s="2">
        <v>-3.7115438893592922</v>
      </c>
      <c r="E78" s="3">
        <v>0</v>
      </c>
      <c r="F78">
        <v>0.33654882123380458</v>
      </c>
      <c r="G78">
        <v>1.9290644022319223</v>
      </c>
      <c r="H78" s="8">
        <f t="shared" si="5"/>
        <v>-0.51780870768652609</v>
      </c>
      <c r="I78" s="8">
        <f t="shared" si="6"/>
        <v>0.26812585775599024</v>
      </c>
      <c r="J78" s="8">
        <f t="shared" si="7"/>
        <v>-0.85435752892033068</v>
      </c>
      <c r="K78">
        <v>-1.2642112798349621</v>
      </c>
      <c r="L78">
        <f t="shared" si="8"/>
        <v>-1.3162987902150325</v>
      </c>
      <c r="M78">
        <f t="shared" si="9"/>
        <v>0.51780870768652609</v>
      </c>
      <c r="P78">
        <v>52</v>
      </c>
      <c r="Q78">
        <v>0.86954617254637789</v>
      </c>
      <c r="R78">
        <v>-0.25956274255465506</v>
      </c>
      <c r="S78">
        <v>-0.24305396871354948</v>
      </c>
    </row>
    <row r="79" spans="1:19" x14ac:dyDescent="0.35">
      <c r="A79" s="4">
        <v>44551</v>
      </c>
      <c r="B79" s="2">
        <v>1.5134460430852981</v>
      </c>
      <c r="C79" s="2">
        <v>1.7777943178882483</v>
      </c>
      <c r="D79" s="2">
        <v>4.382236552835983</v>
      </c>
      <c r="E79" s="3">
        <v>0</v>
      </c>
      <c r="F79">
        <v>-0.51780870768652609</v>
      </c>
      <c r="G79">
        <v>0.33654882123380458</v>
      </c>
      <c r="H79" s="8">
        <f t="shared" si="5"/>
        <v>-0.39685143840373049</v>
      </c>
      <c r="I79" s="8">
        <f t="shared" si="6"/>
        <v>0.1574910641631099</v>
      </c>
      <c r="J79" s="8">
        <f t="shared" si="7"/>
        <v>0.1209572692827956</v>
      </c>
      <c r="K79">
        <v>1.9102974814890286</v>
      </c>
      <c r="L79">
        <f t="shared" si="8"/>
        <v>-1.8483865577982852</v>
      </c>
      <c r="M79">
        <f t="shared" si="9"/>
        <v>0.39685143840373049</v>
      </c>
      <c r="P79">
        <v>53</v>
      </c>
      <c r="Q79">
        <v>-5.5440154370694057E-2</v>
      </c>
      <c r="R79">
        <v>-1.8231175250701679</v>
      </c>
      <c r="S79">
        <v>-1.7071631526863809</v>
      </c>
    </row>
    <row r="80" spans="1:19" x14ac:dyDescent="0.35">
      <c r="A80" s="4">
        <v>44552</v>
      </c>
      <c r="B80" s="2">
        <v>7.355605080856531E-2</v>
      </c>
      <c r="C80" s="2">
        <v>1.0180180373954517</v>
      </c>
      <c r="D80" s="2">
        <v>2.3027239539455291</v>
      </c>
      <c r="E80" s="3">
        <v>0</v>
      </c>
      <c r="F80">
        <v>-0.39685143840373049</v>
      </c>
      <c r="G80">
        <v>-0.51780870768652609</v>
      </c>
      <c r="H80" s="8">
        <f t="shared" si="5"/>
        <v>-1.0084940119786343</v>
      </c>
      <c r="I80" s="8">
        <f t="shared" si="6"/>
        <v>1.0170601721967618</v>
      </c>
      <c r="J80" s="8">
        <f t="shared" si="7"/>
        <v>-0.61164257357490381</v>
      </c>
      <c r="K80">
        <v>1.0820500627871996</v>
      </c>
      <c r="L80">
        <f t="shared" si="8"/>
        <v>1.6916281684659716E-2</v>
      </c>
      <c r="M80">
        <f t="shared" si="9"/>
        <v>1.0084940119786343</v>
      </c>
      <c r="P80">
        <v>54</v>
      </c>
      <c r="Q80">
        <v>0.42574942454163672</v>
      </c>
      <c r="R80">
        <v>-0.87579348479928498</v>
      </c>
      <c r="S80">
        <v>-0.82009105066037657</v>
      </c>
    </row>
    <row r="81" spans="1:19" x14ac:dyDescent="0.35">
      <c r="A81" s="4">
        <v>44553</v>
      </c>
      <c r="B81" s="2">
        <v>0.26109660574411553</v>
      </c>
      <c r="C81" s="2">
        <v>0.62237041579367158</v>
      </c>
      <c r="D81" s="2">
        <v>1.2077957727147925</v>
      </c>
      <c r="E81" s="3">
        <v>0</v>
      </c>
      <c r="F81">
        <v>-1.0084940119786343</v>
      </c>
      <c r="G81">
        <v>-0.39685143840373049</v>
      </c>
      <c r="H81" s="8">
        <f t="shared" si="5"/>
        <v>-0.39018484573655909</v>
      </c>
      <c r="I81" s="8">
        <f t="shared" si="6"/>
        <v>0.15224421384246242</v>
      </c>
      <c r="J81" s="8">
        <f t="shared" si="7"/>
        <v>0.61830916624207521</v>
      </c>
      <c r="K81">
        <v>0.65128145148067462</v>
      </c>
      <c r="L81">
        <f t="shared" si="8"/>
        <v>-1.882269377433115</v>
      </c>
      <c r="M81">
        <f t="shared" si="9"/>
        <v>0.39018484573655909</v>
      </c>
      <c r="P81">
        <v>55</v>
      </c>
      <c r="Q81">
        <v>-0.23241235133853888</v>
      </c>
      <c r="R81">
        <v>-1.6022470090071197</v>
      </c>
      <c r="S81">
        <v>-1.5003404978917323</v>
      </c>
    </row>
    <row r="82" spans="1:19" x14ac:dyDescent="0.35">
      <c r="A82" s="4">
        <v>44557</v>
      </c>
      <c r="B82" s="2">
        <v>0.94647233893558891</v>
      </c>
      <c r="C82" s="2">
        <v>1.383895602639984</v>
      </c>
      <c r="D82" s="2">
        <v>2.4816924328722623</v>
      </c>
      <c r="E82" s="3">
        <v>0</v>
      </c>
      <c r="F82">
        <v>-0.39018484573655909</v>
      </c>
      <c r="G82">
        <v>-1.0084940119786343</v>
      </c>
      <c r="H82" s="8">
        <f t="shared" si="5"/>
        <v>-0.57096749574897387</v>
      </c>
      <c r="I82" s="8">
        <f t="shared" si="6"/>
        <v>0.32600388120185447</v>
      </c>
      <c r="J82" s="8">
        <f t="shared" si="7"/>
        <v>-0.18078265001241478</v>
      </c>
      <c r="K82">
        <v>1.5174398346845628</v>
      </c>
      <c r="L82">
        <f t="shared" si="8"/>
        <v>-1.1208459921591387</v>
      </c>
      <c r="M82">
        <f t="shared" si="9"/>
        <v>0.57096749574897387</v>
      </c>
      <c r="P82">
        <v>56</v>
      </c>
      <c r="Q82">
        <v>0.32408713591263794</v>
      </c>
      <c r="R82">
        <v>-1.2655389254224776</v>
      </c>
      <c r="S82">
        <v>-1.1850478052359346</v>
      </c>
    </row>
    <row r="83" spans="1:19" x14ac:dyDescent="0.35">
      <c r="A83" s="4">
        <v>44558</v>
      </c>
      <c r="B83" s="2">
        <v>-8.1294644308838038E-2</v>
      </c>
      <c r="C83" s="2">
        <v>-0.10101874482121298</v>
      </c>
      <c r="D83" s="2">
        <v>0.54254333730316961</v>
      </c>
      <c r="E83" s="3">
        <v>0</v>
      </c>
      <c r="F83">
        <v>-0.57096749574897387</v>
      </c>
      <c r="G83">
        <v>-0.39018484573655909</v>
      </c>
      <c r="H83" s="8">
        <f t="shared" si="5"/>
        <v>0.11441287508939768</v>
      </c>
      <c r="I83" s="8">
        <f t="shared" si="6"/>
        <v>1.3090305986222116E-2</v>
      </c>
      <c r="J83" s="8">
        <f t="shared" si="7"/>
        <v>0.68538037083837156</v>
      </c>
      <c r="K83">
        <v>-0.19570751939823572</v>
      </c>
      <c r="L83">
        <f t="shared" si="8"/>
        <v>-4.3358833237627064</v>
      </c>
      <c r="M83">
        <f t="shared" si="9"/>
        <v>0.11441287508939768</v>
      </c>
      <c r="P83">
        <v>57</v>
      </c>
      <c r="Q83">
        <v>-5.5042899060528672E-2</v>
      </c>
      <c r="R83">
        <v>-0.79240554421351717</v>
      </c>
      <c r="S83">
        <v>-0.74200677052547681</v>
      </c>
    </row>
    <row r="84" spans="1:19" x14ac:dyDescent="0.35">
      <c r="A84" s="4">
        <v>44559</v>
      </c>
      <c r="B84" s="2">
        <v>-1.3126206851662992</v>
      </c>
      <c r="C84" s="2">
        <v>0.14019033292591576</v>
      </c>
      <c r="D84" s="2">
        <v>0.76335877862594437</v>
      </c>
      <c r="E84" s="3">
        <v>0</v>
      </c>
      <c r="F84">
        <v>0.11441287508939768</v>
      </c>
      <c r="G84">
        <v>-0.57096749574897387</v>
      </c>
      <c r="H84" s="8">
        <f t="shared" si="5"/>
        <v>-1.3993805382991789</v>
      </c>
      <c r="I84" s="8">
        <f t="shared" si="6"/>
        <v>1.9582658909704995</v>
      </c>
      <c r="J84" s="8">
        <f t="shared" si="7"/>
        <v>-1.5137934133885764</v>
      </c>
      <c r="K84">
        <v>8.6759853132879663E-2</v>
      </c>
      <c r="L84">
        <f t="shared" si="8"/>
        <v>0.67205933211572699</v>
      </c>
      <c r="M84">
        <f t="shared" si="9"/>
        <v>1.3993805382991789</v>
      </c>
      <c r="P84">
        <v>58</v>
      </c>
      <c r="Q84">
        <v>-0.47454742268171979</v>
      </c>
      <c r="R84">
        <v>0.95326210654423316</v>
      </c>
      <c r="S84">
        <v>0.89263249393748201</v>
      </c>
    </row>
    <row r="85" spans="1:19" x14ac:dyDescent="0.35">
      <c r="A85" s="4">
        <v>44560</v>
      </c>
      <c r="B85" s="2">
        <v>0.44409268785998712</v>
      </c>
      <c r="C85" s="2">
        <v>-0.29897393314501919</v>
      </c>
      <c r="D85" s="2">
        <v>0.56165099268545848</v>
      </c>
      <c r="E85" s="3">
        <v>0</v>
      </c>
      <c r="F85">
        <v>-1.3993805382991789</v>
      </c>
      <c r="G85">
        <v>0.11441287508939768</v>
      </c>
      <c r="H85" s="8">
        <f t="shared" si="5"/>
        <v>0.88051526776578792</v>
      </c>
      <c r="I85" s="8">
        <f t="shared" si="6"/>
        <v>0.77530713676865726</v>
      </c>
      <c r="J85" s="8">
        <f t="shared" si="7"/>
        <v>2.2798958060649666</v>
      </c>
      <c r="K85">
        <v>-0.43642257990580074</v>
      </c>
      <c r="L85">
        <f t="shared" si="8"/>
        <v>-0.25449602262913151</v>
      </c>
      <c r="M85">
        <f t="shared" si="9"/>
        <v>0.88051526776578792</v>
      </c>
      <c r="P85">
        <v>59</v>
      </c>
      <c r="Q85">
        <v>5.3187376653794124E-2</v>
      </c>
      <c r="R85">
        <v>1.6980880086811776</v>
      </c>
      <c r="S85">
        <v>1.5900857945663842</v>
      </c>
    </row>
    <row r="86" spans="1:19" x14ac:dyDescent="0.35">
      <c r="A86" s="4">
        <v>44561</v>
      </c>
      <c r="B86" s="2">
        <v>0.19698826825425009</v>
      </c>
      <c r="C86" s="2">
        <v>-0.26262207741385435</v>
      </c>
      <c r="D86" s="2">
        <v>0</v>
      </c>
      <c r="E86" s="3">
        <v>0</v>
      </c>
      <c r="F86">
        <v>0.88051526776578792</v>
      </c>
      <c r="G86">
        <v>-1.3993805382991789</v>
      </c>
      <c r="H86" s="8">
        <f t="shared" si="5"/>
        <v>0.56440965446015079</v>
      </c>
      <c r="I86" s="8">
        <f t="shared" si="6"/>
        <v>0.31855825804782684</v>
      </c>
      <c r="J86" s="8">
        <f t="shared" si="7"/>
        <v>-0.31610561330563713</v>
      </c>
      <c r="K86">
        <v>-0.3674213862059007</v>
      </c>
      <c r="L86">
        <f t="shared" si="8"/>
        <v>-1.1439499068886763</v>
      </c>
      <c r="M86">
        <f t="shared" si="9"/>
        <v>0.56440965446015079</v>
      </c>
      <c r="P86">
        <v>60</v>
      </c>
      <c r="Q86">
        <v>0.2321572168995111</v>
      </c>
      <c r="R86">
        <v>-0.73566897085223448</v>
      </c>
      <c r="S86">
        <v>-0.68887877075577375</v>
      </c>
    </row>
    <row r="87" spans="1:19" x14ac:dyDescent="0.35">
      <c r="A87" s="4">
        <v>44564</v>
      </c>
      <c r="B87" s="2">
        <v>-0.41832321202323053</v>
      </c>
      <c r="C87" s="2">
        <v>0.63740773533522699</v>
      </c>
      <c r="D87" s="2">
        <v>-1.1819716846343642</v>
      </c>
      <c r="E87" s="3">
        <v>1</v>
      </c>
      <c r="F87">
        <v>0.56440965446015079</v>
      </c>
      <c r="G87">
        <v>0.88051526776578792</v>
      </c>
      <c r="H87" s="8">
        <f t="shared" si="5"/>
        <v>-1.0733608636491176</v>
      </c>
      <c r="I87" s="8">
        <f t="shared" si="6"/>
        <v>1.1521035436135798</v>
      </c>
      <c r="J87" s="8">
        <f t="shared" si="7"/>
        <v>-1.6377705181092685</v>
      </c>
      <c r="K87">
        <v>0.65503765162588712</v>
      </c>
      <c r="L87">
        <f t="shared" si="8"/>
        <v>0.14158943984359995</v>
      </c>
      <c r="M87">
        <f t="shared" si="9"/>
        <v>1.0733608636491176</v>
      </c>
      <c r="P87">
        <v>61</v>
      </c>
      <c r="Q87">
        <v>-2.8028120356613937</v>
      </c>
      <c r="R87">
        <v>-0.32165074584110798</v>
      </c>
      <c r="S87">
        <v>-0.30119303543686665</v>
      </c>
    </row>
    <row r="88" spans="1:19" x14ac:dyDescent="0.35">
      <c r="A88" s="4">
        <v>44565</v>
      </c>
      <c r="B88" s="2">
        <v>0.60215195288078061</v>
      </c>
      <c r="C88" s="2">
        <v>-6.29617892823231E-2</v>
      </c>
      <c r="D88" s="2">
        <v>1.1961093585699301</v>
      </c>
      <c r="E88" s="3">
        <v>1</v>
      </c>
      <c r="F88">
        <v>-1.0733608636491176</v>
      </c>
      <c r="G88">
        <v>0.56440965446015079</v>
      </c>
      <c r="H88" s="8">
        <f t="shared" si="5"/>
        <v>0.90141868231401889</v>
      </c>
      <c r="I88" s="8">
        <f t="shared" si="6"/>
        <v>0.81255564082474208</v>
      </c>
      <c r="J88" s="8">
        <f t="shared" si="7"/>
        <v>1.9747795459631365</v>
      </c>
      <c r="K88">
        <v>-0.29926672943323823</v>
      </c>
      <c r="L88">
        <f t="shared" si="8"/>
        <v>-0.20757088610789501</v>
      </c>
      <c r="M88">
        <f t="shared" si="9"/>
        <v>0.90141868231401889</v>
      </c>
      <c r="P88">
        <v>62</v>
      </c>
      <c r="Q88">
        <v>2.0286397075383142</v>
      </c>
      <c r="R88">
        <v>0.89492180259877063</v>
      </c>
      <c r="S88">
        <v>0.83800276445343003</v>
      </c>
    </row>
    <row r="89" spans="1:19" x14ac:dyDescent="0.35">
      <c r="A89" s="4">
        <v>44566</v>
      </c>
      <c r="B89" s="2">
        <v>-2.7746887333464199</v>
      </c>
      <c r="C89" s="2">
        <v>-1.939276609770646</v>
      </c>
      <c r="D89" s="2">
        <v>1.1170281854786301</v>
      </c>
      <c r="E89" s="3">
        <v>1</v>
      </c>
      <c r="F89">
        <v>0.90141868231401889</v>
      </c>
      <c r="G89">
        <v>-1.0733608636491176</v>
      </c>
      <c r="H89" s="8">
        <f t="shared" si="5"/>
        <v>-0.2053682797985239</v>
      </c>
      <c r="I89" s="8">
        <f t="shared" si="6"/>
        <v>4.2176130347404799E-2</v>
      </c>
      <c r="J89" s="8">
        <f t="shared" si="7"/>
        <v>-1.1067869621125428</v>
      </c>
      <c r="K89">
        <v>-2.569320453547896</v>
      </c>
      <c r="L89">
        <f t="shared" si="8"/>
        <v>-3.1659008495481453</v>
      </c>
      <c r="M89">
        <f t="shared" si="9"/>
        <v>0.2053682797985239</v>
      </c>
      <c r="P89">
        <v>63</v>
      </c>
      <c r="Q89">
        <v>-2.1073287162674426</v>
      </c>
      <c r="R89">
        <v>-0.41314542166358548</v>
      </c>
      <c r="S89">
        <v>-0.38686844422605454</v>
      </c>
    </row>
    <row r="90" spans="1:19" x14ac:dyDescent="0.35">
      <c r="A90" s="4">
        <v>44567</v>
      </c>
      <c r="B90" s="2">
        <v>0.4171479193065597</v>
      </c>
      <c r="C90" s="2">
        <v>-9.6371086121282978E-2</v>
      </c>
      <c r="D90" s="2">
        <v>2.0680796403339752</v>
      </c>
      <c r="E90" s="3">
        <v>1</v>
      </c>
      <c r="F90">
        <v>-0.2053682797985239</v>
      </c>
      <c r="G90">
        <v>0.90141868231401889</v>
      </c>
      <c r="H90" s="8">
        <f t="shared" si="5"/>
        <v>0.79563710416644984</v>
      </c>
      <c r="I90" s="8">
        <f t="shared" si="6"/>
        <v>0.63303840152637414</v>
      </c>
      <c r="J90" s="8">
        <f t="shared" si="7"/>
        <v>1.0010053839649737</v>
      </c>
      <c r="K90">
        <v>-0.37848918485989019</v>
      </c>
      <c r="L90">
        <f t="shared" si="8"/>
        <v>-0.45722419275962073</v>
      </c>
      <c r="M90">
        <f t="shared" si="9"/>
        <v>0.79563710416644984</v>
      </c>
      <c r="P90">
        <v>64</v>
      </c>
      <c r="Q90">
        <v>-1.4399169507550638</v>
      </c>
      <c r="R90">
        <v>0.96678488279207464</v>
      </c>
      <c r="S90">
        <v>0.90529519122105351</v>
      </c>
    </row>
    <row r="91" spans="1:19" x14ac:dyDescent="0.35">
      <c r="A91" s="4">
        <v>44568</v>
      </c>
      <c r="B91" s="2">
        <v>-0.35957967146478254</v>
      </c>
      <c r="C91" s="2">
        <v>-0.40502124125595396</v>
      </c>
      <c r="D91" s="2">
        <v>-0.704757110495835</v>
      </c>
      <c r="E91" s="3">
        <v>1</v>
      </c>
      <c r="F91">
        <v>0.79563710416644984</v>
      </c>
      <c r="G91">
        <v>-0.2053682797985239</v>
      </c>
      <c r="H91" s="8">
        <f t="shared" si="5"/>
        <v>0.26971574079816474</v>
      </c>
      <c r="I91" s="8">
        <f t="shared" si="6"/>
        <v>7.2746580834302785E-2</v>
      </c>
      <c r="J91" s="8">
        <f t="shared" si="7"/>
        <v>-0.5259213633682851</v>
      </c>
      <c r="K91">
        <v>-0.62929541226294727</v>
      </c>
      <c r="L91">
        <f t="shared" si="8"/>
        <v>-2.6207733728762141</v>
      </c>
      <c r="M91">
        <f t="shared" si="9"/>
        <v>0.26971574079816474</v>
      </c>
      <c r="P91">
        <v>65</v>
      </c>
      <c r="Q91">
        <v>1.6077553246541889</v>
      </c>
      <c r="R91">
        <v>0.44926821116046156</v>
      </c>
      <c r="S91">
        <v>0.4206937431183681</v>
      </c>
    </row>
    <row r="92" spans="1:19" x14ac:dyDescent="0.35">
      <c r="A92" s="4">
        <v>44571</v>
      </c>
      <c r="B92" s="2">
        <v>-2.1215551346565498</v>
      </c>
      <c r="C92" s="2">
        <v>-0.14410854751839564</v>
      </c>
      <c r="D92" s="2">
        <v>-0.84917617237009191</v>
      </c>
      <c r="E92" s="3">
        <v>1</v>
      </c>
      <c r="F92">
        <v>0.26971574079816474</v>
      </c>
      <c r="G92">
        <v>0.79563710416644984</v>
      </c>
      <c r="H92" s="8">
        <f t="shared" si="5"/>
        <v>-1.8148289315022996</v>
      </c>
      <c r="I92" s="8">
        <f t="shared" si="6"/>
        <v>3.2936040506177786</v>
      </c>
      <c r="J92" s="8">
        <f t="shared" si="7"/>
        <v>-2.0845446723004644</v>
      </c>
      <c r="K92">
        <v>-0.30672620315425014</v>
      </c>
      <c r="L92">
        <f t="shared" si="8"/>
        <v>1.1919824213178887</v>
      </c>
      <c r="M92">
        <f t="shared" si="9"/>
        <v>1.8148289315022996</v>
      </c>
      <c r="P92">
        <v>66</v>
      </c>
      <c r="Q92">
        <v>-1.0568939770501915</v>
      </c>
      <c r="R92">
        <v>-1.0413810406349557</v>
      </c>
      <c r="S92">
        <v>-0.97514686575665011</v>
      </c>
    </row>
    <row r="93" spans="1:19" x14ac:dyDescent="0.35">
      <c r="A93" s="4">
        <v>44572</v>
      </c>
      <c r="B93" s="2">
        <v>1.7003686994755851</v>
      </c>
      <c r="C93" s="2">
        <v>0.91600307475552256</v>
      </c>
      <c r="D93" s="2">
        <v>3.8220631471302502</v>
      </c>
      <c r="E93" s="3">
        <v>1</v>
      </c>
      <c r="F93">
        <v>-1.8148289315022996</v>
      </c>
      <c r="G93">
        <v>0.26971574079816474</v>
      </c>
      <c r="H93" s="8">
        <f t="shared" si="5"/>
        <v>0.93007014895407769</v>
      </c>
      <c r="I93" s="8">
        <f t="shared" si="6"/>
        <v>0.86503048197546029</v>
      </c>
      <c r="J93" s="8">
        <f t="shared" si="7"/>
        <v>2.7448990804563773</v>
      </c>
      <c r="K93">
        <v>0.77029855052150742</v>
      </c>
      <c r="L93">
        <f t="shared" si="8"/>
        <v>-0.14499053339315773</v>
      </c>
      <c r="M93">
        <f t="shared" si="9"/>
        <v>0.93007014895407769</v>
      </c>
      <c r="P93">
        <v>67</v>
      </c>
      <c r="Q93">
        <v>1.1556883350529874</v>
      </c>
      <c r="R93">
        <v>-1.4747296547946405</v>
      </c>
      <c r="S93">
        <v>-1.3809335340256901</v>
      </c>
    </row>
    <row r="94" spans="1:19" x14ac:dyDescent="0.35">
      <c r="A94" s="4">
        <v>44573</v>
      </c>
      <c r="B94" s="2">
        <v>-0.34677264999606328</v>
      </c>
      <c r="C94" s="2">
        <v>0.28176963210817529</v>
      </c>
      <c r="D94" s="2">
        <v>1.7483378478207356</v>
      </c>
      <c r="E94" s="3">
        <v>1</v>
      </c>
      <c r="F94">
        <v>0.93007014895407769</v>
      </c>
      <c r="G94">
        <v>-1.8148289315022996</v>
      </c>
      <c r="H94" s="8">
        <f t="shared" si="5"/>
        <v>-0.44068936084475829</v>
      </c>
      <c r="I94" s="8">
        <f t="shared" si="6"/>
        <v>0.19420711276176159</v>
      </c>
      <c r="J94" s="8">
        <f t="shared" si="7"/>
        <v>-1.3707595097988361</v>
      </c>
      <c r="K94">
        <v>9.3916710848695018E-2</v>
      </c>
      <c r="L94">
        <f t="shared" si="8"/>
        <v>-1.6388300978339296</v>
      </c>
      <c r="M94">
        <f t="shared" si="9"/>
        <v>0.44068936084475829</v>
      </c>
      <c r="P94">
        <v>68</v>
      </c>
      <c r="Q94">
        <v>2.296246510795835</v>
      </c>
      <c r="R94">
        <v>0.40476832136652785</v>
      </c>
      <c r="S94">
        <v>0.37902414633695136</v>
      </c>
    </row>
    <row r="95" spans="1:19" x14ac:dyDescent="0.35">
      <c r="A95" s="4">
        <v>44574</v>
      </c>
      <c r="B95" s="2">
        <v>-1.9805447910429153</v>
      </c>
      <c r="C95" s="2">
        <v>-1.4243549462058636</v>
      </c>
      <c r="D95" s="2">
        <v>-0.62923523717327567</v>
      </c>
      <c r="E95" s="3">
        <v>1</v>
      </c>
      <c r="F95">
        <v>-0.44068936084475829</v>
      </c>
      <c r="G95">
        <v>0.93007014895407769</v>
      </c>
      <c r="H95" s="8">
        <f t="shared" si="5"/>
        <v>-0.11274764571201712</v>
      </c>
      <c r="I95" s="8">
        <f t="shared" si="6"/>
        <v>1.2712031613602532E-2</v>
      </c>
      <c r="J95" s="8">
        <f t="shared" si="7"/>
        <v>0.32794171513274117</v>
      </c>
      <c r="K95">
        <v>-1.8677971453308981</v>
      </c>
      <c r="L95">
        <f t="shared" si="8"/>
        <v>-4.3652063628406088</v>
      </c>
      <c r="M95">
        <f t="shared" si="9"/>
        <v>0.11274764571201712</v>
      </c>
      <c r="P95">
        <v>69</v>
      </c>
      <c r="Q95">
        <v>0.30553853409318799</v>
      </c>
      <c r="R95">
        <v>1.3707437326713423E-2</v>
      </c>
      <c r="S95">
        <v>1.2835613502767693E-2</v>
      </c>
    </row>
    <row r="96" spans="1:19" x14ac:dyDescent="0.35">
      <c r="A96" s="4">
        <v>44575</v>
      </c>
      <c r="B96" s="2">
        <v>-2.1876945065584796</v>
      </c>
      <c r="C96" s="2">
        <v>8.1991315788920716E-2</v>
      </c>
      <c r="D96" s="2">
        <v>2.0701412566975108</v>
      </c>
      <c r="E96" s="3">
        <v>1</v>
      </c>
      <c r="F96">
        <v>-0.11274764571201712</v>
      </c>
      <c r="G96">
        <v>-0.44068936084475829</v>
      </c>
      <c r="H96" s="8">
        <f t="shared" si="5"/>
        <v>-2.0252389170230956</v>
      </c>
      <c r="I96" s="8">
        <f t="shared" si="6"/>
        <v>4.1015926710248811</v>
      </c>
      <c r="J96" s="8">
        <f t="shared" si="7"/>
        <v>-1.9124912713110784</v>
      </c>
      <c r="K96">
        <v>-0.16245558953538428</v>
      </c>
      <c r="L96">
        <f t="shared" si="8"/>
        <v>1.4113753546281607</v>
      </c>
      <c r="M96">
        <f t="shared" si="9"/>
        <v>2.0252389170230956</v>
      </c>
      <c r="P96">
        <v>70</v>
      </c>
      <c r="Q96">
        <v>-0.83216292785560075</v>
      </c>
      <c r="R96">
        <v>0.31476851744710033</v>
      </c>
      <c r="S96">
        <v>0.29474853223778208</v>
      </c>
    </row>
    <row r="97" spans="1:19" x14ac:dyDescent="0.35">
      <c r="A97" s="4">
        <v>44579</v>
      </c>
      <c r="B97" s="2">
        <v>-1.9561630921517859</v>
      </c>
      <c r="C97" s="2">
        <v>-1.8387895814791499</v>
      </c>
      <c r="D97" s="2">
        <v>1.9207826294440622</v>
      </c>
      <c r="E97" s="3">
        <v>1</v>
      </c>
      <c r="F97">
        <v>-2.0252389170230956</v>
      </c>
      <c r="G97">
        <v>-0.11274764571201712</v>
      </c>
      <c r="H97" s="8">
        <f t="shared" si="5"/>
        <v>0.52710435494275476</v>
      </c>
      <c r="I97" s="8">
        <f t="shared" si="6"/>
        <v>0.27783900099961761</v>
      </c>
      <c r="J97" s="8">
        <f t="shared" si="7"/>
        <v>2.5523432719658503</v>
      </c>
      <c r="K97">
        <v>-2.4832674470945406</v>
      </c>
      <c r="L97">
        <f t="shared" si="8"/>
        <v>-1.2807134661487458</v>
      </c>
      <c r="M97">
        <f t="shared" si="9"/>
        <v>0.52710435494275476</v>
      </c>
      <c r="P97">
        <v>71</v>
      </c>
      <c r="Q97">
        <v>1.0621693041670062</v>
      </c>
      <c r="R97">
        <v>-0.40063820785330062</v>
      </c>
      <c r="S97">
        <v>-0.37515671732634914</v>
      </c>
    </row>
    <row r="98" spans="1:19" x14ac:dyDescent="0.35">
      <c r="A98" s="4">
        <v>44580</v>
      </c>
      <c r="B98" s="2">
        <v>-0.78125</v>
      </c>
      <c r="C98" s="2">
        <v>-0.96895202431227512</v>
      </c>
      <c r="D98" s="2">
        <v>1.7909399508369228</v>
      </c>
      <c r="E98" s="3">
        <v>1</v>
      </c>
      <c r="F98">
        <v>0.52710435494275476</v>
      </c>
      <c r="G98">
        <v>-2.0252389170230956</v>
      </c>
      <c r="H98" s="8">
        <f t="shared" si="5"/>
        <v>0.64224974508317767</v>
      </c>
      <c r="I98" s="8">
        <f t="shared" si="6"/>
        <v>0.41248473505940669</v>
      </c>
      <c r="J98" s="8">
        <f t="shared" si="7"/>
        <v>0.11514539014042291</v>
      </c>
      <c r="K98">
        <v>-1.4234997450831777</v>
      </c>
      <c r="L98">
        <f t="shared" si="8"/>
        <v>-0.88555607980872708</v>
      </c>
      <c r="M98">
        <f t="shared" si="9"/>
        <v>0.64224974508317767</v>
      </c>
      <c r="P98">
        <v>72</v>
      </c>
      <c r="Q98">
        <v>-1.132693327682234</v>
      </c>
      <c r="R98">
        <v>0.32202274097290617</v>
      </c>
      <c r="S98">
        <v>0.30154137084215554</v>
      </c>
    </row>
    <row r="99" spans="1:19" x14ac:dyDescent="0.35">
      <c r="A99" s="4">
        <v>44581</v>
      </c>
      <c r="B99" s="2">
        <v>0.12719563900664976</v>
      </c>
      <c r="C99" s="2">
        <v>-1.103742532143781</v>
      </c>
      <c r="D99" s="2">
        <v>-6.8997240110379998E-2</v>
      </c>
      <c r="E99" s="3">
        <v>1</v>
      </c>
      <c r="F99">
        <v>0.64224974508317767</v>
      </c>
      <c r="G99">
        <v>0.52710435494275476</v>
      </c>
      <c r="H99" s="8">
        <f t="shared" si="5"/>
        <v>1.6313906591162788</v>
      </c>
      <c r="I99" s="8">
        <f t="shared" si="6"/>
        <v>2.6614354826518465</v>
      </c>
      <c r="J99" s="8">
        <f t="shared" si="7"/>
        <v>0.98914091403310112</v>
      </c>
      <c r="K99">
        <v>-1.504195020109629</v>
      </c>
      <c r="L99">
        <f t="shared" si="8"/>
        <v>0.97886563236441626</v>
      </c>
      <c r="M99">
        <f t="shared" si="9"/>
        <v>1.6313906591162788</v>
      </c>
      <c r="P99">
        <v>73</v>
      </c>
      <c r="Q99">
        <v>-0.9195249066467559</v>
      </c>
      <c r="R99">
        <v>-0.74557981623534886</v>
      </c>
      <c r="S99">
        <v>-0.69815926409608853</v>
      </c>
    </row>
    <row r="100" spans="1:19" x14ac:dyDescent="0.35">
      <c r="A100" s="4">
        <v>44582</v>
      </c>
      <c r="B100" s="2">
        <v>-3.1008408444740176</v>
      </c>
      <c r="C100" s="2">
        <v>-1.8914813071498782</v>
      </c>
      <c r="D100" s="2">
        <v>-0.7594936708860911</v>
      </c>
      <c r="E100" s="3">
        <v>1</v>
      </c>
      <c r="F100">
        <v>1.6313906591162788</v>
      </c>
      <c r="G100">
        <v>0.64224974508317767</v>
      </c>
      <c r="H100" s="8">
        <f t="shared" si="5"/>
        <v>-0.67280471155920729</v>
      </c>
      <c r="I100" s="8">
        <f t="shared" si="6"/>
        <v>0.45266617989626812</v>
      </c>
      <c r="J100" s="8">
        <f t="shared" si="7"/>
        <v>-2.3041953706754859</v>
      </c>
      <c r="K100">
        <v>-2.4280361329148104</v>
      </c>
      <c r="L100">
        <f t="shared" si="8"/>
        <v>-0.79260033487179737</v>
      </c>
      <c r="M100">
        <f t="shared" si="9"/>
        <v>0.67280471155920729</v>
      </c>
      <c r="P100">
        <v>74</v>
      </c>
      <c r="Q100">
        <v>1.9229775500118478</v>
      </c>
      <c r="R100">
        <v>-0.53442727185852568</v>
      </c>
      <c r="S100">
        <v>-0.50043649614550645</v>
      </c>
    </row>
    <row r="101" spans="1:19" x14ac:dyDescent="0.35">
      <c r="A101" s="4">
        <v>44585</v>
      </c>
      <c r="B101" s="2">
        <v>-1.7604754532287714</v>
      </c>
      <c r="C101" s="2">
        <v>0.27717522294530283</v>
      </c>
      <c r="D101" s="2">
        <v>-2.4698515769944307</v>
      </c>
      <c r="E101" s="3">
        <v>1</v>
      </c>
      <c r="F101">
        <v>-0.67280471155920729</v>
      </c>
      <c r="G101">
        <v>1.6313906591162788</v>
      </c>
      <c r="H101" s="8">
        <f t="shared" si="5"/>
        <v>-2.0362300984652251</v>
      </c>
      <c r="I101" s="8">
        <f t="shared" si="6"/>
        <v>4.1462330138957002</v>
      </c>
      <c r="J101" s="8">
        <f t="shared" si="7"/>
        <v>-1.3634253869060178</v>
      </c>
      <c r="K101">
        <v>0.27575464523645388</v>
      </c>
      <c r="L101">
        <f t="shared" si="8"/>
        <v>1.4222002145316801</v>
      </c>
      <c r="M101">
        <f t="shared" si="9"/>
        <v>2.0362300984652251</v>
      </c>
      <c r="P101">
        <v>75</v>
      </c>
      <c r="Q101">
        <v>-1.2033099564394409</v>
      </c>
      <c r="R101">
        <v>1.9290644022319223</v>
      </c>
      <c r="S101">
        <v>1.8063715703257079</v>
      </c>
    </row>
    <row r="102" spans="1:19" x14ac:dyDescent="0.35">
      <c r="A102" s="4">
        <v>44586</v>
      </c>
      <c r="B102" s="2">
        <v>1.4908111130881085</v>
      </c>
      <c r="C102" s="2">
        <v>-1.2171976789799865</v>
      </c>
      <c r="D102" s="2">
        <v>2.9009630246106255</v>
      </c>
      <c r="E102" s="3">
        <v>1</v>
      </c>
      <c r="F102">
        <v>-2.0362300984652251</v>
      </c>
      <c r="G102">
        <v>-0.67280471155920729</v>
      </c>
      <c r="H102" s="8">
        <f t="shared" si="5"/>
        <v>3.2644308760104326</v>
      </c>
      <c r="I102" s="8">
        <f t="shared" si="6"/>
        <v>10.656508944250239</v>
      </c>
      <c r="J102" s="8">
        <f t="shared" si="7"/>
        <v>5.3006609744756581</v>
      </c>
      <c r="K102">
        <v>-1.773619762922324</v>
      </c>
      <c r="L102">
        <f t="shared" si="8"/>
        <v>2.3661708739422442</v>
      </c>
      <c r="M102">
        <f t="shared" si="9"/>
        <v>3.2644308760104326</v>
      </c>
      <c r="P102">
        <v>76</v>
      </c>
      <c r="Q102">
        <v>-1.2024812177396798</v>
      </c>
      <c r="R102">
        <v>0.33654882123380458</v>
      </c>
      <c r="S102">
        <v>0.31514355974844466</v>
      </c>
    </row>
    <row r="103" spans="1:19" x14ac:dyDescent="0.35">
      <c r="A103" s="4">
        <v>44587</v>
      </c>
      <c r="B103" s="2">
        <v>-0.3856990795817361</v>
      </c>
      <c r="C103" s="2">
        <v>-0.14966314315554285</v>
      </c>
      <c r="D103" s="2">
        <v>0.92432120161756171</v>
      </c>
      <c r="E103" s="3">
        <v>1</v>
      </c>
      <c r="F103">
        <v>3.2644308760104326</v>
      </c>
      <c r="G103">
        <v>-2.0362300984652251</v>
      </c>
      <c r="H103" s="8">
        <f t="shared" si="5"/>
        <v>6.5504028778927692E-3</v>
      </c>
      <c r="I103" s="8">
        <f t="shared" si="6"/>
        <v>4.2907777862705876E-5</v>
      </c>
      <c r="J103" s="8">
        <f t="shared" si="7"/>
        <v>-3.2578804731325399</v>
      </c>
      <c r="K103">
        <v>-0.39224948245962887</v>
      </c>
      <c r="L103">
        <f t="shared" si="8"/>
        <v>-10.056457446302577</v>
      </c>
      <c r="M103">
        <f t="shared" si="9"/>
        <v>6.5504028778927692E-3</v>
      </c>
      <c r="P103">
        <v>77</v>
      </c>
      <c r="Q103">
        <v>-1.2642112798349621</v>
      </c>
      <c r="R103">
        <v>-0.51780870768652609</v>
      </c>
      <c r="S103">
        <v>-0.48487491000810157</v>
      </c>
    </row>
    <row r="104" spans="1:19" x14ac:dyDescent="0.35">
      <c r="A104" s="4">
        <v>44588</v>
      </c>
      <c r="B104" s="2">
        <v>-0.94409594327881097</v>
      </c>
      <c r="C104" s="2">
        <v>-0.53839946849719711</v>
      </c>
      <c r="D104" s="2">
        <v>-0.84716657126502337</v>
      </c>
      <c r="E104" s="3">
        <v>1</v>
      </c>
      <c r="F104">
        <v>6.5504028778927692E-3</v>
      </c>
      <c r="G104">
        <v>3.2644308760104326</v>
      </c>
      <c r="H104" s="8">
        <f t="shared" si="5"/>
        <v>-0.15951048669934664</v>
      </c>
      <c r="I104" s="8">
        <f t="shared" si="6"/>
        <v>2.5443595367062442E-2</v>
      </c>
      <c r="J104" s="8">
        <f t="shared" si="7"/>
        <v>-0.16606088957723941</v>
      </c>
      <c r="K104">
        <v>-0.78458545657946432</v>
      </c>
      <c r="L104">
        <f t="shared" si="8"/>
        <v>-3.671291223174344</v>
      </c>
      <c r="M104">
        <f t="shared" si="9"/>
        <v>0.15951048669934664</v>
      </c>
      <c r="P104">
        <v>78</v>
      </c>
      <c r="Q104">
        <v>1.9102974814890286</v>
      </c>
      <c r="R104">
        <v>-0.39685143840373049</v>
      </c>
      <c r="S104">
        <v>-0.37161079492522703</v>
      </c>
    </row>
    <row r="105" spans="1:19" x14ac:dyDescent="0.35">
      <c r="A105" s="4">
        <v>44589</v>
      </c>
      <c r="B105" s="2">
        <v>2.5610437078024129</v>
      </c>
      <c r="C105" s="2">
        <v>2.4347568825681787</v>
      </c>
      <c r="D105" s="2">
        <v>0.24246622791823658</v>
      </c>
      <c r="E105" s="3">
        <v>1</v>
      </c>
      <c r="F105">
        <v>-0.15951048669934664</v>
      </c>
      <c r="G105">
        <v>6.5504028778927692E-3</v>
      </c>
      <c r="H105" s="8">
        <f t="shared" si="5"/>
        <v>-0.20859212537512528</v>
      </c>
      <c r="I105" s="8">
        <f t="shared" si="6"/>
        <v>4.3510674768511982E-2</v>
      </c>
      <c r="J105" s="8">
        <f t="shared" si="7"/>
        <v>-4.9081638675778638E-2</v>
      </c>
      <c r="K105">
        <v>2.7696358331775381</v>
      </c>
      <c r="L105">
        <f t="shared" si="8"/>
        <v>-3.1347489740151251</v>
      </c>
      <c r="M105">
        <f t="shared" si="9"/>
        <v>0.20859212537512528</v>
      </c>
      <c r="P105">
        <v>79</v>
      </c>
      <c r="Q105">
        <v>1.0820500627871996</v>
      </c>
      <c r="R105">
        <v>-1.0084940119786343</v>
      </c>
      <c r="S105">
        <v>-0.94435152604246897</v>
      </c>
    </row>
    <row r="106" spans="1:19" x14ac:dyDescent="0.35">
      <c r="A106" s="4">
        <v>44592</v>
      </c>
      <c r="B106" s="2">
        <v>1.8313658524513166</v>
      </c>
      <c r="C106" s="2">
        <v>1.8886018254227865</v>
      </c>
      <c r="D106" s="2">
        <v>1.53190509099288</v>
      </c>
      <c r="E106" s="3">
        <v>1</v>
      </c>
      <c r="F106">
        <v>-0.20859212537512528</v>
      </c>
      <c r="G106">
        <v>-0.15951048669934664</v>
      </c>
      <c r="H106" s="8">
        <f t="shared" si="5"/>
        <v>-0.21919629363452531</v>
      </c>
      <c r="I106" s="8">
        <f t="shared" si="6"/>
        <v>4.8047015143113041E-2</v>
      </c>
      <c r="J106" s="8">
        <f t="shared" si="7"/>
        <v>-1.0604168259400026E-2</v>
      </c>
      <c r="K106">
        <v>2.0505621460858419</v>
      </c>
      <c r="L106">
        <f t="shared" si="8"/>
        <v>-3.0355752653056935</v>
      </c>
      <c r="M106">
        <f t="shared" si="9"/>
        <v>0.21919629363452531</v>
      </c>
      <c r="P106">
        <v>80</v>
      </c>
      <c r="Q106">
        <v>0.65128145148067462</v>
      </c>
      <c r="R106">
        <v>-0.39018484573655909</v>
      </c>
      <c r="S106">
        <v>-0.36536821253607132</v>
      </c>
    </row>
    <row r="107" spans="1:19" x14ac:dyDescent="0.35">
      <c r="A107" s="4">
        <v>44593</v>
      </c>
      <c r="B107" s="2">
        <v>0.36576178093177258</v>
      </c>
      <c r="C107" s="2">
        <v>0.68629513569775646</v>
      </c>
      <c r="D107" s="2">
        <v>5.6721497447531632E-2</v>
      </c>
      <c r="E107" s="3">
        <v>0</v>
      </c>
      <c r="F107">
        <v>-0.21919629363452531</v>
      </c>
      <c r="G107">
        <v>-0.20859212537512528</v>
      </c>
      <c r="H107" s="8">
        <f t="shared" si="5"/>
        <v>-0.41411824628864535</v>
      </c>
      <c r="I107" s="8">
        <f t="shared" si="6"/>
        <v>0.17149392190918314</v>
      </c>
      <c r="J107" s="8">
        <f t="shared" si="7"/>
        <v>-0.19492195265412005</v>
      </c>
      <c r="K107">
        <v>0.77988002722041794</v>
      </c>
      <c r="L107">
        <f t="shared" si="8"/>
        <v>-1.7632074537669618</v>
      </c>
      <c r="M107">
        <f t="shared" si="9"/>
        <v>0.41411824628864535</v>
      </c>
      <c r="P107">
        <v>81</v>
      </c>
      <c r="Q107">
        <v>1.5174398346845628</v>
      </c>
      <c r="R107">
        <v>-0.57096749574897387</v>
      </c>
      <c r="S107">
        <v>-0.53465267966570096</v>
      </c>
    </row>
    <row r="108" spans="1:19" x14ac:dyDescent="0.35">
      <c r="A108" s="4">
        <v>44594</v>
      </c>
      <c r="B108" s="2">
        <v>-0.41649010230644379</v>
      </c>
      <c r="C108" s="2">
        <v>0.94225498950850639</v>
      </c>
      <c r="D108" s="2">
        <v>6.8027210884347156E-2</v>
      </c>
      <c r="E108" s="3">
        <v>0</v>
      </c>
      <c r="F108">
        <v>-0.41411824628864535</v>
      </c>
      <c r="G108">
        <v>-0.21919629363452531</v>
      </c>
      <c r="H108" s="8">
        <f t="shared" si="5"/>
        <v>-1.5060193699457989</v>
      </c>
      <c r="I108" s="8">
        <f t="shared" si="6"/>
        <v>2.2680943426519411</v>
      </c>
      <c r="J108" s="8">
        <f t="shared" si="7"/>
        <v>-1.0919011236571534</v>
      </c>
      <c r="K108">
        <v>1.0895292676393551</v>
      </c>
      <c r="L108">
        <f t="shared" si="8"/>
        <v>0.81893998228957809</v>
      </c>
      <c r="M108">
        <f t="shared" si="9"/>
        <v>1.5060193699457989</v>
      </c>
      <c r="P108">
        <v>82</v>
      </c>
      <c r="Q108">
        <v>-0.19570751939823572</v>
      </c>
      <c r="R108">
        <v>0.11441287508939768</v>
      </c>
      <c r="S108">
        <v>0.1071359590698969</v>
      </c>
    </row>
    <row r="109" spans="1:19" x14ac:dyDescent="0.35">
      <c r="A109" s="4">
        <v>44595</v>
      </c>
      <c r="B109" s="2">
        <v>-2.0352336141809868</v>
      </c>
      <c r="C109" s="2">
        <v>-2.4391094221877574</v>
      </c>
      <c r="D109" s="2">
        <v>2.277362338545208</v>
      </c>
      <c r="E109" s="3">
        <v>0</v>
      </c>
      <c r="F109">
        <v>-1.5060193699457989</v>
      </c>
      <c r="G109">
        <v>-0.41411824628864535</v>
      </c>
      <c r="H109" s="8">
        <f t="shared" si="5"/>
        <v>1.0706580859811754</v>
      </c>
      <c r="I109" s="8">
        <f t="shared" si="6"/>
        <v>1.1463087370768741</v>
      </c>
      <c r="J109" s="8">
        <f t="shared" si="7"/>
        <v>2.5766774559269745</v>
      </c>
      <c r="K109">
        <v>-3.1058917001621622</v>
      </c>
      <c r="L109">
        <f t="shared" si="8"/>
        <v>0.13654698609082669</v>
      </c>
      <c r="M109">
        <f t="shared" si="9"/>
        <v>1.0706580859811754</v>
      </c>
      <c r="P109">
        <v>83</v>
      </c>
      <c r="Q109">
        <v>8.6759853132879663E-2</v>
      </c>
      <c r="R109">
        <v>-1.3993805382991789</v>
      </c>
      <c r="S109">
        <v>-1.3103767907002291</v>
      </c>
    </row>
    <row r="110" spans="1:19" x14ac:dyDescent="0.35">
      <c r="A110" s="4">
        <v>44596</v>
      </c>
      <c r="B110" s="2">
        <v>0.50262481849661089</v>
      </c>
      <c r="C110" s="2">
        <v>0.5156964694110977</v>
      </c>
      <c r="D110" s="2">
        <v>2.2598870056497189</v>
      </c>
      <c r="E110" s="3">
        <v>0</v>
      </c>
      <c r="F110">
        <v>1.0706580859811754</v>
      </c>
      <c r="G110">
        <v>-1.5060193699457989</v>
      </c>
      <c r="H110" s="8">
        <f t="shared" si="5"/>
        <v>2.7344407882351374E-2</v>
      </c>
      <c r="I110" s="8">
        <f t="shared" si="6"/>
        <v>7.4771664243639992E-4</v>
      </c>
      <c r="J110" s="8">
        <f t="shared" si="7"/>
        <v>-1.0433136780988241</v>
      </c>
      <c r="K110">
        <v>0.47528041061425952</v>
      </c>
      <c r="L110">
        <f t="shared" si="8"/>
        <v>-7.1984864720325143</v>
      </c>
      <c r="M110">
        <f t="shared" si="9"/>
        <v>2.7344407882351374E-2</v>
      </c>
      <c r="P110">
        <v>84</v>
      </c>
      <c r="Q110">
        <v>-0.43642257990580074</v>
      </c>
      <c r="R110">
        <v>0.88051526776578792</v>
      </c>
      <c r="S110">
        <v>0.82451251761714106</v>
      </c>
    </row>
    <row r="111" spans="1:19" x14ac:dyDescent="0.35">
      <c r="A111" s="4">
        <v>44599</v>
      </c>
      <c r="B111" s="2">
        <v>0.87673804055221627</v>
      </c>
      <c r="C111" s="2">
        <v>-0.3701786234065696</v>
      </c>
      <c r="D111" s="2">
        <v>-1.0724731881703087</v>
      </c>
      <c r="E111" s="3">
        <v>0</v>
      </c>
      <c r="F111">
        <v>2.7344407882351374E-2</v>
      </c>
      <c r="G111">
        <v>1.0706580859811754</v>
      </c>
      <c r="H111" s="8">
        <f t="shared" si="5"/>
        <v>1.3268401102646754</v>
      </c>
      <c r="I111" s="8">
        <f t="shared" si="6"/>
        <v>1.760504678207176</v>
      </c>
      <c r="J111" s="8">
        <f t="shared" si="7"/>
        <v>1.2994957023823241</v>
      </c>
      <c r="K111">
        <v>-0.4501020697124592</v>
      </c>
      <c r="L111">
        <f t="shared" si="8"/>
        <v>0.56560051692677893</v>
      </c>
      <c r="M111">
        <f t="shared" si="9"/>
        <v>1.3268401102646754</v>
      </c>
      <c r="P111">
        <v>85</v>
      </c>
      <c r="Q111">
        <v>-0.3674213862059007</v>
      </c>
      <c r="R111">
        <v>0.56440965446015079</v>
      </c>
      <c r="S111">
        <v>0.52851193182279199</v>
      </c>
    </row>
    <row r="112" spans="1:19" x14ac:dyDescent="0.35">
      <c r="A112" s="4">
        <v>44600</v>
      </c>
      <c r="B112" s="2">
        <v>-1.1665768985947178</v>
      </c>
      <c r="C112" s="2">
        <v>0.84012248347966612</v>
      </c>
      <c r="D112" s="2">
        <v>-2.1462987297415581</v>
      </c>
      <c r="E112" s="3">
        <v>0</v>
      </c>
      <c r="F112">
        <v>1.3268401102646754</v>
      </c>
      <c r="G112">
        <v>2.7344407882351374E-2</v>
      </c>
      <c r="H112" s="8">
        <f t="shared" si="5"/>
        <v>-2.2307279553508135</v>
      </c>
      <c r="I112" s="8">
        <f t="shared" si="6"/>
        <v>4.9761472107836209</v>
      </c>
      <c r="J112" s="8">
        <f t="shared" si="7"/>
        <v>-3.5575680656154889</v>
      </c>
      <c r="K112">
        <v>1.0641510567560957</v>
      </c>
      <c r="L112">
        <f t="shared" si="8"/>
        <v>1.6046559391599713</v>
      </c>
      <c r="M112">
        <f t="shared" si="9"/>
        <v>2.2307279553508135</v>
      </c>
      <c r="P112">
        <v>86</v>
      </c>
      <c r="Q112">
        <v>0.65503765162588712</v>
      </c>
      <c r="R112">
        <v>-1.0733608636491176</v>
      </c>
      <c r="S112">
        <v>-1.0050927001466234</v>
      </c>
    </row>
    <row r="113" spans="1:19" x14ac:dyDescent="0.35">
      <c r="A113" s="4">
        <v>44601</v>
      </c>
      <c r="B113" s="2">
        <v>0.69483149407350009</v>
      </c>
      <c r="C113" s="2">
        <v>1.4517177775713597</v>
      </c>
      <c r="D113" s="2">
        <v>0.3357206803939139</v>
      </c>
      <c r="E113" s="3">
        <v>0</v>
      </c>
      <c r="F113">
        <v>-2.2307279553508135</v>
      </c>
      <c r="G113">
        <v>1.3268401102646754</v>
      </c>
      <c r="H113" s="8">
        <f t="shared" si="5"/>
        <v>-1.0001306900347273</v>
      </c>
      <c r="I113" s="8">
        <f t="shared" si="6"/>
        <v>1.0002613971493399</v>
      </c>
      <c r="J113" s="8">
        <f t="shared" si="7"/>
        <v>1.2305972653160862</v>
      </c>
      <c r="K113">
        <v>1.6949621841082274</v>
      </c>
      <c r="L113">
        <f t="shared" si="8"/>
        <v>2.6136299105753981E-4</v>
      </c>
      <c r="M113">
        <f t="shared" si="9"/>
        <v>1.0001306900347273</v>
      </c>
      <c r="P113">
        <v>87</v>
      </c>
      <c r="Q113">
        <v>-0.29926672943323823</v>
      </c>
      <c r="R113">
        <v>0.90141868231401889</v>
      </c>
      <c r="S113">
        <v>0.84408642801586586</v>
      </c>
    </row>
    <row r="114" spans="1:19" x14ac:dyDescent="0.35">
      <c r="A114" s="4">
        <v>44602</v>
      </c>
      <c r="B114" s="2">
        <v>-4.2816728167281664</v>
      </c>
      <c r="C114" s="2">
        <v>-1.8115705073705524</v>
      </c>
      <c r="D114" s="2">
        <v>0.2453714030782983</v>
      </c>
      <c r="E114" s="3">
        <v>0</v>
      </c>
      <c r="F114">
        <v>-1.0001306900347273</v>
      </c>
      <c r="G114">
        <v>-2.2307279553508135</v>
      </c>
      <c r="H114" s="8">
        <f t="shared" si="5"/>
        <v>-2.0264591944841177</v>
      </c>
      <c r="I114" s="8">
        <f t="shared" si="6"/>
        <v>4.1065368669092193</v>
      </c>
      <c r="J114" s="8">
        <f t="shared" si="7"/>
        <v>-1.0263285044493904</v>
      </c>
      <c r="K114">
        <v>-2.2552136222440486</v>
      </c>
      <c r="L114">
        <f t="shared" si="8"/>
        <v>1.4125800618539557</v>
      </c>
      <c r="M114">
        <f t="shared" si="9"/>
        <v>2.0264591944841177</v>
      </c>
      <c r="P114">
        <v>88</v>
      </c>
      <c r="Q114">
        <v>-2.569320453547896</v>
      </c>
      <c r="R114">
        <v>-0.2053682797985239</v>
      </c>
      <c r="S114">
        <v>-0.19230639560065285</v>
      </c>
    </row>
    <row r="115" spans="1:19" x14ac:dyDescent="0.35">
      <c r="A115" s="4">
        <v>44603</v>
      </c>
      <c r="B115" s="2">
        <v>-0.73246893432196147</v>
      </c>
      <c r="C115" s="2">
        <v>-1.89694676826343</v>
      </c>
      <c r="D115" s="2">
        <v>3.5825545171339623</v>
      </c>
      <c r="E115" s="3">
        <v>0</v>
      </c>
      <c r="F115">
        <v>-2.0264591944841177</v>
      </c>
      <c r="G115">
        <v>-1.0001306900347273</v>
      </c>
      <c r="H115" s="8">
        <f t="shared" si="5"/>
        <v>1.7744606191008616</v>
      </c>
      <c r="I115" s="8">
        <f t="shared" si="6"/>
        <v>3.148710488739813</v>
      </c>
      <c r="J115" s="8">
        <f t="shared" si="7"/>
        <v>3.8009198135849793</v>
      </c>
      <c r="K115">
        <v>-2.5069295534228231</v>
      </c>
      <c r="L115">
        <f t="shared" si="8"/>
        <v>1.1469930003692919</v>
      </c>
      <c r="M115">
        <f t="shared" si="9"/>
        <v>1.7744606191008616</v>
      </c>
      <c r="P115">
        <v>89</v>
      </c>
      <c r="Q115">
        <v>-0.37848918485989019</v>
      </c>
      <c r="R115">
        <v>0.79563710416644984</v>
      </c>
      <c r="S115">
        <v>0.74503279600188232</v>
      </c>
    </row>
    <row r="116" spans="1:19" x14ac:dyDescent="0.35">
      <c r="A116" s="4">
        <v>44606</v>
      </c>
      <c r="B116" s="2">
        <v>-1.5767194397338535</v>
      </c>
      <c r="C116" s="2">
        <v>-0.38405482229827426</v>
      </c>
      <c r="D116" s="2">
        <v>2.5349087003222248</v>
      </c>
      <c r="E116" s="3">
        <v>0</v>
      </c>
      <c r="F116">
        <v>1.7744606191008616</v>
      </c>
      <c r="G116">
        <v>-2.0264591944841177</v>
      </c>
      <c r="H116" s="8">
        <f t="shared" si="5"/>
        <v>-0.94953510394332619</v>
      </c>
      <c r="I116" s="8">
        <f t="shared" si="6"/>
        <v>0.90161691362066332</v>
      </c>
      <c r="J116" s="8">
        <f t="shared" si="7"/>
        <v>-2.7239957230441876</v>
      </c>
      <c r="K116">
        <v>-0.62718433579052735</v>
      </c>
      <c r="L116">
        <f t="shared" si="8"/>
        <v>-0.10356555687101233</v>
      </c>
      <c r="M116">
        <f t="shared" si="9"/>
        <v>0.94953510394332619</v>
      </c>
      <c r="P116">
        <v>90</v>
      </c>
      <c r="Q116">
        <v>-0.62929541226294727</v>
      </c>
      <c r="R116">
        <v>0.26971574079816474</v>
      </c>
      <c r="S116">
        <v>0.25256121344805565</v>
      </c>
    </row>
    <row r="117" spans="1:19" x14ac:dyDescent="0.35">
      <c r="A117" s="4">
        <v>44607</v>
      </c>
      <c r="B117" s="2">
        <v>2.7462482408491473</v>
      </c>
      <c r="C117" s="2">
        <v>1.5766743077059386</v>
      </c>
      <c r="D117" s="2">
        <v>-3.551225644248901</v>
      </c>
      <c r="E117" s="3">
        <v>0</v>
      </c>
      <c r="F117">
        <v>-0.94953510394332619</v>
      </c>
      <c r="G117">
        <v>1.7744606191008616</v>
      </c>
      <c r="H117" s="8">
        <f t="shared" si="5"/>
        <v>0.72718514902377729</v>
      </c>
      <c r="I117" s="8">
        <f t="shared" si="6"/>
        <v>0.52879824096073313</v>
      </c>
      <c r="J117" s="8">
        <f t="shared" si="7"/>
        <v>1.6767202529671035</v>
      </c>
      <c r="K117">
        <v>2.01906309182537</v>
      </c>
      <c r="L117">
        <f t="shared" si="8"/>
        <v>-0.63714831692384466</v>
      </c>
      <c r="M117">
        <f t="shared" si="9"/>
        <v>0.72718514902377729</v>
      </c>
      <c r="P117">
        <v>91</v>
      </c>
      <c r="Q117">
        <v>-0.30672620315425014</v>
      </c>
      <c r="R117">
        <v>-1.8148289315022996</v>
      </c>
      <c r="S117">
        <v>-1.6994017322995556</v>
      </c>
    </row>
    <row r="118" spans="1:19" x14ac:dyDescent="0.35">
      <c r="A118" s="4">
        <v>44608</v>
      </c>
      <c r="B118" s="2">
        <v>0.28546192347571608</v>
      </c>
      <c r="C118" s="2">
        <v>8.8122082633468324E-2</v>
      </c>
      <c r="D118" s="2">
        <v>1.7269468882372241</v>
      </c>
      <c r="E118" s="3">
        <v>0</v>
      </c>
      <c r="F118">
        <v>0.72718514902377729</v>
      </c>
      <c r="G118">
        <v>-0.94953510394332619</v>
      </c>
      <c r="H118" s="8">
        <f t="shared" si="5"/>
        <v>0.30460432499384354</v>
      </c>
      <c r="I118" s="8">
        <f t="shared" si="6"/>
        <v>9.2783794804955064E-2</v>
      </c>
      <c r="J118" s="8">
        <f t="shared" si="7"/>
        <v>-0.42258082402993374</v>
      </c>
      <c r="K118">
        <v>-1.9142401518127447E-2</v>
      </c>
      <c r="L118">
        <f t="shared" si="8"/>
        <v>-2.3774832793852982</v>
      </c>
      <c r="M118">
        <f t="shared" si="9"/>
        <v>0.30460432499384354</v>
      </c>
      <c r="P118">
        <v>92</v>
      </c>
      <c r="Q118">
        <v>0.77029855052150742</v>
      </c>
      <c r="R118">
        <v>0.93007014895407769</v>
      </c>
      <c r="S118">
        <v>0.87091559697821719</v>
      </c>
    </row>
    <row r="119" spans="1:19" x14ac:dyDescent="0.35">
      <c r="A119" s="4">
        <v>44609</v>
      </c>
      <c r="B119" s="2">
        <v>-2.6703428556840492</v>
      </c>
      <c r="C119" s="2">
        <v>-2.1173137043269175</v>
      </c>
      <c r="D119" s="2">
        <v>-2.0286141362374499</v>
      </c>
      <c r="E119" s="3">
        <v>0</v>
      </c>
      <c r="F119">
        <v>0.30460432499384354</v>
      </c>
      <c r="G119">
        <v>0.72718514902377729</v>
      </c>
      <c r="H119" s="8">
        <f t="shared" si="5"/>
        <v>-0.14568253905801631</v>
      </c>
      <c r="I119" s="8">
        <f t="shared" si="6"/>
        <v>2.1223402186390447E-2</v>
      </c>
      <c r="J119" s="8">
        <f t="shared" si="7"/>
        <v>-0.45028686405185986</v>
      </c>
      <c r="K119">
        <v>-2.5246603166260329</v>
      </c>
      <c r="L119">
        <f t="shared" si="8"/>
        <v>-3.8526508294115391</v>
      </c>
      <c r="M119">
        <f t="shared" si="9"/>
        <v>0.14568253905801631</v>
      </c>
      <c r="P119">
        <v>93</v>
      </c>
      <c r="Q119">
        <v>9.3916710848695018E-2</v>
      </c>
      <c r="R119">
        <v>-0.44068936084475829</v>
      </c>
      <c r="S119">
        <v>-0.41266052696527517</v>
      </c>
    </row>
    <row r="120" spans="1:19" x14ac:dyDescent="0.35">
      <c r="A120" s="4">
        <v>44610</v>
      </c>
      <c r="B120" s="2">
        <v>-0.84983606557377245</v>
      </c>
      <c r="C120" s="2">
        <v>-0.71662412733491943</v>
      </c>
      <c r="D120" s="2">
        <v>-0.75196163905842939</v>
      </c>
      <c r="E120" s="3">
        <v>0</v>
      </c>
      <c r="F120">
        <v>-0.14568253905801631</v>
      </c>
      <c r="G120">
        <v>0.30460432499384354</v>
      </c>
      <c r="H120" s="8">
        <f t="shared" si="5"/>
        <v>3.4300391375245876E-2</v>
      </c>
      <c r="I120" s="8">
        <f t="shared" si="6"/>
        <v>1.1765168484950417E-3</v>
      </c>
      <c r="J120" s="8">
        <f t="shared" si="7"/>
        <v>0.17998293043326219</v>
      </c>
      <c r="K120">
        <v>-0.88413645694901832</v>
      </c>
      <c r="L120">
        <f t="shared" si="8"/>
        <v>-6.7451970290366354</v>
      </c>
      <c r="M120">
        <f t="shared" si="9"/>
        <v>3.4300391375245876E-2</v>
      </c>
      <c r="P120">
        <v>94</v>
      </c>
      <c r="Q120">
        <v>-1.8677971453308981</v>
      </c>
      <c r="R120">
        <v>-0.11274764571201712</v>
      </c>
      <c r="S120">
        <v>-0.10557664202382464</v>
      </c>
    </row>
    <row r="121" spans="1:19" x14ac:dyDescent="0.35">
      <c r="A121" s="4">
        <v>44614</v>
      </c>
      <c r="B121" s="2">
        <v>-1.3941430120896214</v>
      </c>
      <c r="C121" s="2">
        <v>-1.0142864698185927</v>
      </c>
      <c r="D121" s="2">
        <v>1.4055122433292988</v>
      </c>
      <c r="E121" s="3">
        <v>0</v>
      </c>
      <c r="F121">
        <v>3.4300391375245876E-2</v>
      </c>
      <c r="G121">
        <v>-0.14568253905801631</v>
      </c>
      <c r="H121" s="8">
        <f t="shared" si="5"/>
        <v>-5.3471393372509723E-2</v>
      </c>
      <c r="I121" s="8">
        <f t="shared" si="6"/>
        <v>2.8591899091976766E-3</v>
      </c>
      <c r="J121" s="8">
        <f t="shared" si="7"/>
        <v>-8.7771784747755599E-2</v>
      </c>
      <c r="K121">
        <v>-1.3406716187171117</v>
      </c>
      <c r="L121">
        <f t="shared" si="8"/>
        <v>-5.8572169428050991</v>
      </c>
      <c r="M121">
        <f t="shared" si="9"/>
        <v>5.3471393372509723E-2</v>
      </c>
      <c r="P121">
        <v>95</v>
      </c>
      <c r="Q121">
        <v>-0.16245558953538428</v>
      </c>
      <c r="R121">
        <v>-2.0252389170230956</v>
      </c>
      <c r="S121">
        <v>-1.8964291698063904</v>
      </c>
    </row>
    <row r="122" spans="1:19" x14ac:dyDescent="0.35">
      <c r="A122" s="4">
        <v>44615</v>
      </c>
      <c r="B122" s="2">
        <v>-1.7425014755593771</v>
      </c>
      <c r="C122" s="2">
        <v>-1.8412176288573612</v>
      </c>
      <c r="D122" s="2">
        <v>0.37899296155929907</v>
      </c>
      <c r="E122" s="3">
        <v>0</v>
      </c>
      <c r="F122">
        <v>-5.3471393372509723E-2</v>
      </c>
      <c r="G122">
        <v>3.4300391375245876E-2</v>
      </c>
      <c r="H122" s="8">
        <f t="shared" si="5"/>
        <v>0.55457265791423227</v>
      </c>
      <c r="I122" s="8">
        <f t="shared" si="6"/>
        <v>0.30755083290605612</v>
      </c>
      <c r="J122" s="8">
        <f t="shared" si="7"/>
        <v>0.60804405128674199</v>
      </c>
      <c r="K122">
        <v>-2.2970741334736093</v>
      </c>
      <c r="L122">
        <f t="shared" si="8"/>
        <v>-1.1791148951342034</v>
      </c>
      <c r="M122">
        <f t="shared" si="9"/>
        <v>0.55457265791423227</v>
      </c>
      <c r="P122">
        <v>96</v>
      </c>
      <c r="Q122">
        <v>-2.4832674470945406</v>
      </c>
      <c r="R122">
        <v>0.52710435494275476</v>
      </c>
      <c r="S122">
        <v>0.49357933320517061</v>
      </c>
    </row>
    <row r="123" spans="1:19" x14ac:dyDescent="0.35">
      <c r="A123" s="4">
        <v>44616</v>
      </c>
      <c r="B123" s="2">
        <v>-9.5564444565798823E-2</v>
      </c>
      <c r="C123" s="2">
        <v>1.4956809844988816</v>
      </c>
      <c r="D123" s="2">
        <v>0.76591154261056449</v>
      </c>
      <c r="E123" s="3">
        <v>0</v>
      </c>
      <c r="F123">
        <v>0.55457265791423227</v>
      </c>
      <c r="G123">
        <v>-5.3471393372509723E-2</v>
      </c>
      <c r="H123" s="8">
        <f t="shared" si="5"/>
        <v>-1.8246852475577233</v>
      </c>
      <c r="I123" s="8">
        <f t="shared" si="6"/>
        <v>3.3294762526547901</v>
      </c>
      <c r="J123" s="8">
        <f t="shared" si="7"/>
        <v>-2.3792579054719556</v>
      </c>
      <c r="K123">
        <v>1.7291208029919245</v>
      </c>
      <c r="L123">
        <f t="shared" si="8"/>
        <v>1.2028150101372745</v>
      </c>
      <c r="M123">
        <f t="shared" si="9"/>
        <v>1.8246852475577233</v>
      </c>
      <c r="P123">
        <v>97</v>
      </c>
      <c r="Q123">
        <v>-1.4234997450831777</v>
      </c>
      <c r="R123">
        <v>0.64224974508317767</v>
      </c>
      <c r="S123">
        <v>0.60140121772238631</v>
      </c>
    </row>
    <row r="124" spans="1:19" x14ac:dyDescent="0.35">
      <c r="A124" s="4">
        <v>44617</v>
      </c>
      <c r="B124" s="2">
        <v>2.6073053744926966</v>
      </c>
      <c r="C124" s="2">
        <v>2.2372746986266234</v>
      </c>
      <c r="D124" s="2">
        <v>-0.87785033722298511</v>
      </c>
      <c r="E124" s="3">
        <v>0</v>
      </c>
      <c r="F124">
        <v>-1.8246852475577233</v>
      </c>
      <c r="G124">
        <v>0.55457265791423227</v>
      </c>
      <c r="H124" s="8">
        <f t="shared" si="5"/>
        <v>-9.3447742548129042E-2</v>
      </c>
      <c r="I124" s="8">
        <f t="shared" si="6"/>
        <v>8.7324805873414072E-3</v>
      </c>
      <c r="J124" s="8">
        <f t="shared" si="7"/>
        <v>1.7312375050095943</v>
      </c>
      <c r="K124">
        <v>2.7007531170408257</v>
      </c>
      <c r="L124">
        <f t="shared" si="8"/>
        <v>-4.740705804321383</v>
      </c>
      <c r="M124">
        <f t="shared" si="9"/>
        <v>9.3447742548129042E-2</v>
      </c>
      <c r="P124">
        <v>98</v>
      </c>
      <c r="Q124">
        <v>-1.504195020109629</v>
      </c>
      <c r="R124">
        <v>1.6313906591162788</v>
      </c>
      <c r="S124">
        <v>1.5276305463482771</v>
      </c>
    </row>
    <row r="125" spans="1:19" x14ac:dyDescent="0.35">
      <c r="A125" s="4">
        <v>44620</v>
      </c>
      <c r="B125" s="2">
        <v>-0.92958834418741532</v>
      </c>
      <c r="C125" s="2">
        <v>-0.24426122951660689</v>
      </c>
      <c r="D125" s="2">
        <v>3.3804946538503078</v>
      </c>
      <c r="E125" s="3">
        <v>0</v>
      </c>
      <c r="F125">
        <v>-9.3447742548129042E-2</v>
      </c>
      <c r="G125">
        <v>-1.8246852475577233</v>
      </c>
      <c r="H125" s="8">
        <f t="shared" si="5"/>
        <v>-0.43422705902887526</v>
      </c>
      <c r="I125" s="8">
        <f t="shared" si="6"/>
        <v>0.18855313879286631</v>
      </c>
      <c r="J125" s="8">
        <f t="shared" si="7"/>
        <v>-0.34077931648074622</v>
      </c>
      <c r="K125">
        <v>-0.49536128515854005</v>
      </c>
      <c r="L125">
        <f t="shared" si="8"/>
        <v>-1.6683754084109406</v>
      </c>
      <c r="M125">
        <f t="shared" si="9"/>
        <v>0.43422705902887526</v>
      </c>
      <c r="P125">
        <v>99</v>
      </c>
      <c r="Q125">
        <v>-2.4280361329148104</v>
      </c>
      <c r="R125">
        <v>-0.67280471155920729</v>
      </c>
      <c r="S125">
        <v>-0.63001281965267752</v>
      </c>
    </row>
    <row r="126" spans="1:19" x14ac:dyDescent="0.35">
      <c r="A126" s="4">
        <v>44621</v>
      </c>
      <c r="B126" s="2">
        <v>-3.909180120716782</v>
      </c>
      <c r="C126" s="2">
        <v>-1.5473463284818578</v>
      </c>
      <c r="D126" s="2">
        <v>8.0338487254492321</v>
      </c>
      <c r="E126" s="3">
        <v>0</v>
      </c>
      <c r="F126">
        <v>-0.43422705902887526</v>
      </c>
      <c r="G126">
        <v>-9.3447742548129042E-2</v>
      </c>
      <c r="H126" s="8">
        <f t="shared" si="5"/>
        <v>-1.6281068013115054</v>
      </c>
      <c r="I126" s="8">
        <f t="shared" si="6"/>
        <v>2.6507317564767816</v>
      </c>
      <c r="J126" s="8">
        <f t="shared" si="7"/>
        <v>-1.1938797422826302</v>
      </c>
      <c r="K126">
        <v>-2.2810733194052766</v>
      </c>
      <c r="L126">
        <f t="shared" si="8"/>
        <v>0.97483573639955157</v>
      </c>
      <c r="M126">
        <f t="shared" si="9"/>
        <v>1.6281068013115054</v>
      </c>
      <c r="P126">
        <v>100</v>
      </c>
      <c r="Q126">
        <v>0.27575464523645388</v>
      </c>
      <c r="R126">
        <v>-2.0362300984652251</v>
      </c>
      <c r="S126">
        <v>-1.9067212874041144</v>
      </c>
    </row>
    <row r="127" spans="1:19" x14ac:dyDescent="0.35">
      <c r="A127" s="4">
        <v>44622</v>
      </c>
      <c r="B127" s="2">
        <v>3.2498146360571356</v>
      </c>
      <c r="C127" s="2">
        <v>1.8642627244987553</v>
      </c>
      <c r="D127" s="2">
        <v>6.9529059085194911</v>
      </c>
      <c r="E127" s="3">
        <v>0</v>
      </c>
      <c r="F127">
        <v>-1.6281068013115054</v>
      </c>
      <c r="G127">
        <v>-0.43422705902887526</v>
      </c>
      <c r="H127" s="8">
        <f t="shared" si="5"/>
        <v>1.348951007639674</v>
      </c>
      <c r="I127" s="8">
        <f t="shared" si="6"/>
        <v>1.8196688210120919</v>
      </c>
      <c r="J127" s="8">
        <f t="shared" si="7"/>
        <v>2.9770578089511792</v>
      </c>
      <c r="K127">
        <v>1.9008636284174616</v>
      </c>
      <c r="L127">
        <f t="shared" si="8"/>
        <v>0.59865451805392333</v>
      </c>
      <c r="M127">
        <f t="shared" si="9"/>
        <v>1.348951007639674</v>
      </c>
      <c r="P127">
        <v>101</v>
      </c>
      <c r="Q127">
        <v>-1.773619762922324</v>
      </c>
      <c r="R127">
        <v>3.2644308760104326</v>
      </c>
      <c r="S127">
        <v>3.0568057348920745</v>
      </c>
    </row>
    <row r="128" spans="1:19" x14ac:dyDescent="0.35">
      <c r="A128" s="4">
        <v>44623</v>
      </c>
      <c r="B128" s="2">
        <v>-4.4713023684339603E-2</v>
      </c>
      <c r="C128" s="2">
        <v>-0.52547110022934662</v>
      </c>
      <c r="D128" s="2">
        <v>-2.6491862567811886</v>
      </c>
      <c r="E128" s="3">
        <v>0</v>
      </c>
      <c r="F128">
        <v>1.348951007639674</v>
      </c>
      <c r="G128">
        <v>-1.6281068013115054</v>
      </c>
      <c r="H128" s="8">
        <f t="shared" si="5"/>
        <v>0.52350999292404965</v>
      </c>
      <c r="I128" s="8">
        <f t="shared" si="6"/>
        <v>0.27406271269133853</v>
      </c>
      <c r="J128" s="8">
        <f t="shared" si="7"/>
        <v>-0.82544101471562437</v>
      </c>
      <c r="K128">
        <v>-0.56822301660838925</v>
      </c>
      <c r="L128">
        <f t="shared" si="8"/>
        <v>-1.294398320347198</v>
      </c>
      <c r="M128">
        <f t="shared" si="9"/>
        <v>0.52350999292404965</v>
      </c>
      <c r="P128">
        <v>102</v>
      </c>
      <c r="Q128">
        <v>-0.39224948245962887</v>
      </c>
      <c r="R128">
        <v>6.5504028778927692E-3</v>
      </c>
      <c r="S128">
        <v>6.1337825316329884E-3</v>
      </c>
    </row>
    <row r="129" spans="1:19" x14ac:dyDescent="0.35">
      <c r="A129" s="4">
        <v>44624</v>
      </c>
      <c r="B129" s="2">
        <v>-5.5740060457361356</v>
      </c>
      <c r="C129" s="2">
        <v>-0.793401612012401</v>
      </c>
      <c r="D129" s="2">
        <v>7.4393981610476612</v>
      </c>
      <c r="E129" s="3">
        <v>0</v>
      </c>
      <c r="F129">
        <v>0.52350999292404965</v>
      </c>
      <c r="G129">
        <v>1.348951007639674</v>
      </c>
      <c r="H129" s="8">
        <f t="shared" si="5"/>
        <v>-4.2329123486319791</v>
      </c>
      <c r="I129" s="8">
        <f t="shared" si="6"/>
        <v>17.917546951201096</v>
      </c>
      <c r="J129" s="8">
        <f t="shared" si="7"/>
        <v>-4.7564223415560285</v>
      </c>
      <c r="K129">
        <v>-1.341093697104156</v>
      </c>
      <c r="L129">
        <f t="shared" si="8"/>
        <v>2.8857805092927786</v>
      </c>
      <c r="M129">
        <f t="shared" si="9"/>
        <v>4.2329123486319791</v>
      </c>
      <c r="P129">
        <v>103</v>
      </c>
      <c r="Q129">
        <v>-0.78458545657946432</v>
      </c>
      <c r="R129">
        <v>-0.15951048669934664</v>
      </c>
      <c r="S129">
        <v>-0.1493652612163415</v>
      </c>
    </row>
    <row r="130" spans="1:19" x14ac:dyDescent="0.35">
      <c r="A130" s="4">
        <v>44627</v>
      </c>
      <c r="B130" s="2">
        <v>-2.8022222541236541</v>
      </c>
      <c r="C130" s="2">
        <v>-2.9518095946517109</v>
      </c>
      <c r="D130" s="2">
        <v>3.2157676348547604</v>
      </c>
      <c r="E130" s="3">
        <v>0</v>
      </c>
      <c r="F130">
        <v>-4.2329123486319791</v>
      </c>
      <c r="G130">
        <v>0.52350999292404965</v>
      </c>
      <c r="H130" s="8">
        <f t="shared" ref="H130:H193" si="10">B130-K130</f>
        <v>0.96660953406609362</v>
      </c>
      <c r="I130" s="8">
        <f t="shared" si="6"/>
        <v>0.93433399134747064</v>
      </c>
      <c r="J130" s="8">
        <f t="shared" si="7"/>
        <v>5.1995218826980727</v>
      </c>
      <c r="K130">
        <v>-3.7688317881897477</v>
      </c>
      <c r="L130">
        <f t="shared" si="8"/>
        <v>-6.792131222512425E-2</v>
      </c>
      <c r="M130">
        <f t="shared" si="9"/>
        <v>0.96660953406609362</v>
      </c>
      <c r="P130">
        <v>104</v>
      </c>
      <c r="Q130">
        <v>2.7696358331775381</v>
      </c>
      <c r="R130">
        <v>-0.20859212537512528</v>
      </c>
      <c r="S130">
        <v>-0.19532519735240117</v>
      </c>
    </row>
    <row r="131" spans="1:19" x14ac:dyDescent="0.35">
      <c r="A131" s="4">
        <v>44628</v>
      </c>
      <c r="B131" s="2">
        <v>-2.0972720693576807</v>
      </c>
      <c r="C131" s="2">
        <v>-0.72338369327961116</v>
      </c>
      <c r="D131" s="2">
        <v>3.6013400335008328</v>
      </c>
      <c r="E131" s="3">
        <v>0</v>
      </c>
      <c r="F131">
        <v>0.96660953406609362</v>
      </c>
      <c r="G131">
        <v>-4.2329123486319791</v>
      </c>
      <c r="H131" s="8">
        <f t="shared" si="10"/>
        <v>-1.0115370996357838</v>
      </c>
      <c r="I131" s="8">
        <f t="shared" ref="I131:I194" si="11">H131^2</f>
        <v>1.0232073039395735</v>
      </c>
      <c r="J131" s="8">
        <f t="shared" ref="J131:J194" si="12">H131-H130</f>
        <v>-1.9781466337018774</v>
      </c>
      <c r="K131">
        <v>-1.085734969721897</v>
      </c>
      <c r="L131">
        <f t="shared" ref="L131:L194" si="13">LN(I131)</f>
        <v>2.294210958732841E-2</v>
      </c>
      <c r="M131">
        <f t="shared" ref="M131:M194" si="14">ABS(H131)</f>
        <v>1.0115370996357838</v>
      </c>
      <c r="P131">
        <v>105</v>
      </c>
      <c r="Q131">
        <v>2.0505621460858419</v>
      </c>
      <c r="R131">
        <v>-0.21919629363452531</v>
      </c>
      <c r="S131">
        <v>-0.20525491667570012</v>
      </c>
    </row>
    <row r="132" spans="1:19" x14ac:dyDescent="0.35">
      <c r="A132" s="4">
        <v>44629</v>
      </c>
      <c r="B132" s="2">
        <v>4.58310075882149</v>
      </c>
      <c r="C132" s="2">
        <v>2.5698324022346508</v>
      </c>
      <c r="D132" s="2">
        <v>-12.126111560226349</v>
      </c>
      <c r="E132" s="3">
        <v>0</v>
      </c>
      <c r="F132">
        <v>-1.0115370996357838</v>
      </c>
      <c r="G132">
        <v>0.96660953406609362</v>
      </c>
      <c r="H132" s="8">
        <f t="shared" si="10"/>
        <v>0.97964499479545619</v>
      </c>
      <c r="I132" s="8">
        <f t="shared" si="11"/>
        <v>0.95970431582778937</v>
      </c>
      <c r="J132" s="8">
        <f t="shared" si="12"/>
        <v>1.9911820944312399</v>
      </c>
      <c r="K132">
        <v>3.6034557640260338</v>
      </c>
      <c r="L132">
        <f t="shared" si="13"/>
        <v>-4.1130046309388497E-2</v>
      </c>
      <c r="M132">
        <f t="shared" si="14"/>
        <v>0.97964499479545619</v>
      </c>
      <c r="P132">
        <v>106</v>
      </c>
      <c r="Q132">
        <v>0.77988002722041794</v>
      </c>
      <c r="R132">
        <v>-0.41411824628864535</v>
      </c>
      <c r="S132">
        <v>-0.38777939501835973</v>
      </c>
    </row>
    <row r="133" spans="1:19" x14ac:dyDescent="0.35">
      <c r="A133" s="4">
        <v>44630</v>
      </c>
      <c r="B133" s="2">
        <v>0.56978002163721175</v>
      </c>
      <c r="C133" s="2">
        <v>-0.42918454935622075</v>
      </c>
      <c r="D133" s="2">
        <v>-2.4655013799448122</v>
      </c>
      <c r="E133" s="3">
        <v>0</v>
      </c>
      <c r="F133">
        <v>0.97964499479545619</v>
      </c>
      <c r="G133">
        <v>-1.0115370996357838</v>
      </c>
      <c r="H133" s="8">
        <f t="shared" si="10"/>
        <v>1.0294914768039229</v>
      </c>
      <c r="I133" s="8">
        <f t="shared" si="11"/>
        <v>1.0598527008119223</v>
      </c>
      <c r="J133" s="8">
        <f t="shared" si="12"/>
        <v>4.9846482008466753E-2</v>
      </c>
      <c r="K133">
        <v>-0.45971145516671114</v>
      </c>
      <c r="L133">
        <f t="shared" si="13"/>
        <v>5.8129936969745707E-2</v>
      </c>
      <c r="M133">
        <f t="shared" si="14"/>
        <v>1.0294914768039229</v>
      </c>
      <c r="P133">
        <v>107</v>
      </c>
      <c r="Q133">
        <v>1.0895292676393551</v>
      </c>
      <c r="R133">
        <v>-1.5060193699457989</v>
      </c>
      <c r="S133">
        <v>-1.4102331529638903</v>
      </c>
    </row>
    <row r="134" spans="1:19" x14ac:dyDescent="0.35">
      <c r="A134" s="4">
        <v>44631</v>
      </c>
      <c r="B134" s="2">
        <v>-1.4572576018359262</v>
      </c>
      <c r="C134" s="2">
        <v>-1.2961554353542182</v>
      </c>
      <c r="D134" s="2">
        <v>3.122052442935308</v>
      </c>
      <c r="E134" s="3">
        <v>0</v>
      </c>
      <c r="F134">
        <v>1.0294914768039229</v>
      </c>
      <c r="G134">
        <v>0.97964499479545619</v>
      </c>
      <c r="H134" s="8">
        <f t="shared" si="10"/>
        <v>0.30122230323018484</v>
      </c>
      <c r="I134" s="8">
        <f t="shared" si="11"/>
        <v>9.0734875963297421E-2</v>
      </c>
      <c r="J134" s="8">
        <f t="shared" si="12"/>
        <v>-0.7282691735737381</v>
      </c>
      <c r="K134">
        <v>-1.7584799050661111</v>
      </c>
      <c r="L134">
        <f t="shared" si="13"/>
        <v>-2.399813475777659</v>
      </c>
      <c r="M134">
        <f t="shared" si="14"/>
        <v>0.30122230323018484</v>
      </c>
      <c r="P134">
        <v>108</v>
      </c>
      <c r="Q134">
        <v>-3.1058917001621622</v>
      </c>
      <c r="R134">
        <v>1.0706580859811754</v>
      </c>
      <c r="S134">
        <v>1.0025618252133481</v>
      </c>
    </row>
    <row r="135" spans="1:19" x14ac:dyDescent="0.35">
      <c r="A135" s="4">
        <v>44634</v>
      </c>
      <c r="B135" s="2">
        <v>1.5268397764322428</v>
      </c>
      <c r="C135" s="2">
        <v>-0.74209561140831104</v>
      </c>
      <c r="D135" s="2">
        <v>-5.7806640446354969</v>
      </c>
      <c r="E135" s="3">
        <v>0</v>
      </c>
      <c r="F135">
        <v>0.30122230323018484</v>
      </c>
      <c r="G135">
        <v>1.0294914768039229</v>
      </c>
      <c r="H135" s="8">
        <f t="shared" si="10"/>
        <v>2.2184261106500887</v>
      </c>
      <c r="I135" s="8">
        <f t="shared" si="11"/>
        <v>4.921414408414079</v>
      </c>
      <c r="J135" s="8">
        <f t="shared" si="12"/>
        <v>1.9172038074199038</v>
      </c>
      <c r="K135">
        <v>-0.69158633421784588</v>
      </c>
      <c r="L135">
        <f t="shared" si="13"/>
        <v>1.5935959705743368</v>
      </c>
      <c r="M135">
        <f t="shared" si="14"/>
        <v>2.2184261106500887</v>
      </c>
      <c r="P135">
        <v>109</v>
      </c>
      <c r="Q135">
        <v>0.47528041061425952</v>
      </c>
      <c r="R135">
        <v>2.7344407882351374E-2</v>
      </c>
      <c r="S135">
        <v>2.560524207948724E-2</v>
      </c>
    </row>
    <row r="136" spans="1:19" x14ac:dyDescent="0.35">
      <c r="A136" s="4">
        <v>44635</v>
      </c>
      <c r="B136" s="2">
        <v>1.4537009160896286</v>
      </c>
      <c r="C136" s="2">
        <v>2.1408493905025416</v>
      </c>
      <c r="D136" s="2">
        <v>-6.3780215513057019</v>
      </c>
      <c r="E136" s="3">
        <v>0</v>
      </c>
      <c r="F136">
        <v>2.2184261106500887</v>
      </c>
      <c r="G136">
        <v>0.30122230323018484</v>
      </c>
      <c r="H136" s="8">
        <f t="shared" si="10"/>
        <v>-1.3745725397558077</v>
      </c>
      <c r="I136" s="8">
        <f t="shared" si="11"/>
        <v>1.8894496670507317</v>
      </c>
      <c r="J136" s="8">
        <f t="shared" si="12"/>
        <v>-3.5929986504058964</v>
      </c>
      <c r="K136">
        <v>2.8282734558454363</v>
      </c>
      <c r="L136">
        <f t="shared" si="13"/>
        <v>0.63628560521536071</v>
      </c>
      <c r="M136">
        <f t="shared" si="14"/>
        <v>1.3745725397558077</v>
      </c>
      <c r="P136">
        <v>110</v>
      </c>
      <c r="Q136">
        <v>-0.4501020697124592</v>
      </c>
      <c r="R136">
        <v>1.3268401102646754</v>
      </c>
      <c r="S136">
        <v>1.2424500969365693</v>
      </c>
    </row>
    <row r="137" spans="1:19" x14ac:dyDescent="0.35">
      <c r="A137" s="4">
        <v>44636</v>
      </c>
      <c r="B137" s="2">
        <v>3.312278321816664</v>
      </c>
      <c r="C137" s="2">
        <v>2.2383840279651235</v>
      </c>
      <c r="D137" s="2">
        <v>-1.4516798009124754</v>
      </c>
      <c r="E137" s="3">
        <v>0</v>
      </c>
      <c r="F137">
        <v>-1.3745725397558077</v>
      </c>
      <c r="G137">
        <v>2.2184261106500887</v>
      </c>
      <c r="H137" s="8">
        <f t="shared" si="10"/>
        <v>0.58468700193976897</v>
      </c>
      <c r="I137" s="8">
        <f t="shared" si="11"/>
        <v>0.34185889023731542</v>
      </c>
      <c r="J137" s="8">
        <f t="shared" si="12"/>
        <v>1.9592595416955767</v>
      </c>
      <c r="K137">
        <v>2.7275913198768951</v>
      </c>
      <c r="L137">
        <f t="shared" si="13"/>
        <v>-1.0733572287082884</v>
      </c>
      <c r="M137">
        <f t="shared" si="14"/>
        <v>0.58468700193976897</v>
      </c>
      <c r="P137">
        <v>111</v>
      </c>
      <c r="Q137">
        <v>1.0641510567560957</v>
      </c>
      <c r="R137">
        <v>-2.2307279553508135</v>
      </c>
      <c r="S137">
        <v>-2.0888486434223537</v>
      </c>
    </row>
    <row r="138" spans="1:19" x14ac:dyDescent="0.35">
      <c r="A138" s="4">
        <v>44637</v>
      </c>
      <c r="B138" s="2">
        <v>1.3431631355062867</v>
      </c>
      <c r="C138" s="2">
        <v>1.2347803738532281</v>
      </c>
      <c r="D138" s="2">
        <v>8.3543771043770967</v>
      </c>
      <c r="E138" s="3">
        <v>0</v>
      </c>
      <c r="F138">
        <v>0.58468700193976897</v>
      </c>
      <c r="G138">
        <v>-1.3745725397558077</v>
      </c>
      <c r="H138" s="8">
        <f t="shared" si="10"/>
        <v>0.26731985021165849</v>
      </c>
      <c r="I138" s="8">
        <f t="shared" si="11"/>
        <v>7.1459902317183535E-2</v>
      </c>
      <c r="J138" s="8">
        <f t="shared" si="12"/>
        <v>-0.31736715172811047</v>
      </c>
      <c r="K138">
        <v>1.0758432852946282</v>
      </c>
      <c r="L138">
        <f t="shared" si="13"/>
        <v>-2.6386187933457768</v>
      </c>
      <c r="M138">
        <f t="shared" si="14"/>
        <v>0.26731985021165849</v>
      </c>
      <c r="P138">
        <v>112</v>
      </c>
      <c r="Q138">
        <v>1.6949621841082274</v>
      </c>
      <c r="R138">
        <v>-1.0001306900347273</v>
      </c>
      <c r="S138">
        <v>-0.93652013017228664</v>
      </c>
    </row>
    <row r="139" spans="1:19" x14ac:dyDescent="0.35">
      <c r="A139" s="4">
        <v>44638</v>
      </c>
      <c r="B139" s="2">
        <v>-0.31581930816675374</v>
      </c>
      <c r="C139" s="2">
        <v>1.1662250349640857</v>
      </c>
      <c r="D139" s="2">
        <v>1.6702272285880726</v>
      </c>
      <c r="E139" s="3">
        <v>0</v>
      </c>
      <c r="F139">
        <v>0.26731985021165849</v>
      </c>
      <c r="G139">
        <v>0.58468700193976897</v>
      </c>
      <c r="H139" s="8">
        <f t="shared" si="10"/>
        <v>-1.6055551369768752</v>
      </c>
      <c r="I139" s="8">
        <f t="shared" si="11"/>
        <v>2.5778072978728326</v>
      </c>
      <c r="J139" s="8">
        <f t="shared" si="12"/>
        <v>-1.8728749871885337</v>
      </c>
      <c r="K139">
        <v>1.2897358288101215</v>
      </c>
      <c r="L139">
        <f t="shared" si="13"/>
        <v>0.94693915303148657</v>
      </c>
      <c r="M139">
        <f t="shared" si="14"/>
        <v>1.6055551369768752</v>
      </c>
      <c r="P139">
        <v>113</v>
      </c>
      <c r="Q139">
        <v>-2.2552136222440486</v>
      </c>
      <c r="R139">
        <v>-2.0264591944841177</v>
      </c>
      <c r="S139">
        <v>-1.8975718348780952</v>
      </c>
    </row>
    <row r="140" spans="1:19" x14ac:dyDescent="0.35">
      <c r="A140" s="4">
        <v>44641</v>
      </c>
      <c r="B140" s="2">
        <v>-0.64447122219364328</v>
      </c>
      <c r="C140" s="2">
        <v>-4.3467350194470455E-2</v>
      </c>
      <c r="D140" s="2">
        <v>7.086914995224447</v>
      </c>
      <c r="E140" s="3">
        <v>0</v>
      </c>
      <c r="F140">
        <v>-1.6055551369768752</v>
      </c>
      <c r="G140">
        <v>0.26731985021165849</v>
      </c>
      <c r="H140" s="8">
        <f t="shared" si="10"/>
        <v>-0.22774751128568926</v>
      </c>
      <c r="I140" s="8">
        <f t="shared" si="11"/>
        <v>5.1868928896825157E-2</v>
      </c>
      <c r="J140" s="8">
        <f t="shared" si="12"/>
        <v>1.377807625691186</v>
      </c>
      <c r="K140">
        <v>-0.41672371090795401</v>
      </c>
      <c r="L140">
        <f t="shared" si="13"/>
        <v>-2.9590353405944212</v>
      </c>
      <c r="M140">
        <f t="shared" si="14"/>
        <v>0.22774751128568926</v>
      </c>
      <c r="P140">
        <v>114</v>
      </c>
      <c r="Q140">
        <v>-2.5069295534228231</v>
      </c>
      <c r="R140">
        <v>1.7744606191008616</v>
      </c>
      <c r="S140">
        <v>1.6616009353019976</v>
      </c>
    </row>
    <row r="141" spans="1:19" x14ac:dyDescent="0.35">
      <c r="A141" s="4">
        <v>44642</v>
      </c>
      <c r="B141" s="2">
        <v>1.7769783192292499</v>
      </c>
      <c r="C141" s="2">
        <v>1.1304184094790948</v>
      </c>
      <c r="D141" s="2">
        <v>-0.32108455226542709</v>
      </c>
      <c r="E141" s="3">
        <v>0</v>
      </c>
      <c r="F141">
        <v>-0.22774751128568926</v>
      </c>
      <c r="G141">
        <v>-1.6055551369768752</v>
      </c>
      <c r="H141" s="8">
        <f t="shared" si="10"/>
        <v>0.4421603816393298</v>
      </c>
      <c r="I141" s="8">
        <f t="shared" si="11"/>
        <v>0.19550580309143778</v>
      </c>
      <c r="J141" s="8">
        <f t="shared" si="12"/>
        <v>0.66990789292501907</v>
      </c>
      <c r="K141">
        <v>1.3348179375899201</v>
      </c>
      <c r="L141">
        <f t="shared" si="13"/>
        <v>-1.6321652166650955</v>
      </c>
      <c r="M141">
        <f t="shared" si="14"/>
        <v>0.4421603816393298</v>
      </c>
      <c r="P141">
        <v>115</v>
      </c>
      <c r="Q141">
        <v>-0.62718433579052735</v>
      </c>
      <c r="R141">
        <v>-0.94953510394332619</v>
      </c>
      <c r="S141">
        <v>-0.88914253707911117</v>
      </c>
    </row>
    <row r="142" spans="1:19" x14ac:dyDescent="0.35">
      <c r="A142" s="4">
        <v>44643</v>
      </c>
      <c r="B142" s="2">
        <v>-1.3938168623722991</v>
      </c>
      <c r="C142" s="2">
        <v>-1.2272780670315009</v>
      </c>
      <c r="D142" s="2">
        <v>4.357551896921974</v>
      </c>
      <c r="E142" s="3">
        <v>0</v>
      </c>
      <c r="F142">
        <v>0.4421603816393298</v>
      </c>
      <c r="G142">
        <v>-0.22774751128568926</v>
      </c>
      <c r="H142" s="8">
        <f t="shared" si="10"/>
        <v>0.33609357621610303</v>
      </c>
      <c r="I142" s="8">
        <f t="shared" si="11"/>
        <v>0.11295889197372945</v>
      </c>
      <c r="J142" s="8">
        <f t="shared" si="12"/>
        <v>-0.10606680542322677</v>
      </c>
      <c r="K142">
        <v>-1.7299104385884021</v>
      </c>
      <c r="L142">
        <f t="shared" si="13"/>
        <v>-2.1807313142997486</v>
      </c>
      <c r="M142">
        <f t="shared" si="14"/>
        <v>0.33609357621610303</v>
      </c>
      <c r="P142">
        <v>116</v>
      </c>
      <c r="Q142">
        <v>2.01906309182537</v>
      </c>
      <c r="R142">
        <v>0.72718514902377729</v>
      </c>
      <c r="S142">
        <v>0.68093453906454415</v>
      </c>
    </row>
    <row r="143" spans="1:19" x14ac:dyDescent="0.35">
      <c r="A143" s="4">
        <v>44644</v>
      </c>
      <c r="B143" s="2">
        <v>0.24712815359964058</v>
      </c>
      <c r="C143" s="2">
        <v>1.4343931206577842</v>
      </c>
      <c r="D143" s="2">
        <v>-1.963474234759488</v>
      </c>
      <c r="E143" s="3">
        <v>0</v>
      </c>
      <c r="F143">
        <v>0.33609357621610303</v>
      </c>
      <c r="G143">
        <v>0.4421603816393298</v>
      </c>
      <c r="H143" s="8">
        <f t="shared" si="10"/>
        <v>-1.5289896841753003</v>
      </c>
      <c r="I143" s="8">
        <f t="shared" si="11"/>
        <v>2.3378094543144847</v>
      </c>
      <c r="J143" s="8">
        <f t="shared" si="12"/>
        <v>-1.8650832603914034</v>
      </c>
      <c r="K143">
        <v>1.7761178377749409</v>
      </c>
      <c r="L143">
        <f t="shared" si="13"/>
        <v>0.84921436029084318</v>
      </c>
      <c r="M143">
        <f t="shared" si="14"/>
        <v>1.5289896841753003</v>
      </c>
      <c r="P143">
        <v>117</v>
      </c>
      <c r="Q143">
        <v>-1.9142401518127447E-2</v>
      </c>
      <c r="R143">
        <v>0.30460432499384354</v>
      </c>
      <c r="S143">
        <v>0.28523080527042977</v>
      </c>
    </row>
    <row r="144" spans="1:19" x14ac:dyDescent="0.35">
      <c r="A144" s="4">
        <v>44645</v>
      </c>
      <c r="B144" s="2">
        <v>0.37384190280109753</v>
      </c>
      <c r="C144" s="2">
        <v>0.50661923471737591</v>
      </c>
      <c r="D144" s="2">
        <v>0.92705964666783824</v>
      </c>
      <c r="E144" s="3">
        <v>0</v>
      </c>
      <c r="F144">
        <v>-1.5289896841753003</v>
      </c>
      <c r="G144">
        <v>0.33609357621610303</v>
      </c>
      <c r="H144" s="8">
        <f t="shared" si="10"/>
        <v>-0.14965409449902267</v>
      </c>
      <c r="I144" s="8">
        <f t="shared" si="11"/>
        <v>2.2396348000322409E-2</v>
      </c>
      <c r="J144" s="8">
        <f t="shared" si="12"/>
        <v>1.3793355896762778</v>
      </c>
      <c r="K144">
        <v>0.5234959973001202</v>
      </c>
      <c r="L144">
        <f t="shared" si="13"/>
        <v>-3.7988573691127998</v>
      </c>
      <c r="M144">
        <f t="shared" si="14"/>
        <v>0.14965409449902267</v>
      </c>
      <c r="P144">
        <v>118</v>
      </c>
      <c r="Q144">
        <v>-2.5246603166260329</v>
      </c>
      <c r="R144">
        <v>-0.14568253905801631</v>
      </c>
      <c r="S144">
        <v>-0.13641680212583546</v>
      </c>
    </row>
    <row r="145" spans="1:19" x14ac:dyDescent="0.35">
      <c r="A145" s="4">
        <v>44648</v>
      </c>
      <c r="B145" s="2">
        <v>1.1929180611033097</v>
      </c>
      <c r="C145" s="2">
        <v>0.71449639670178033</v>
      </c>
      <c r="D145" s="2">
        <v>-8.1802426343154373</v>
      </c>
      <c r="E145" s="3">
        <v>0</v>
      </c>
      <c r="F145">
        <v>-0.14965409449902267</v>
      </c>
      <c r="G145">
        <v>-1.5289896841753003</v>
      </c>
      <c r="H145" s="8">
        <f t="shared" si="10"/>
        <v>1.2915445717224472E-2</v>
      </c>
      <c r="I145" s="8">
        <f t="shared" si="11"/>
        <v>1.6680873807457195E-4</v>
      </c>
      <c r="J145" s="8">
        <f t="shared" si="12"/>
        <v>0.16256954021624714</v>
      </c>
      <c r="K145">
        <v>1.1800026153860852</v>
      </c>
      <c r="L145">
        <f t="shared" si="13"/>
        <v>-8.6986626828735538</v>
      </c>
      <c r="M145">
        <f t="shared" si="14"/>
        <v>1.2915445717224472E-2</v>
      </c>
      <c r="P145">
        <v>119</v>
      </c>
      <c r="Q145">
        <v>-0.88413645694901832</v>
      </c>
      <c r="R145">
        <v>3.4300391375245876E-2</v>
      </c>
      <c r="S145">
        <v>3.2118809387391409E-2</v>
      </c>
    </row>
    <row r="146" spans="1:19" x14ac:dyDescent="0.35">
      <c r="A146" s="4">
        <v>44649</v>
      </c>
      <c r="B146" s="2">
        <v>3.1151650930815622</v>
      </c>
      <c r="C146" s="2">
        <v>1.2256530405287291</v>
      </c>
      <c r="D146" s="2">
        <v>-1.6232540581351484</v>
      </c>
      <c r="E146" s="3">
        <v>0</v>
      </c>
      <c r="F146">
        <v>1.2915445717224472E-2</v>
      </c>
      <c r="G146">
        <v>-0.14965409449902267</v>
      </c>
      <c r="H146" s="8">
        <f t="shared" si="10"/>
        <v>1.6070969163696778</v>
      </c>
      <c r="I146" s="8">
        <f t="shared" si="11"/>
        <v>2.5827604986049271</v>
      </c>
      <c r="J146" s="8">
        <f t="shared" si="12"/>
        <v>1.5941814706524533</v>
      </c>
      <c r="K146">
        <v>1.5080681767118844</v>
      </c>
      <c r="L146">
        <f t="shared" si="13"/>
        <v>0.94885878763313614</v>
      </c>
      <c r="M146">
        <f t="shared" si="14"/>
        <v>1.6070969163696778</v>
      </c>
      <c r="P146">
        <v>120</v>
      </c>
      <c r="Q146">
        <v>-1.3406716187171117</v>
      </c>
      <c r="R146">
        <v>-5.3471393372509723E-2</v>
      </c>
      <c r="S146">
        <v>-5.0070492567303913E-2</v>
      </c>
    </row>
    <row r="147" spans="1:19" x14ac:dyDescent="0.35">
      <c r="A147" s="4">
        <v>44650</v>
      </c>
      <c r="B147" s="2">
        <v>0.53282292690497446</v>
      </c>
      <c r="C147" s="2">
        <v>-0.62937213921756552</v>
      </c>
      <c r="D147" s="2">
        <v>3.4343821949347708</v>
      </c>
      <c r="E147" s="3">
        <v>0</v>
      </c>
      <c r="F147">
        <v>1.6070969163696778</v>
      </c>
      <c r="G147">
        <v>1.2915445717224472E-2</v>
      </c>
      <c r="H147" s="8">
        <f t="shared" si="10"/>
        <v>1.4972246925458594</v>
      </c>
      <c r="I147" s="8">
        <f t="shared" si="11"/>
        <v>2.2416817799690434</v>
      </c>
      <c r="J147" s="8">
        <f t="shared" si="12"/>
        <v>-0.10987222382381834</v>
      </c>
      <c r="K147">
        <v>-0.96440176564088498</v>
      </c>
      <c r="L147">
        <f t="shared" si="13"/>
        <v>0.80722637879069126</v>
      </c>
      <c r="M147">
        <f t="shared" si="14"/>
        <v>1.4972246925458594</v>
      </c>
      <c r="P147">
        <v>121</v>
      </c>
      <c r="Q147">
        <v>-2.2970741334736093</v>
      </c>
      <c r="R147">
        <v>0.55457265791423227</v>
      </c>
      <c r="S147">
        <v>0.51930059036763876</v>
      </c>
    </row>
    <row r="148" spans="1:19" x14ac:dyDescent="0.35">
      <c r="A148" s="4">
        <v>44651</v>
      </c>
      <c r="B148" s="2">
        <v>-1.6967685499639895</v>
      </c>
      <c r="C148" s="2">
        <v>-1.5652532890091164</v>
      </c>
      <c r="D148" s="2">
        <v>-6.9931367093303614</v>
      </c>
      <c r="E148" s="3">
        <v>0</v>
      </c>
      <c r="F148">
        <v>1.4972246925458594</v>
      </c>
      <c r="G148">
        <v>1.6070969163696778</v>
      </c>
      <c r="H148" s="8">
        <f t="shared" si="10"/>
        <v>-6.1613609997411833E-2</v>
      </c>
      <c r="I148" s="8">
        <f t="shared" si="11"/>
        <v>3.7962369369131674E-3</v>
      </c>
      <c r="J148" s="8">
        <f t="shared" si="12"/>
        <v>-1.5588383025432713</v>
      </c>
      <c r="K148">
        <v>-1.6351549399665777</v>
      </c>
      <c r="L148">
        <f t="shared" si="13"/>
        <v>-5.5737449826604388</v>
      </c>
      <c r="M148">
        <f t="shared" si="14"/>
        <v>6.1613609997411833E-2</v>
      </c>
      <c r="P148">
        <v>122</v>
      </c>
      <c r="Q148">
        <v>1.7291208029919245</v>
      </c>
      <c r="R148">
        <v>-1.8246852475577233</v>
      </c>
      <c r="S148">
        <v>-1.7086311644999854</v>
      </c>
    </row>
    <row r="149" spans="1:19" x14ac:dyDescent="0.35">
      <c r="A149" s="4">
        <v>44652</v>
      </c>
      <c r="B149" s="2">
        <v>0.73151262153710039</v>
      </c>
      <c r="C149" s="2">
        <v>0.34102873691344016</v>
      </c>
      <c r="D149" s="2">
        <v>-1.0071798962903888</v>
      </c>
      <c r="E149" s="3">
        <v>0</v>
      </c>
      <c r="F149">
        <v>-6.1613609997411833E-2</v>
      </c>
      <c r="G149">
        <v>1.4972246925458594</v>
      </c>
      <c r="H149" s="8">
        <f t="shared" si="10"/>
        <v>0.32273175221049588</v>
      </c>
      <c r="I149" s="8">
        <f t="shared" si="11"/>
        <v>0.10415578388485691</v>
      </c>
      <c r="J149" s="8">
        <f t="shared" si="12"/>
        <v>0.38434536220790771</v>
      </c>
      <c r="K149">
        <v>0.40878086932660451</v>
      </c>
      <c r="L149">
        <f t="shared" si="13"/>
        <v>-2.2618675786370264</v>
      </c>
      <c r="M149">
        <f t="shared" si="14"/>
        <v>0.32273175221049588</v>
      </c>
      <c r="P149">
        <v>123</v>
      </c>
      <c r="Q149">
        <v>2.7007531170408257</v>
      </c>
      <c r="R149">
        <v>-9.3447742548129042E-2</v>
      </c>
      <c r="S149">
        <v>-8.7504256081214093E-2</v>
      </c>
    </row>
    <row r="150" spans="1:19" x14ac:dyDescent="0.35">
      <c r="A150" s="4">
        <v>44655</v>
      </c>
      <c r="B150" s="2">
        <v>1.6199854500103861</v>
      </c>
      <c r="C150" s="2">
        <v>0.80908782936564005</v>
      </c>
      <c r="D150" s="2">
        <v>4.0394882643296048</v>
      </c>
      <c r="E150" s="3">
        <v>0</v>
      </c>
      <c r="F150">
        <v>0.32273175221049588</v>
      </c>
      <c r="G150">
        <v>-6.1613609997411833E-2</v>
      </c>
      <c r="H150" s="8">
        <f t="shared" si="10"/>
        <v>0.86826087736350854</v>
      </c>
      <c r="I150" s="8">
        <f t="shared" si="11"/>
        <v>0.7538769511600496</v>
      </c>
      <c r="J150" s="8">
        <f t="shared" si="12"/>
        <v>0.54552912515301266</v>
      </c>
      <c r="K150">
        <v>0.75172457264687753</v>
      </c>
      <c r="L150">
        <f t="shared" si="13"/>
        <v>-0.2825261190398376</v>
      </c>
      <c r="M150">
        <f t="shared" si="14"/>
        <v>0.86826087736350854</v>
      </c>
      <c r="P150">
        <v>124</v>
      </c>
      <c r="Q150">
        <v>-0.49536128515854005</v>
      </c>
      <c r="R150">
        <v>-0.43422705902887526</v>
      </c>
      <c r="S150">
        <v>-0.40660924207008486</v>
      </c>
    </row>
    <row r="151" spans="1:19" x14ac:dyDescent="0.35">
      <c r="A151" s="4">
        <v>44656</v>
      </c>
      <c r="B151" s="2">
        <v>-2.2755455556549897</v>
      </c>
      <c r="C151" s="2">
        <v>-1.2551716914267819</v>
      </c>
      <c r="D151" s="2">
        <v>-1.2780790085205385</v>
      </c>
      <c r="E151" s="3">
        <v>0</v>
      </c>
      <c r="F151">
        <v>0.86826087736350854</v>
      </c>
      <c r="G151">
        <v>0.32273175221049588</v>
      </c>
      <c r="H151" s="8">
        <f t="shared" si="10"/>
        <v>-0.76221481109436207</v>
      </c>
      <c r="I151" s="8">
        <f t="shared" si="11"/>
        <v>0.58097141825161402</v>
      </c>
      <c r="J151" s="8">
        <f t="shared" si="12"/>
        <v>-1.6304756884578706</v>
      </c>
      <c r="K151">
        <v>-1.5133307445606277</v>
      </c>
      <c r="L151">
        <f t="shared" si="13"/>
        <v>-0.54305371739947739</v>
      </c>
      <c r="M151">
        <f t="shared" si="14"/>
        <v>0.76221481109436207</v>
      </c>
      <c r="P151">
        <v>125</v>
      </c>
      <c r="Q151">
        <v>-2.2810733194052766</v>
      </c>
      <c r="R151">
        <v>-1.6281068013115054</v>
      </c>
      <c r="S151">
        <v>-1.524555549280957</v>
      </c>
    </row>
    <row r="152" spans="1:19" x14ac:dyDescent="0.35">
      <c r="A152" s="4">
        <v>44657</v>
      </c>
      <c r="B152" s="2">
        <v>-2.511675365958943</v>
      </c>
      <c r="C152" s="2">
        <v>-0.97168693868892042</v>
      </c>
      <c r="D152" s="2">
        <v>-5.6198509219301584</v>
      </c>
      <c r="E152" s="3">
        <v>0</v>
      </c>
      <c r="F152">
        <v>-0.76221481109436207</v>
      </c>
      <c r="G152">
        <v>0.86826087736350854</v>
      </c>
      <c r="H152" s="8">
        <f t="shared" si="10"/>
        <v>-1.5347441782277793</v>
      </c>
      <c r="I152" s="8">
        <f t="shared" si="11"/>
        <v>2.3554396926040617</v>
      </c>
      <c r="J152" s="8">
        <f t="shared" si="12"/>
        <v>-0.77252936713341724</v>
      </c>
      <c r="K152">
        <v>-0.97693118773116372</v>
      </c>
      <c r="L152">
        <f t="shared" si="13"/>
        <v>0.85672741602997293</v>
      </c>
      <c r="M152">
        <f t="shared" si="14"/>
        <v>1.5347441782277793</v>
      </c>
      <c r="P152">
        <v>126</v>
      </c>
      <c r="Q152">
        <v>1.9008636284174616</v>
      </c>
      <c r="R152">
        <v>1.348951007639674</v>
      </c>
      <c r="S152">
        <v>1.2631546915402414</v>
      </c>
    </row>
    <row r="153" spans="1:19" x14ac:dyDescent="0.35">
      <c r="A153" s="4">
        <v>44658</v>
      </c>
      <c r="B153" s="2">
        <v>0.49112354575098216</v>
      </c>
      <c r="C153" s="2">
        <v>0.42533724601945266</v>
      </c>
      <c r="D153" s="2">
        <v>-0.20783539436766141</v>
      </c>
      <c r="E153" s="3">
        <v>0</v>
      </c>
      <c r="F153">
        <v>-1.5347441782277793</v>
      </c>
      <c r="G153">
        <v>-0.76221481109436207</v>
      </c>
      <c r="H153" s="8">
        <f t="shared" si="10"/>
        <v>1.5697571839087654E-2</v>
      </c>
      <c r="I153" s="8">
        <f t="shared" si="11"/>
        <v>2.4641376164331776E-4</v>
      </c>
      <c r="J153" s="8">
        <f t="shared" si="12"/>
        <v>1.550441750066867</v>
      </c>
      <c r="K153">
        <v>0.47542597391189451</v>
      </c>
      <c r="L153">
        <f t="shared" si="13"/>
        <v>-8.3084984770393557</v>
      </c>
      <c r="M153">
        <f t="shared" si="14"/>
        <v>1.5697571839087654E-2</v>
      </c>
      <c r="P153">
        <v>127</v>
      </c>
      <c r="Q153">
        <v>-0.56822301660838925</v>
      </c>
      <c r="R153">
        <v>0.52350999292404965</v>
      </c>
      <c r="S153">
        <v>0.49021358068983967</v>
      </c>
    </row>
    <row r="154" spans="1:19" x14ac:dyDescent="0.35">
      <c r="A154" s="4">
        <v>44659</v>
      </c>
      <c r="B154" s="2">
        <v>-1.7078609675653222</v>
      </c>
      <c r="C154" s="2">
        <v>-0.26509873983658894</v>
      </c>
      <c r="D154" s="2">
        <v>2.3221909819848063</v>
      </c>
      <c r="E154" s="3">
        <v>0</v>
      </c>
      <c r="F154">
        <v>1.5697571839087654E-2</v>
      </c>
      <c r="G154">
        <v>-1.5347441782277793</v>
      </c>
      <c r="H154" s="8">
        <f t="shared" si="10"/>
        <v>-1.234268618544458</v>
      </c>
      <c r="I154" s="8">
        <f t="shared" si="11"/>
        <v>1.5234190227236448</v>
      </c>
      <c r="J154" s="8">
        <f t="shared" si="12"/>
        <v>-1.2499661903835457</v>
      </c>
      <c r="K154">
        <v>-0.47359234902086422</v>
      </c>
      <c r="L154">
        <f t="shared" si="13"/>
        <v>0.4209571658968666</v>
      </c>
      <c r="M154">
        <f t="shared" si="14"/>
        <v>1.234268618544458</v>
      </c>
      <c r="P154">
        <v>128</v>
      </c>
      <c r="Q154">
        <v>-1.341093697104156</v>
      </c>
      <c r="R154">
        <v>-4.2329123486319791</v>
      </c>
      <c r="S154">
        <v>-3.9636896090160501</v>
      </c>
    </row>
    <row r="155" spans="1:19" x14ac:dyDescent="0.35">
      <c r="A155" s="4">
        <v>44662</v>
      </c>
      <c r="B155" s="2">
        <v>-1.0487705474799602</v>
      </c>
      <c r="C155" s="2">
        <v>-1.6877289295676778</v>
      </c>
      <c r="D155" s="2">
        <v>-4.0403012416039052</v>
      </c>
      <c r="E155" s="3">
        <v>0</v>
      </c>
      <c r="F155">
        <v>-1.234268618544458</v>
      </c>
      <c r="G155">
        <v>1.5697571839087654E-2</v>
      </c>
      <c r="H155" s="8">
        <f t="shared" si="10"/>
        <v>0.86597862499734335</v>
      </c>
      <c r="I155" s="8">
        <f t="shared" si="11"/>
        <v>0.74991897895228943</v>
      </c>
      <c r="J155" s="8">
        <f t="shared" si="12"/>
        <v>2.1002472435418014</v>
      </c>
      <c r="K155">
        <v>-1.9147491724773036</v>
      </c>
      <c r="L155">
        <f t="shared" si="13"/>
        <v>-0.28779010635084656</v>
      </c>
      <c r="M155">
        <f t="shared" si="14"/>
        <v>0.86597862499734335</v>
      </c>
      <c r="P155">
        <v>129</v>
      </c>
      <c r="Q155">
        <v>-3.7688317881897477</v>
      </c>
      <c r="R155">
        <v>0.96660953406609362</v>
      </c>
      <c r="S155">
        <v>0.90513099506817307</v>
      </c>
    </row>
    <row r="156" spans="1:19" x14ac:dyDescent="0.35">
      <c r="A156" s="4">
        <v>44663</v>
      </c>
      <c r="B156" s="2">
        <v>-1.5857107553749361</v>
      </c>
      <c r="C156" s="2">
        <v>-0.34175405039739148</v>
      </c>
      <c r="D156" s="2">
        <v>6.6921200551489868</v>
      </c>
      <c r="E156" s="3">
        <v>0</v>
      </c>
      <c r="F156">
        <v>0.86597862499734335</v>
      </c>
      <c r="G156">
        <v>-1.234268618544458</v>
      </c>
      <c r="H156" s="8">
        <f t="shared" si="10"/>
        <v>-0.8250871419609912</v>
      </c>
      <c r="I156" s="8">
        <f t="shared" si="11"/>
        <v>0.68076879182935679</v>
      </c>
      <c r="J156" s="8">
        <f t="shared" si="12"/>
        <v>-1.6910657669583347</v>
      </c>
      <c r="K156">
        <v>-0.76062361341394491</v>
      </c>
      <c r="L156">
        <f t="shared" si="13"/>
        <v>-0.38453254321234281</v>
      </c>
      <c r="M156">
        <f t="shared" si="14"/>
        <v>0.8250871419609912</v>
      </c>
      <c r="P156">
        <v>130</v>
      </c>
      <c r="Q156">
        <v>-1.085734969721897</v>
      </c>
      <c r="R156">
        <v>-1.0115370996357838</v>
      </c>
      <c r="S156">
        <v>-0.94720106648472879</v>
      </c>
    </row>
    <row r="157" spans="1:19" x14ac:dyDescent="0.35">
      <c r="A157" s="4">
        <v>44664</v>
      </c>
      <c r="B157" s="2">
        <v>-0.15205836809285556</v>
      </c>
      <c r="C157" s="2">
        <v>1.1174658040455254</v>
      </c>
      <c r="D157" s="2">
        <v>3.6282306163021971</v>
      </c>
      <c r="E157" s="3">
        <v>0</v>
      </c>
      <c r="F157">
        <v>-0.8250871419609912</v>
      </c>
      <c r="G157">
        <v>0.86597862499734335</v>
      </c>
      <c r="H157" s="8">
        <f t="shared" si="10"/>
        <v>-1.2957218167104747</v>
      </c>
      <c r="I157" s="8">
        <f t="shared" si="11"/>
        <v>1.6788950262994931</v>
      </c>
      <c r="J157" s="8">
        <f t="shared" si="12"/>
        <v>-0.47063467474948351</v>
      </c>
      <c r="K157">
        <v>1.1436634486176191</v>
      </c>
      <c r="L157">
        <f t="shared" si="13"/>
        <v>0.51813585458009492</v>
      </c>
      <c r="M157">
        <f t="shared" si="14"/>
        <v>1.2957218167104747</v>
      </c>
      <c r="P157">
        <v>131</v>
      </c>
      <c r="Q157">
        <v>3.6034557640260338</v>
      </c>
      <c r="R157">
        <v>0.97964499479545619</v>
      </c>
      <c r="S157">
        <v>0.91733737119557146</v>
      </c>
    </row>
    <row r="158" spans="1:19" x14ac:dyDescent="0.35">
      <c r="A158" s="4">
        <v>44665</v>
      </c>
      <c r="B158" s="2">
        <v>-3.8519574147036661</v>
      </c>
      <c r="C158" s="2">
        <v>-1.2144137417661627</v>
      </c>
      <c r="D158" s="2">
        <v>2.5899280575539585</v>
      </c>
      <c r="E158" s="3">
        <v>0</v>
      </c>
      <c r="F158">
        <v>-1.2957218167104747</v>
      </c>
      <c r="G158">
        <v>-0.8250871419609912</v>
      </c>
      <c r="H158" s="8">
        <f t="shared" si="10"/>
        <v>-2.2161666483702858</v>
      </c>
      <c r="I158" s="8">
        <f t="shared" si="11"/>
        <v>4.9113946133487856</v>
      </c>
      <c r="J158" s="8">
        <f t="shared" si="12"/>
        <v>-0.92044483165981106</v>
      </c>
      <c r="K158">
        <v>-1.6357907663333802</v>
      </c>
      <c r="L158">
        <f t="shared" si="13"/>
        <v>1.5915579367812902</v>
      </c>
      <c r="M158">
        <f t="shared" si="14"/>
        <v>2.2161666483702858</v>
      </c>
      <c r="P158">
        <v>132</v>
      </c>
      <c r="Q158">
        <v>-0.45971145516671114</v>
      </c>
      <c r="R158">
        <v>1.0294914768039229</v>
      </c>
      <c r="S158">
        <v>0.96401350490923532</v>
      </c>
    </row>
    <row r="159" spans="1:19" x14ac:dyDescent="0.35">
      <c r="A159" s="4">
        <v>44669</v>
      </c>
      <c r="B159" s="2">
        <v>-1.1872066495197342</v>
      </c>
      <c r="C159" s="2">
        <v>-2.0489050878880199E-2</v>
      </c>
      <c r="D159" s="2">
        <v>1.1781206171108005</v>
      </c>
      <c r="E159" s="3">
        <v>0</v>
      </c>
      <c r="F159">
        <v>-2.2161666483702858</v>
      </c>
      <c r="G159">
        <v>-1.2957218167104747</v>
      </c>
      <c r="H159" s="8">
        <f t="shared" si="10"/>
        <v>-1.060841195828111</v>
      </c>
      <c r="I159" s="8">
        <f t="shared" si="11"/>
        <v>1.1253840427660164</v>
      </c>
      <c r="J159" s="8">
        <f t="shared" si="12"/>
        <v>1.1553254525421748</v>
      </c>
      <c r="K159">
        <v>-0.12636545369162322</v>
      </c>
      <c r="L159">
        <f t="shared" si="13"/>
        <v>0.11812434875001226</v>
      </c>
      <c r="M159">
        <f t="shared" si="14"/>
        <v>1.060841195828111</v>
      </c>
      <c r="P159">
        <v>133</v>
      </c>
      <c r="Q159">
        <v>-1.7584799050661111</v>
      </c>
      <c r="R159">
        <v>0.30122230323018484</v>
      </c>
      <c r="S159">
        <v>0.28206388769265084</v>
      </c>
    </row>
    <row r="160" spans="1:19" x14ac:dyDescent="0.35">
      <c r="A160" s="4">
        <v>44670</v>
      </c>
      <c r="B160" s="2">
        <v>3.1720588235294223</v>
      </c>
      <c r="C160" s="2">
        <v>1.6057599693967584</v>
      </c>
      <c r="D160" s="2">
        <v>-5.2213288975140877</v>
      </c>
      <c r="E160" s="3">
        <v>0</v>
      </c>
      <c r="F160">
        <v>-1.060841195828111</v>
      </c>
      <c r="G160">
        <v>-2.2161666483702858</v>
      </c>
      <c r="H160" s="8">
        <f t="shared" si="10"/>
        <v>1.043552980434344</v>
      </c>
      <c r="I160" s="8">
        <f t="shared" si="11"/>
        <v>1.0890028229734023</v>
      </c>
      <c r="J160" s="8">
        <f t="shared" si="12"/>
        <v>2.104394176262455</v>
      </c>
      <c r="K160">
        <v>2.1285058430950783</v>
      </c>
      <c r="L160">
        <f t="shared" si="13"/>
        <v>8.5262436209540965E-2</v>
      </c>
      <c r="M160">
        <f t="shared" si="14"/>
        <v>1.043552980434344</v>
      </c>
      <c r="P160">
        <v>134</v>
      </c>
      <c r="Q160">
        <v>-0.69158633421784588</v>
      </c>
      <c r="R160">
        <v>2.2184261106500887</v>
      </c>
      <c r="S160">
        <v>2.0773292236952359</v>
      </c>
    </row>
    <row r="161" spans="1:19" x14ac:dyDescent="0.35">
      <c r="A161" s="4">
        <v>44671</v>
      </c>
      <c r="B161" s="2">
        <v>-0.3663212509086855</v>
      </c>
      <c r="C161" s="2">
        <v>-6.1852759058855789E-2</v>
      </c>
      <c r="D161" s="2">
        <v>0.18525741029640219</v>
      </c>
      <c r="E161" s="3">
        <v>0</v>
      </c>
      <c r="F161">
        <v>1.043552980434344</v>
      </c>
      <c r="G161">
        <v>-1.060841195828111</v>
      </c>
      <c r="H161" s="8">
        <f t="shared" si="10"/>
        <v>-0.23394536163433036</v>
      </c>
      <c r="I161" s="8">
        <f t="shared" si="11"/>
        <v>5.4730432230217611E-2</v>
      </c>
      <c r="J161" s="8">
        <f t="shared" si="12"/>
        <v>-1.2774983420686743</v>
      </c>
      <c r="K161">
        <v>-0.13237588927435515</v>
      </c>
      <c r="L161">
        <f t="shared" si="13"/>
        <v>-2.9053353763567169</v>
      </c>
      <c r="M161">
        <f t="shared" si="14"/>
        <v>0.23394536163433036</v>
      </c>
      <c r="P161">
        <v>135</v>
      </c>
      <c r="Q161">
        <v>2.8282734558454363</v>
      </c>
      <c r="R161">
        <v>-1.3745725397558077</v>
      </c>
      <c r="S161">
        <v>-1.2871466366247202</v>
      </c>
    </row>
    <row r="162" spans="1:19" x14ac:dyDescent="0.35">
      <c r="A162" s="4">
        <v>44672</v>
      </c>
      <c r="B162" s="2">
        <v>-2.5092989985693759</v>
      </c>
      <c r="C162" s="2">
        <v>-1.475294038502506</v>
      </c>
      <c r="D162" s="2">
        <v>1.7420924574209407</v>
      </c>
      <c r="E162" s="3">
        <v>0</v>
      </c>
      <c r="F162">
        <v>-0.23394536163433036</v>
      </c>
      <c r="G162">
        <v>1.043552980434344</v>
      </c>
      <c r="H162" s="8">
        <f t="shared" si="10"/>
        <v>-0.59506201630531752</v>
      </c>
      <c r="I162" s="8">
        <f t="shared" si="11"/>
        <v>0.35409880324934995</v>
      </c>
      <c r="J162" s="8">
        <f t="shared" si="12"/>
        <v>-0.36111665467098719</v>
      </c>
      <c r="K162">
        <v>-1.9142369822640584</v>
      </c>
      <c r="L162">
        <f t="shared" si="13"/>
        <v>-1.0381792995668273</v>
      </c>
      <c r="M162">
        <f t="shared" si="14"/>
        <v>0.59506201630531752</v>
      </c>
      <c r="P162">
        <v>136</v>
      </c>
      <c r="Q162">
        <v>2.7275913198768951</v>
      </c>
      <c r="R162">
        <v>0.58468700193976897</v>
      </c>
      <c r="S162">
        <v>0.54749959442566776</v>
      </c>
    </row>
    <row r="163" spans="1:19" x14ac:dyDescent="0.35">
      <c r="A163" s="4">
        <v>44673</v>
      </c>
      <c r="B163" s="2">
        <v>-2.7176943621048943</v>
      </c>
      <c r="C163" s="2">
        <v>-2.773997077607282</v>
      </c>
      <c r="D163" s="2">
        <v>-1.4061603214080898</v>
      </c>
      <c r="E163" s="3">
        <v>0</v>
      </c>
      <c r="F163">
        <v>-0.59506201630531752</v>
      </c>
      <c r="G163">
        <v>-0.23394536163433036</v>
      </c>
      <c r="H163" s="8">
        <f t="shared" si="10"/>
        <v>0.63033624129877808</v>
      </c>
      <c r="I163" s="8">
        <f t="shared" si="11"/>
        <v>0.39732377709467137</v>
      </c>
      <c r="J163" s="8">
        <f t="shared" si="12"/>
        <v>1.2253982576040956</v>
      </c>
      <c r="K163">
        <v>-3.3480306034036724</v>
      </c>
      <c r="L163">
        <f t="shared" si="13"/>
        <v>-0.92300377125040989</v>
      </c>
      <c r="M163">
        <f t="shared" si="14"/>
        <v>0.63033624129877808</v>
      </c>
      <c r="P163">
        <v>137</v>
      </c>
      <c r="Q163">
        <v>1.0758432852946282</v>
      </c>
      <c r="R163">
        <v>0.26731985021165849</v>
      </c>
      <c r="S163">
        <v>0.25031770688805249</v>
      </c>
    </row>
    <row r="164" spans="1:19" x14ac:dyDescent="0.35">
      <c r="A164" s="4">
        <v>44676</v>
      </c>
      <c r="B164" s="2">
        <v>0.80550276043078739</v>
      </c>
      <c r="C164" s="2">
        <v>0.56978589721381478</v>
      </c>
      <c r="D164" s="2">
        <v>-3.424856893373418</v>
      </c>
      <c r="E164" s="3">
        <v>0</v>
      </c>
      <c r="F164">
        <v>0.63033624129877808</v>
      </c>
      <c r="G164">
        <v>-0.59506201630531752</v>
      </c>
      <c r="H164" s="8">
        <f t="shared" si="10"/>
        <v>1.2120213764871046E-2</v>
      </c>
      <c r="I164" s="8">
        <f t="shared" si="11"/>
        <v>1.4689958170616959E-4</v>
      </c>
      <c r="J164" s="8">
        <f t="shared" si="12"/>
        <v>-0.61821602753390703</v>
      </c>
      <c r="K164">
        <v>0.79338254666591634</v>
      </c>
      <c r="L164">
        <f t="shared" si="13"/>
        <v>-8.8257613222618136</v>
      </c>
      <c r="M164">
        <f t="shared" si="14"/>
        <v>1.2120213764871046E-2</v>
      </c>
      <c r="P164">
        <v>138</v>
      </c>
      <c r="Q164">
        <v>1.2897358288101215</v>
      </c>
      <c r="R164">
        <v>-1.6055551369768752</v>
      </c>
      <c r="S164">
        <v>-1.5034382214869901</v>
      </c>
    </row>
    <row r="165" spans="1:19" x14ac:dyDescent="0.35">
      <c r="A165" s="4">
        <v>44677</v>
      </c>
      <c r="B165" s="2">
        <v>-3.1768121146824702</v>
      </c>
      <c r="C165" s="2">
        <v>-2.8146327383778869</v>
      </c>
      <c r="D165" s="2">
        <v>2.1699819168173651</v>
      </c>
      <c r="E165" s="3">
        <v>0</v>
      </c>
      <c r="F165">
        <v>1.2120213764871046E-2</v>
      </c>
      <c r="G165">
        <v>0.63033624129877808</v>
      </c>
      <c r="H165" s="8">
        <f t="shared" si="10"/>
        <v>0.37933780440822806</v>
      </c>
      <c r="I165" s="8">
        <f t="shared" si="11"/>
        <v>0.1438971698532551</v>
      </c>
      <c r="J165" s="8">
        <f t="shared" si="12"/>
        <v>0.36721759064335702</v>
      </c>
      <c r="K165">
        <v>-3.5561499190906982</v>
      </c>
      <c r="L165">
        <f t="shared" si="13"/>
        <v>-1.9386563327370161</v>
      </c>
      <c r="M165">
        <f t="shared" si="14"/>
        <v>0.37933780440822806</v>
      </c>
      <c r="P165">
        <v>139</v>
      </c>
      <c r="Q165">
        <v>-0.41672371090795401</v>
      </c>
      <c r="R165">
        <v>-0.22774751128568926</v>
      </c>
      <c r="S165">
        <v>-0.21326225766382792</v>
      </c>
    </row>
    <row r="166" spans="1:19" x14ac:dyDescent="0.35">
      <c r="A166" s="4">
        <v>44678</v>
      </c>
      <c r="B166" s="2">
        <v>-0.62282667490919374</v>
      </c>
      <c r="C166" s="2">
        <v>0.20981030848821192</v>
      </c>
      <c r="D166" s="2">
        <v>0.31465093411995326</v>
      </c>
      <c r="E166" s="3">
        <v>0</v>
      </c>
      <c r="F166">
        <v>0.37933780440822806</v>
      </c>
      <c r="G166">
        <v>1.2120213764871046E-2</v>
      </c>
      <c r="H166" s="8">
        <f t="shared" si="10"/>
        <v>-0.81388152826867166</v>
      </c>
      <c r="I166" s="8">
        <f t="shared" si="11"/>
        <v>0.66240314205694861</v>
      </c>
      <c r="J166" s="8">
        <f t="shared" si="12"/>
        <v>-1.1932193326768998</v>
      </c>
      <c r="K166">
        <v>0.19105485335947792</v>
      </c>
      <c r="L166">
        <f t="shared" si="13"/>
        <v>-0.41188093247887614</v>
      </c>
      <c r="M166">
        <f t="shared" si="14"/>
        <v>0.81388152826867166</v>
      </c>
      <c r="P166">
        <v>140</v>
      </c>
      <c r="Q166">
        <v>1.3348179375899201</v>
      </c>
      <c r="R166">
        <v>0.4421603816393298</v>
      </c>
      <c r="S166">
        <v>0.41403798753092425</v>
      </c>
    </row>
    <row r="167" spans="1:19" x14ac:dyDescent="0.35">
      <c r="A167" s="4">
        <v>44679</v>
      </c>
      <c r="B167" s="2">
        <v>1.2363534571242063</v>
      </c>
      <c r="C167" s="2">
        <v>2.474689050564538</v>
      </c>
      <c r="D167" s="2">
        <v>3.2738678690452883</v>
      </c>
      <c r="E167" s="3">
        <v>0</v>
      </c>
      <c r="F167">
        <v>-0.81388152826867166</v>
      </c>
      <c r="G167">
        <v>0.37933780440822806</v>
      </c>
      <c r="H167" s="8">
        <f t="shared" si="10"/>
        <v>-1.5676273476093194</v>
      </c>
      <c r="I167" s="8">
        <f t="shared" si="11"/>
        <v>2.45745550097263</v>
      </c>
      <c r="J167" s="8">
        <f t="shared" si="12"/>
        <v>-0.75374581934064777</v>
      </c>
      <c r="K167">
        <v>2.8039808047335257</v>
      </c>
      <c r="L167">
        <f t="shared" si="13"/>
        <v>0.89912646543785946</v>
      </c>
      <c r="M167">
        <f t="shared" si="14"/>
        <v>1.5676273476093194</v>
      </c>
      <c r="P167">
        <v>141</v>
      </c>
      <c r="Q167">
        <v>-1.7299104385884021</v>
      </c>
      <c r="R167">
        <v>0.33609357621610303</v>
      </c>
      <c r="S167">
        <v>0.31471726933711519</v>
      </c>
    </row>
    <row r="168" spans="1:19" x14ac:dyDescent="0.35">
      <c r="A168" s="4">
        <v>44680</v>
      </c>
      <c r="B168" s="2">
        <v>-4.0385885678295601</v>
      </c>
      <c r="C168" s="2">
        <v>-3.6284548104956182</v>
      </c>
      <c r="D168" s="2">
        <v>-0.63591495823842603</v>
      </c>
      <c r="E168" s="3">
        <v>0</v>
      </c>
      <c r="F168">
        <v>-1.5676273476093194</v>
      </c>
      <c r="G168">
        <v>-0.81388152826867166</v>
      </c>
      <c r="H168" s="8">
        <f t="shared" si="10"/>
        <v>0.37902541734152706</v>
      </c>
      <c r="I168" s="8">
        <f t="shared" si="11"/>
        <v>0.14366026699091877</v>
      </c>
      <c r="J168" s="8">
        <f t="shared" si="12"/>
        <v>1.9466527649508465</v>
      </c>
      <c r="K168">
        <v>-4.4176139851710872</v>
      </c>
      <c r="L168">
        <f t="shared" si="13"/>
        <v>-1.9403040238455005</v>
      </c>
      <c r="M168">
        <f t="shared" si="14"/>
        <v>0.37902541734152706</v>
      </c>
      <c r="P168">
        <v>142</v>
      </c>
      <c r="Q168">
        <v>1.7761178377749409</v>
      </c>
      <c r="R168">
        <v>-1.5289896841753003</v>
      </c>
      <c r="S168">
        <v>-1.4317425035784224</v>
      </c>
    </row>
    <row r="169" spans="1:19" x14ac:dyDescent="0.35">
      <c r="A169" s="4">
        <v>44683</v>
      </c>
      <c r="B169" s="2">
        <v>1.9209835435751721E-2</v>
      </c>
      <c r="C169" s="2">
        <v>0.56753139573999523</v>
      </c>
      <c r="D169" s="2">
        <v>0.45849651351610454</v>
      </c>
      <c r="E169" s="3">
        <v>0</v>
      </c>
      <c r="F169">
        <v>0.37902541734152706</v>
      </c>
      <c r="G169">
        <v>-1.5676273476093194</v>
      </c>
      <c r="H169" s="8">
        <f t="shared" si="10"/>
        <v>-0.5989118616968534</v>
      </c>
      <c r="I169" s="8">
        <f t="shared" si="11"/>
        <v>0.35869541808119088</v>
      </c>
      <c r="J169" s="8">
        <f t="shared" si="12"/>
        <v>-0.97793727903838046</v>
      </c>
      <c r="K169">
        <v>0.61812169713260512</v>
      </c>
      <c r="L169">
        <f t="shared" si="13"/>
        <v>-1.0252816682049075</v>
      </c>
      <c r="M169">
        <f t="shared" si="14"/>
        <v>0.5989118616968534</v>
      </c>
      <c r="P169">
        <v>143</v>
      </c>
      <c r="Q169">
        <v>0.5234959973001202</v>
      </c>
      <c r="R169">
        <v>-0.14965409449902267</v>
      </c>
      <c r="S169">
        <v>-0.14013575771399822</v>
      </c>
    </row>
    <row r="170" spans="1:19" x14ac:dyDescent="0.35">
      <c r="A170" s="4">
        <v>44684</v>
      </c>
      <c r="B170" s="2">
        <v>1.0019206145966741</v>
      </c>
      <c r="C170" s="2">
        <v>0.48371027439124692</v>
      </c>
      <c r="D170" s="2">
        <v>-2.6243225254350189</v>
      </c>
      <c r="E170" s="3">
        <v>0</v>
      </c>
      <c r="F170">
        <v>-0.5989118616968534</v>
      </c>
      <c r="G170">
        <v>0.37902541734152706</v>
      </c>
      <c r="H170" s="8">
        <f t="shared" si="10"/>
        <v>0.34840359024980472</v>
      </c>
      <c r="I170" s="8">
        <f t="shared" si="11"/>
        <v>0.12138506169895383</v>
      </c>
      <c r="J170" s="8">
        <f t="shared" si="12"/>
        <v>0.94731545194665812</v>
      </c>
      <c r="K170">
        <v>0.65351702434686942</v>
      </c>
      <c r="L170">
        <f t="shared" si="13"/>
        <v>-2.1087874581837776</v>
      </c>
      <c r="M170">
        <f t="shared" si="14"/>
        <v>0.34840359024980472</v>
      </c>
      <c r="P170">
        <v>144</v>
      </c>
      <c r="Q170">
        <v>1.1800026153860852</v>
      </c>
      <c r="R170">
        <v>1.2915445717224472E-2</v>
      </c>
      <c r="S170">
        <v>1.2093994339787905E-2</v>
      </c>
    </row>
    <row r="171" spans="1:19" x14ac:dyDescent="0.35">
      <c r="A171" s="4">
        <v>44685</v>
      </c>
      <c r="B171" s="2">
        <v>5.4146990777422133</v>
      </c>
      <c r="C171" s="2">
        <v>2.9862434977535601</v>
      </c>
      <c r="D171" s="2">
        <v>5.2729225661556578</v>
      </c>
      <c r="E171" s="3">
        <v>0</v>
      </c>
      <c r="F171">
        <v>0.34840359024980472</v>
      </c>
      <c r="G171">
        <v>-0.5989118616968534</v>
      </c>
      <c r="H171" s="8">
        <f t="shared" si="10"/>
        <v>2.0796715021457572</v>
      </c>
      <c r="I171" s="8">
        <f t="shared" si="11"/>
        <v>4.32503355683719</v>
      </c>
      <c r="J171" s="8">
        <f t="shared" si="12"/>
        <v>1.7312679118959524</v>
      </c>
      <c r="K171">
        <v>3.335027575596456</v>
      </c>
      <c r="L171">
        <f t="shared" si="13"/>
        <v>1.4644198991600299</v>
      </c>
      <c r="M171">
        <f t="shared" si="14"/>
        <v>2.0796715021457572</v>
      </c>
      <c r="P171">
        <v>145</v>
      </c>
      <c r="Q171">
        <v>1.5080681767118844</v>
      </c>
      <c r="R171">
        <v>1.6070969163696778</v>
      </c>
      <c r="S171">
        <v>1.50488194024498</v>
      </c>
    </row>
    <row r="172" spans="1:19" x14ac:dyDescent="0.35">
      <c r="A172" s="4">
        <v>44686</v>
      </c>
      <c r="B172" s="2">
        <v>-4.7231784495588069</v>
      </c>
      <c r="C172" s="2">
        <v>-3.5649753381843063</v>
      </c>
      <c r="D172" s="2">
        <v>0.41740098321121355</v>
      </c>
      <c r="E172" s="3">
        <v>0</v>
      </c>
      <c r="F172">
        <v>2.0796715021457572</v>
      </c>
      <c r="G172">
        <v>0.34840359024980472</v>
      </c>
      <c r="H172" s="8">
        <f t="shared" si="10"/>
        <v>-0.33568721637085819</v>
      </c>
      <c r="I172" s="8">
        <f t="shared" si="11"/>
        <v>0.11268590723481536</v>
      </c>
      <c r="J172" s="8">
        <f t="shared" si="12"/>
        <v>-2.4153587185166154</v>
      </c>
      <c r="K172">
        <v>-4.3874912331879488</v>
      </c>
      <c r="L172">
        <f t="shared" si="13"/>
        <v>-2.1831509124739852</v>
      </c>
      <c r="M172">
        <f t="shared" si="14"/>
        <v>0.33568721637085819</v>
      </c>
      <c r="P172">
        <v>146</v>
      </c>
      <c r="Q172">
        <v>-0.96440176564088498</v>
      </c>
      <c r="R172">
        <v>1.4972246925458594</v>
      </c>
      <c r="S172">
        <v>1.4019978368142292</v>
      </c>
    </row>
    <row r="173" spans="1:19" x14ac:dyDescent="0.35">
      <c r="A173" s="4">
        <v>44687</v>
      </c>
      <c r="B173" s="2">
        <v>-0.81885738628294513</v>
      </c>
      <c r="C173" s="2">
        <v>-0.56741590645473794</v>
      </c>
      <c r="D173" s="2">
        <v>1.394790319600947</v>
      </c>
      <c r="E173" s="3">
        <v>0</v>
      </c>
      <c r="F173">
        <v>-0.33568721637085819</v>
      </c>
      <c r="G173">
        <v>2.0796715021457572</v>
      </c>
      <c r="H173" s="8">
        <f t="shared" si="10"/>
        <v>-2.0143865171367459E-2</v>
      </c>
      <c r="I173" s="8">
        <f t="shared" si="11"/>
        <v>4.0577530404223094E-4</v>
      </c>
      <c r="J173" s="8">
        <f t="shared" si="12"/>
        <v>0.31554335119949073</v>
      </c>
      <c r="K173">
        <v>-0.79871352111157767</v>
      </c>
      <c r="L173">
        <f t="shared" si="13"/>
        <v>-7.8097109898856854</v>
      </c>
      <c r="M173">
        <f t="shared" si="14"/>
        <v>2.0143865171367459E-2</v>
      </c>
      <c r="P173">
        <v>147</v>
      </c>
      <c r="Q173">
        <v>-1.6351549399665777</v>
      </c>
      <c r="R173">
        <v>-6.1613609997411833E-2</v>
      </c>
      <c r="S173">
        <v>-5.7694845913744575E-2</v>
      </c>
    </row>
    <row r="174" spans="1:19" x14ac:dyDescent="0.35">
      <c r="A174" s="4">
        <v>44690</v>
      </c>
      <c r="B174" s="2">
        <v>-3.6683529000031911</v>
      </c>
      <c r="C174" s="2">
        <v>-3.2037134944001844</v>
      </c>
      <c r="D174" s="2">
        <v>-6.0854513983784164</v>
      </c>
      <c r="E174" s="3">
        <v>0</v>
      </c>
      <c r="F174">
        <v>-2.0143865171367459E-2</v>
      </c>
      <c r="G174">
        <v>-0.33568721637085819</v>
      </c>
      <c r="H174" s="8">
        <f t="shared" si="10"/>
        <v>-7.5173860691357675E-3</v>
      </c>
      <c r="I174" s="8">
        <f t="shared" si="11"/>
        <v>5.6511093312436508E-5</v>
      </c>
      <c r="J174" s="8">
        <f t="shared" si="12"/>
        <v>1.2626479102231691E-2</v>
      </c>
      <c r="K174">
        <v>-3.6608355139340554</v>
      </c>
      <c r="L174">
        <f t="shared" si="13"/>
        <v>-9.7810735972713747</v>
      </c>
      <c r="M174">
        <f t="shared" si="14"/>
        <v>7.5173860691357675E-3</v>
      </c>
      <c r="P174">
        <v>148</v>
      </c>
      <c r="Q174">
        <v>0.40878086932660451</v>
      </c>
      <c r="R174">
        <v>0.32273175221049588</v>
      </c>
      <c r="S174">
        <v>0.3022052873714024</v>
      </c>
    </row>
    <row r="175" spans="1:19" x14ac:dyDescent="0.35">
      <c r="A175" s="4">
        <v>44691</v>
      </c>
      <c r="B175" s="2">
        <v>0.77118700046239219</v>
      </c>
      <c r="C175" s="2">
        <v>0.24578827632515399</v>
      </c>
      <c r="D175" s="2">
        <v>-3.2301872150548028</v>
      </c>
      <c r="E175" s="3">
        <v>0</v>
      </c>
      <c r="F175">
        <v>-7.5173860691357675E-3</v>
      </c>
      <c r="G175">
        <v>-2.0143865171367459E-2</v>
      </c>
      <c r="H175" s="8">
        <f t="shared" si="10"/>
        <v>0.37904742169697236</v>
      </c>
      <c r="I175" s="8">
        <f t="shared" si="11"/>
        <v>0.14367694789512239</v>
      </c>
      <c r="J175" s="8">
        <f t="shared" si="12"/>
        <v>0.38656480776610813</v>
      </c>
      <c r="K175">
        <v>0.39213957876541983</v>
      </c>
      <c r="L175">
        <f t="shared" si="13"/>
        <v>-1.9401879170319158</v>
      </c>
      <c r="M175">
        <f t="shared" si="14"/>
        <v>0.37904742169697236</v>
      </c>
      <c r="P175">
        <v>149</v>
      </c>
      <c r="Q175">
        <v>0.75172457264687753</v>
      </c>
      <c r="R175">
        <v>0.86826087736350854</v>
      </c>
      <c r="S175">
        <v>0.81303753398842527</v>
      </c>
    </row>
    <row r="176" spans="1:19" x14ac:dyDescent="0.35">
      <c r="A176" s="4">
        <v>44692</v>
      </c>
      <c r="B176" s="2">
        <v>-1.6190616652737466</v>
      </c>
      <c r="C176" s="2">
        <v>-1.6463178415666024</v>
      </c>
      <c r="D176" s="2">
        <v>5.9643143544506616</v>
      </c>
      <c r="E176" s="3">
        <v>0</v>
      </c>
      <c r="F176">
        <v>0.37904742169697236</v>
      </c>
      <c r="G176">
        <v>-7.5173860691357675E-3</v>
      </c>
      <c r="H176" s="8">
        <f t="shared" si="10"/>
        <v>0.68999240596330047</v>
      </c>
      <c r="I176" s="8">
        <f t="shared" si="11"/>
        <v>0.47608952028702406</v>
      </c>
      <c r="J176" s="8">
        <f t="shared" si="12"/>
        <v>0.31094498426632811</v>
      </c>
      <c r="K176">
        <v>-2.3090540712370471</v>
      </c>
      <c r="L176">
        <f t="shared" si="13"/>
        <v>-0.74214937460337194</v>
      </c>
      <c r="M176">
        <f t="shared" si="14"/>
        <v>0.68999240596330047</v>
      </c>
      <c r="P176">
        <v>150</v>
      </c>
      <c r="Q176">
        <v>-1.5133307445606277</v>
      </c>
      <c r="R176">
        <v>-0.76221481109436207</v>
      </c>
      <c r="S176">
        <v>-0.71373623589188195</v>
      </c>
    </row>
    <row r="177" spans="1:19" x14ac:dyDescent="0.35">
      <c r="A177" s="4">
        <v>44693</v>
      </c>
      <c r="B177" s="2">
        <v>8.3284750562073739E-3</v>
      </c>
      <c r="C177" s="2">
        <v>-0.12960017076728558</v>
      </c>
      <c r="D177" s="2">
        <v>0.39731340459747688</v>
      </c>
      <c r="E177" s="3">
        <v>0</v>
      </c>
      <c r="F177">
        <v>0.68999240596330047</v>
      </c>
      <c r="G177">
        <v>0.37904742169697236</v>
      </c>
      <c r="H177" s="8">
        <f t="shared" si="10"/>
        <v>0.23221641064063792</v>
      </c>
      <c r="I177" s="8">
        <f t="shared" si="11"/>
        <v>5.3924461370821374E-2</v>
      </c>
      <c r="J177" s="8">
        <f t="shared" si="12"/>
        <v>-0.45777599532266255</v>
      </c>
      <c r="K177">
        <v>-0.22388793558443054</v>
      </c>
      <c r="L177">
        <f t="shared" si="13"/>
        <v>-2.9201710752441201</v>
      </c>
      <c r="M177">
        <f t="shared" si="14"/>
        <v>0.23221641064063792</v>
      </c>
      <c r="P177">
        <v>151</v>
      </c>
      <c r="Q177">
        <v>-0.97693118773116372</v>
      </c>
      <c r="R177">
        <v>-1.5347441782277793</v>
      </c>
      <c r="S177">
        <v>-1.4371309988748884</v>
      </c>
    </row>
    <row r="178" spans="1:19" x14ac:dyDescent="0.35">
      <c r="A178" s="4">
        <v>44694</v>
      </c>
      <c r="B178" s="2">
        <v>2.486675549633599</v>
      </c>
      <c r="C178" s="2">
        <v>2.386974310955492</v>
      </c>
      <c r="D178" s="2">
        <v>4.1081692264204328</v>
      </c>
      <c r="E178" s="3">
        <v>0</v>
      </c>
      <c r="F178">
        <v>0.23221641064063792</v>
      </c>
      <c r="G178">
        <v>0.68999240596330047</v>
      </c>
      <c r="H178" s="8">
        <f t="shared" si="10"/>
        <v>-0.17395338851858089</v>
      </c>
      <c r="I178" s="8">
        <f t="shared" si="11"/>
        <v>3.025978137709635E-2</v>
      </c>
      <c r="J178" s="8">
        <f t="shared" si="12"/>
        <v>-0.4061697991592188</v>
      </c>
      <c r="K178">
        <v>2.6606289381521799</v>
      </c>
      <c r="L178">
        <f t="shared" si="13"/>
        <v>-3.4979357954630843</v>
      </c>
      <c r="M178">
        <f t="shared" si="14"/>
        <v>0.17395338851858089</v>
      </c>
      <c r="P178">
        <v>152</v>
      </c>
      <c r="Q178">
        <v>0.47542597391189451</v>
      </c>
      <c r="R178">
        <v>1.5697571839087654E-2</v>
      </c>
      <c r="S178">
        <v>1.4699170986964442E-2</v>
      </c>
    </row>
    <row r="179" spans="1:19" x14ac:dyDescent="0.35">
      <c r="A179" s="4">
        <v>44697</v>
      </c>
      <c r="B179" s="2">
        <v>-2.7188662993840707</v>
      </c>
      <c r="C179" s="2">
        <v>-0.39464299471405617</v>
      </c>
      <c r="D179" s="2">
        <v>3.3577699339306877</v>
      </c>
      <c r="E179" s="3">
        <v>0</v>
      </c>
      <c r="F179">
        <v>-0.17395338851858089</v>
      </c>
      <c r="G179">
        <v>0.23221641064063792</v>
      </c>
      <c r="H179" s="8">
        <f t="shared" si="10"/>
        <v>-2.0422941173297855</v>
      </c>
      <c r="I179" s="8">
        <f t="shared" si="11"/>
        <v>4.1709652616798474</v>
      </c>
      <c r="J179" s="8">
        <f t="shared" si="12"/>
        <v>-1.8683407288112046</v>
      </c>
      <c r="K179">
        <v>-0.67657218205428515</v>
      </c>
      <c r="L179">
        <f t="shared" si="13"/>
        <v>1.4281474866449657</v>
      </c>
      <c r="M179">
        <f t="shared" si="14"/>
        <v>2.0422941173297855</v>
      </c>
      <c r="P179">
        <v>153</v>
      </c>
      <c r="Q179">
        <v>-0.47359234902086422</v>
      </c>
      <c r="R179">
        <v>-1.234268618544458</v>
      </c>
      <c r="S179">
        <v>-1.1557663601610781</v>
      </c>
    </row>
    <row r="180" spans="1:19" x14ac:dyDescent="0.35">
      <c r="A180" s="4">
        <v>44698</v>
      </c>
      <c r="B180" s="2">
        <v>2.1917808219177992</v>
      </c>
      <c r="C180" s="2">
        <v>2.0169610355263545</v>
      </c>
      <c r="D180" s="2">
        <v>-1.5761821366024442</v>
      </c>
      <c r="E180" s="3">
        <v>0</v>
      </c>
      <c r="F180">
        <v>-2.0422941173297855</v>
      </c>
      <c r="G180">
        <v>-0.17395338851858089</v>
      </c>
      <c r="H180" s="8">
        <f t="shared" si="10"/>
        <v>-0.27303932569366918</v>
      </c>
      <c r="I180" s="8">
        <f t="shared" si="11"/>
        <v>7.4550473375253556E-2</v>
      </c>
      <c r="J180" s="8">
        <f t="shared" si="12"/>
        <v>1.7692547916361163</v>
      </c>
      <c r="K180">
        <v>2.4648201476114684</v>
      </c>
      <c r="L180">
        <f t="shared" si="13"/>
        <v>-2.5962788880228898</v>
      </c>
      <c r="M180">
        <f t="shared" si="14"/>
        <v>0.27303932569366918</v>
      </c>
      <c r="P180">
        <v>154</v>
      </c>
      <c r="Q180">
        <v>-1.9147491724773036</v>
      </c>
      <c r="R180">
        <v>0.86597862499734335</v>
      </c>
      <c r="S180">
        <v>0.81090043800252687</v>
      </c>
    </row>
    <row r="181" spans="1:19" x14ac:dyDescent="0.35">
      <c r="A181" s="4">
        <v>44699</v>
      </c>
      <c r="B181" s="2">
        <v>-3.2465834041718433</v>
      </c>
      <c r="C181" s="2">
        <v>-4.0395221150201222</v>
      </c>
      <c r="D181" s="2">
        <v>-2.5000000000000022</v>
      </c>
      <c r="E181" s="3">
        <v>0</v>
      </c>
      <c r="F181">
        <v>-0.27303932569366918</v>
      </c>
      <c r="G181">
        <v>-2.0422941173297855</v>
      </c>
      <c r="H181" s="8">
        <f t="shared" si="10"/>
        <v>1.5863115393694849</v>
      </c>
      <c r="I181" s="8">
        <f t="shared" si="11"/>
        <v>2.5163842999367847</v>
      </c>
      <c r="J181" s="8">
        <f t="shared" si="12"/>
        <v>1.8593508650631541</v>
      </c>
      <c r="K181">
        <v>-4.8328949435413282</v>
      </c>
      <c r="L181">
        <f t="shared" si="13"/>
        <v>0.92282306959746319</v>
      </c>
      <c r="M181">
        <f t="shared" si="14"/>
        <v>1.5863115393694849</v>
      </c>
      <c r="P181">
        <v>155</v>
      </c>
      <c r="Q181">
        <v>-0.76062361341394491</v>
      </c>
      <c r="R181">
        <v>-0.8250871419609912</v>
      </c>
      <c r="S181">
        <v>-0.77260974519835679</v>
      </c>
    </row>
    <row r="182" spans="1:19" x14ac:dyDescent="0.35">
      <c r="A182" s="4">
        <v>44700</v>
      </c>
      <c r="B182" s="2">
        <v>0.20612982799987911</v>
      </c>
      <c r="C182" s="2">
        <v>-0.58338090771927753</v>
      </c>
      <c r="D182" s="2">
        <v>2.390729081120524</v>
      </c>
      <c r="E182" s="3">
        <v>0</v>
      </c>
      <c r="F182">
        <v>1.5863115393694849</v>
      </c>
      <c r="G182">
        <v>-0.27303932569366918</v>
      </c>
      <c r="H182" s="8">
        <f t="shared" si="10"/>
        <v>1.0684358650974888</v>
      </c>
      <c r="I182" s="8">
        <f t="shared" si="11"/>
        <v>1.1415551978266192</v>
      </c>
      <c r="J182" s="8">
        <f t="shared" si="12"/>
        <v>-0.5178756742719961</v>
      </c>
      <c r="K182">
        <v>-0.86230603709760978</v>
      </c>
      <c r="L182">
        <f t="shared" si="13"/>
        <v>0.13239154133909503</v>
      </c>
      <c r="M182">
        <f t="shared" si="14"/>
        <v>1.0684358650974888</v>
      </c>
      <c r="P182">
        <v>156</v>
      </c>
      <c r="Q182">
        <v>1.1436634486176191</v>
      </c>
      <c r="R182">
        <v>-1.2957218167104747</v>
      </c>
      <c r="S182">
        <v>-1.213310996796459</v>
      </c>
    </row>
    <row r="183" spans="1:19" x14ac:dyDescent="0.35">
      <c r="A183" s="4">
        <v>44701</v>
      </c>
      <c r="B183" s="2">
        <v>1.2409792945302422</v>
      </c>
      <c r="C183" s="2">
        <v>1.4612424662696633E-2</v>
      </c>
      <c r="D183" s="2">
        <v>0.9090098921664902</v>
      </c>
      <c r="E183" s="3">
        <v>0</v>
      </c>
      <c r="F183">
        <v>1.0684358650974888</v>
      </c>
      <c r="G183">
        <v>1.5863115393694849</v>
      </c>
      <c r="H183" s="8">
        <f t="shared" si="10"/>
        <v>1.3128555983970411</v>
      </c>
      <c r="I183" s="8">
        <f t="shared" si="11"/>
        <v>1.7235898222424531</v>
      </c>
      <c r="J183" s="8">
        <f t="shared" si="12"/>
        <v>0.24441973329955236</v>
      </c>
      <c r="K183">
        <v>-7.1876303866798774E-2</v>
      </c>
      <c r="L183">
        <f t="shared" si="13"/>
        <v>0.54440922180039264</v>
      </c>
      <c r="M183">
        <f t="shared" si="14"/>
        <v>1.3128555983970411</v>
      </c>
      <c r="P183">
        <v>157</v>
      </c>
      <c r="Q183">
        <v>-1.6357907663333802</v>
      </c>
      <c r="R183">
        <v>-2.2161666483702858</v>
      </c>
      <c r="S183">
        <v>-2.0752134682949821</v>
      </c>
    </row>
    <row r="184" spans="1:19" x14ac:dyDescent="0.35">
      <c r="A184" s="4">
        <v>44704</v>
      </c>
      <c r="B184" s="2">
        <v>1.8436479914729187</v>
      </c>
      <c r="C184" s="2">
        <v>1.8555067976295359</v>
      </c>
      <c r="D184" s="2">
        <v>-0.1678000529894863</v>
      </c>
      <c r="E184" s="3">
        <v>0</v>
      </c>
      <c r="F184">
        <v>1.3128555983970411</v>
      </c>
      <c r="G184">
        <v>1.0684358650974888</v>
      </c>
      <c r="H184" s="8">
        <f t="shared" si="10"/>
        <v>-0.3629635365346835</v>
      </c>
      <c r="I184" s="8">
        <f t="shared" si="11"/>
        <v>0.13174252885376453</v>
      </c>
      <c r="J184" s="8">
        <f t="shared" si="12"/>
        <v>-1.6758191349317246</v>
      </c>
      <c r="K184">
        <v>2.2066115280076022</v>
      </c>
      <c r="L184">
        <f t="shared" si="13"/>
        <v>-2.0269058001608671</v>
      </c>
      <c r="M184">
        <f t="shared" si="14"/>
        <v>0.3629635365346835</v>
      </c>
      <c r="P184">
        <v>158</v>
      </c>
      <c r="Q184">
        <v>-0.12636545369162322</v>
      </c>
      <c r="R184">
        <v>-1.060841195828111</v>
      </c>
      <c r="S184">
        <v>-0.99336931133927076</v>
      </c>
    </row>
    <row r="185" spans="1:19" x14ac:dyDescent="0.35">
      <c r="A185" s="4">
        <v>44705</v>
      </c>
      <c r="B185" s="2">
        <v>1.1185426239963325</v>
      </c>
      <c r="C185" s="2">
        <v>-0.81207927021075266</v>
      </c>
      <c r="D185" s="2">
        <v>-0.90233545647558921</v>
      </c>
      <c r="E185" s="3">
        <v>0</v>
      </c>
      <c r="F185">
        <v>-0.3629635365346835</v>
      </c>
      <c r="G185">
        <v>1.3128555983970411</v>
      </c>
      <c r="H185" s="8">
        <f t="shared" si="10"/>
        <v>2.1116631477707948</v>
      </c>
      <c r="I185" s="8">
        <f t="shared" si="11"/>
        <v>4.4591212496532613</v>
      </c>
      <c r="J185" s="8">
        <f t="shared" si="12"/>
        <v>2.4746266843054783</v>
      </c>
      <c r="K185">
        <v>-0.99312052377446225</v>
      </c>
      <c r="L185">
        <f t="shared" si="13"/>
        <v>1.4949517173934386</v>
      </c>
      <c r="M185">
        <f t="shared" si="14"/>
        <v>2.1116631477707948</v>
      </c>
      <c r="P185">
        <v>159</v>
      </c>
      <c r="Q185">
        <v>2.1285058430950783</v>
      </c>
      <c r="R185">
        <v>1.043552980434344</v>
      </c>
      <c r="S185">
        <v>0.97718066530296621</v>
      </c>
    </row>
    <row r="186" spans="1:19" x14ac:dyDescent="0.35">
      <c r="A186" s="4">
        <v>44706</v>
      </c>
      <c r="B186" s="2">
        <v>1.3341958437777857</v>
      </c>
      <c r="C186" s="2">
        <v>0.94507646873762674</v>
      </c>
      <c r="D186" s="2">
        <v>0.49991073022674914</v>
      </c>
      <c r="E186" s="3">
        <v>0</v>
      </c>
      <c r="F186">
        <v>2.1116631477707948</v>
      </c>
      <c r="G186">
        <v>-0.3629635365346835</v>
      </c>
      <c r="H186" s="8">
        <f t="shared" si="10"/>
        <v>0.26043538932088151</v>
      </c>
      <c r="I186" s="8">
        <f t="shared" si="11"/>
        <v>6.7826592010719125E-2</v>
      </c>
      <c r="J186" s="8">
        <f t="shared" si="12"/>
        <v>-1.8512277584499133</v>
      </c>
      <c r="K186">
        <v>1.0737604544569042</v>
      </c>
      <c r="L186">
        <f t="shared" si="13"/>
        <v>-2.6908009483835431</v>
      </c>
      <c r="M186">
        <f t="shared" si="14"/>
        <v>0.26043538932088151</v>
      </c>
      <c r="P186">
        <v>160</v>
      </c>
      <c r="Q186">
        <v>-0.13237588927435515</v>
      </c>
      <c r="R186">
        <v>-0.23394536163433036</v>
      </c>
      <c r="S186">
        <v>-0.21906591079949578</v>
      </c>
    </row>
    <row r="187" spans="1:19" x14ac:dyDescent="0.35">
      <c r="A187" s="4">
        <v>44707</v>
      </c>
      <c r="B187" s="2">
        <v>4.1238429620172434</v>
      </c>
      <c r="C187" s="2">
        <v>1.988322907058282</v>
      </c>
      <c r="D187" s="2">
        <v>1.3412684313377277</v>
      </c>
      <c r="E187" s="3">
        <v>0</v>
      </c>
      <c r="F187">
        <v>0.26043538932088151</v>
      </c>
      <c r="G187">
        <v>2.1116631477707948</v>
      </c>
      <c r="H187" s="8">
        <f t="shared" si="10"/>
        <v>1.823340235108021</v>
      </c>
      <c r="I187" s="8">
        <f t="shared" si="11"/>
        <v>3.3245696129637734</v>
      </c>
      <c r="J187" s="8">
        <f t="shared" si="12"/>
        <v>1.5629048457871395</v>
      </c>
      <c r="K187">
        <v>2.3005027269092224</v>
      </c>
      <c r="L187">
        <f t="shared" si="13"/>
        <v>1.201340226019632</v>
      </c>
      <c r="M187">
        <f t="shared" si="14"/>
        <v>1.823340235108021</v>
      </c>
      <c r="P187">
        <v>161</v>
      </c>
      <c r="Q187">
        <v>-1.9142369822640584</v>
      </c>
      <c r="R187">
        <v>-0.59506201630531752</v>
      </c>
      <c r="S187">
        <v>-0.55721473455782933</v>
      </c>
    </row>
    <row r="188" spans="1:19" x14ac:dyDescent="0.35">
      <c r="A188" s="4">
        <v>44708</v>
      </c>
      <c r="B188" s="2">
        <v>2.159585555759902</v>
      </c>
      <c r="C188" s="2">
        <v>2.4742227391912897</v>
      </c>
      <c r="D188" s="2">
        <v>0.85897098781662073</v>
      </c>
      <c r="E188" s="3">
        <v>0</v>
      </c>
      <c r="F188">
        <v>1.823340235108021</v>
      </c>
      <c r="G188">
        <v>0.26043538932088151</v>
      </c>
      <c r="H188" s="8">
        <f t="shared" si="10"/>
        <v>-0.75111887664426558</v>
      </c>
      <c r="I188" s="8">
        <f t="shared" si="11"/>
        <v>0.56417956685134341</v>
      </c>
      <c r="J188" s="8">
        <f t="shared" si="12"/>
        <v>-2.5744591117522866</v>
      </c>
      <c r="K188">
        <v>2.9107044324041675</v>
      </c>
      <c r="L188">
        <f t="shared" si="13"/>
        <v>-0.57238269721443691</v>
      </c>
      <c r="M188">
        <f t="shared" si="14"/>
        <v>0.75111887664426558</v>
      </c>
      <c r="P188">
        <v>162</v>
      </c>
      <c r="Q188">
        <v>-3.3480306034036724</v>
      </c>
      <c r="R188">
        <v>0.63033624129877808</v>
      </c>
      <c r="S188">
        <v>0.59024543955644826</v>
      </c>
    </row>
    <row r="189" spans="1:19" x14ac:dyDescent="0.35">
      <c r="A189" s="4">
        <v>44712</v>
      </c>
      <c r="B189" s="2">
        <v>0.38257842857787328</v>
      </c>
      <c r="C189" s="2">
        <v>-0.62742891223209751</v>
      </c>
      <c r="D189" s="2">
        <v>-0.34761449552445089</v>
      </c>
      <c r="E189" s="3">
        <v>0</v>
      </c>
      <c r="F189">
        <v>-0.75111887664426558</v>
      </c>
      <c r="G189">
        <v>1.823340235108021</v>
      </c>
      <c r="H189" s="8">
        <f t="shared" si="10"/>
        <v>1.1765995825986917</v>
      </c>
      <c r="I189" s="8">
        <f t="shared" si="11"/>
        <v>1.3843865777714155</v>
      </c>
      <c r="J189" s="8">
        <f t="shared" si="12"/>
        <v>1.9277184592429573</v>
      </c>
      <c r="K189">
        <v>-0.79402115402081841</v>
      </c>
      <c r="L189">
        <f t="shared" si="13"/>
        <v>0.32525713739213258</v>
      </c>
      <c r="M189">
        <f t="shared" si="14"/>
        <v>1.1765995825986917</v>
      </c>
      <c r="P189">
        <v>163</v>
      </c>
      <c r="Q189">
        <v>0.79338254666591634</v>
      </c>
      <c r="R189">
        <v>1.2120213764871046E-2</v>
      </c>
      <c r="S189">
        <v>1.1349340927033087E-2</v>
      </c>
    </row>
    <row r="190" spans="1:19" x14ac:dyDescent="0.35">
      <c r="A190" s="4">
        <v>44713</v>
      </c>
      <c r="B190" s="2">
        <v>-1.2808632749447102</v>
      </c>
      <c r="C190" s="2">
        <v>-0.74827874109120174</v>
      </c>
      <c r="D190" s="2">
        <v>0.51451992674631519</v>
      </c>
      <c r="E190" s="3">
        <v>0</v>
      </c>
      <c r="F190">
        <v>1.1765995825986917</v>
      </c>
      <c r="G190">
        <v>-0.75111887664426558</v>
      </c>
      <c r="H190" s="8">
        <f t="shared" si="10"/>
        <v>-0.30210325967155716</v>
      </c>
      <c r="I190" s="8">
        <f t="shared" si="11"/>
        <v>9.1266379504180289E-2</v>
      </c>
      <c r="J190" s="8">
        <f t="shared" si="12"/>
        <v>-1.4787028422702488</v>
      </c>
      <c r="K190">
        <v>-0.97876001527315304</v>
      </c>
      <c r="L190">
        <f t="shared" si="13"/>
        <v>-2.3939728012123132</v>
      </c>
      <c r="M190">
        <f t="shared" si="14"/>
        <v>0.30210325967155716</v>
      </c>
      <c r="P190">
        <v>164</v>
      </c>
      <c r="Q190">
        <v>-3.5561499190906982</v>
      </c>
      <c r="R190">
        <v>0.37933780440822806</v>
      </c>
      <c r="S190">
        <v>0.35521106741692693</v>
      </c>
    </row>
    <row r="191" spans="1:19" x14ac:dyDescent="0.35">
      <c r="A191" s="4">
        <v>44714</v>
      </c>
      <c r="B191" s="2">
        <v>3.9333242494436149</v>
      </c>
      <c r="C191" s="2">
        <v>1.8431056049039052</v>
      </c>
      <c r="D191" s="2">
        <v>1.3968419226097595</v>
      </c>
      <c r="E191" s="3">
        <v>0</v>
      </c>
      <c r="F191">
        <v>-0.30210325967155716</v>
      </c>
      <c r="G191">
        <v>1.1765995825986917</v>
      </c>
      <c r="H191" s="8">
        <f t="shared" si="10"/>
        <v>1.8112531600521891</v>
      </c>
      <c r="I191" s="8">
        <f t="shared" si="11"/>
        <v>3.2806380097990409</v>
      </c>
      <c r="J191" s="8">
        <f t="shared" si="12"/>
        <v>2.113356419723746</v>
      </c>
      <c r="K191">
        <v>2.1220710893914259</v>
      </c>
      <c r="L191">
        <f t="shared" si="13"/>
        <v>1.1880379186630614</v>
      </c>
      <c r="M191">
        <f t="shared" si="14"/>
        <v>1.8112531600521891</v>
      </c>
      <c r="P191">
        <v>165</v>
      </c>
      <c r="Q191">
        <v>0.19105485335947792</v>
      </c>
      <c r="R191">
        <v>-0.81388152826867166</v>
      </c>
      <c r="S191">
        <v>-0.76211683372353034</v>
      </c>
    </row>
    <row r="192" spans="1:19" x14ac:dyDescent="0.35">
      <c r="A192" s="4">
        <v>44715</v>
      </c>
      <c r="B192" s="2">
        <v>-2.1486110504158829</v>
      </c>
      <c r="C192" s="2">
        <v>-1.6347364741597592</v>
      </c>
      <c r="D192" s="2">
        <v>1.7113031573543269</v>
      </c>
      <c r="E192" s="3">
        <v>0</v>
      </c>
      <c r="F192">
        <v>1.8112531600521891</v>
      </c>
      <c r="G192">
        <v>-0.30210325967155716</v>
      </c>
      <c r="H192" s="8">
        <f t="shared" si="10"/>
        <v>-4.2542472707657986E-2</v>
      </c>
      <c r="I192" s="8">
        <f t="shared" si="11"/>
        <v>1.8098619840818246E-3</v>
      </c>
      <c r="J192" s="8">
        <f t="shared" si="12"/>
        <v>-1.853795632759847</v>
      </c>
      <c r="K192">
        <v>-2.1060685777082249</v>
      </c>
      <c r="L192">
        <f t="shared" si="13"/>
        <v>-6.3145046885002207</v>
      </c>
      <c r="M192">
        <f t="shared" si="14"/>
        <v>4.2542472707657986E-2</v>
      </c>
      <c r="P192">
        <v>166</v>
      </c>
      <c r="Q192">
        <v>2.8039808047335257</v>
      </c>
      <c r="R192">
        <v>-1.5676273476093194</v>
      </c>
      <c r="S192">
        <v>-1.4679227247728386</v>
      </c>
    </row>
    <row r="193" spans="1:19" x14ac:dyDescent="0.35">
      <c r="A193" s="4">
        <v>44718</v>
      </c>
      <c r="B193" s="2">
        <v>0.53592163634739176</v>
      </c>
      <c r="C193" s="2">
        <v>0.31373675320187644</v>
      </c>
      <c r="D193" s="2">
        <v>-0.31126440649449361</v>
      </c>
      <c r="E193" s="3">
        <v>0</v>
      </c>
      <c r="F193">
        <v>-4.2542472707657986E-2</v>
      </c>
      <c r="G193">
        <v>1.8112531600521891</v>
      </c>
      <c r="H193" s="8">
        <f t="shared" si="10"/>
        <v>0.19112902010657673</v>
      </c>
      <c r="I193" s="8">
        <f t="shared" si="11"/>
        <v>3.6530302326900209E-2</v>
      </c>
      <c r="J193" s="8">
        <f t="shared" si="12"/>
        <v>0.23367149281423472</v>
      </c>
      <c r="K193">
        <v>0.34479261624081503</v>
      </c>
      <c r="L193">
        <f t="shared" si="13"/>
        <v>-3.3096131620827158</v>
      </c>
      <c r="M193">
        <f t="shared" si="14"/>
        <v>0.19112902010657673</v>
      </c>
      <c r="P193">
        <v>167</v>
      </c>
      <c r="Q193">
        <v>-4.4176139851710872</v>
      </c>
      <c r="R193">
        <v>0.37902541734152706</v>
      </c>
      <c r="S193">
        <v>0.35491854886981505</v>
      </c>
    </row>
    <row r="194" spans="1:19" x14ac:dyDescent="0.35">
      <c r="A194" s="4">
        <v>44719</v>
      </c>
      <c r="B194" s="2">
        <v>0.63227411377972942</v>
      </c>
      <c r="C194" s="2">
        <v>0.95233935794130087</v>
      </c>
      <c r="D194" s="2">
        <v>0.76793248945148385</v>
      </c>
      <c r="E194" s="3">
        <v>0</v>
      </c>
      <c r="F194">
        <v>0.19112902010657673</v>
      </c>
      <c r="G194">
        <v>-4.2542472707657986E-2</v>
      </c>
      <c r="H194" s="8">
        <f t="shared" ref="H194:H253" si="15">B194-K194</f>
        <v>-0.43837929527888897</v>
      </c>
      <c r="I194" s="8">
        <f t="shared" si="11"/>
        <v>0.19217640652921533</v>
      </c>
      <c r="J194" s="8">
        <f t="shared" si="12"/>
        <v>-0.6295083153854657</v>
      </c>
      <c r="K194">
        <v>1.0706534090586184</v>
      </c>
      <c r="L194">
        <f t="shared" si="13"/>
        <v>-1.6493415447716939</v>
      </c>
      <c r="M194">
        <f t="shared" si="14"/>
        <v>0.43837929527888897</v>
      </c>
      <c r="P194">
        <v>168</v>
      </c>
      <c r="Q194">
        <v>0.61812169713260512</v>
      </c>
      <c r="R194">
        <v>-0.5989118616968534</v>
      </c>
      <c r="S194">
        <v>-0.56081972112923351</v>
      </c>
    </row>
    <row r="195" spans="1:19" x14ac:dyDescent="0.35">
      <c r="A195" s="4">
        <v>44720</v>
      </c>
      <c r="B195" s="2">
        <v>-2.5308632892394267</v>
      </c>
      <c r="C195" s="2">
        <v>-1.0793908688002896</v>
      </c>
      <c r="D195" s="2">
        <v>2.2611171593668988</v>
      </c>
      <c r="E195" s="3">
        <v>0</v>
      </c>
      <c r="F195">
        <v>-0.43837929527888897</v>
      </c>
      <c r="G195">
        <v>0.19112902010657673</v>
      </c>
      <c r="H195" s="8">
        <f t="shared" si="15"/>
        <v>-1.0732907218453525</v>
      </c>
      <c r="I195" s="8">
        <f t="shared" ref="I195:I253" si="16">H195^2</f>
        <v>1.1519529735993177</v>
      </c>
      <c r="J195" s="8">
        <f t="shared" ref="J195:J253" si="17">H195-H194</f>
        <v>-0.63491142656646349</v>
      </c>
      <c r="K195">
        <v>-1.4575725673940743</v>
      </c>
      <c r="L195">
        <f t="shared" ref="L195:L253" si="18">LN(I195)</f>
        <v>0.14145873991210817</v>
      </c>
      <c r="M195">
        <f t="shared" ref="M195:M253" si="19">ABS(H195)</f>
        <v>1.0732907218453525</v>
      </c>
      <c r="P195">
        <v>169</v>
      </c>
      <c r="Q195">
        <v>0.65351702434686942</v>
      </c>
      <c r="R195">
        <v>0.34840359024980472</v>
      </c>
      <c r="S195">
        <v>0.32624433880927056</v>
      </c>
    </row>
    <row r="196" spans="1:19" x14ac:dyDescent="0.35">
      <c r="A196" s="4">
        <v>44721</v>
      </c>
      <c r="B196" s="2">
        <v>-0.38646759559788357</v>
      </c>
      <c r="C196" s="2">
        <v>-2.3798705952956634</v>
      </c>
      <c r="D196" s="2">
        <v>-0.49136024895585217</v>
      </c>
      <c r="E196" s="3">
        <v>0</v>
      </c>
      <c r="F196">
        <v>-1.0732907218453525</v>
      </c>
      <c r="G196">
        <v>-0.43837929527888897</v>
      </c>
      <c r="H196" s="8">
        <f t="shared" si="15"/>
        <v>2.5246348866991752</v>
      </c>
      <c r="I196" s="8">
        <f t="shared" si="16"/>
        <v>6.3737813111385577</v>
      </c>
      <c r="J196" s="8">
        <f t="shared" si="17"/>
        <v>3.5979256085445277</v>
      </c>
      <c r="K196">
        <v>-2.9111024822970588</v>
      </c>
      <c r="L196">
        <f t="shared" si="18"/>
        <v>1.8521929058895465</v>
      </c>
      <c r="M196">
        <f t="shared" si="19"/>
        <v>2.5246348866991752</v>
      </c>
      <c r="P196">
        <v>170</v>
      </c>
      <c r="Q196">
        <v>3.335027575596456</v>
      </c>
      <c r="R196">
        <v>2.0796715021457572</v>
      </c>
      <c r="S196">
        <v>1.9473997201680828</v>
      </c>
    </row>
    <row r="197" spans="1:19" x14ac:dyDescent="0.35">
      <c r="A197" s="4">
        <v>44722</v>
      </c>
      <c r="B197" s="2">
        <v>-6.392361900431931</v>
      </c>
      <c r="C197" s="2">
        <v>-2.9110313553120881</v>
      </c>
      <c r="D197" s="2">
        <v>-0.6913011274792269</v>
      </c>
      <c r="E197" s="3">
        <v>0</v>
      </c>
      <c r="F197">
        <v>2.5246348866991752</v>
      </c>
      <c r="G197">
        <v>-1.0732907218453525</v>
      </c>
      <c r="H197" s="8">
        <f t="shared" si="15"/>
        <v>-2.8465245457309245</v>
      </c>
      <c r="I197" s="8">
        <f t="shared" si="16"/>
        <v>8.1027019894486454</v>
      </c>
      <c r="J197" s="8">
        <f t="shared" si="17"/>
        <v>-5.3711594324300993</v>
      </c>
      <c r="K197">
        <v>-3.5458373547010065</v>
      </c>
      <c r="L197">
        <f t="shared" si="18"/>
        <v>2.0921975849975842</v>
      </c>
      <c r="M197">
        <f t="shared" si="19"/>
        <v>2.8465245457309245</v>
      </c>
      <c r="P197">
        <v>171</v>
      </c>
      <c r="Q197">
        <v>-4.3874912331879488</v>
      </c>
      <c r="R197">
        <v>-0.33568721637085819</v>
      </c>
      <c r="S197">
        <v>-0.31433675489139584</v>
      </c>
    </row>
    <row r="198" spans="1:19" x14ac:dyDescent="0.35">
      <c r="A198" s="4">
        <v>44725</v>
      </c>
      <c r="B198" s="2">
        <v>-3.0679812845046617</v>
      </c>
      <c r="C198" s="2">
        <v>-3.8768374153391849</v>
      </c>
      <c r="D198" s="2">
        <v>0.21546366122482397</v>
      </c>
      <c r="E198" s="3">
        <v>0</v>
      </c>
      <c r="F198">
        <v>-2.8465245457309245</v>
      </c>
      <c r="G198">
        <v>2.5246348866991752</v>
      </c>
      <c r="H198" s="8">
        <f t="shared" si="15"/>
        <v>1.6884276477660163</v>
      </c>
      <c r="I198" s="8">
        <f t="shared" si="16"/>
        <v>2.8507879217406829</v>
      </c>
      <c r="J198" s="8">
        <f t="shared" si="17"/>
        <v>4.5349521934969408</v>
      </c>
      <c r="K198">
        <v>-4.756408932270678</v>
      </c>
      <c r="L198">
        <f t="shared" si="18"/>
        <v>1.0475954198401543</v>
      </c>
      <c r="M198">
        <f t="shared" si="19"/>
        <v>1.6884276477660163</v>
      </c>
      <c r="P198">
        <v>172</v>
      </c>
      <c r="Q198">
        <v>-0.79871352111157767</v>
      </c>
      <c r="R198">
        <v>-2.0143865171367459E-2</v>
      </c>
      <c r="S198">
        <v>-1.8862670069455616E-2</v>
      </c>
    </row>
    <row r="199" spans="1:19" x14ac:dyDescent="0.35">
      <c r="A199" s="4">
        <v>44726</v>
      </c>
      <c r="B199" s="2">
        <v>-1.2510021378941749</v>
      </c>
      <c r="C199" s="2">
        <v>-0.37737056722930706</v>
      </c>
      <c r="D199" s="2">
        <v>-1.6538493343256411</v>
      </c>
      <c r="E199" s="3">
        <v>0</v>
      </c>
      <c r="F199">
        <v>1.6884276477660163</v>
      </c>
      <c r="G199">
        <v>-2.8465245457309245</v>
      </c>
      <c r="H199" s="8">
        <f t="shared" si="15"/>
        <v>-0.81801473985504003</v>
      </c>
      <c r="I199" s="8">
        <f t="shared" si="16"/>
        <v>0.66914811462010881</v>
      </c>
      <c r="J199" s="8">
        <f t="shared" si="17"/>
        <v>-2.5064423876210564</v>
      </c>
      <c r="K199">
        <v>-0.43298739803913489</v>
      </c>
      <c r="L199">
        <f t="shared" si="18"/>
        <v>-0.40174984631809518</v>
      </c>
      <c r="M199">
        <f t="shared" si="19"/>
        <v>0.81801473985504003</v>
      </c>
      <c r="P199">
        <v>173</v>
      </c>
      <c r="Q199">
        <v>-3.6608355139340554</v>
      </c>
      <c r="R199">
        <v>-7.5173860691357675E-3</v>
      </c>
      <c r="S199">
        <v>-7.0392634184417522E-3</v>
      </c>
    </row>
    <row r="200" spans="1:19" x14ac:dyDescent="0.35">
      <c r="A200" s="4">
        <v>44727</v>
      </c>
      <c r="B200" s="2">
        <v>1.4664343825583792</v>
      </c>
      <c r="C200" s="2">
        <v>1.4592502168395916</v>
      </c>
      <c r="D200" s="2">
        <v>-3.0438072815942241</v>
      </c>
      <c r="E200" s="3">
        <v>0</v>
      </c>
      <c r="F200">
        <v>-0.81801473985504003</v>
      </c>
      <c r="G200">
        <v>1.6884276477660163</v>
      </c>
      <c r="H200" s="8">
        <f t="shared" si="15"/>
        <v>-0.38780015170632032</v>
      </c>
      <c r="I200" s="8">
        <f t="shared" si="16"/>
        <v>0.15038895766344507</v>
      </c>
      <c r="J200" s="8">
        <f t="shared" si="17"/>
        <v>0.43021458814871971</v>
      </c>
      <c r="K200">
        <v>1.8542345342646995</v>
      </c>
      <c r="L200">
        <f t="shared" si="18"/>
        <v>-1.8945302899526861</v>
      </c>
      <c r="M200">
        <f t="shared" si="19"/>
        <v>0.38780015170632032</v>
      </c>
      <c r="P200">
        <v>174</v>
      </c>
      <c r="Q200">
        <v>0.39213957876541983</v>
      </c>
      <c r="R200">
        <v>0.37904742169697236</v>
      </c>
      <c r="S200">
        <v>0.3549391536987952</v>
      </c>
    </row>
    <row r="201" spans="1:19" x14ac:dyDescent="0.35">
      <c r="A201" s="4">
        <v>44728</v>
      </c>
      <c r="B201" s="2">
        <v>-2.355392565427572</v>
      </c>
      <c r="C201" s="2">
        <v>-3.2511959134456814</v>
      </c>
      <c r="D201" s="2">
        <v>1.9686063654496433</v>
      </c>
      <c r="E201" s="3">
        <v>0</v>
      </c>
      <c r="F201">
        <v>-0.38780015170632032</v>
      </c>
      <c r="G201">
        <v>-0.81801473985504003</v>
      </c>
      <c r="H201" s="8">
        <f t="shared" si="15"/>
        <v>1.720802754652849</v>
      </c>
      <c r="I201" s="8">
        <f t="shared" si="16"/>
        <v>2.9611621204208336</v>
      </c>
      <c r="J201" s="8">
        <f t="shared" si="17"/>
        <v>2.1086029063591694</v>
      </c>
      <c r="K201">
        <v>-4.0761953200804211</v>
      </c>
      <c r="L201">
        <f t="shared" si="18"/>
        <v>1.0855817995357979</v>
      </c>
      <c r="M201">
        <f t="shared" si="19"/>
        <v>1.720802754652849</v>
      </c>
      <c r="P201">
        <v>175</v>
      </c>
      <c r="Q201">
        <v>-2.3090540712370471</v>
      </c>
      <c r="R201">
        <v>0.68999240596330047</v>
      </c>
      <c r="S201">
        <v>0.64610733806019072</v>
      </c>
    </row>
    <row r="202" spans="1:19" x14ac:dyDescent="0.35">
      <c r="A202" s="4">
        <v>44729</v>
      </c>
      <c r="B202" s="2">
        <v>-0.59921129453539557</v>
      </c>
      <c r="C202" s="2">
        <v>0.22008470670371594</v>
      </c>
      <c r="D202" s="2">
        <v>-6.820887906106476</v>
      </c>
      <c r="E202" s="3">
        <v>0</v>
      </c>
      <c r="F202">
        <v>1.720802754652849</v>
      </c>
      <c r="G202">
        <v>-0.38780015170632032</v>
      </c>
      <c r="H202" s="8">
        <f t="shared" si="15"/>
        <v>-1.1197324550533083</v>
      </c>
      <c r="I202" s="8">
        <f t="shared" si="16"/>
        <v>1.2538007708997092</v>
      </c>
      <c r="J202" s="8">
        <f t="shared" si="17"/>
        <v>-2.8405352097061574</v>
      </c>
      <c r="K202">
        <v>0.52052116051791275</v>
      </c>
      <c r="L202">
        <f t="shared" si="18"/>
        <v>0.22617955470816356</v>
      </c>
      <c r="M202">
        <f t="shared" si="19"/>
        <v>1.1197324550533083</v>
      </c>
      <c r="P202">
        <v>176</v>
      </c>
      <c r="Q202">
        <v>-0.22388793558443054</v>
      </c>
      <c r="R202">
        <v>0.23221641064063792</v>
      </c>
      <c r="S202">
        <v>0.21744692497513504</v>
      </c>
    </row>
    <row r="203" spans="1:19" x14ac:dyDescent="0.35">
      <c r="A203" s="4">
        <v>44733</v>
      </c>
      <c r="B203" s="2">
        <v>5.5439150894789124</v>
      </c>
      <c r="C203" s="2">
        <v>2.447725615264873</v>
      </c>
      <c r="D203" s="2">
        <v>0.99488864549106548</v>
      </c>
      <c r="E203" s="3">
        <v>0</v>
      </c>
      <c r="F203">
        <v>-1.1197324550533083</v>
      </c>
      <c r="G203">
        <v>1.720802754652849</v>
      </c>
      <c r="H203" s="8">
        <f t="shared" si="15"/>
        <v>2.6713562657875727</v>
      </c>
      <c r="I203" s="8">
        <f t="shared" si="16"/>
        <v>7.1361442987625248</v>
      </c>
      <c r="J203" s="8">
        <f t="shared" si="17"/>
        <v>3.791088720840881</v>
      </c>
      <c r="K203">
        <v>2.8725588236913397</v>
      </c>
      <c r="L203">
        <f t="shared" si="18"/>
        <v>1.9651726163124048</v>
      </c>
      <c r="M203">
        <f t="shared" si="19"/>
        <v>2.6713562657875727</v>
      </c>
      <c r="P203">
        <v>177</v>
      </c>
      <c r="Q203">
        <v>2.6606289381521799</v>
      </c>
      <c r="R203">
        <v>-0.17395338851858089</v>
      </c>
      <c r="S203">
        <v>-0.16288956201681504</v>
      </c>
    </row>
    <row r="204" spans="1:19" x14ac:dyDescent="0.35">
      <c r="A204" s="4">
        <v>44734</v>
      </c>
      <c r="B204" s="2">
        <v>-0.8559247567286099</v>
      </c>
      <c r="C204" s="2">
        <v>-0.13015334188627437</v>
      </c>
      <c r="D204" s="2">
        <v>-2.6751016719385512</v>
      </c>
      <c r="E204" s="3">
        <v>0</v>
      </c>
      <c r="F204">
        <v>2.6713562657875727</v>
      </c>
      <c r="G204">
        <v>-1.1197324550533083</v>
      </c>
      <c r="H204" s="8">
        <f t="shared" si="15"/>
        <v>-0.7678673161542342</v>
      </c>
      <c r="I204" s="8">
        <f t="shared" si="16"/>
        <v>0.58962021521790664</v>
      </c>
      <c r="J204" s="8">
        <f t="shared" si="17"/>
        <v>-3.4392235819418069</v>
      </c>
      <c r="K204">
        <v>-8.8057440574375742E-2</v>
      </c>
      <c r="L204">
        <f t="shared" si="18"/>
        <v>-0.52827665236860821</v>
      </c>
      <c r="M204">
        <f t="shared" si="19"/>
        <v>0.7678673161542342</v>
      </c>
      <c r="P204">
        <v>178</v>
      </c>
      <c r="Q204">
        <v>-0.67657218205428515</v>
      </c>
      <c r="R204">
        <v>-2.0422941173297855</v>
      </c>
      <c r="S204">
        <v>-1.9123996210388998</v>
      </c>
    </row>
    <row r="205" spans="1:19" x14ac:dyDescent="0.35">
      <c r="A205" s="4">
        <v>44735</v>
      </c>
      <c r="B205" s="2">
        <v>2.5324973739495826</v>
      </c>
      <c r="C205" s="2">
        <v>0.95321937609877949</v>
      </c>
      <c r="D205" s="2">
        <v>-1.457888383322492</v>
      </c>
      <c r="E205" s="3">
        <v>0</v>
      </c>
      <c r="F205">
        <v>-0.7678673161542342</v>
      </c>
      <c r="G205">
        <v>2.6713562657875727</v>
      </c>
      <c r="H205" s="8">
        <f t="shared" si="15"/>
        <v>1.3618892033098877</v>
      </c>
      <c r="I205" s="8">
        <f t="shared" si="16"/>
        <v>1.8547422020920408</v>
      </c>
      <c r="J205" s="8">
        <f t="shared" si="17"/>
        <v>2.1297565194641219</v>
      </c>
      <c r="K205">
        <v>1.1706081706396949</v>
      </c>
      <c r="L205">
        <f t="shared" si="18"/>
        <v>0.61774571178807691</v>
      </c>
      <c r="M205">
        <f t="shared" si="19"/>
        <v>1.3618892033098877</v>
      </c>
      <c r="P205">
        <v>179</v>
      </c>
      <c r="Q205">
        <v>2.4648201476114684</v>
      </c>
      <c r="R205">
        <v>-0.27303932569366918</v>
      </c>
      <c r="S205">
        <v>-0.25567341087384249</v>
      </c>
    </row>
    <row r="206" spans="1:19" x14ac:dyDescent="0.35">
      <c r="A206" s="4">
        <v>44736</v>
      </c>
      <c r="B206" s="2">
        <v>3.6929135118694889</v>
      </c>
      <c r="C206" s="2">
        <v>3.0563290855777359</v>
      </c>
      <c r="D206" s="2">
        <v>3.1568036185450454</v>
      </c>
      <c r="E206" s="3">
        <v>0</v>
      </c>
      <c r="F206">
        <v>1.3618892033098877</v>
      </c>
      <c r="G206">
        <v>-0.7678673161542342</v>
      </c>
      <c r="H206" s="8">
        <f t="shared" si="15"/>
        <v>0.17894726127330429</v>
      </c>
      <c r="I206" s="8">
        <f t="shared" si="16"/>
        <v>3.2022122317216233E-2</v>
      </c>
      <c r="J206" s="8">
        <f t="shared" si="17"/>
        <v>-1.1829419420365834</v>
      </c>
      <c r="K206">
        <v>3.5139662505961846</v>
      </c>
      <c r="L206">
        <f t="shared" si="18"/>
        <v>-3.441328292622666</v>
      </c>
      <c r="M206">
        <f t="shared" si="19"/>
        <v>0.17894726127330429</v>
      </c>
      <c r="P206">
        <v>180</v>
      </c>
      <c r="Q206">
        <v>-4.8328949435413282</v>
      </c>
      <c r="R206">
        <v>1.5863115393694849</v>
      </c>
      <c r="S206">
        <v>1.4854185599409271</v>
      </c>
    </row>
    <row r="207" spans="1:19" x14ac:dyDescent="0.35">
      <c r="A207" s="4">
        <v>44739</v>
      </c>
      <c r="B207" s="2">
        <v>-1.6764951063632738</v>
      </c>
      <c r="C207" s="2">
        <v>-0.2973101484249896</v>
      </c>
      <c r="D207" s="2">
        <v>9.134922809901358E-2</v>
      </c>
      <c r="E207" s="3">
        <v>0</v>
      </c>
      <c r="F207">
        <v>0.17894726127330429</v>
      </c>
      <c r="G207">
        <v>1.3618892033098877</v>
      </c>
      <c r="H207" s="8">
        <f t="shared" si="15"/>
        <v>-1.262983061003915</v>
      </c>
      <c r="I207" s="8">
        <f t="shared" si="16"/>
        <v>1.5951262123828189</v>
      </c>
      <c r="J207" s="8">
        <f t="shared" si="17"/>
        <v>-1.4419303222772193</v>
      </c>
      <c r="K207">
        <v>-0.41351204535935893</v>
      </c>
      <c r="L207">
        <f t="shared" si="18"/>
        <v>0.46695286312676909</v>
      </c>
      <c r="M207">
        <f t="shared" si="19"/>
        <v>1.262983061003915</v>
      </c>
      <c r="P207">
        <v>181</v>
      </c>
      <c r="Q207">
        <v>-0.86230603709760978</v>
      </c>
      <c r="R207">
        <v>1.0684358650974888</v>
      </c>
      <c r="S207">
        <v>1.000480942572711</v>
      </c>
    </row>
    <row r="208" spans="1:19" x14ac:dyDescent="0.35">
      <c r="A208" s="4">
        <v>44740</v>
      </c>
      <c r="B208" s="2">
        <v>-1.2246435973120584</v>
      </c>
      <c r="C208" s="2">
        <v>-2.0143021607082812</v>
      </c>
      <c r="D208" s="2">
        <v>1.9987222779958236</v>
      </c>
      <c r="E208" s="3">
        <v>0</v>
      </c>
      <c r="F208">
        <v>-1.262983061003915</v>
      </c>
      <c r="G208">
        <v>0.17894726127330429</v>
      </c>
      <c r="H208" s="8">
        <f t="shared" si="15"/>
        <v>1.3541215112270244</v>
      </c>
      <c r="I208" s="8">
        <f t="shared" si="16"/>
        <v>1.8336450671677604</v>
      </c>
      <c r="J208" s="8">
        <f t="shared" si="17"/>
        <v>2.6171045722309394</v>
      </c>
      <c r="K208">
        <v>-2.5787651085390828</v>
      </c>
      <c r="L208">
        <f t="shared" si="18"/>
        <v>0.60630582575268532</v>
      </c>
      <c r="M208">
        <f t="shared" si="19"/>
        <v>1.3541215112270244</v>
      </c>
      <c r="P208">
        <v>182</v>
      </c>
      <c r="Q208">
        <v>-7.1876303866798774E-2</v>
      </c>
      <c r="R208">
        <v>1.3128555983970411</v>
      </c>
      <c r="S208">
        <v>1.229355031456459</v>
      </c>
    </row>
    <row r="209" spans="1:19" x14ac:dyDescent="0.35">
      <c r="A209" s="4">
        <v>44741</v>
      </c>
      <c r="B209" s="2">
        <v>-1.7739064089521861</v>
      </c>
      <c r="C209" s="2">
        <v>-7.1175308448145902E-2</v>
      </c>
      <c r="D209" s="2">
        <v>-1.7716535433070946</v>
      </c>
      <c r="E209" s="3">
        <v>0</v>
      </c>
      <c r="F209">
        <v>1.3541215112270244</v>
      </c>
      <c r="G209">
        <v>-1.262983061003915</v>
      </c>
      <c r="H209" s="8">
        <f t="shared" si="15"/>
        <v>-1.7171755434780396</v>
      </c>
      <c r="I209" s="8">
        <f t="shared" si="16"/>
        <v>2.9486918471191008</v>
      </c>
      <c r="J209" s="8">
        <f t="shared" si="17"/>
        <v>-3.071297054705064</v>
      </c>
      <c r="K209">
        <v>-5.6730865474146436E-2</v>
      </c>
      <c r="L209">
        <f t="shared" si="18"/>
        <v>1.0813616303478599</v>
      </c>
      <c r="M209">
        <f t="shared" si="19"/>
        <v>1.7171755434780396</v>
      </c>
      <c r="P209">
        <v>183</v>
      </c>
      <c r="Q209">
        <v>2.2066115280076022</v>
      </c>
      <c r="R209">
        <v>-0.3629635365346835</v>
      </c>
      <c r="S209">
        <v>-0.33987823978429482</v>
      </c>
    </row>
    <row r="210" spans="1:19" x14ac:dyDescent="0.35">
      <c r="A210" s="4">
        <v>44742</v>
      </c>
      <c r="B210" s="2">
        <v>-1.4434591235678806</v>
      </c>
      <c r="C210" s="2">
        <v>-0.87592273026031453</v>
      </c>
      <c r="D210" s="2">
        <v>-3.6618691929313107</v>
      </c>
      <c r="E210" s="3">
        <v>0</v>
      </c>
      <c r="F210">
        <v>-1.7171755434780396</v>
      </c>
      <c r="G210">
        <v>1.3541215112270244</v>
      </c>
      <c r="H210" s="8">
        <f t="shared" si="15"/>
        <v>-0.49557837786487979</v>
      </c>
      <c r="I210" s="8">
        <f t="shared" si="16"/>
        <v>0.24559792860718557</v>
      </c>
      <c r="J210" s="8">
        <f t="shared" si="17"/>
        <v>1.2215971656131597</v>
      </c>
      <c r="K210">
        <v>-0.94788074570300085</v>
      </c>
      <c r="L210">
        <f t="shared" si="18"/>
        <v>-1.4040595167545469</v>
      </c>
      <c r="M210">
        <f t="shared" si="19"/>
        <v>0.49557837786487979</v>
      </c>
      <c r="P210">
        <v>184</v>
      </c>
      <c r="Q210">
        <v>-0.99312052377446225</v>
      </c>
      <c r="R210">
        <v>2.1116631477707948</v>
      </c>
      <c r="S210">
        <v>1.9773566252243064</v>
      </c>
    </row>
    <row r="211" spans="1:19" x14ac:dyDescent="0.35">
      <c r="A211" s="4">
        <v>44743</v>
      </c>
      <c r="B211" s="2">
        <v>1.2577170629187062</v>
      </c>
      <c r="C211" s="2">
        <v>1.0553762105785847</v>
      </c>
      <c r="D211" s="2">
        <v>2.5245839636913736</v>
      </c>
      <c r="E211" s="3">
        <v>0</v>
      </c>
      <c r="F211">
        <v>-0.49557837786487979</v>
      </c>
      <c r="G211">
        <v>-1.7171755434780396</v>
      </c>
      <c r="H211" s="8">
        <f t="shared" si="15"/>
        <v>0.14025613800541881</v>
      </c>
      <c r="I211" s="8">
        <f t="shared" si="16"/>
        <v>1.9671784248195087E-2</v>
      </c>
      <c r="J211" s="8">
        <f t="shared" si="17"/>
        <v>0.6358345158702986</v>
      </c>
      <c r="K211">
        <v>1.1174609249132874</v>
      </c>
      <c r="L211">
        <f t="shared" si="18"/>
        <v>-3.9285699415849216</v>
      </c>
      <c r="M211">
        <f t="shared" si="19"/>
        <v>0.14025613800541881</v>
      </c>
      <c r="P211">
        <v>185</v>
      </c>
      <c r="Q211">
        <v>1.0737604544569042</v>
      </c>
      <c r="R211">
        <v>0.26043538932088151</v>
      </c>
      <c r="S211">
        <v>0.24387111318401108</v>
      </c>
    </row>
    <row r="212" spans="1:19" x14ac:dyDescent="0.35">
      <c r="A212" s="4">
        <v>44747</v>
      </c>
      <c r="B212" s="2">
        <v>0.65185665639695411</v>
      </c>
      <c r="C212" s="2">
        <v>0.15841770513915776</v>
      </c>
      <c r="D212" s="2">
        <v>-8.2357281195241221</v>
      </c>
      <c r="E212" s="3">
        <v>0</v>
      </c>
      <c r="F212">
        <v>0.14025613800541881</v>
      </c>
      <c r="G212">
        <v>-0.49557837786487979</v>
      </c>
      <c r="H212" s="8">
        <f t="shared" si="15"/>
        <v>0.14320029723456984</v>
      </c>
      <c r="I212" s="8">
        <f t="shared" si="16"/>
        <v>2.0506325128069151E-2</v>
      </c>
      <c r="J212" s="8">
        <f t="shared" si="17"/>
        <v>2.9441592291510332E-3</v>
      </c>
      <c r="K212">
        <v>0.50865635916238428</v>
      </c>
      <c r="L212">
        <f t="shared" si="18"/>
        <v>-3.8870218975946842</v>
      </c>
      <c r="M212">
        <f t="shared" si="19"/>
        <v>0.14320029723456984</v>
      </c>
      <c r="P212">
        <v>186</v>
      </c>
      <c r="Q212">
        <v>2.3005027269092224</v>
      </c>
      <c r="R212">
        <v>1.823340235108021</v>
      </c>
      <c r="S212">
        <v>1.7073716978652451</v>
      </c>
    </row>
    <row r="213" spans="1:19" x14ac:dyDescent="0.35">
      <c r="A213" s="4">
        <v>44748</v>
      </c>
      <c r="B213" s="2">
        <v>-0.96339734501869057</v>
      </c>
      <c r="C213" s="2">
        <v>0.35731157621645693</v>
      </c>
      <c r="D213" s="2">
        <v>-0.97487437185929116</v>
      </c>
      <c r="E213" s="3">
        <v>0</v>
      </c>
      <c r="F213">
        <v>0.14320029723456984</v>
      </c>
      <c r="G213">
        <v>0.14025613800541881</v>
      </c>
      <c r="H213" s="8">
        <f t="shared" si="15"/>
        <v>-1.3904731822946153</v>
      </c>
      <c r="I213" s="8">
        <f t="shared" si="16"/>
        <v>1.9334156706805143</v>
      </c>
      <c r="J213" s="8">
        <f t="shared" si="17"/>
        <v>-1.5336734795291851</v>
      </c>
      <c r="K213">
        <v>0.42707583727592469</v>
      </c>
      <c r="L213">
        <f t="shared" si="18"/>
        <v>0.65928821626043344</v>
      </c>
      <c r="M213">
        <f t="shared" si="19"/>
        <v>1.3904731822946153</v>
      </c>
      <c r="P213">
        <v>187</v>
      </c>
      <c r="Q213">
        <v>2.9107044324041675</v>
      </c>
      <c r="R213">
        <v>-0.75111887664426558</v>
      </c>
      <c r="S213">
        <v>-0.70334602781294908</v>
      </c>
    </row>
    <row r="214" spans="1:19" x14ac:dyDescent="0.35">
      <c r="A214" s="4">
        <v>44749</v>
      </c>
      <c r="B214" s="2">
        <v>1.4575267592803476</v>
      </c>
      <c r="C214" s="2">
        <v>1.4964578110208349</v>
      </c>
      <c r="D214" s="2">
        <v>4.2626611184410912</v>
      </c>
      <c r="E214" s="3">
        <v>0</v>
      </c>
      <c r="F214">
        <v>-1.3904731822946153</v>
      </c>
      <c r="G214">
        <v>0.14320029723456984</v>
      </c>
      <c r="H214" s="8">
        <f t="shared" si="15"/>
        <v>-0.11718228860410207</v>
      </c>
      <c r="I214" s="8">
        <f t="shared" si="16"/>
        <v>1.3731688762495069E-2</v>
      </c>
      <c r="J214" s="8">
        <f t="shared" si="17"/>
        <v>1.2732908936905132</v>
      </c>
      <c r="K214">
        <v>1.5747090478844497</v>
      </c>
      <c r="L214">
        <f t="shared" si="18"/>
        <v>-4.2880490687691628</v>
      </c>
      <c r="M214">
        <f t="shared" si="19"/>
        <v>0.11718228860410207</v>
      </c>
      <c r="P214">
        <v>188</v>
      </c>
      <c r="Q214">
        <v>-0.79402115402081841</v>
      </c>
      <c r="R214">
        <v>1.1765995825986917</v>
      </c>
      <c r="S214">
        <v>1.1017652045231443</v>
      </c>
    </row>
    <row r="215" spans="1:19" x14ac:dyDescent="0.35">
      <c r="A215" s="4">
        <v>44750</v>
      </c>
      <c r="B215" s="2">
        <v>-0.66378066378067757</v>
      </c>
      <c r="C215" s="2">
        <v>-8.3021149894169088E-2</v>
      </c>
      <c r="D215" s="2">
        <v>2.0052564976151155</v>
      </c>
      <c r="E215" s="3">
        <v>0</v>
      </c>
      <c r="F215">
        <v>-0.11718228860410207</v>
      </c>
      <c r="G215">
        <v>-1.3904731822946153</v>
      </c>
      <c r="H215" s="8">
        <f t="shared" si="15"/>
        <v>-0.42489598518900007</v>
      </c>
      <c r="I215" s="8">
        <f t="shared" si="16"/>
        <v>0.18053659822973098</v>
      </c>
      <c r="J215" s="8">
        <f t="shared" si="17"/>
        <v>-0.307713696584898</v>
      </c>
      <c r="K215">
        <v>-0.2388846785916775</v>
      </c>
      <c r="L215">
        <f t="shared" si="18"/>
        <v>-1.7118217614867701</v>
      </c>
      <c r="M215">
        <f t="shared" si="19"/>
        <v>0.42489598518900007</v>
      </c>
      <c r="P215">
        <v>189</v>
      </c>
      <c r="Q215">
        <v>-0.97876001527315304</v>
      </c>
      <c r="R215">
        <v>-0.30210325967155716</v>
      </c>
      <c r="S215">
        <v>-0.28288881332424148</v>
      </c>
    </row>
    <row r="216" spans="1:19" x14ac:dyDescent="0.35">
      <c r="A216" s="4">
        <v>44753</v>
      </c>
      <c r="B216" s="2">
        <v>-2.3500548776551056</v>
      </c>
      <c r="C216" s="2">
        <v>-1.1527473598367033</v>
      </c>
      <c r="D216" s="2">
        <v>-0.66800267201069241</v>
      </c>
      <c r="E216" s="3">
        <v>0</v>
      </c>
      <c r="F216">
        <v>-0.42489598518900007</v>
      </c>
      <c r="G216">
        <v>-0.11718228860410207</v>
      </c>
      <c r="H216" s="8">
        <f t="shared" si="15"/>
        <v>-0.93372930869196824</v>
      </c>
      <c r="I216" s="8">
        <f t="shared" si="16"/>
        <v>0.87185042191038087</v>
      </c>
      <c r="J216" s="8">
        <f t="shared" si="17"/>
        <v>-0.50883332350296817</v>
      </c>
      <c r="K216">
        <v>-1.4163255689631373</v>
      </c>
      <c r="L216">
        <f t="shared" si="18"/>
        <v>-0.13713740429332746</v>
      </c>
      <c r="M216">
        <f t="shared" si="19"/>
        <v>0.93372930869196824</v>
      </c>
      <c r="P216">
        <v>190</v>
      </c>
      <c r="Q216">
        <v>2.1220710893914259</v>
      </c>
      <c r="R216">
        <v>1.8112531600521891</v>
      </c>
      <c r="S216">
        <v>1.696053387950871</v>
      </c>
    </row>
    <row r="217" spans="1:19" x14ac:dyDescent="0.35">
      <c r="A217" s="4">
        <v>44754</v>
      </c>
      <c r="B217" s="2">
        <v>-0.28264462809918234</v>
      </c>
      <c r="C217" s="2">
        <v>-0.92439089567069033</v>
      </c>
      <c r="D217" s="2">
        <v>-7.9258334133922581</v>
      </c>
      <c r="E217" s="3">
        <v>0</v>
      </c>
      <c r="F217">
        <v>-0.93372930869196824</v>
      </c>
      <c r="G217">
        <v>-0.42489598518900007</v>
      </c>
      <c r="H217" s="8">
        <f t="shared" si="15"/>
        <v>0.534527190694978</v>
      </c>
      <c r="I217" s="8">
        <f t="shared" si="16"/>
        <v>0.28571931759226538</v>
      </c>
      <c r="J217" s="8">
        <f t="shared" si="17"/>
        <v>1.4682564993869462</v>
      </c>
      <c r="K217">
        <v>-0.81717181879416034</v>
      </c>
      <c r="L217">
        <f t="shared" si="18"/>
        <v>-1.2527453570775211</v>
      </c>
      <c r="M217">
        <f t="shared" si="19"/>
        <v>0.534527190694978</v>
      </c>
      <c r="P217">
        <v>191</v>
      </c>
      <c r="Q217">
        <v>-2.1060685777082249</v>
      </c>
      <c r="R217">
        <v>-4.2542472707657986E-2</v>
      </c>
      <c r="S217">
        <v>-3.9836675821480275E-2</v>
      </c>
    </row>
    <row r="218" spans="1:19" x14ac:dyDescent="0.35">
      <c r="A218" s="4">
        <v>44755</v>
      </c>
      <c r="B218" s="2">
        <v>-1.1453861327056614</v>
      </c>
      <c r="C218" s="2">
        <v>-0.44568974546977946</v>
      </c>
      <c r="D218" s="2">
        <v>0.47996661101836757</v>
      </c>
      <c r="E218" s="3">
        <v>0</v>
      </c>
      <c r="F218">
        <v>0.534527190694978</v>
      </c>
      <c r="G218">
        <v>-0.93372930869196824</v>
      </c>
      <c r="H218" s="8">
        <f t="shared" si="15"/>
        <v>-0.53481421299974363</v>
      </c>
      <c r="I218" s="8">
        <f t="shared" si="16"/>
        <v>0.28602624242653513</v>
      </c>
      <c r="J218" s="8">
        <f t="shared" si="17"/>
        <v>-1.0693414036947217</v>
      </c>
      <c r="K218">
        <v>-0.61057191970591773</v>
      </c>
      <c r="L218">
        <f t="shared" si="18"/>
        <v>-1.2516717156355395</v>
      </c>
      <c r="M218">
        <f t="shared" si="19"/>
        <v>0.53481421299974363</v>
      </c>
      <c r="P218">
        <v>192</v>
      </c>
      <c r="Q218">
        <v>0.34479261624081503</v>
      </c>
      <c r="R218">
        <v>0.19112902010657673</v>
      </c>
      <c r="S218">
        <v>0.1789727848304481</v>
      </c>
    </row>
    <row r="219" spans="1:19" x14ac:dyDescent="0.35">
      <c r="A219" s="4">
        <v>44756</v>
      </c>
      <c r="B219" s="2">
        <v>-1.2995070257218577</v>
      </c>
      <c r="C219" s="2">
        <v>-0.299859539478875</v>
      </c>
      <c r="D219" s="2">
        <v>-0.53997923156801075</v>
      </c>
      <c r="E219" s="3">
        <v>0</v>
      </c>
      <c r="F219">
        <v>-0.53481421299974363</v>
      </c>
      <c r="G219">
        <v>0.534527190694978</v>
      </c>
      <c r="H219" s="8">
        <f t="shared" si="15"/>
        <v>-0.91095439712548609</v>
      </c>
      <c r="I219" s="8">
        <f t="shared" si="16"/>
        <v>0.82983791364225779</v>
      </c>
      <c r="J219" s="8">
        <f t="shared" si="17"/>
        <v>-0.37614018412574246</v>
      </c>
      <c r="K219">
        <v>-0.38855262859637157</v>
      </c>
      <c r="L219">
        <f t="shared" si="18"/>
        <v>-0.18652488203041076</v>
      </c>
      <c r="M219">
        <f t="shared" si="19"/>
        <v>0.91095439712548609</v>
      </c>
      <c r="P219">
        <v>193</v>
      </c>
      <c r="Q219">
        <v>1.0706534090586184</v>
      </c>
      <c r="R219">
        <v>-0.43837929527888897</v>
      </c>
      <c r="S219">
        <v>-0.41049738676168901</v>
      </c>
    </row>
    <row r="220" spans="1:19" x14ac:dyDescent="0.35">
      <c r="A220" s="4">
        <v>44757</v>
      </c>
      <c r="B220" s="2">
        <v>1.9944617161884448</v>
      </c>
      <c r="C220" s="2">
        <v>1.9201241036518768</v>
      </c>
      <c r="D220" s="2">
        <v>1.8897473376487728</v>
      </c>
      <c r="E220" s="3">
        <v>0</v>
      </c>
      <c r="F220">
        <v>-0.91095439712548609</v>
      </c>
      <c r="G220">
        <v>-0.53481421299974363</v>
      </c>
      <c r="H220" s="8">
        <f t="shared" si="15"/>
        <v>-0.19903545906543219</v>
      </c>
      <c r="I220" s="8">
        <f t="shared" si="16"/>
        <v>3.9615113965387333E-2</v>
      </c>
      <c r="J220" s="8">
        <f t="shared" si="17"/>
        <v>0.71191893806005391</v>
      </c>
      <c r="K220">
        <v>2.193497175253877</v>
      </c>
      <c r="L220">
        <f t="shared" si="18"/>
        <v>-3.2285445677449545</v>
      </c>
      <c r="M220">
        <f t="shared" si="19"/>
        <v>0.19903545906543219</v>
      </c>
      <c r="P220">
        <v>194</v>
      </c>
      <c r="Q220">
        <v>-1.4575725673940743</v>
      </c>
      <c r="R220">
        <v>-1.0732907218453525</v>
      </c>
      <c r="S220">
        <v>-1.0050270195192341</v>
      </c>
    </row>
    <row r="221" spans="1:19" x14ac:dyDescent="0.35">
      <c r="A221" s="4">
        <v>44760</v>
      </c>
      <c r="B221" s="2">
        <v>-0.47304162433167152</v>
      </c>
      <c r="C221" s="2">
        <v>-0.83636194203708936</v>
      </c>
      <c r="D221" s="2">
        <v>5.133722717491529</v>
      </c>
      <c r="E221" s="3">
        <v>0</v>
      </c>
      <c r="F221">
        <v>-0.19903545906543219</v>
      </c>
      <c r="G221">
        <v>-0.91095439712548609</v>
      </c>
      <c r="H221" s="8">
        <f t="shared" si="15"/>
        <v>0.81767174647423047</v>
      </c>
      <c r="I221" s="8">
        <f t="shared" si="16"/>
        <v>0.66858708498221819</v>
      </c>
      <c r="J221" s="8">
        <f t="shared" si="17"/>
        <v>1.0167072055396627</v>
      </c>
      <c r="K221">
        <v>-1.290713370805902</v>
      </c>
      <c r="L221">
        <f t="shared" si="18"/>
        <v>-0.40258862169150217</v>
      </c>
      <c r="M221">
        <f t="shared" si="19"/>
        <v>0.81767174647423047</v>
      </c>
      <c r="P221">
        <v>195</v>
      </c>
      <c r="Q221">
        <v>-2.9111024822970588</v>
      </c>
      <c r="R221">
        <v>2.5246348866991752</v>
      </c>
      <c r="S221">
        <v>2.3640624333274984</v>
      </c>
    </row>
    <row r="222" spans="1:19" x14ac:dyDescent="0.35">
      <c r="A222" s="4">
        <v>44761</v>
      </c>
      <c r="B222" s="2">
        <v>5.1562264656167978</v>
      </c>
      <c r="C222" s="2">
        <v>2.7628333137554417</v>
      </c>
      <c r="D222" s="2">
        <v>1.5789473684210575</v>
      </c>
      <c r="E222" s="3">
        <v>0</v>
      </c>
      <c r="F222">
        <v>0.81767174647423047</v>
      </c>
      <c r="G222">
        <v>-0.19903545906543219</v>
      </c>
      <c r="H222" s="8">
        <f t="shared" si="15"/>
        <v>1.92779399107022</v>
      </c>
      <c r="I222" s="8">
        <f t="shared" si="16"/>
        <v>3.7163896720064473</v>
      </c>
      <c r="J222" s="8">
        <f t="shared" si="17"/>
        <v>1.1101222445959895</v>
      </c>
      <c r="K222">
        <v>3.2284324745465778</v>
      </c>
      <c r="L222">
        <f t="shared" si="18"/>
        <v>1.3127526787494204</v>
      </c>
      <c r="M222">
        <f t="shared" si="19"/>
        <v>1.92779399107022</v>
      </c>
      <c r="P222">
        <v>196</v>
      </c>
      <c r="Q222">
        <v>-3.5458373547010065</v>
      </c>
      <c r="R222">
        <v>-2.8465245457309245</v>
      </c>
      <c r="S222">
        <v>-2.6654791865390806</v>
      </c>
    </row>
    <row r="223" spans="1:19" x14ac:dyDescent="0.35">
      <c r="A223" s="4">
        <v>44762</v>
      </c>
      <c r="B223" s="2">
        <v>1.0169653372378074</v>
      </c>
      <c r="C223" s="2">
        <v>0.58958160281861183</v>
      </c>
      <c r="D223" s="2">
        <v>-1.880637113797734</v>
      </c>
      <c r="E223" s="3">
        <v>0</v>
      </c>
      <c r="F223">
        <v>1.92779399107022</v>
      </c>
      <c r="G223">
        <v>0.81767174647423047</v>
      </c>
      <c r="H223" s="8">
        <f t="shared" si="15"/>
        <v>0.26820230762556496</v>
      </c>
      <c r="I223" s="8">
        <f t="shared" si="16"/>
        <v>7.1932477815678186E-2</v>
      </c>
      <c r="J223" s="8">
        <f t="shared" si="17"/>
        <v>-1.6595916834446549</v>
      </c>
      <c r="K223">
        <v>0.74876302961224239</v>
      </c>
      <c r="L223">
        <f t="shared" si="18"/>
        <v>-2.632027408098816</v>
      </c>
      <c r="M223">
        <f t="shared" si="19"/>
        <v>0.26820230762556496</v>
      </c>
      <c r="P223">
        <v>197</v>
      </c>
      <c r="Q223">
        <v>-4.756408932270678</v>
      </c>
      <c r="R223">
        <v>1.6884276477660163</v>
      </c>
      <c r="S223">
        <v>1.5810398543188511</v>
      </c>
    </row>
    <row r="224" spans="1:19" x14ac:dyDescent="0.35">
      <c r="A224" s="4">
        <v>44763</v>
      </c>
      <c r="B224" s="2">
        <v>0.72156665038676238</v>
      </c>
      <c r="C224" s="2">
        <v>0.98613601353569891</v>
      </c>
      <c r="D224" s="2">
        <v>-2.699002542538631</v>
      </c>
      <c r="E224" s="3">
        <v>0</v>
      </c>
      <c r="F224">
        <v>0.26820230762556496</v>
      </c>
      <c r="G224">
        <v>1.92779399107022</v>
      </c>
      <c r="H224" s="8">
        <f t="shared" si="15"/>
        <v>-0.54406727796785348</v>
      </c>
      <c r="I224" s="8">
        <f t="shared" si="16"/>
        <v>0.29600920295534955</v>
      </c>
      <c r="J224" s="8">
        <f t="shared" si="17"/>
        <v>-0.81226958559341844</v>
      </c>
      <c r="K224">
        <v>1.2656339283546159</v>
      </c>
      <c r="L224">
        <f t="shared" si="18"/>
        <v>-1.2173647340760236</v>
      </c>
      <c r="M224">
        <f t="shared" si="19"/>
        <v>0.54406727796785348</v>
      </c>
      <c r="P224">
        <v>198</v>
      </c>
      <c r="Q224">
        <v>-0.43298739803913489</v>
      </c>
      <c r="R224">
        <v>-0.81801473985504003</v>
      </c>
      <c r="S224">
        <v>-0.76598716376285847</v>
      </c>
    </row>
    <row r="225" spans="1:19" x14ac:dyDescent="0.35">
      <c r="A225" s="4">
        <v>44764</v>
      </c>
      <c r="B225" s="2">
        <v>-0.88689368225116638</v>
      </c>
      <c r="C225" s="2">
        <v>-0.93324497680640217</v>
      </c>
      <c r="D225" s="2">
        <v>-1.5577889447236148</v>
      </c>
      <c r="E225" s="3">
        <v>0</v>
      </c>
      <c r="F225">
        <v>-0.54406727796785348</v>
      </c>
      <c r="G225">
        <v>0.26820230762556496</v>
      </c>
      <c r="H225" s="8">
        <f t="shared" si="15"/>
        <v>0.2239252963152949</v>
      </c>
      <c r="I225" s="8">
        <f t="shared" si="16"/>
        <v>5.0142538329892621E-2</v>
      </c>
      <c r="J225" s="8">
        <f t="shared" si="17"/>
        <v>0.76799257428314838</v>
      </c>
      <c r="K225">
        <v>-1.1108189785664613</v>
      </c>
      <c r="L225">
        <f t="shared" si="18"/>
        <v>-2.9928855626851067</v>
      </c>
      <c r="M225">
        <f t="shared" si="19"/>
        <v>0.2239252963152949</v>
      </c>
      <c r="P225">
        <v>199</v>
      </c>
      <c r="Q225">
        <v>1.8542345342646995</v>
      </c>
      <c r="R225">
        <v>-0.38780015170632032</v>
      </c>
      <c r="S225">
        <v>-0.36313519040619069</v>
      </c>
    </row>
    <row r="226" spans="1:19" x14ac:dyDescent="0.35">
      <c r="A226" s="4">
        <v>44767</v>
      </c>
      <c r="B226" s="2">
        <v>0.39612398207182764</v>
      </c>
      <c r="C226" s="2">
        <v>0.13151152429682345</v>
      </c>
      <c r="D226" s="2">
        <v>1.6845329249617125</v>
      </c>
      <c r="E226" s="3">
        <v>0</v>
      </c>
      <c r="F226">
        <v>0.2239252963152949</v>
      </c>
      <c r="G226">
        <v>-0.54406727796785348</v>
      </c>
      <c r="H226" s="8">
        <f t="shared" si="15"/>
        <v>0.36080619292306548</v>
      </c>
      <c r="I226" s="8">
        <f t="shared" si="16"/>
        <v>0.13018110885163636</v>
      </c>
      <c r="J226" s="8">
        <f t="shared" si="17"/>
        <v>0.13688089660777059</v>
      </c>
      <c r="K226">
        <v>3.5317789148762158E-2</v>
      </c>
      <c r="L226">
        <f t="shared" si="18"/>
        <v>-2.0388286530401243</v>
      </c>
      <c r="M226">
        <f t="shared" si="19"/>
        <v>0.36080619292306548</v>
      </c>
      <c r="P226">
        <v>200</v>
      </c>
      <c r="Q226">
        <v>-4.0761953200804211</v>
      </c>
      <c r="R226">
        <v>1.720802754652849</v>
      </c>
      <c r="S226">
        <v>1.6113558316387206</v>
      </c>
    </row>
    <row r="227" spans="1:19" x14ac:dyDescent="0.35">
      <c r="A227" s="4">
        <v>44768</v>
      </c>
      <c r="B227" s="2">
        <v>-2.0765542717912311</v>
      </c>
      <c r="C227" s="2">
        <v>-1.1543193070554847</v>
      </c>
      <c r="D227" s="2">
        <v>-4.6385542168674636</v>
      </c>
      <c r="E227" s="3">
        <v>0</v>
      </c>
      <c r="F227">
        <v>0.36080619292306548</v>
      </c>
      <c r="G227">
        <v>0.2239252963152949</v>
      </c>
      <c r="H227" s="8">
        <f t="shared" si="15"/>
        <v>-0.834726995547735</v>
      </c>
      <c r="I227" s="8">
        <f t="shared" si="16"/>
        <v>0.69676915709614839</v>
      </c>
      <c r="J227" s="8">
        <f t="shared" si="17"/>
        <v>-1.1955331884708005</v>
      </c>
      <c r="K227">
        <v>-1.2418272762434961</v>
      </c>
      <c r="L227">
        <f t="shared" si="18"/>
        <v>-0.36130111806278969</v>
      </c>
      <c r="M227">
        <f t="shared" si="19"/>
        <v>0.834726995547735</v>
      </c>
      <c r="P227">
        <v>201</v>
      </c>
      <c r="Q227">
        <v>0.52052116051791275</v>
      </c>
      <c r="R227">
        <v>-1.1197324550533083</v>
      </c>
      <c r="S227">
        <v>-1.0485149541088938</v>
      </c>
    </row>
    <row r="228" spans="1:19" x14ac:dyDescent="0.35">
      <c r="A228" s="4">
        <v>44769</v>
      </c>
      <c r="B228" s="2">
        <v>3.2715831380229154</v>
      </c>
      <c r="C228" s="2">
        <v>2.6156259165274642</v>
      </c>
      <c r="D228" s="2">
        <v>2.4005053695514755</v>
      </c>
      <c r="E228" s="3">
        <v>0</v>
      </c>
      <c r="F228">
        <v>-0.834726995547735</v>
      </c>
      <c r="G228">
        <v>0.36080619292306548</v>
      </c>
      <c r="H228" s="8">
        <f t="shared" si="15"/>
        <v>0.25802477954508518</v>
      </c>
      <c r="I228" s="8">
        <f t="shared" si="16"/>
        <v>6.6576786859289805E-2</v>
      </c>
      <c r="J228" s="8">
        <f t="shared" si="17"/>
        <v>1.0927517750928202</v>
      </c>
      <c r="K228">
        <v>3.0135583584778303</v>
      </c>
      <c r="L228">
        <f t="shared" si="18"/>
        <v>-2.7093993078482579</v>
      </c>
      <c r="M228">
        <f t="shared" si="19"/>
        <v>0.25802477954508518</v>
      </c>
      <c r="P228">
        <v>202</v>
      </c>
      <c r="Q228">
        <v>2.8725588236913397</v>
      </c>
      <c r="R228">
        <v>2.6713562657875727</v>
      </c>
      <c r="S228">
        <v>2.5014520029228002</v>
      </c>
    </row>
    <row r="229" spans="1:19" x14ac:dyDescent="0.35">
      <c r="A229" s="4">
        <v>44770</v>
      </c>
      <c r="B229" s="2">
        <v>2.5896909780513511</v>
      </c>
      <c r="C229" s="2">
        <v>1.2133382708562568</v>
      </c>
      <c r="D229" s="2">
        <v>-0.86366440468846895</v>
      </c>
      <c r="E229" s="3">
        <v>0</v>
      </c>
      <c r="F229">
        <v>0.25802477954508518</v>
      </c>
      <c r="G229">
        <v>-0.834726995547735</v>
      </c>
      <c r="H229" s="8">
        <f t="shared" si="15"/>
        <v>1.1302917790460618</v>
      </c>
      <c r="I229" s="8">
        <f t="shared" si="16"/>
        <v>1.2775595057791114</v>
      </c>
      <c r="J229" s="8">
        <f t="shared" si="17"/>
        <v>0.87226699950097664</v>
      </c>
      <c r="K229">
        <v>1.4593991990052892</v>
      </c>
      <c r="L229">
        <f t="shared" si="18"/>
        <v>0.24495162187714617</v>
      </c>
      <c r="M229">
        <f t="shared" si="19"/>
        <v>1.1302917790460618</v>
      </c>
      <c r="P229">
        <v>203</v>
      </c>
      <c r="Q229">
        <v>-8.8057440574375742E-2</v>
      </c>
      <c r="R229">
        <v>-0.7678673161542342</v>
      </c>
      <c r="S229">
        <v>-0.71902922892490961</v>
      </c>
    </row>
    <row r="230" spans="1:19" x14ac:dyDescent="0.35">
      <c r="A230" s="4">
        <v>44771</v>
      </c>
      <c r="B230" s="2">
        <v>1.3939816358071289</v>
      </c>
      <c r="C230" s="2">
        <v>1.4207733466259809</v>
      </c>
      <c r="D230" s="2">
        <v>2.2816842978635066</v>
      </c>
      <c r="E230" s="3">
        <v>0</v>
      </c>
      <c r="F230">
        <v>1.1302917790460618</v>
      </c>
      <c r="G230">
        <v>0.25802477954508518</v>
      </c>
      <c r="H230" s="8">
        <f t="shared" si="15"/>
        <v>-0.17702960848553029</v>
      </c>
      <c r="I230" s="8">
        <f t="shared" si="16"/>
        <v>3.1339482280540135E-2</v>
      </c>
      <c r="J230" s="8">
        <f t="shared" si="17"/>
        <v>-1.3073213875315921</v>
      </c>
      <c r="K230">
        <v>1.5710112442926591</v>
      </c>
      <c r="L230">
        <f t="shared" si="18"/>
        <v>-3.4628765616374189</v>
      </c>
      <c r="M230">
        <f t="shared" si="19"/>
        <v>0.17702960848553029</v>
      </c>
      <c r="P230">
        <v>204</v>
      </c>
      <c r="Q230">
        <v>1.1706081706396949</v>
      </c>
      <c r="R230">
        <v>1.3618892033098877</v>
      </c>
      <c r="S230">
        <v>1.2752699888848738</v>
      </c>
    </row>
    <row r="231" spans="1:19" x14ac:dyDescent="0.35">
      <c r="A231" s="4">
        <v>44774</v>
      </c>
      <c r="B231" s="2">
        <v>0.33025493888043655</v>
      </c>
      <c r="C231" s="2">
        <v>-0.28230463236237346</v>
      </c>
      <c r="D231" s="2">
        <v>-4.7961873859257764</v>
      </c>
      <c r="E231" s="3">
        <v>0</v>
      </c>
      <c r="F231">
        <v>-0.17702960848553029</v>
      </c>
      <c r="G231">
        <v>1.1302917790460618</v>
      </c>
      <c r="H231" s="8">
        <f t="shared" si="15"/>
        <v>0.50844178587423461</v>
      </c>
      <c r="I231" s="8">
        <f t="shared" si="16"/>
        <v>0.25851304962298105</v>
      </c>
      <c r="J231" s="8">
        <f t="shared" si="17"/>
        <v>0.6854713943597649</v>
      </c>
      <c r="K231">
        <v>-0.17818684699379808</v>
      </c>
      <c r="L231">
        <f t="shared" si="18"/>
        <v>-1.3528091042073247</v>
      </c>
      <c r="M231">
        <f t="shared" si="19"/>
        <v>0.50844178587423461</v>
      </c>
      <c r="P231">
        <v>205</v>
      </c>
      <c r="Q231">
        <v>3.5139662505961846</v>
      </c>
      <c r="R231">
        <v>0.17894726127330429</v>
      </c>
      <c r="S231">
        <v>0.16756581323969771</v>
      </c>
    </row>
    <row r="232" spans="1:19" x14ac:dyDescent="0.35">
      <c r="A232" s="4">
        <v>44775</v>
      </c>
      <c r="B232" s="2">
        <v>-0.77898092018052756</v>
      </c>
      <c r="C232" s="2">
        <v>-0.66624095876541833</v>
      </c>
      <c r="D232" s="2">
        <v>0.56449036106080985</v>
      </c>
      <c r="E232" s="3">
        <v>0</v>
      </c>
      <c r="F232">
        <v>0.50844178587423461</v>
      </c>
      <c r="G232">
        <v>-0.17702960848553029</v>
      </c>
      <c r="H232" s="8">
        <f t="shared" si="15"/>
        <v>0.1025923987636097</v>
      </c>
      <c r="I232" s="8">
        <f t="shared" si="16"/>
        <v>1.0525200284071506E-2</v>
      </c>
      <c r="J232" s="8">
        <f t="shared" si="17"/>
        <v>-0.4058493871106249</v>
      </c>
      <c r="K232">
        <v>-0.88157331894413726</v>
      </c>
      <c r="L232">
        <f t="shared" si="18"/>
        <v>-4.5539828702292846</v>
      </c>
      <c r="M232">
        <f t="shared" si="19"/>
        <v>0.1025923987636097</v>
      </c>
      <c r="P232">
        <v>206</v>
      </c>
      <c r="Q232">
        <v>-0.41351204535935893</v>
      </c>
      <c r="R232">
        <v>-1.262983061003915</v>
      </c>
      <c r="S232">
        <v>-1.1826544995391643</v>
      </c>
    </row>
    <row r="233" spans="1:19" x14ac:dyDescent="0.35">
      <c r="A233" s="4">
        <v>44776</v>
      </c>
      <c r="B233" s="2">
        <v>3.6597814338897638</v>
      </c>
      <c r="C233" s="2">
        <v>1.5638481713144525</v>
      </c>
      <c r="D233" s="2">
        <v>-3.9822071595001063</v>
      </c>
      <c r="E233" s="3">
        <v>0</v>
      </c>
      <c r="F233">
        <v>0.1025923987636097</v>
      </c>
      <c r="G233">
        <v>0.50844178587423461</v>
      </c>
      <c r="H233" s="8">
        <f t="shared" si="15"/>
        <v>1.6371124404840272</v>
      </c>
      <c r="I233" s="8">
        <f t="shared" si="16"/>
        <v>2.6801371427875673</v>
      </c>
      <c r="J233" s="8">
        <f t="shared" si="17"/>
        <v>1.5345200417204174</v>
      </c>
      <c r="K233">
        <v>2.0226689934057367</v>
      </c>
      <c r="L233">
        <f t="shared" si="18"/>
        <v>0.98586796589541636</v>
      </c>
      <c r="M233">
        <f t="shared" si="19"/>
        <v>1.6371124404840272</v>
      </c>
      <c r="P233">
        <v>207</v>
      </c>
      <c r="Q233">
        <v>-2.5787651085390828</v>
      </c>
      <c r="R233">
        <v>1.3541215112270244</v>
      </c>
      <c r="S233">
        <v>1.267996339477786</v>
      </c>
    </row>
    <row r="234" spans="1:19" x14ac:dyDescent="0.35">
      <c r="A234" s="4">
        <v>44777</v>
      </c>
      <c r="B234" s="2">
        <v>0.79213369247255194</v>
      </c>
      <c r="C234" s="2">
        <v>-7.7734484990998887E-2</v>
      </c>
      <c r="D234" s="2">
        <v>-2.3384072358261565</v>
      </c>
      <c r="E234" s="3">
        <v>0</v>
      </c>
      <c r="F234">
        <v>1.6371124404840272</v>
      </c>
      <c r="G234">
        <v>0.1025923987636097</v>
      </c>
      <c r="H234" s="8">
        <f t="shared" si="15"/>
        <v>0.83163279397895218</v>
      </c>
      <c r="I234" s="8">
        <f t="shared" si="16"/>
        <v>0.69161310402123832</v>
      </c>
      <c r="J234" s="8">
        <f t="shared" si="17"/>
        <v>-0.80547964650507498</v>
      </c>
      <c r="K234">
        <v>-3.9499101506400264E-2</v>
      </c>
      <c r="L234">
        <f t="shared" si="18"/>
        <v>-0.36872857795337127</v>
      </c>
      <c r="M234">
        <f t="shared" si="19"/>
        <v>0.83163279397895218</v>
      </c>
      <c r="P234">
        <v>208</v>
      </c>
      <c r="Q234">
        <v>-5.6730865474146436E-2</v>
      </c>
      <c r="R234">
        <v>-1.7171755434780396</v>
      </c>
      <c r="S234">
        <v>-1.6079593192474482</v>
      </c>
    </row>
    <row r="235" spans="1:19" x14ac:dyDescent="0.35">
      <c r="A235" s="4">
        <v>44778</v>
      </c>
      <c r="B235" s="2">
        <v>-1.1494087728625146E-2</v>
      </c>
      <c r="C235" s="2">
        <v>-0.16257460367924415</v>
      </c>
      <c r="D235" s="2">
        <v>0.53083352157217156</v>
      </c>
      <c r="E235" s="3">
        <v>0</v>
      </c>
      <c r="F235">
        <v>0.83163279397895218</v>
      </c>
      <c r="G235">
        <v>1.6371124404840272</v>
      </c>
      <c r="H235" s="8">
        <f t="shared" si="15"/>
        <v>0.25828162017102635</v>
      </c>
      <c r="I235" s="8">
        <f t="shared" si="16"/>
        <v>6.6709395318170328E-2</v>
      </c>
      <c r="J235" s="8">
        <f t="shared" si="17"/>
        <v>-0.57335117380792577</v>
      </c>
      <c r="K235">
        <v>-0.2697757078996515</v>
      </c>
      <c r="L235">
        <f t="shared" si="18"/>
        <v>-2.7074094766374213</v>
      </c>
      <c r="M235">
        <f t="shared" si="19"/>
        <v>0.25828162017102635</v>
      </c>
      <c r="P235">
        <v>209</v>
      </c>
      <c r="Q235">
        <v>-0.94788074570300085</v>
      </c>
      <c r="R235">
        <v>-0.49557837786487979</v>
      </c>
      <c r="S235">
        <v>-0.46405847912983489</v>
      </c>
    </row>
    <row r="236" spans="1:19" x14ac:dyDescent="0.35">
      <c r="A236" s="4">
        <v>44781</v>
      </c>
      <c r="B236" s="2">
        <v>4.885548833934994E-2</v>
      </c>
      <c r="C236" s="2">
        <v>-0.12375789770792123</v>
      </c>
      <c r="D236" s="2">
        <v>1.9660712279519155</v>
      </c>
      <c r="E236" s="3">
        <v>0</v>
      </c>
      <c r="F236">
        <v>0.25828162017102635</v>
      </c>
      <c r="G236">
        <v>0.83163279397895218</v>
      </c>
      <c r="H236" s="8">
        <f t="shared" si="15"/>
        <v>0.33536075877365279</v>
      </c>
      <c r="I236" s="8">
        <f t="shared" si="16"/>
        <v>0.11246683852524014</v>
      </c>
      <c r="J236" s="8">
        <f t="shared" si="17"/>
        <v>7.707913860262644E-2</v>
      </c>
      <c r="K236">
        <v>-0.28650527043430285</v>
      </c>
      <c r="L236">
        <f t="shared" si="18"/>
        <v>-2.1850968694550161</v>
      </c>
      <c r="M236">
        <f t="shared" si="19"/>
        <v>0.33536075877365279</v>
      </c>
      <c r="P236">
        <v>210</v>
      </c>
      <c r="Q236">
        <v>1.1174609249132874</v>
      </c>
      <c r="R236">
        <v>0.14025613800541881</v>
      </c>
      <c r="S236">
        <v>0.13133553237700973</v>
      </c>
    </row>
    <row r="237" spans="1:19" x14ac:dyDescent="0.35">
      <c r="A237" s="4">
        <v>44782</v>
      </c>
      <c r="B237" s="2">
        <v>3.4469386875790597E-2</v>
      </c>
      <c r="C237" s="2">
        <v>-0.4248730694724312</v>
      </c>
      <c r="D237" s="2">
        <v>-0.28646981048920939</v>
      </c>
      <c r="E237" s="3">
        <v>0</v>
      </c>
      <c r="F237">
        <v>0.33536075877365279</v>
      </c>
      <c r="G237">
        <v>0.25828162017102635</v>
      </c>
      <c r="H237" s="8">
        <f t="shared" si="15"/>
        <v>0.58576621660879657</v>
      </c>
      <c r="I237" s="8">
        <f t="shared" si="16"/>
        <v>0.34312206052018357</v>
      </c>
      <c r="J237" s="8">
        <f t="shared" si="17"/>
        <v>0.25040545783514379</v>
      </c>
      <c r="K237">
        <v>-0.55129682973300598</v>
      </c>
      <c r="L237">
        <f t="shared" si="18"/>
        <v>-1.0696690335450303</v>
      </c>
      <c r="M237">
        <f t="shared" si="19"/>
        <v>0.58576621660879657</v>
      </c>
      <c r="P237">
        <v>211</v>
      </c>
      <c r="Q237">
        <v>0.50865635916238428</v>
      </c>
      <c r="R237">
        <v>0.14320029723456984</v>
      </c>
      <c r="S237">
        <v>0.13409243646165164</v>
      </c>
    </row>
    <row r="238" spans="1:19" x14ac:dyDescent="0.35">
      <c r="A238" s="4">
        <v>44783</v>
      </c>
      <c r="B238" s="2">
        <v>4.120543854359604</v>
      </c>
      <c r="C238" s="2">
        <v>2.1290634013103604</v>
      </c>
      <c r="D238" s="2">
        <v>1.5801104972375857</v>
      </c>
      <c r="E238" s="3">
        <v>0</v>
      </c>
      <c r="F238">
        <v>0.58576621660879657</v>
      </c>
      <c r="G238">
        <v>0.33536075877365279</v>
      </c>
      <c r="H238" s="8">
        <f t="shared" si="15"/>
        <v>1.6601143740357189</v>
      </c>
      <c r="I238" s="8">
        <f t="shared" si="16"/>
        <v>2.755979734880007</v>
      </c>
      <c r="J238" s="8">
        <f t="shared" si="17"/>
        <v>1.0743481574269222</v>
      </c>
      <c r="K238">
        <v>2.4604294803238851</v>
      </c>
      <c r="L238">
        <f t="shared" si="18"/>
        <v>1.0137730000329437</v>
      </c>
      <c r="M238">
        <f t="shared" si="19"/>
        <v>1.6601143740357189</v>
      </c>
      <c r="P238">
        <v>212</v>
      </c>
      <c r="Q238">
        <v>0.42707583727592469</v>
      </c>
      <c r="R238">
        <v>-1.3904731822946153</v>
      </c>
      <c r="S238">
        <v>-1.3020359625584637</v>
      </c>
    </row>
    <row r="239" spans="1:19" x14ac:dyDescent="0.35">
      <c r="A239" s="4">
        <v>44784</v>
      </c>
      <c r="B239" s="2">
        <v>0.47434536203305733</v>
      </c>
      <c r="C239" s="2">
        <v>-7.0542296876174859E-2</v>
      </c>
      <c r="D239" s="2">
        <v>2.6215598825193087</v>
      </c>
      <c r="E239" s="3">
        <v>0</v>
      </c>
      <c r="F239">
        <v>1.6601143740357189</v>
      </c>
      <c r="G239">
        <v>0.58576621660879657</v>
      </c>
      <c r="H239" s="8">
        <f t="shared" si="15"/>
        <v>0.72549020366283301</v>
      </c>
      <c r="I239" s="8">
        <f t="shared" si="16"/>
        <v>0.52633603561073894</v>
      </c>
      <c r="J239" s="8">
        <f t="shared" si="17"/>
        <v>-0.93462417037288592</v>
      </c>
      <c r="K239">
        <v>-0.25114484162977568</v>
      </c>
      <c r="L239">
        <f t="shared" si="18"/>
        <v>-0.64181541925185226</v>
      </c>
      <c r="M239">
        <f t="shared" si="19"/>
        <v>0.72549020366283301</v>
      </c>
      <c r="P239">
        <v>213</v>
      </c>
      <c r="Q239">
        <v>1.5747090478844497</v>
      </c>
      <c r="R239">
        <v>-0.11718228860410207</v>
      </c>
      <c r="S239">
        <v>-0.10972923166030385</v>
      </c>
    </row>
    <row r="240" spans="1:19" x14ac:dyDescent="0.35">
      <c r="A240" s="4">
        <v>44785</v>
      </c>
      <c r="B240" s="2">
        <v>3.1812255541069145</v>
      </c>
      <c r="C240" s="2">
        <v>1.7322396708554288</v>
      </c>
      <c r="D240" s="2">
        <v>-2.3849904600381611</v>
      </c>
      <c r="E240" s="3">
        <v>0</v>
      </c>
      <c r="F240">
        <v>0.72549020366283301</v>
      </c>
      <c r="G240">
        <v>1.6601143740357189</v>
      </c>
      <c r="H240" s="8">
        <f t="shared" si="15"/>
        <v>1.0254742055746981</v>
      </c>
      <c r="I240" s="8">
        <f t="shared" si="16"/>
        <v>1.0515973462990582</v>
      </c>
      <c r="J240" s="8">
        <f t="shared" si="17"/>
        <v>0.29998400191186514</v>
      </c>
      <c r="K240">
        <v>2.1557513485322164</v>
      </c>
      <c r="L240">
        <f t="shared" si="18"/>
        <v>5.0310290381491256E-2</v>
      </c>
      <c r="M240">
        <f t="shared" si="19"/>
        <v>1.0254742055746981</v>
      </c>
      <c r="P240">
        <v>214</v>
      </c>
      <c r="Q240">
        <v>-0.2388846785916775</v>
      </c>
      <c r="R240">
        <v>-0.42489598518900007</v>
      </c>
      <c r="S240">
        <v>-0.39787164549971693</v>
      </c>
    </row>
    <row r="241" spans="1:19" x14ac:dyDescent="0.35">
      <c r="A241" s="4">
        <v>44788</v>
      </c>
      <c r="B241" s="2">
        <v>0.5307050796057533</v>
      </c>
      <c r="C241" s="2">
        <v>0.396948705068767</v>
      </c>
      <c r="D241" s="2">
        <v>-2.9101965468563473</v>
      </c>
      <c r="E241" s="3">
        <v>0</v>
      </c>
      <c r="F241">
        <v>1.0254742055746981</v>
      </c>
      <c r="G241">
        <v>0.72549020366283301</v>
      </c>
      <c r="H241" s="8">
        <f t="shared" si="15"/>
        <v>-3.0382032099055323E-2</v>
      </c>
      <c r="I241" s="8">
        <f t="shared" si="16"/>
        <v>9.2306787446802801E-4</v>
      </c>
      <c r="J241" s="8">
        <f t="shared" si="17"/>
        <v>-1.0558562376737535</v>
      </c>
      <c r="K241">
        <v>0.56108711170480863</v>
      </c>
      <c r="L241">
        <f t="shared" si="18"/>
        <v>-6.9878077893633561</v>
      </c>
      <c r="M241">
        <f t="shared" si="19"/>
        <v>3.0382032099055323E-2</v>
      </c>
      <c r="P241">
        <v>215</v>
      </c>
      <c r="Q241">
        <v>-1.4163255689631373</v>
      </c>
      <c r="R241">
        <v>-0.93372930869196824</v>
      </c>
      <c r="S241">
        <v>-0.87434202593214871</v>
      </c>
    </row>
    <row r="242" spans="1:19" x14ac:dyDescent="0.35">
      <c r="A242" s="4">
        <v>44789</v>
      </c>
      <c r="B242" s="2">
        <v>0.16538329231827742</v>
      </c>
      <c r="C242" s="2">
        <v>0.18756661407353103</v>
      </c>
      <c r="D242" s="2">
        <v>-3.2211162062409038</v>
      </c>
      <c r="E242" s="3">
        <v>0</v>
      </c>
      <c r="F242">
        <v>-3.0382032099055323E-2</v>
      </c>
      <c r="G242">
        <v>1.0254742055746981</v>
      </c>
      <c r="H242" s="8">
        <f t="shared" si="15"/>
        <v>-0.15580496149877093</v>
      </c>
      <c r="I242" s="8">
        <f t="shared" si="16"/>
        <v>2.4275186027633493E-2</v>
      </c>
      <c r="J242" s="8">
        <f t="shared" si="17"/>
        <v>-0.12542292939971561</v>
      </c>
      <c r="K242">
        <v>0.32118825381704835</v>
      </c>
      <c r="L242">
        <f t="shared" si="18"/>
        <v>-3.7183006014918463</v>
      </c>
      <c r="M242">
        <f t="shared" si="19"/>
        <v>0.15580496149877093</v>
      </c>
      <c r="P242">
        <v>216</v>
      </c>
      <c r="Q242">
        <v>-0.81717181879416034</v>
      </c>
      <c r="R242">
        <v>0.534527190694978</v>
      </c>
      <c r="S242">
        <v>0.5005300599193746</v>
      </c>
    </row>
    <row r="243" spans="1:19" x14ac:dyDescent="0.35">
      <c r="A243" s="4">
        <v>44790</v>
      </c>
      <c r="B243" s="2">
        <v>-1.8294213216743516</v>
      </c>
      <c r="C243" s="2">
        <v>-0.72377589891293725</v>
      </c>
      <c r="D243" s="2">
        <v>1.8259563157286385</v>
      </c>
      <c r="E243" s="3">
        <v>0</v>
      </c>
      <c r="F243">
        <v>-0.15580496149877093</v>
      </c>
      <c r="G243">
        <v>-3.0382032099055323E-2</v>
      </c>
      <c r="H243" s="8">
        <f t="shared" si="15"/>
        <v>-0.82208758278539307</v>
      </c>
      <c r="I243" s="8">
        <f t="shared" si="16"/>
        <v>0.67582799376993052</v>
      </c>
      <c r="J243" s="8">
        <f t="shared" si="17"/>
        <v>-0.66628262128662219</v>
      </c>
      <c r="K243">
        <v>-1.0073337388889585</v>
      </c>
      <c r="L243">
        <f t="shared" si="18"/>
        <v>-0.39181668240222661</v>
      </c>
      <c r="M243">
        <f t="shared" si="19"/>
        <v>0.82208758278539307</v>
      </c>
      <c r="P243">
        <v>217</v>
      </c>
      <c r="Q243">
        <v>-0.61057191970591773</v>
      </c>
      <c r="R243">
        <v>-0.53481421299974363</v>
      </c>
      <c r="S243">
        <v>-0.50079882696042211</v>
      </c>
    </row>
    <row r="244" spans="1:19" x14ac:dyDescent="0.35">
      <c r="A244" s="4">
        <v>44791</v>
      </c>
      <c r="B244" s="2">
        <v>0.26909932456069541</v>
      </c>
      <c r="C244" s="2">
        <v>0.22695154935377104</v>
      </c>
      <c r="D244" s="2">
        <v>2.712518442855516</v>
      </c>
      <c r="E244" s="3">
        <v>0</v>
      </c>
      <c r="F244">
        <v>-0.82208758278539307</v>
      </c>
      <c r="G244">
        <v>-0.15580496149877093</v>
      </c>
      <c r="H244" s="8">
        <f t="shared" si="15"/>
        <v>0.16380618442839512</v>
      </c>
      <c r="I244" s="8">
        <f t="shared" si="16"/>
        <v>2.6832466056989395E-2</v>
      </c>
      <c r="J244" s="8">
        <f t="shared" si="17"/>
        <v>0.98589376721378819</v>
      </c>
      <c r="K244">
        <v>0.10529314013230028</v>
      </c>
      <c r="L244">
        <f t="shared" si="18"/>
        <v>-3.6181427046055972</v>
      </c>
      <c r="M244">
        <f t="shared" si="19"/>
        <v>0.16380618442839512</v>
      </c>
      <c r="P244">
        <v>218</v>
      </c>
      <c r="Q244">
        <v>-0.38855262859637157</v>
      </c>
      <c r="R244">
        <v>-0.91095439712548609</v>
      </c>
      <c r="S244">
        <v>-0.85301564993206458</v>
      </c>
    </row>
    <row r="245" spans="1:19" x14ac:dyDescent="0.35">
      <c r="A245" s="4">
        <v>44792</v>
      </c>
      <c r="B245" s="2">
        <v>-4.2094951826306293</v>
      </c>
      <c r="C245" s="2">
        <v>-1.2899942573545653</v>
      </c>
      <c r="D245" s="2">
        <v>0.29834254143645822</v>
      </c>
      <c r="E245" s="3">
        <v>0</v>
      </c>
      <c r="F245">
        <v>0.16380618442839512</v>
      </c>
      <c r="G245">
        <v>-0.82208758278539307</v>
      </c>
      <c r="H245" s="8">
        <f t="shared" si="15"/>
        <v>-2.5839322447188708</v>
      </c>
      <c r="I245" s="8">
        <f t="shared" si="16"/>
        <v>6.6767058452979029</v>
      </c>
      <c r="J245" s="8">
        <f t="shared" si="17"/>
        <v>-2.7477384291472662</v>
      </c>
      <c r="K245">
        <v>-1.6255629379117584</v>
      </c>
      <c r="L245">
        <f t="shared" si="18"/>
        <v>1.898624728985097</v>
      </c>
      <c r="M245">
        <f t="shared" si="19"/>
        <v>2.5839322447188708</v>
      </c>
      <c r="P245">
        <v>219</v>
      </c>
      <c r="Q245">
        <v>2.193497175253877</v>
      </c>
      <c r="R245">
        <v>-0.19903545906543219</v>
      </c>
      <c r="S245">
        <v>-0.186376356500356</v>
      </c>
    </row>
    <row r="246" spans="1:19" x14ac:dyDescent="0.35">
      <c r="A246" s="4">
        <v>44795</v>
      </c>
      <c r="B246" s="2">
        <v>-2.6336064999649911</v>
      </c>
      <c r="C246" s="2">
        <v>-2.1400124867564707</v>
      </c>
      <c r="D246" s="2">
        <v>-0.5949102126253103</v>
      </c>
      <c r="E246" s="3">
        <v>0</v>
      </c>
      <c r="F246">
        <v>-2.5839322447188708</v>
      </c>
      <c r="G246">
        <v>0.16380618442839512</v>
      </c>
      <c r="H246" s="8">
        <f t="shared" si="15"/>
        <v>-1.7745250747151609E-2</v>
      </c>
      <c r="I246" s="8">
        <f t="shared" si="16"/>
        <v>3.1489392407928473E-4</v>
      </c>
      <c r="J246" s="8">
        <f t="shared" si="17"/>
        <v>2.5661869939717192</v>
      </c>
      <c r="K246">
        <v>-2.6158612492178395</v>
      </c>
      <c r="L246">
        <f t="shared" si="18"/>
        <v>-8.0632747248059538</v>
      </c>
      <c r="M246">
        <f t="shared" si="19"/>
        <v>1.7745250747151609E-2</v>
      </c>
      <c r="P246">
        <v>220</v>
      </c>
      <c r="Q246">
        <v>-1.290713370805902</v>
      </c>
      <c r="R246">
        <v>0.81767174647423047</v>
      </c>
      <c r="S246">
        <v>0.7656659855320086</v>
      </c>
    </row>
    <row r="247" spans="1:19" x14ac:dyDescent="0.35">
      <c r="A247" s="4">
        <v>44796</v>
      </c>
      <c r="B247" s="2">
        <v>0.27623911948781998</v>
      </c>
      <c r="C247" s="2">
        <v>-0.22378014446627903</v>
      </c>
      <c r="D247" s="2">
        <v>4.610439986700654</v>
      </c>
      <c r="E247" s="3">
        <v>0</v>
      </c>
      <c r="F247">
        <v>-1.7745250747151609E-2</v>
      </c>
      <c r="G247">
        <v>-2.5839322447188708</v>
      </c>
      <c r="H247" s="8">
        <f t="shared" si="15"/>
        <v>0.80142689745400075</v>
      </c>
      <c r="I247" s="8">
        <f t="shared" si="16"/>
        <v>0.64228507196274542</v>
      </c>
      <c r="J247" s="8">
        <f t="shared" si="17"/>
        <v>0.81917214820115236</v>
      </c>
      <c r="K247">
        <v>-0.52518777796618077</v>
      </c>
      <c r="L247">
        <f t="shared" si="18"/>
        <v>-0.44272303652242656</v>
      </c>
      <c r="M247">
        <f t="shared" si="19"/>
        <v>0.80142689745400075</v>
      </c>
      <c r="P247">
        <v>221</v>
      </c>
      <c r="Q247">
        <v>3.2284324745465778</v>
      </c>
      <c r="R247">
        <v>1.92779399107022</v>
      </c>
      <c r="S247">
        <v>1.8051819601693708</v>
      </c>
    </row>
    <row r="248" spans="1:19" x14ac:dyDescent="0.35">
      <c r="A248" s="4">
        <v>44797</v>
      </c>
      <c r="B248" s="2">
        <v>0.49499978478269036</v>
      </c>
      <c r="C248" s="2">
        <v>0.29161509713642175</v>
      </c>
      <c r="D248" s="2">
        <v>1.324292827630047</v>
      </c>
      <c r="E248" s="3">
        <v>0</v>
      </c>
      <c r="F248">
        <v>0.80142689745400075</v>
      </c>
      <c r="G248">
        <v>-1.7745250747151609E-2</v>
      </c>
      <c r="H248" s="8">
        <f t="shared" si="15"/>
        <v>0.24967669365347567</v>
      </c>
      <c r="I248" s="8">
        <f t="shared" si="16"/>
        <v>6.2338451353731533E-2</v>
      </c>
      <c r="J248" s="8">
        <f t="shared" si="17"/>
        <v>-0.55175020380052509</v>
      </c>
      <c r="K248">
        <v>0.24532309112921469</v>
      </c>
      <c r="L248">
        <f t="shared" si="18"/>
        <v>-2.7751768468871627</v>
      </c>
      <c r="M248">
        <f t="shared" si="19"/>
        <v>0.24967669365347567</v>
      </c>
      <c r="P248">
        <v>222</v>
      </c>
      <c r="Q248">
        <v>0.74876302961224239</v>
      </c>
      <c r="R248">
        <v>0.26820230762556496</v>
      </c>
      <c r="S248">
        <v>0.25114403802695046</v>
      </c>
    </row>
    <row r="249" spans="1:19" x14ac:dyDescent="0.35">
      <c r="A249" s="4">
        <v>44798</v>
      </c>
      <c r="B249" s="2">
        <v>1.4534136660860675</v>
      </c>
      <c r="C249" s="2">
        <v>1.4091582000449021</v>
      </c>
      <c r="D249" s="2">
        <v>-2.7394395650355507</v>
      </c>
      <c r="E249" s="3">
        <v>0</v>
      </c>
      <c r="F249">
        <v>0.24967669365347567</v>
      </c>
      <c r="G249">
        <v>0.80142689745400075</v>
      </c>
      <c r="H249" s="8">
        <f t="shared" si="15"/>
        <v>-0.32660099602104742</v>
      </c>
      <c r="I249" s="8">
        <f t="shared" si="16"/>
        <v>0.10666821060194023</v>
      </c>
      <c r="J249" s="8">
        <f t="shared" si="17"/>
        <v>-0.57627768967452309</v>
      </c>
      <c r="K249">
        <v>1.7800146621071149</v>
      </c>
      <c r="L249">
        <f t="shared" si="18"/>
        <v>-2.2380320975680377</v>
      </c>
      <c r="M249">
        <f t="shared" si="19"/>
        <v>0.32660099602104742</v>
      </c>
      <c r="P249">
        <v>223</v>
      </c>
      <c r="Q249">
        <v>1.2656339283546159</v>
      </c>
      <c r="R249">
        <v>-0.54406727796785348</v>
      </c>
      <c r="S249">
        <v>-0.50946337619860815</v>
      </c>
    </row>
    <row r="250" spans="1:19" x14ac:dyDescent="0.35">
      <c r="A250" s="4">
        <v>44799</v>
      </c>
      <c r="B250" s="2">
        <v>-4.8072051787222065</v>
      </c>
      <c r="C250" s="2">
        <v>-3.3688010821315006</v>
      </c>
      <c r="D250" s="2">
        <v>4.3001505052675526E-2</v>
      </c>
      <c r="E250" s="3">
        <v>0</v>
      </c>
      <c r="F250">
        <v>-0.32660099602104742</v>
      </c>
      <c r="G250">
        <v>0.24967669365347567</v>
      </c>
      <c r="H250" s="8">
        <f t="shared" si="15"/>
        <v>-0.67405586611092883</v>
      </c>
      <c r="I250" s="8">
        <f t="shared" si="16"/>
        <v>0.45435131063855438</v>
      </c>
      <c r="J250" s="8">
        <f t="shared" si="17"/>
        <v>-0.34745487008988141</v>
      </c>
      <c r="K250">
        <v>-4.1331493126112777</v>
      </c>
      <c r="L250">
        <f t="shared" si="18"/>
        <v>-0.78888456819972452</v>
      </c>
      <c r="M250">
        <f t="shared" si="19"/>
        <v>0.67405586611092883</v>
      </c>
      <c r="P250">
        <v>224</v>
      </c>
      <c r="Q250">
        <v>-1.1108189785664613</v>
      </c>
      <c r="R250">
        <v>0.2239252963152949</v>
      </c>
      <c r="S250">
        <v>0.20968314415667627</v>
      </c>
    </row>
    <row r="251" spans="1:19" x14ac:dyDescent="0.35">
      <c r="A251" s="4">
        <v>44802</v>
      </c>
      <c r="B251" s="2">
        <v>-8.1308024362847231E-2</v>
      </c>
      <c r="C251" s="2">
        <v>-0.66664037893761074</v>
      </c>
      <c r="D251" s="2">
        <v>4.2445733935095653</v>
      </c>
      <c r="E251" s="3">
        <v>0</v>
      </c>
      <c r="F251">
        <v>-0.67405586611092883</v>
      </c>
      <c r="G251">
        <v>-0.32660099602104742</v>
      </c>
      <c r="H251" s="8">
        <f t="shared" si="15"/>
        <v>0.96424744120365458</v>
      </c>
      <c r="I251" s="8">
        <f t="shared" si="16"/>
        <v>0.92977312786779531</v>
      </c>
      <c r="J251" s="8">
        <f t="shared" si="17"/>
        <v>1.6383033073145834</v>
      </c>
      <c r="K251">
        <v>-1.0455554655665018</v>
      </c>
      <c r="L251">
        <f t="shared" si="18"/>
        <v>-7.2814671124370331E-2</v>
      </c>
      <c r="M251">
        <f t="shared" si="19"/>
        <v>0.96424744120365458</v>
      </c>
      <c r="P251">
        <v>225</v>
      </c>
      <c r="Q251">
        <v>3.5317789148762158E-2</v>
      </c>
      <c r="R251">
        <v>0.36080619292306548</v>
      </c>
      <c r="S251">
        <v>0.33785810807539918</v>
      </c>
    </row>
    <row r="252" spans="1:19" x14ac:dyDescent="0.35">
      <c r="A252" s="4">
        <v>44803</v>
      </c>
      <c r="B252" s="2">
        <v>-0.46901122963795006</v>
      </c>
      <c r="C252" s="2">
        <v>-1.1028107408059928</v>
      </c>
      <c r="D252" s="2">
        <v>-5.5355118029069228</v>
      </c>
      <c r="E252" s="3">
        <v>0</v>
      </c>
      <c r="F252">
        <v>0.96424744120365458</v>
      </c>
      <c r="G252">
        <v>-0.67405586611092883</v>
      </c>
      <c r="H252" s="8">
        <f t="shared" si="15"/>
        <v>0.67055222261144198</v>
      </c>
      <c r="I252" s="8">
        <f t="shared" si="16"/>
        <v>0.44964028324914485</v>
      </c>
      <c r="J252" s="8">
        <f t="shared" si="17"/>
        <v>-0.29369521859221259</v>
      </c>
      <c r="K252">
        <v>-1.139563452249392</v>
      </c>
      <c r="L252">
        <f t="shared" si="18"/>
        <v>-0.79930738644223787</v>
      </c>
      <c r="M252">
        <f t="shared" si="19"/>
        <v>0.67055222261144198</v>
      </c>
      <c r="P252">
        <v>226</v>
      </c>
      <c r="Q252">
        <v>-1.2418272762434961</v>
      </c>
      <c r="R252">
        <v>-0.834726995547735</v>
      </c>
      <c r="S252">
        <v>-0.78163648242965367</v>
      </c>
    </row>
    <row r="253" spans="1:19" ht="15" thickBot="1" x14ac:dyDescent="0.4">
      <c r="A253" s="4">
        <v>44804</v>
      </c>
      <c r="B253" s="2">
        <v>-0.94095611844452476</v>
      </c>
      <c r="C253" s="2">
        <v>-0.78170469825595834</v>
      </c>
      <c r="D253" s="2">
        <v>-2.2806634657354885</v>
      </c>
      <c r="E253" s="3">
        <v>0</v>
      </c>
      <c r="F253">
        <v>0.67055222261144198</v>
      </c>
      <c r="G253">
        <v>0.96424744120365458</v>
      </c>
      <c r="H253" s="8">
        <f t="shared" si="15"/>
        <v>-4.5877198009684039E-2</v>
      </c>
      <c r="I253" s="8">
        <f t="shared" si="16"/>
        <v>2.1047172972197574E-3</v>
      </c>
      <c r="J253" s="8">
        <f t="shared" si="17"/>
        <v>-0.71642942062112602</v>
      </c>
      <c r="K253" s="5">
        <v>-0.89507892043484072</v>
      </c>
      <c r="L253">
        <f t="shared" si="18"/>
        <v>-6.1635741214751176</v>
      </c>
      <c r="M253">
        <f t="shared" si="19"/>
        <v>4.5877198009684039E-2</v>
      </c>
      <c r="P253">
        <v>227</v>
      </c>
      <c r="Q253">
        <v>3.0135583584778303</v>
      </c>
      <c r="R253">
        <v>0.25802477954508518</v>
      </c>
      <c r="S253">
        <v>0.24161382360824077</v>
      </c>
    </row>
    <row r="254" spans="1:19" x14ac:dyDescent="0.35">
      <c r="P254">
        <v>228</v>
      </c>
      <c r="Q254">
        <v>1.4593991990052892</v>
      </c>
      <c r="R254">
        <v>1.1302917790460618</v>
      </c>
      <c r="S254">
        <v>1.0584026813617007</v>
      </c>
    </row>
    <row r="255" spans="1:19" x14ac:dyDescent="0.35">
      <c r="P255">
        <v>229</v>
      </c>
      <c r="Q255">
        <v>1.5710112442926591</v>
      </c>
      <c r="R255">
        <v>-0.17702960848553029</v>
      </c>
      <c r="S255">
        <v>-0.16577012747950071</v>
      </c>
    </row>
    <row r="256" spans="1:19" x14ac:dyDescent="0.35">
      <c r="D256" t="s">
        <v>41</v>
      </c>
      <c r="P256">
        <v>230</v>
      </c>
      <c r="Q256">
        <v>-0.17818684699379808</v>
      </c>
      <c r="R256">
        <v>0.50844178587423461</v>
      </c>
      <c r="S256">
        <v>0.4761037454769379</v>
      </c>
    </row>
    <row r="257" spans="1:19" x14ac:dyDescent="0.35">
      <c r="A257" t="s">
        <v>36</v>
      </c>
      <c r="B257">
        <f>SUMSQ(J3:J253)</f>
        <v>637.11764776672578</v>
      </c>
      <c r="P257">
        <v>231</v>
      </c>
      <c r="Q257">
        <v>-0.88157331894413726</v>
      </c>
      <c r="R257">
        <v>0.1025923987636097</v>
      </c>
      <c r="S257">
        <v>9.60672916071066E-2</v>
      </c>
    </row>
    <row r="258" spans="1:19" x14ac:dyDescent="0.35">
      <c r="A258" t="s">
        <v>37</v>
      </c>
      <c r="B258">
        <f>SUMSQ(H2:H253)</f>
        <v>286.25494406356614</v>
      </c>
      <c r="E258" t="s">
        <v>40</v>
      </c>
      <c r="F258" t="s">
        <v>39</v>
      </c>
      <c r="G258" t="s">
        <v>46</v>
      </c>
      <c r="H258" t="s">
        <v>47</v>
      </c>
      <c r="I258" t="s">
        <v>45</v>
      </c>
      <c r="J258" t="s">
        <v>44</v>
      </c>
      <c r="P258">
        <v>232</v>
      </c>
      <c r="Q258">
        <v>2.0226689934057367</v>
      </c>
      <c r="R258">
        <v>1.6371124404840272</v>
      </c>
      <c r="S258">
        <v>1.532988409560289</v>
      </c>
    </row>
    <row r="259" spans="1:19" x14ac:dyDescent="0.35">
      <c r="A259" s="9" t="s">
        <v>38</v>
      </c>
      <c r="B259" s="2">
        <f>SUMSQ(J3:J253)/SUMSQ(H2:H253)</f>
        <v>2.2257000655515196</v>
      </c>
      <c r="D259" t="s">
        <v>42</v>
      </c>
      <c r="E259" cm="1">
        <f t="array" ref="E259:J263">LINEST(H2:H253,C2:G253,1,1)</f>
        <v>6.6500523933572697E-2</v>
      </c>
      <c r="F259">
        <v>-0.10547028818549535</v>
      </c>
      <c r="G259">
        <v>-2.1904742210536454E-3</v>
      </c>
      <c r="H259">
        <v>-3.0000120232188092E-4</v>
      </c>
      <c r="I259">
        <v>4.5453736224378464E-4</v>
      </c>
      <c r="J259">
        <v>4.2295145683375065E-4</v>
      </c>
      <c r="P259">
        <v>233</v>
      </c>
      <c r="Q259">
        <v>-3.9499101506400264E-2</v>
      </c>
      <c r="R259">
        <v>0.83163279397895218</v>
      </c>
      <c r="S259">
        <v>0.77873907903542805</v>
      </c>
    </row>
    <row r="260" spans="1:19" x14ac:dyDescent="0.35">
      <c r="D260" t="s">
        <v>43</v>
      </c>
      <c r="E260">
        <v>6.4791877526667985E-2</v>
      </c>
      <c r="F260">
        <v>6.4227101643218529E-2</v>
      </c>
      <c r="G260">
        <v>0.25020228801109728</v>
      </c>
      <c r="H260">
        <v>2.3587313470602594E-2</v>
      </c>
      <c r="I260">
        <v>5.1475320321881603E-2</v>
      </c>
      <c r="J260">
        <v>7.0267899728967298E-2</v>
      </c>
      <c r="P260">
        <v>234</v>
      </c>
      <c r="Q260">
        <v>-0.2697757078996515</v>
      </c>
      <c r="R260">
        <v>0.25828162017102635</v>
      </c>
      <c r="S260">
        <v>0.2418543285930759</v>
      </c>
    </row>
    <row r="261" spans="1:19" x14ac:dyDescent="0.35">
      <c r="E261">
        <v>1.7119573980791385E-2</v>
      </c>
      <c r="F261">
        <v>1.0694470521930104</v>
      </c>
      <c r="G261" t="e">
        <v>#N/A</v>
      </c>
      <c r="H261" t="e">
        <v>#N/A</v>
      </c>
      <c r="I261" t="e">
        <v>#N/A</v>
      </c>
      <c r="J261" t="e">
        <v>#N/A</v>
      </c>
      <c r="P261">
        <v>235</v>
      </c>
      <c r="Q261">
        <v>-0.28650527043430285</v>
      </c>
      <c r="R261">
        <v>0.33536075877365279</v>
      </c>
      <c r="S261">
        <v>0.31403106073114573</v>
      </c>
    </row>
    <row r="262" spans="1:19" x14ac:dyDescent="0.35">
      <c r="E262">
        <v>0.85695372250548341</v>
      </c>
      <c r="F262">
        <v>246</v>
      </c>
      <c r="G262" t="e">
        <v>#N/A</v>
      </c>
      <c r="H262" t="e">
        <v>#N/A</v>
      </c>
      <c r="I262" t="e">
        <v>#N/A</v>
      </c>
      <c r="J262" t="e">
        <v>#N/A</v>
      </c>
      <c r="P262">
        <v>236</v>
      </c>
      <c r="Q262">
        <v>-0.55129682973300598</v>
      </c>
      <c r="R262">
        <v>0.58576621660879657</v>
      </c>
      <c r="S262">
        <v>0.54851016861601332</v>
      </c>
    </row>
    <row r="263" spans="1:19" x14ac:dyDescent="0.35">
      <c r="B263" s="12"/>
      <c r="E263">
        <v>4.9005626922635201</v>
      </c>
      <c r="F263">
        <v>281.35438137130262</v>
      </c>
      <c r="G263" t="e">
        <v>#N/A</v>
      </c>
      <c r="H263" t="e">
        <v>#N/A</v>
      </c>
      <c r="I263" t="e">
        <v>#N/A</v>
      </c>
      <c r="J263" t="e">
        <v>#N/A</v>
      </c>
      <c r="P263">
        <v>237</v>
      </c>
      <c r="Q263">
        <v>2.4604294803238851</v>
      </c>
      <c r="R263">
        <v>1.6601143740357189</v>
      </c>
      <c r="S263">
        <v>1.55452736843705</v>
      </c>
    </row>
    <row r="264" spans="1:19" x14ac:dyDescent="0.35">
      <c r="P264">
        <v>238</v>
      </c>
      <c r="Q264">
        <v>-0.25114484162977568</v>
      </c>
      <c r="R264">
        <v>0.72549020366283301</v>
      </c>
      <c r="S264">
        <v>0.679347396038255</v>
      </c>
    </row>
    <row r="265" spans="1:19" x14ac:dyDescent="0.35">
      <c r="B265" t="s">
        <v>60</v>
      </c>
      <c r="C265" s="1" t="s">
        <v>59</v>
      </c>
      <c r="P265">
        <v>239</v>
      </c>
      <c r="Q265">
        <v>2.1557513485322164</v>
      </c>
      <c r="R265">
        <v>1.0254742055746981</v>
      </c>
      <c r="S265">
        <v>0.96025174115973944</v>
      </c>
    </row>
    <row r="266" spans="1:19" x14ac:dyDescent="0.35">
      <c r="A266" t="s">
        <v>45</v>
      </c>
      <c r="B266">
        <v>0.68810352012544251</v>
      </c>
      <c r="C266">
        <f>1/(1-B266)</f>
        <v>3.2061920044823617</v>
      </c>
      <c r="D266" t="s">
        <v>48</v>
      </c>
      <c r="E266">
        <f>E261/(1-E261)*F262/5</f>
        <v>0.85695372250548341</v>
      </c>
      <c r="G266" t="s">
        <v>50</v>
      </c>
      <c r="H266">
        <f>E261*F262</f>
        <v>4.2114151992746809</v>
      </c>
      <c r="I266" t="s">
        <v>51</v>
      </c>
      <c r="P266">
        <v>240</v>
      </c>
      <c r="Q266">
        <v>0.56108711170480863</v>
      </c>
      <c r="R266">
        <v>-3.0382032099055323E-2</v>
      </c>
      <c r="S266">
        <v>-2.8449666568394077E-2</v>
      </c>
    </row>
    <row r="267" spans="1:19" x14ac:dyDescent="0.35">
      <c r="A267" t="s">
        <v>47</v>
      </c>
      <c r="B267">
        <v>7.389932872208212E-4</v>
      </c>
      <c r="C267">
        <f t="shared" ref="C267:C268" si="20">1/(1-B267)</f>
        <v>1.0007395398021703</v>
      </c>
      <c r="D267" t="s">
        <v>49</v>
      </c>
      <c r="E267" s="11">
        <f>_xlfn.F.DIST.RT(E266,2,F262)</f>
        <v>0.42571623337556119</v>
      </c>
      <c r="G267" t="s">
        <v>49</v>
      </c>
      <c r="H267" s="11">
        <f>_xlfn.CHISQ.DIST.RT(H266,2)</f>
        <v>0.1217594868108593</v>
      </c>
      <c r="I267" t="s">
        <v>52</v>
      </c>
      <c r="P267">
        <v>241</v>
      </c>
      <c r="Q267">
        <v>0.32118825381704835</v>
      </c>
      <c r="R267">
        <v>-0.15580496149877093</v>
      </c>
      <c r="S267">
        <v>-0.14589541574736647</v>
      </c>
    </row>
    <row r="268" spans="1:19" x14ac:dyDescent="0.35">
      <c r="A268" t="s">
        <v>46</v>
      </c>
      <c r="B268">
        <v>3.7289984727776008E-3</v>
      </c>
      <c r="C268">
        <f t="shared" si="20"/>
        <v>1.0037429559497981</v>
      </c>
      <c r="P268">
        <v>242</v>
      </c>
      <c r="Q268">
        <v>-1.0073337388889585</v>
      </c>
      <c r="R268">
        <v>-0.82208758278539307</v>
      </c>
      <c r="S268">
        <v>-0.76980096472838333</v>
      </c>
    </row>
    <row r="269" spans="1:19" x14ac:dyDescent="0.35">
      <c r="P269">
        <v>243</v>
      </c>
      <c r="Q269">
        <v>0.10529314013230028</v>
      </c>
      <c r="R269">
        <v>0.16380618442839512</v>
      </c>
      <c r="S269">
        <v>0.15338774291445795</v>
      </c>
    </row>
    <row r="270" spans="1:19" x14ac:dyDescent="0.35">
      <c r="D270" t="s">
        <v>54</v>
      </c>
      <c r="P270">
        <v>244</v>
      </c>
      <c r="Q270">
        <v>-1.6255629379117584</v>
      </c>
      <c r="R270">
        <v>-2.5839322447188708</v>
      </c>
      <c r="S270">
        <v>-2.4195883460955088</v>
      </c>
    </row>
    <row r="271" spans="1:19" x14ac:dyDescent="0.35">
      <c r="P271">
        <v>245</v>
      </c>
      <c r="Q271">
        <v>-2.6158612492178395</v>
      </c>
      <c r="R271">
        <v>-1.7745250747151609E-2</v>
      </c>
      <c r="S271">
        <v>-1.6616612913943517E-2</v>
      </c>
    </row>
    <row r="272" spans="1:19" x14ac:dyDescent="0.35">
      <c r="E272" t="s">
        <v>46</v>
      </c>
      <c r="F272" t="s">
        <v>47</v>
      </c>
      <c r="G272" t="s">
        <v>45</v>
      </c>
      <c r="H272" t="s">
        <v>44</v>
      </c>
      <c r="P272">
        <v>246</v>
      </c>
      <c r="Q272">
        <v>-0.52518777796618077</v>
      </c>
      <c r="R272">
        <v>0.80142689745400075</v>
      </c>
      <c r="S272">
        <v>0.75045434542272804</v>
      </c>
    </row>
    <row r="273" spans="2:19" x14ac:dyDescent="0.35">
      <c r="B273">
        <f>0.057924*233</f>
        <v>13.496292</v>
      </c>
      <c r="C273">
        <f>_xlfn.CHISQ.DIST.RT(B273,3)</f>
        <v>3.6775012443685281E-3</v>
      </c>
      <c r="D273" t="s">
        <v>42</v>
      </c>
      <c r="E273" cm="1">
        <f t="array" ref="E273:H277">LINEST(I2:I253,C2:E253,1,1)</f>
        <v>0.3194085144911713</v>
      </c>
      <c r="F273">
        <v>8.6239638059258744E-2</v>
      </c>
      <c r="G273">
        <v>-8.4593535126040315E-2</v>
      </c>
      <c r="H273">
        <v>1.0939289186211791</v>
      </c>
      <c r="P273">
        <v>247</v>
      </c>
      <c r="Q273">
        <v>0.24532309112921469</v>
      </c>
      <c r="R273">
        <v>0.24967669365347567</v>
      </c>
      <c r="S273">
        <v>0.23379669474318404</v>
      </c>
    </row>
    <row r="274" spans="2:19" x14ac:dyDescent="0.35">
      <c r="D274" t="s">
        <v>43</v>
      </c>
      <c r="E274">
        <v>0.45704639717985268</v>
      </c>
      <c r="F274">
        <v>4.2347509381571037E-2</v>
      </c>
      <c r="G274">
        <v>9.3503340180359745E-2</v>
      </c>
      <c r="H274">
        <v>0.12849693960451317</v>
      </c>
      <c r="P274">
        <v>248</v>
      </c>
      <c r="Q274">
        <v>1.7800146621071149</v>
      </c>
      <c r="R274">
        <v>-0.32660099602104742</v>
      </c>
      <c r="S274">
        <v>-0.30582843857877134</v>
      </c>
    </row>
    <row r="275" spans="2:19" x14ac:dyDescent="0.35">
      <c r="E275">
        <v>2.177161958804618E-2</v>
      </c>
      <c r="F275">
        <v>1.9556788609693248</v>
      </c>
      <c r="G275" t="e">
        <v>#N/A</v>
      </c>
      <c r="H275" t="e">
        <v>#N/A</v>
      </c>
      <c r="P275">
        <v>249</v>
      </c>
      <c r="Q275">
        <v>-4.1331493126112777</v>
      </c>
      <c r="R275">
        <v>-0.67405586611092883</v>
      </c>
      <c r="S275">
        <v>-0.63118439796271142</v>
      </c>
    </row>
    <row r="276" spans="2:19" x14ac:dyDescent="0.35">
      <c r="E276">
        <v>1.8398435941109719</v>
      </c>
      <c r="F276">
        <v>248</v>
      </c>
      <c r="G276" t="e">
        <v>#N/A</v>
      </c>
      <c r="H276" t="e">
        <v>#N/A</v>
      </c>
      <c r="P276">
        <v>250</v>
      </c>
      <c r="Q276">
        <v>-1.0455554655665018</v>
      </c>
      <c r="R276">
        <v>0.96424744120365458</v>
      </c>
      <c r="S276">
        <v>0.90291913662101997</v>
      </c>
    </row>
    <row r="277" spans="2:19" x14ac:dyDescent="0.35">
      <c r="E277">
        <v>21.110437928640863</v>
      </c>
      <c r="F277">
        <v>948.52059219608441</v>
      </c>
      <c r="G277" t="e">
        <v>#N/A</v>
      </c>
      <c r="H277" t="e">
        <v>#N/A</v>
      </c>
      <c r="P277">
        <v>251</v>
      </c>
      <c r="Q277">
        <v>-1.139563452249392</v>
      </c>
      <c r="R277">
        <v>0.67055222261144198</v>
      </c>
      <c r="S277">
        <v>0.62790359406487006</v>
      </c>
    </row>
    <row r="278" spans="2:19" ht="15" thickBot="1" x14ac:dyDescent="0.4">
      <c r="P278" s="5">
        <v>252</v>
      </c>
      <c r="Q278" s="5">
        <v>-0.89507892043484072</v>
      </c>
      <c r="R278" s="5">
        <v>-4.5877198009684039E-2</v>
      </c>
      <c r="S278" s="5">
        <v>-4.2959305098893827E-2</v>
      </c>
    </row>
    <row r="279" spans="2:19" x14ac:dyDescent="0.35">
      <c r="D279" t="s">
        <v>48</v>
      </c>
      <c r="E279">
        <f>E275/(1-E275)*F276/3</f>
        <v>1.8398435941109721</v>
      </c>
      <c r="G279" t="s">
        <v>50</v>
      </c>
      <c r="H279">
        <f>E275*252</f>
        <v>5.4864481361876374</v>
      </c>
    </row>
    <row r="280" spans="2:19" x14ac:dyDescent="0.35">
      <c r="D280" t="s">
        <v>49</v>
      </c>
      <c r="E280" s="10">
        <f>_xlfn.F.DIST.RT(E279,3,F276)</f>
        <v>0.14044564899673495</v>
      </c>
      <c r="G280" t="s">
        <v>49</v>
      </c>
      <c r="H280" s="10">
        <f>_xlfn.CHISQ.DIST.RT(H279,3)</f>
        <v>0.13945141945439976</v>
      </c>
    </row>
    <row r="283" spans="2:19" x14ac:dyDescent="0.35">
      <c r="D283" t="s">
        <v>57</v>
      </c>
    </row>
    <row r="285" spans="2:19" x14ac:dyDescent="0.35">
      <c r="E285" t="s">
        <v>46</v>
      </c>
      <c r="F285" t="s">
        <v>47</v>
      </c>
      <c r="G285" t="s">
        <v>45</v>
      </c>
      <c r="H285" t="s">
        <v>44</v>
      </c>
    </row>
    <row r="286" spans="2:19" x14ac:dyDescent="0.35">
      <c r="D286" t="s">
        <v>42</v>
      </c>
      <c r="E286" cm="1">
        <f t="array" ref="E286:H290">LINEST(L2:L253,C2:E253,1,1)</f>
        <v>-0.11982653950552229</v>
      </c>
      <c r="F286">
        <v>8.2788473766816598E-2</v>
      </c>
      <c r="G286">
        <v>5.099220892699984E-3</v>
      </c>
      <c r="H286">
        <v>-1.3333115917719718</v>
      </c>
    </row>
    <row r="287" spans="2:19" x14ac:dyDescent="0.35">
      <c r="D287" t="s">
        <v>43</v>
      </c>
      <c r="E287">
        <v>0.5487016496382342</v>
      </c>
      <c r="F287">
        <v>5.0839801821246935E-2</v>
      </c>
      <c r="G287">
        <v>0.11225432980157402</v>
      </c>
      <c r="H287">
        <v>0.15426548194999962</v>
      </c>
    </row>
    <row r="288" spans="2:19" x14ac:dyDescent="0.35">
      <c r="E288">
        <v>1.0715719760803067E-2</v>
      </c>
      <c r="F288">
        <v>2.3478671395241766</v>
      </c>
      <c r="G288" t="e">
        <v>#N/A</v>
      </c>
      <c r="H288" t="e">
        <v>#N/A</v>
      </c>
    </row>
    <row r="289" spans="4:8" x14ac:dyDescent="0.35">
      <c r="E289">
        <v>0.89542798895534503</v>
      </c>
      <c r="F289">
        <v>248</v>
      </c>
      <c r="G289" t="e">
        <v>#N/A</v>
      </c>
      <c r="H289" t="e">
        <v>#N/A</v>
      </c>
    </row>
    <row r="290" spans="4:8" x14ac:dyDescent="0.35">
      <c r="E290">
        <v>14.808086923346536</v>
      </c>
      <c r="F290">
        <v>1367.0950660046447</v>
      </c>
      <c r="G290" t="e">
        <v>#N/A</v>
      </c>
      <c r="H290" t="e">
        <v>#N/A</v>
      </c>
    </row>
    <row r="292" spans="4:8" x14ac:dyDescent="0.35">
      <c r="D292" t="s">
        <v>48</v>
      </c>
      <c r="E292">
        <f>E288/(1-E288)*F289/3</f>
        <v>0.89542798895534503</v>
      </c>
      <c r="G292" t="s">
        <v>50</v>
      </c>
      <c r="H292">
        <f>E288*252</f>
        <v>2.7003613797223727</v>
      </c>
    </row>
    <row r="293" spans="4:8" x14ac:dyDescent="0.35">
      <c r="D293" t="s">
        <v>49</v>
      </c>
      <c r="E293" s="10">
        <f>_xlfn.F.DIST.RT(E292,3,F289)</f>
        <v>0.44411369988240246</v>
      </c>
      <c r="G293" t="s">
        <v>49</v>
      </c>
      <c r="H293" s="10">
        <f>_xlfn.CHISQ.DIST.RT(H292,3)</f>
        <v>0.44016588515559574</v>
      </c>
    </row>
    <row r="296" spans="4:8" x14ac:dyDescent="0.35">
      <c r="D296" t="s">
        <v>58</v>
      </c>
    </row>
    <row r="298" spans="4:8" x14ac:dyDescent="0.35">
      <c r="E298" t="s">
        <v>46</v>
      </c>
      <c r="F298" t="s">
        <v>47</v>
      </c>
      <c r="G298" t="s">
        <v>45</v>
      </c>
      <c r="H298" t="s">
        <v>44</v>
      </c>
    </row>
    <row r="299" spans="4:8" x14ac:dyDescent="0.35">
      <c r="D299" t="s">
        <v>42</v>
      </c>
      <c r="E299" cm="1">
        <f t="array" ref="E299:H303">LINEST(M2:M253,C2:E253,1,1)</f>
        <v>6.8198936597567802E-2</v>
      </c>
      <c r="F299">
        <v>2.3944823019157808E-2</v>
      </c>
      <c r="G299">
        <v>-1.9717939163190264E-2</v>
      </c>
      <c r="H299">
        <v>0.80692058763257901</v>
      </c>
    </row>
    <row r="300" spans="4:8" x14ac:dyDescent="0.35">
      <c r="D300" t="s">
        <v>43</v>
      </c>
      <c r="E300">
        <v>0.16027732641695216</v>
      </c>
      <c r="F300">
        <v>1.4850452002193797E-2</v>
      </c>
      <c r="G300">
        <v>3.2789811860754046E-2</v>
      </c>
      <c r="H300">
        <v>4.5061389958769398E-2</v>
      </c>
    </row>
    <row r="301" spans="4:8" x14ac:dyDescent="0.35">
      <c r="E301">
        <v>1.2597777776452755E-2</v>
      </c>
      <c r="F301">
        <v>0.68581872890897622</v>
      </c>
      <c r="G301" t="e">
        <v>#N/A</v>
      </c>
      <c r="H301" t="e">
        <v>#N/A</v>
      </c>
    </row>
    <row r="302" spans="4:8" x14ac:dyDescent="0.35">
      <c r="E302">
        <v>1.0547032128827689</v>
      </c>
      <c r="F302">
        <v>248</v>
      </c>
      <c r="G302" t="e">
        <v>#N/A</v>
      </c>
      <c r="H302" t="e">
        <v>#N/A</v>
      </c>
    </row>
    <row r="303" spans="4:8" x14ac:dyDescent="0.35">
      <c r="E303">
        <v>1.4882305169556105</v>
      </c>
      <c r="F303">
        <v>116.64613757273631</v>
      </c>
      <c r="G303" t="e">
        <v>#N/A</v>
      </c>
      <c r="H303" t="e">
        <v>#N/A</v>
      </c>
    </row>
    <row r="305" spans="4:8" x14ac:dyDescent="0.35">
      <c r="D305" t="s">
        <v>48</v>
      </c>
      <c r="E305">
        <f>E301/(1-E301)*F302/3</f>
        <v>1.0547032128827689</v>
      </c>
      <c r="G305" t="s">
        <v>50</v>
      </c>
      <c r="H305">
        <f>E301*252</f>
        <v>3.1746399996660943</v>
      </c>
    </row>
    <row r="306" spans="4:8" x14ac:dyDescent="0.35">
      <c r="D306" t="s">
        <v>49</v>
      </c>
      <c r="E306" s="10">
        <f>_xlfn.F.DIST.RT(E305,3,F302)</f>
        <v>0.3690102539553034</v>
      </c>
      <c r="G306" t="s">
        <v>49</v>
      </c>
      <c r="H306" s="10">
        <f>_xlfn.CHISQ.DIST.RT(H305,3)</f>
        <v>0.36547493575887968</v>
      </c>
    </row>
  </sheetData>
  <sortState xmlns:xlrd2="http://schemas.microsoft.com/office/spreadsheetml/2017/richdata2" ref="V27:V278">
    <sortCondition ref="V27"/>
  </sortState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0DB-7E7A-479E-B4C5-B9F50081E04B}">
  <dimension ref="A1:R253"/>
  <sheetViews>
    <sheetView topLeftCell="D1" workbookViewId="0">
      <selection activeCell="K2" sqref="K2"/>
    </sheetView>
  </sheetViews>
  <sheetFormatPr defaultRowHeight="14.5" x14ac:dyDescent="0.35"/>
  <cols>
    <col min="1" max="1" width="10.08984375" customWidth="1"/>
    <col min="2" max="2" width="24.08984375" customWidth="1"/>
    <col min="3" max="3" width="20.6328125" customWidth="1"/>
    <col min="4" max="4" width="22" customWidth="1"/>
    <col min="5" max="5" width="23.81640625" customWidth="1"/>
    <col min="7" max="7" width="12.81640625" customWidth="1"/>
    <col min="13" max="13" width="14" customWidth="1"/>
    <col min="15" max="15" width="10.7265625" bestFit="1" customWidth="1"/>
    <col min="17" max="17" width="12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65</v>
      </c>
      <c r="H1" s="1" t="s">
        <v>62</v>
      </c>
      <c r="I1" s="1" t="s">
        <v>63</v>
      </c>
      <c r="J1" s="1" t="s">
        <v>64</v>
      </c>
    </row>
    <row r="2" spans="1:18" x14ac:dyDescent="0.35">
      <c r="A2" s="4">
        <v>44440</v>
      </c>
      <c r="B2" s="2">
        <v>5.6186326580376367E-2</v>
      </c>
      <c r="C2" s="2">
        <v>3.117620525883158E-2</v>
      </c>
      <c r="D2" s="2">
        <v>0.13138686131386468</v>
      </c>
      <c r="E2" s="3">
        <v>0</v>
      </c>
      <c r="F2">
        <f>B2/$C2</f>
        <v>1.8022182659469095</v>
      </c>
      <c r="G2">
        <f>1/$C2</f>
        <v>32.075744680848238</v>
      </c>
      <c r="H2">
        <f>C2/$C2</f>
        <v>1</v>
      </c>
      <c r="I2">
        <f>D2/$C2</f>
        <v>4.2143314179215405</v>
      </c>
      <c r="J2">
        <f>E2/$C2</f>
        <v>0</v>
      </c>
      <c r="M2" t="s">
        <v>66</v>
      </c>
    </row>
    <row r="3" spans="1:18" x14ac:dyDescent="0.35">
      <c r="A3" s="4">
        <v>44441</v>
      </c>
      <c r="B3" s="2">
        <v>0.72577398232713808</v>
      </c>
      <c r="C3" s="2">
        <v>0.28425606033477546</v>
      </c>
      <c r="D3" s="2">
        <v>2.0411138649948812</v>
      </c>
      <c r="E3" s="3">
        <v>0</v>
      </c>
      <c r="F3">
        <f>B3/$C3</f>
        <v>2.5532401366302477</v>
      </c>
      <c r="G3">
        <f t="shared" ref="G3:G66" si="0">1/$C3</f>
        <v>3.5179548989114782</v>
      </c>
      <c r="H3">
        <f t="shared" ref="H3:H66" si="1">C3/$C3</f>
        <v>1</v>
      </c>
      <c r="I3">
        <f t="shared" ref="I3:I66" si="2">D3/$C3</f>
        <v>7.1805465205948833</v>
      </c>
      <c r="J3">
        <f t="shared" ref="J3:J66" si="3">E3/$C3</f>
        <v>0</v>
      </c>
      <c r="N3" t="s">
        <v>69</v>
      </c>
      <c r="O3" t="s">
        <v>68</v>
      </c>
      <c r="P3" t="s">
        <v>67</v>
      </c>
      <c r="Q3" t="s">
        <v>73</v>
      </c>
      <c r="R3" t="s">
        <v>44</v>
      </c>
    </row>
    <row r="4" spans="1:18" x14ac:dyDescent="0.35">
      <c r="A4" s="4">
        <v>44442</v>
      </c>
      <c r="B4" s="2">
        <v>-1.4084803349216801</v>
      </c>
      <c r="C4" s="2">
        <v>-3.3502683520858501E-2</v>
      </c>
      <c r="D4" s="2">
        <v>-1.0001428775539223</v>
      </c>
      <c r="E4" s="3">
        <v>0</v>
      </c>
      <c r="F4">
        <f t="shared" ref="F4:F67" si="4">B4/$C4</f>
        <v>42.040821417925272</v>
      </c>
      <c r="G4">
        <f t="shared" si="0"/>
        <v>-29.848355263165953</v>
      </c>
      <c r="H4">
        <f t="shared" si="1"/>
        <v>1</v>
      </c>
      <c r="I4">
        <f t="shared" si="2"/>
        <v>29.852619923154556</v>
      </c>
      <c r="J4">
        <f t="shared" si="3"/>
        <v>0</v>
      </c>
      <c r="M4" t="s">
        <v>70</v>
      </c>
      <c r="N4" cm="1">
        <f t="array" ref="N4:R8">LINEST(F2:F253,G2:J253,1,1)</f>
        <v>1.0267872181962443</v>
      </c>
      <c r="O4">
        <v>0.40486896714903747</v>
      </c>
      <c r="P4">
        <v>0</v>
      </c>
      <c r="Q4">
        <v>-1.8971886030336922</v>
      </c>
      <c r="R4">
        <v>2.0235690599322229</v>
      </c>
    </row>
    <row r="5" spans="1:18" x14ac:dyDescent="0.35">
      <c r="A5" s="4">
        <v>44446</v>
      </c>
      <c r="B5" s="2">
        <v>-1.3283117104813891</v>
      </c>
      <c r="C5" s="2">
        <v>-0.33954884101398131</v>
      </c>
      <c r="D5" s="2">
        <v>-1.3566171164670404</v>
      </c>
      <c r="E5" s="3">
        <v>0</v>
      </c>
      <c r="F5">
        <f t="shared" si="4"/>
        <v>3.9119901175769125</v>
      </c>
      <c r="G5">
        <f t="shared" si="0"/>
        <v>-2.9450844155843368</v>
      </c>
      <c r="H5">
        <f t="shared" si="1"/>
        <v>1</v>
      </c>
      <c r="I5">
        <f t="shared" si="2"/>
        <v>3.9953519276220417</v>
      </c>
      <c r="J5">
        <f t="shared" si="3"/>
        <v>0</v>
      </c>
      <c r="M5" t="s">
        <v>71</v>
      </c>
      <c r="N5">
        <v>0.60495878179736517</v>
      </c>
      <c r="O5">
        <v>7.0153486549094701E-2</v>
      </c>
      <c r="P5">
        <v>0</v>
      </c>
      <c r="Q5">
        <v>1.823730180611215E-2</v>
      </c>
      <c r="R5">
        <v>0.96245810296506007</v>
      </c>
    </row>
    <row r="6" spans="1:18" x14ac:dyDescent="0.35">
      <c r="A6" s="4">
        <v>44447</v>
      </c>
      <c r="B6" s="2">
        <v>-5.2982710335958139E-2</v>
      </c>
      <c r="C6" s="2">
        <v>-0.13185753191903293</v>
      </c>
      <c r="D6" s="2">
        <v>1.3899049012435993</v>
      </c>
      <c r="E6" s="3">
        <v>0</v>
      </c>
      <c r="F6">
        <f t="shared" si="4"/>
        <v>0.40181785268430592</v>
      </c>
      <c r="G6">
        <f t="shared" si="0"/>
        <v>-7.5839429530203066</v>
      </c>
      <c r="H6">
        <f t="shared" si="1"/>
        <v>1</v>
      </c>
      <c r="I6">
        <f t="shared" si="2"/>
        <v>-10.540959481154781</v>
      </c>
      <c r="J6">
        <f t="shared" si="3"/>
        <v>0</v>
      </c>
      <c r="N6">
        <v>0.98156119903643402</v>
      </c>
      <c r="O6">
        <v>15.192220856574115</v>
      </c>
      <c r="P6" t="e">
        <v>#N/A</v>
      </c>
      <c r="Q6" t="e">
        <v>#N/A</v>
      </c>
      <c r="R6" t="e">
        <v>#N/A</v>
      </c>
    </row>
    <row r="7" spans="1:18" x14ac:dyDescent="0.35">
      <c r="A7" s="4">
        <v>44448</v>
      </c>
      <c r="B7" s="2">
        <v>-0.23800765951923486</v>
      </c>
      <c r="C7" s="2">
        <v>-0.46055998245485563</v>
      </c>
      <c r="D7" s="2">
        <v>-1.673881673881672</v>
      </c>
      <c r="E7" s="3">
        <v>0</v>
      </c>
      <c r="F7">
        <f t="shared" si="4"/>
        <v>0.516778853105338</v>
      </c>
      <c r="G7">
        <f t="shared" si="0"/>
        <v>-2.1712698412698517</v>
      </c>
      <c r="H7">
        <f t="shared" si="1"/>
        <v>1</v>
      </c>
      <c r="I7">
        <f t="shared" si="2"/>
        <v>3.6344487963535714</v>
      </c>
      <c r="J7">
        <f t="shared" si="3"/>
        <v>0</v>
      </c>
      <c r="N7">
        <v>3287.1662403788896</v>
      </c>
      <c r="O7">
        <v>247</v>
      </c>
      <c r="P7" t="e">
        <v>#N/A</v>
      </c>
      <c r="Q7" t="e">
        <v>#N/A</v>
      </c>
      <c r="R7" t="e">
        <v>#N/A</v>
      </c>
    </row>
    <row r="8" spans="1:18" x14ac:dyDescent="0.35">
      <c r="A8" s="4">
        <v>44449</v>
      </c>
      <c r="B8" s="2">
        <v>-0.59860758670049474</v>
      </c>
      <c r="C8" s="2">
        <v>-0.77226435922087555</v>
      </c>
      <c r="D8" s="2">
        <v>2.3187555033753915</v>
      </c>
      <c r="E8" s="3">
        <v>0</v>
      </c>
      <c r="F8">
        <f t="shared" si="4"/>
        <v>0.77513299630248356</v>
      </c>
      <c r="G8">
        <f t="shared" si="0"/>
        <v>-1.2948933717579341</v>
      </c>
      <c r="H8">
        <f t="shared" si="1"/>
        <v>1</v>
      </c>
      <c r="I8">
        <f t="shared" si="2"/>
        <v>-3.0025411320480266</v>
      </c>
      <c r="J8">
        <f t="shared" si="3"/>
        <v>0</v>
      </c>
      <c r="N8">
        <v>3034758.8737428933</v>
      </c>
      <c r="O8">
        <v>57008.482915066612</v>
      </c>
      <c r="P8" t="e">
        <v>#N/A</v>
      </c>
      <c r="Q8" t="e">
        <v>#N/A</v>
      </c>
      <c r="R8" t="e">
        <v>#N/A</v>
      </c>
    </row>
    <row r="9" spans="1:18" x14ac:dyDescent="0.35">
      <c r="A9" s="4">
        <v>44452</v>
      </c>
      <c r="B9" s="2">
        <v>-3.9274726713356412E-2</v>
      </c>
      <c r="C9" s="2">
        <v>0.22765095613401787</v>
      </c>
      <c r="D9" s="2">
        <v>1.0470453241537614</v>
      </c>
      <c r="E9" s="3">
        <v>0</v>
      </c>
      <c r="F9">
        <f t="shared" si="4"/>
        <v>-0.17252168574348276</v>
      </c>
      <c r="G9">
        <f t="shared" si="0"/>
        <v>4.3926896551723731</v>
      </c>
      <c r="H9">
        <f t="shared" si="1"/>
        <v>1</v>
      </c>
      <c r="I9">
        <f t="shared" si="2"/>
        <v>4.5993451639068317</v>
      </c>
      <c r="J9">
        <f t="shared" si="3"/>
        <v>0</v>
      </c>
    </row>
    <row r="10" spans="1:18" x14ac:dyDescent="0.35">
      <c r="A10" s="4">
        <v>44453</v>
      </c>
      <c r="B10" s="2">
        <v>-1.5617837731648154</v>
      </c>
      <c r="C10" s="2">
        <v>-0.57465991456183696</v>
      </c>
      <c r="D10" s="2">
        <v>1.4194464158956421E-2</v>
      </c>
      <c r="E10" s="3">
        <v>0</v>
      </c>
      <c r="F10">
        <f t="shared" si="4"/>
        <v>2.7177531155198711</v>
      </c>
      <c r="G10">
        <f t="shared" si="0"/>
        <v>-1.7401596573209281</v>
      </c>
      <c r="H10">
        <f t="shared" si="1"/>
        <v>1</v>
      </c>
      <c r="I10">
        <f t="shared" si="2"/>
        <v>-2.47006338867038E-2</v>
      </c>
      <c r="J10">
        <f t="shared" si="3"/>
        <v>0</v>
      </c>
      <c r="M10" t="s">
        <v>72</v>
      </c>
      <c r="N10">
        <f>N4/N5</f>
        <v>1.6972845904403671</v>
      </c>
      <c r="O10">
        <f t="shared" ref="O10:R10" si="5">O4/O5</f>
        <v>5.7711881057501353</v>
      </c>
      <c r="P10" t="e">
        <f t="shared" si="5"/>
        <v>#DIV/0!</v>
      </c>
      <c r="Q10">
        <f t="shared" si="5"/>
        <v>-104.02792163026319</v>
      </c>
      <c r="R10">
        <f t="shared" si="5"/>
        <v>2.1025009334932934</v>
      </c>
    </row>
    <row r="11" spans="1:18" x14ac:dyDescent="0.35">
      <c r="A11" s="4">
        <v>44454</v>
      </c>
      <c r="B11" s="2">
        <v>0.85370585952657674</v>
      </c>
      <c r="C11" s="2">
        <v>0.84739086888510062</v>
      </c>
      <c r="D11" s="2">
        <v>3.0513766676128373</v>
      </c>
      <c r="E11" s="3">
        <v>0</v>
      </c>
      <c r="F11">
        <f t="shared" si="4"/>
        <v>1.0074522760078648</v>
      </c>
      <c r="G11">
        <f t="shared" si="0"/>
        <v>1.1800929614874007</v>
      </c>
      <c r="H11">
        <f t="shared" si="1"/>
        <v>1</v>
      </c>
      <c r="I11">
        <f t="shared" si="2"/>
        <v>3.6009081282967887</v>
      </c>
      <c r="J11">
        <f t="shared" si="3"/>
        <v>0</v>
      </c>
      <c r="M11" t="s">
        <v>49</v>
      </c>
      <c r="N11" s="10">
        <f>_xlfn.T.DIST.RT(ABS(N10),$O7)</f>
        <v>4.5451229098357221E-2</v>
      </c>
      <c r="O11" s="13">
        <f t="shared" ref="O11:R11" si="6">_xlfn.T.DIST.RT(ABS(O10),$O7)</f>
        <v>1.1747184612270407E-8</v>
      </c>
      <c r="P11" t="e">
        <f t="shared" si="6"/>
        <v>#DIV/0!</v>
      </c>
      <c r="Q11" s="10">
        <f t="shared" si="6"/>
        <v>2.8880096980013554E-206</v>
      </c>
      <c r="R11" s="10">
        <f t="shared" si="6"/>
        <v>1.8260911053580436E-2</v>
      </c>
    </row>
    <row r="12" spans="1:18" x14ac:dyDescent="0.35">
      <c r="A12" s="4">
        <v>44455</v>
      </c>
      <c r="B12" s="2">
        <v>-2.1118012422360102</v>
      </c>
      <c r="C12" s="2">
        <v>-0.15510969268194286</v>
      </c>
      <c r="D12" s="2">
        <v>0</v>
      </c>
      <c r="E12" s="3">
        <v>0</v>
      </c>
      <c r="F12">
        <f t="shared" si="4"/>
        <v>13.614888958398769</v>
      </c>
      <c r="G12">
        <f t="shared" si="0"/>
        <v>-6.4470503597124029</v>
      </c>
      <c r="H12">
        <f t="shared" si="1"/>
        <v>1</v>
      </c>
      <c r="I12">
        <f t="shared" si="2"/>
        <v>0</v>
      </c>
      <c r="J12">
        <f t="shared" si="3"/>
        <v>0</v>
      </c>
    </row>
    <row r="13" spans="1:18" x14ac:dyDescent="0.35">
      <c r="A13" s="4">
        <v>44456</v>
      </c>
      <c r="B13" s="2">
        <v>-1.5509186469610636</v>
      </c>
      <c r="C13" s="2">
        <v>-0.91109248393406173</v>
      </c>
      <c r="D13" s="2">
        <v>-0.88142129183308437</v>
      </c>
      <c r="E13" s="3">
        <v>0</v>
      </c>
      <c r="F13">
        <f t="shared" si="4"/>
        <v>1.7022625850937301</v>
      </c>
      <c r="G13">
        <f t="shared" si="0"/>
        <v>-1.0975834151128534</v>
      </c>
      <c r="H13">
        <f t="shared" si="1"/>
        <v>1</v>
      </c>
      <c r="I13">
        <f t="shared" si="2"/>
        <v>0.96743339164333975</v>
      </c>
      <c r="J13">
        <f t="shared" si="3"/>
        <v>0</v>
      </c>
    </row>
    <row r="14" spans="1:18" x14ac:dyDescent="0.35">
      <c r="A14" s="4">
        <v>44459</v>
      </c>
      <c r="B14" s="2">
        <v>-2.2084573879515901</v>
      </c>
      <c r="C14" s="2">
        <v>-1.6977254629493954</v>
      </c>
      <c r="D14" s="2">
        <v>-2.3343059608169958</v>
      </c>
      <c r="E14" s="3">
        <v>0</v>
      </c>
      <c r="F14">
        <f t="shared" si="4"/>
        <v>1.3008330475970591</v>
      </c>
      <c r="G14">
        <f t="shared" si="0"/>
        <v>-0.58902338559659528</v>
      </c>
      <c r="H14">
        <f t="shared" si="1"/>
        <v>1</v>
      </c>
      <c r="I14">
        <f t="shared" si="2"/>
        <v>1.3749608000587401</v>
      </c>
      <c r="J14">
        <f t="shared" si="3"/>
        <v>0</v>
      </c>
      <c r="N14">
        <v>0.98156119903643402</v>
      </c>
    </row>
    <row r="15" spans="1:18" x14ac:dyDescent="0.35">
      <c r="A15" s="4">
        <v>44460</v>
      </c>
      <c r="B15" s="2">
        <v>-1.4032918450429865</v>
      </c>
      <c r="C15" s="2">
        <v>-8.1234954896236555E-2</v>
      </c>
      <c r="D15" s="2">
        <v>0.38412291933418441</v>
      </c>
      <c r="E15" s="3">
        <v>0</v>
      </c>
      <c r="F15">
        <f t="shared" si="4"/>
        <v>17.274482971467719</v>
      </c>
      <c r="G15">
        <f t="shared" si="0"/>
        <v>-12.309971751413231</v>
      </c>
      <c r="H15">
        <f t="shared" si="1"/>
        <v>1</v>
      </c>
      <c r="I15">
        <f t="shared" si="2"/>
        <v>-4.7285422860741937</v>
      </c>
      <c r="J15">
        <f t="shared" si="3"/>
        <v>0</v>
      </c>
    </row>
    <row r="16" spans="1:18" x14ac:dyDescent="0.35">
      <c r="A16" s="4">
        <v>44461</v>
      </c>
      <c r="B16" s="2">
        <v>0.68737873266764282</v>
      </c>
      <c r="C16" s="2">
        <v>0.95195662109373025</v>
      </c>
      <c r="D16" s="2">
        <v>2.508503401360529</v>
      </c>
      <c r="E16" s="3">
        <v>0</v>
      </c>
      <c r="F16">
        <f t="shared" si="4"/>
        <v>0.72206938576454638</v>
      </c>
      <c r="G16">
        <f t="shared" si="0"/>
        <v>1.0504680337756056</v>
      </c>
      <c r="H16">
        <f t="shared" si="1"/>
        <v>1</v>
      </c>
      <c r="I16">
        <f t="shared" si="2"/>
        <v>2.6351026357466139</v>
      </c>
      <c r="J16">
        <f t="shared" si="3"/>
        <v>0</v>
      </c>
      <c r="M16" t="s">
        <v>75</v>
      </c>
      <c r="N16">
        <f>N14/(1-N14)*252/3</f>
        <v>4471.6107561429399</v>
      </c>
      <c r="P16" t="s">
        <v>74</v>
      </c>
      <c r="Q16">
        <f>252*N14</f>
        <v>247.35342215718137</v>
      </c>
    </row>
    <row r="17" spans="1:17" x14ac:dyDescent="0.35">
      <c r="A17" s="4">
        <v>44462</v>
      </c>
      <c r="B17" s="2">
        <v>2.9516479642794247</v>
      </c>
      <c r="C17" s="2">
        <v>1.2134751708511082</v>
      </c>
      <c r="D17" s="2">
        <v>1.5484584543066671</v>
      </c>
      <c r="E17" s="3">
        <v>0</v>
      </c>
      <c r="F17">
        <f t="shared" si="4"/>
        <v>2.4323925492510865</v>
      </c>
      <c r="G17">
        <f t="shared" si="0"/>
        <v>0.82407949006374737</v>
      </c>
      <c r="H17">
        <f t="shared" si="1"/>
        <v>1</v>
      </c>
      <c r="I17">
        <f t="shared" si="2"/>
        <v>1.2760528534099367</v>
      </c>
      <c r="J17">
        <f t="shared" si="3"/>
        <v>0</v>
      </c>
      <c r="M17" t="s">
        <v>76</v>
      </c>
      <c r="N17">
        <f>_xlfn.F.DIST.RT(N16,3,252)</f>
        <v>3.8215319641454524E-218</v>
      </c>
      <c r="P17" t="s">
        <v>76</v>
      </c>
      <c r="Q17">
        <f>_xlfn.CHISQ.DIST.RT(Q16,3)</f>
        <v>2.4447311237975594E-53</v>
      </c>
    </row>
    <row r="18" spans="1:17" x14ac:dyDescent="0.35">
      <c r="A18" s="4">
        <v>44463</v>
      </c>
      <c r="B18" s="2">
        <v>-0.17690630813654851</v>
      </c>
      <c r="C18" s="2">
        <v>0.14610090402744635</v>
      </c>
      <c r="D18" s="2">
        <v>0.92579986385294966</v>
      </c>
      <c r="E18" s="3">
        <v>0</v>
      </c>
      <c r="F18">
        <f t="shared" si="4"/>
        <v>-1.2108501950358574</v>
      </c>
      <c r="G18">
        <f t="shared" si="0"/>
        <v>6.8445846153843179</v>
      </c>
      <c r="H18">
        <f t="shared" si="1"/>
        <v>1</v>
      </c>
      <c r="I18">
        <f t="shared" si="2"/>
        <v>6.336715505052795</v>
      </c>
      <c r="J18">
        <f t="shared" si="3"/>
        <v>0</v>
      </c>
    </row>
    <row r="19" spans="1:17" x14ac:dyDescent="0.35">
      <c r="A19" s="4">
        <v>44466</v>
      </c>
      <c r="B19" s="2">
        <v>9.7185063227467339E-2</v>
      </c>
      <c r="C19" s="2">
        <v>-0.27763563072890074</v>
      </c>
      <c r="D19" s="2">
        <v>1.780655605018211</v>
      </c>
      <c r="E19" s="3">
        <v>0</v>
      </c>
      <c r="F19">
        <f t="shared" si="4"/>
        <v>-0.35004535611052162</v>
      </c>
      <c r="G19">
        <f t="shared" si="0"/>
        <v>-3.6018431689571466</v>
      </c>
      <c r="H19">
        <f t="shared" si="1"/>
        <v>1</v>
      </c>
      <c r="I19">
        <f t="shared" si="2"/>
        <v>-6.4136422272000981</v>
      </c>
      <c r="J19">
        <f t="shared" si="3"/>
        <v>0</v>
      </c>
    </row>
    <row r="20" spans="1:17" x14ac:dyDescent="0.35">
      <c r="A20" s="4">
        <v>44467</v>
      </c>
      <c r="B20" s="2">
        <v>-1.7019429563548738</v>
      </c>
      <c r="C20" s="2">
        <v>-2.0364114325326033</v>
      </c>
      <c r="D20" s="2">
        <v>-0.21206096752816039</v>
      </c>
      <c r="E20" s="3">
        <v>0</v>
      </c>
      <c r="F20">
        <f t="shared" si="4"/>
        <v>0.83575594261825348</v>
      </c>
      <c r="G20">
        <f t="shared" si="0"/>
        <v>-0.49105990274094075</v>
      </c>
      <c r="H20">
        <f t="shared" si="1"/>
        <v>1</v>
      </c>
      <c r="I20">
        <f t="shared" si="2"/>
        <v>0.10413463808952823</v>
      </c>
      <c r="J20">
        <f t="shared" si="3"/>
        <v>0</v>
      </c>
    </row>
    <row r="21" spans="1:17" x14ac:dyDescent="0.35">
      <c r="A21" s="4">
        <v>44468</v>
      </c>
      <c r="B21" s="2">
        <v>-0.46480820851295679</v>
      </c>
      <c r="C21" s="2">
        <v>0.15691662282344421</v>
      </c>
      <c r="D21" s="2">
        <v>-0.61097091247178659</v>
      </c>
      <c r="E21" s="3">
        <v>0</v>
      </c>
      <c r="F21">
        <f t="shared" si="4"/>
        <v>-2.9621349233085321</v>
      </c>
      <c r="G21">
        <f t="shared" si="0"/>
        <v>6.3728111273791352</v>
      </c>
      <c r="H21">
        <f t="shared" si="1"/>
        <v>1</v>
      </c>
      <c r="I21">
        <f t="shared" si="2"/>
        <v>-3.8936022295051851</v>
      </c>
      <c r="J21">
        <f t="shared" si="3"/>
        <v>0</v>
      </c>
    </row>
    <row r="22" spans="1:17" x14ac:dyDescent="0.35">
      <c r="A22" s="4">
        <v>44469</v>
      </c>
      <c r="B22" s="2">
        <v>-2.0908974164399963</v>
      </c>
      <c r="C22" s="2">
        <v>-1.1909731939276913</v>
      </c>
      <c r="D22" s="2">
        <v>0.26727248429774253</v>
      </c>
      <c r="E22" s="3">
        <v>0</v>
      </c>
      <c r="F22">
        <f t="shared" si="4"/>
        <v>1.7556208881112256</v>
      </c>
      <c r="G22">
        <f t="shared" si="0"/>
        <v>-0.83964946070878066</v>
      </c>
      <c r="H22">
        <f t="shared" si="1"/>
        <v>1</v>
      </c>
      <c r="I22">
        <f t="shared" si="2"/>
        <v>-0.22441519730289555</v>
      </c>
      <c r="J22">
        <f t="shared" si="3"/>
        <v>0</v>
      </c>
    </row>
    <row r="23" spans="1:17" x14ac:dyDescent="0.35">
      <c r="A23" s="4">
        <v>44470</v>
      </c>
      <c r="B23" s="2">
        <v>0.38513819664702797</v>
      </c>
      <c r="C23" s="2">
        <v>1.1491477734391298</v>
      </c>
      <c r="D23" s="2">
        <v>1.1328801812608313</v>
      </c>
      <c r="E23" s="3">
        <v>0</v>
      </c>
      <c r="F23">
        <f t="shared" si="4"/>
        <v>0.33515114900705911</v>
      </c>
      <c r="G23">
        <f t="shared" si="0"/>
        <v>0.87021010101010299</v>
      </c>
      <c r="H23">
        <f t="shared" si="1"/>
        <v>1</v>
      </c>
      <c r="I23">
        <f t="shared" si="2"/>
        <v>0.98584377696733172</v>
      </c>
      <c r="J23">
        <f t="shared" si="3"/>
        <v>0</v>
      </c>
    </row>
    <row r="24" spans="1:17" x14ac:dyDescent="0.35">
      <c r="A24" s="4">
        <v>44473</v>
      </c>
      <c r="B24" s="2">
        <v>-1.9396833315516337</v>
      </c>
      <c r="C24" s="2">
        <v>-1.2985880322420762</v>
      </c>
      <c r="D24" s="2">
        <v>2.2930943595150355</v>
      </c>
      <c r="E24" s="3">
        <v>0</v>
      </c>
      <c r="F24">
        <f t="shared" si="4"/>
        <v>1.4936864374167031</v>
      </c>
      <c r="G24">
        <f t="shared" si="0"/>
        <v>-0.77006716154117849</v>
      </c>
      <c r="H24">
        <f t="shared" si="1"/>
        <v>1</v>
      </c>
      <c r="I24">
        <f t="shared" si="2"/>
        <v>-1.7658366645778301</v>
      </c>
      <c r="J24">
        <f t="shared" si="3"/>
        <v>0</v>
      </c>
    </row>
    <row r="25" spans="1:17" x14ac:dyDescent="0.35">
      <c r="A25" s="4">
        <v>44474</v>
      </c>
      <c r="B25" s="2">
        <v>1.6013372740927512</v>
      </c>
      <c r="C25" s="2">
        <v>1.0524455523362564</v>
      </c>
      <c r="D25" s="2">
        <v>1.6877093532594811</v>
      </c>
      <c r="E25" s="3">
        <v>0</v>
      </c>
      <c r="F25">
        <f t="shared" si="4"/>
        <v>1.5215393048486408</v>
      </c>
      <c r="G25">
        <f t="shared" si="0"/>
        <v>0.95016791869200656</v>
      </c>
      <c r="H25">
        <f t="shared" si="1"/>
        <v>1</v>
      </c>
      <c r="I25">
        <f t="shared" si="2"/>
        <v>1.6036072835435937</v>
      </c>
      <c r="J25">
        <f t="shared" si="3"/>
        <v>0</v>
      </c>
    </row>
    <row r="26" spans="1:17" x14ac:dyDescent="0.35">
      <c r="A26" s="4">
        <v>44475</v>
      </c>
      <c r="B26" s="2">
        <v>-0.1466415508238228</v>
      </c>
      <c r="C26" s="2">
        <v>0.41028874386752623</v>
      </c>
      <c r="D26" s="2">
        <v>-1.9004180919802383</v>
      </c>
      <c r="E26" s="3">
        <v>0</v>
      </c>
      <c r="F26">
        <f t="shared" si="4"/>
        <v>-0.35741061146725078</v>
      </c>
      <c r="G26">
        <f t="shared" si="0"/>
        <v>2.4373079080202098</v>
      </c>
      <c r="H26">
        <f t="shared" si="1"/>
        <v>1</v>
      </c>
      <c r="I26">
        <f t="shared" si="2"/>
        <v>-4.6319040441281132</v>
      </c>
      <c r="J26">
        <f t="shared" si="3"/>
        <v>0</v>
      </c>
    </row>
    <row r="27" spans="1:17" x14ac:dyDescent="0.35">
      <c r="A27" s="4">
        <v>44476</v>
      </c>
      <c r="B27" s="2">
        <v>0.5731001134260616</v>
      </c>
      <c r="C27" s="2">
        <v>0.82982892369745098</v>
      </c>
      <c r="D27" s="2">
        <v>1.1235955056179581</v>
      </c>
      <c r="E27" s="3">
        <v>0</v>
      </c>
      <c r="F27">
        <f t="shared" si="4"/>
        <v>0.69062441312904799</v>
      </c>
      <c r="G27">
        <f t="shared" si="0"/>
        <v>1.2050676608671598</v>
      </c>
      <c r="H27">
        <f t="shared" si="1"/>
        <v>1</v>
      </c>
      <c r="I27">
        <f t="shared" si="2"/>
        <v>1.3540086077158864</v>
      </c>
      <c r="J27">
        <f t="shared" si="3"/>
        <v>0</v>
      </c>
    </row>
    <row r="28" spans="1:17" x14ac:dyDescent="0.35">
      <c r="A28" s="4">
        <v>44477</v>
      </c>
      <c r="B28" s="2">
        <v>0.24336677153202757</v>
      </c>
      <c r="C28" s="2">
        <v>-0.19137407494954628</v>
      </c>
      <c r="D28" s="2">
        <v>1.3409961685823646</v>
      </c>
      <c r="E28" s="3">
        <v>0</v>
      </c>
      <c r="F28">
        <f t="shared" si="4"/>
        <v>-1.2716809818476646</v>
      </c>
      <c r="G28">
        <f t="shared" si="0"/>
        <v>-5.2253681710212803</v>
      </c>
      <c r="H28">
        <f t="shared" si="1"/>
        <v>1</v>
      </c>
      <c r="I28">
        <f t="shared" si="2"/>
        <v>-7.0071986967717743</v>
      </c>
      <c r="J28">
        <f t="shared" si="3"/>
        <v>0</v>
      </c>
    </row>
    <row r="29" spans="1:17" x14ac:dyDescent="0.35">
      <c r="A29" s="4">
        <v>44480</v>
      </c>
      <c r="B29" s="2">
        <v>-0.55305542396967278</v>
      </c>
      <c r="C29" s="2">
        <v>-0.68657858421348195</v>
      </c>
      <c r="D29" s="2">
        <v>1.4744801512287298</v>
      </c>
      <c r="E29" s="3">
        <v>0</v>
      </c>
      <c r="F29">
        <f t="shared" si="4"/>
        <v>0.80552384925205878</v>
      </c>
      <c r="G29">
        <f t="shared" si="0"/>
        <v>-1.4564975124377957</v>
      </c>
      <c r="H29">
        <f t="shared" si="1"/>
        <v>1</v>
      </c>
      <c r="I29">
        <f t="shared" si="2"/>
        <v>-2.1475766724035497</v>
      </c>
      <c r="J29">
        <f t="shared" si="3"/>
        <v>0</v>
      </c>
    </row>
    <row r="30" spans="1:17" x14ac:dyDescent="0.35">
      <c r="A30" s="4">
        <v>44481</v>
      </c>
      <c r="B30" s="2">
        <v>-0.4215640741666915</v>
      </c>
      <c r="C30" s="2">
        <v>-0.24167715692277048</v>
      </c>
      <c r="D30" s="2">
        <v>0.14903129657228842</v>
      </c>
      <c r="E30" s="3">
        <v>0</v>
      </c>
      <c r="F30">
        <f t="shared" si="4"/>
        <v>1.7443273478320711</v>
      </c>
      <c r="G30">
        <f t="shared" si="0"/>
        <v>-4.1377514231498367</v>
      </c>
      <c r="H30">
        <f t="shared" si="1"/>
        <v>1</v>
      </c>
      <c r="I30">
        <f t="shared" si="2"/>
        <v>-0.61665445948585185</v>
      </c>
      <c r="J30">
        <f t="shared" si="3"/>
        <v>0</v>
      </c>
    </row>
    <row r="31" spans="1:17" x14ac:dyDescent="0.35">
      <c r="A31" s="4">
        <v>44482</v>
      </c>
      <c r="B31" s="2">
        <v>3.7814372331647084</v>
      </c>
      <c r="C31" s="2">
        <v>0.30225368623080229</v>
      </c>
      <c r="D31" s="2">
        <v>-0.24801587301587213</v>
      </c>
      <c r="E31" s="3">
        <v>0</v>
      </c>
      <c r="F31">
        <f t="shared" si="4"/>
        <v>12.510806006439193</v>
      </c>
      <c r="G31">
        <f t="shared" si="0"/>
        <v>3.3084790874523708</v>
      </c>
      <c r="H31">
        <f t="shared" si="1"/>
        <v>1</v>
      </c>
      <c r="I31">
        <f t="shared" si="2"/>
        <v>-0.82055532922925578</v>
      </c>
      <c r="J31">
        <f t="shared" si="3"/>
        <v>0</v>
      </c>
    </row>
    <row r="32" spans="1:17" x14ac:dyDescent="0.35">
      <c r="A32" s="4">
        <v>44483</v>
      </c>
      <c r="B32" s="2">
        <v>2.8462451458268534</v>
      </c>
      <c r="C32" s="2">
        <v>1.706311013337003</v>
      </c>
      <c r="D32" s="2">
        <v>1.0815514669318738</v>
      </c>
      <c r="E32" s="3">
        <v>0</v>
      </c>
      <c r="F32">
        <f t="shared" si="4"/>
        <v>1.6680693751489659</v>
      </c>
      <c r="G32">
        <f t="shared" si="0"/>
        <v>0.5860596293311835</v>
      </c>
      <c r="H32">
        <f t="shared" si="1"/>
        <v>1</v>
      </c>
      <c r="I32">
        <f t="shared" si="2"/>
        <v>0.63385365181269171</v>
      </c>
      <c r="J32">
        <f t="shared" si="3"/>
        <v>0</v>
      </c>
    </row>
    <row r="33" spans="1:10" x14ac:dyDescent="0.35">
      <c r="A33" s="4">
        <v>44484</v>
      </c>
      <c r="B33" s="2">
        <v>1.6526425474224338</v>
      </c>
      <c r="C33" s="2">
        <v>0.74601307719690535</v>
      </c>
      <c r="D33" s="2">
        <v>1.1929651949329712</v>
      </c>
      <c r="E33" s="3">
        <v>0</v>
      </c>
      <c r="F33">
        <f t="shared" si="4"/>
        <v>2.2152997017587528</v>
      </c>
      <c r="G33">
        <f t="shared" si="0"/>
        <v>1.3404590758079384</v>
      </c>
      <c r="H33">
        <f t="shared" si="1"/>
        <v>1</v>
      </c>
      <c r="I33">
        <f t="shared" si="2"/>
        <v>1.5991210226708876</v>
      </c>
      <c r="J33">
        <f t="shared" si="3"/>
        <v>0</v>
      </c>
    </row>
    <row r="34" spans="1:10" x14ac:dyDescent="0.35">
      <c r="A34" s="4">
        <v>44487</v>
      </c>
      <c r="B34" s="2">
        <v>-1.2069307585477196</v>
      </c>
      <c r="C34" s="2">
        <v>0.33748045900920953</v>
      </c>
      <c r="D34" s="2">
        <v>0.1944579484686404</v>
      </c>
      <c r="E34" s="3">
        <v>0</v>
      </c>
      <c r="F34">
        <f t="shared" si="4"/>
        <v>-3.5762982013568481</v>
      </c>
      <c r="G34">
        <f t="shared" si="0"/>
        <v>2.9631345261762574</v>
      </c>
      <c r="H34">
        <f t="shared" si="1"/>
        <v>1</v>
      </c>
      <c r="I34">
        <f t="shared" si="2"/>
        <v>0.57620506099683189</v>
      </c>
      <c r="J34">
        <f t="shared" si="3"/>
        <v>0</v>
      </c>
    </row>
    <row r="35" spans="1:10" x14ac:dyDescent="0.35">
      <c r="A35" s="4">
        <v>44488</v>
      </c>
      <c r="B35" s="2">
        <v>0.59577601499480881</v>
      </c>
      <c r="C35" s="2">
        <v>0.73933569005406596</v>
      </c>
      <c r="D35" s="2">
        <v>0.63076176613294788</v>
      </c>
      <c r="E35" s="3">
        <v>0</v>
      </c>
      <c r="F35">
        <f t="shared" si="4"/>
        <v>0.80582612608792237</v>
      </c>
      <c r="G35">
        <f t="shared" si="0"/>
        <v>1.3525655712993812</v>
      </c>
      <c r="H35">
        <f t="shared" si="1"/>
        <v>1</v>
      </c>
      <c r="I35">
        <f t="shared" si="2"/>
        <v>0.85314664856341738</v>
      </c>
      <c r="J35">
        <f t="shared" si="3"/>
        <v>0</v>
      </c>
    </row>
    <row r="36" spans="1:10" x14ac:dyDescent="0.35">
      <c r="A36" s="4">
        <v>44489</v>
      </c>
      <c r="B36" s="2">
        <v>0.14196195863138694</v>
      </c>
      <c r="C36" s="2">
        <v>0.36640167447334893</v>
      </c>
      <c r="D36" s="2">
        <v>1.0969141755062806</v>
      </c>
      <c r="E36" s="3">
        <v>0</v>
      </c>
      <c r="F36">
        <f t="shared" si="4"/>
        <v>0.38744898978815356</v>
      </c>
      <c r="G36">
        <f t="shared" si="0"/>
        <v>2.7292451690821551</v>
      </c>
      <c r="H36">
        <f t="shared" si="1"/>
        <v>1</v>
      </c>
      <c r="I36">
        <f t="shared" si="2"/>
        <v>2.9937477143982516</v>
      </c>
      <c r="J36">
        <f t="shared" si="3"/>
        <v>0</v>
      </c>
    </row>
    <row r="37" spans="1:10" x14ac:dyDescent="0.35">
      <c r="A37" s="4">
        <v>44490</v>
      </c>
      <c r="B37" s="2">
        <v>8.7492939652022983E-2</v>
      </c>
      <c r="C37" s="2">
        <v>0.2995906256131331</v>
      </c>
      <c r="D37" s="2">
        <v>-0.7392392989149954</v>
      </c>
      <c r="E37" s="3">
        <v>0</v>
      </c>
      <c r="F37">
        <f t="shared" si="4"/>
        <v>0.29204164674032301</v>
      </c>
      <c r="G37">
        <f t="shared" si="0"/>
        <v>3.3378881530536222</v>
      </c>
      <c r="H37">
        <f t="shared" si="1"/>
        <v>1</v>
      </c>
      <c r="I37">
        <f t="shared" si="2"/>
        <v>-2.4674980981200285</v>
      </c>
      <c r="J37">
        <f t="shared" si="3"/>
        <v>0</v>
      </c>
    </row>
    <row r="38" spans="1:10" x14ac:dyDescent="0.35">
      <c r="A38" s="4">
        <v>44491</v>
      </c>
      <c r="B38" s="2">
        <v>1.2448546009826034</v>
      </c>
      <c r="C38" s="2">
        <v>-0.10725793335062406</v>
      </c>
      <c r="D38" s="2">
        <v>1.6336336336336243</v>
      </c>
      <c r="E38" s="3">
        <v>0</v>
      </c>
      <c r="F38">
        <f t="shared" si="4"/>
        <v>-11.606177390284021</v>
      </c>
      <c r="G38">
        <f t="shared" si="0"/>
        <v>-9.3233196721311025</v>
      </c>
      <c r="H38">
        <f t="shared" si="1"/>
        <v>1</v>
      </c>
      <c r="I38">
        <f t="shared" si="2"/>
        <v>-15.230888593511386</v>
      </c>
      <c r="J38">
        <f t="shared" si="3"/>
        <v>0</v>
      </c>
    </row>
    <row r="39" spans="1:10" x14ac:dyDescent="0.35">
      <c r="A39" s="4">
        <v>44494</v>
      </c>
      <c r="B39" s="2">
        <v>1.0677945724996363</v>
      </c>
      <c r="C39" s="2">
        <v>0.47481792778718557</v>
      </c>
      <c r="D39" s="2">
        <v>-0.41366268762557112</v>
      </c>
      <c r="E39" s="3">
        <v>0</v>
      </c>
      <c r="F39">
        <f t="shared" si="4"/>
        <v>2.2488505804233747</v>
      </c>
      <c r="G39">
        <f t="shared" si="0"/>
        <v>2.1060704355885278</v>
      </c>
      <c r="H39">
        <f t="shared" si="1"/>
        <v>1</v>
      </c>
      <c r="I39">
        <f t="shared" si="2"/>
        <v>-0.87120275671430769</v>
      </c>
      <c r="J39">
        <f t="shared" si="3"/>
        <v>0</v>
      </c>
    </row>
    <row r="40" spans="1:10" x14ac:dyDescent="0.35">
      <c r="A40" s="4">
        <v>44495</v>
      </c>
      <c r="B40" s="2">
        <v>0.73966736596233762</v>
      </c>
      <c r="C40" s="2">
        <v>0.18197824144636776</v>
      </c>
      <c r="D40" s="2">
        <v>0.46285307381912499</v>
      </c>
      <c r="E40" s="3">
        <v>0</v>
      </c>
      <c r="F40">
        <f t="shared" si="4"/>
        <v>4.0645923385314768</v>
      </c>
      <c r="G40">
        <f t="shared" si="0"/>
        <v>5.4951624548735838</v>
      </c>
      <c r="H40">
        <f t="shared" si="1"/>
        <v>1</v>
      </c>
      <c r="I40">
        <f t="shared" si="2"/>
        <v>2.5434528333736868</v>
      </c>
      <c r="J40">
        <f t="shared" si="3"/>
        <v>0</v>
      </c>
    </row>
    <row r="41" spans="1:10" x14ac:dyDescent="0.35">
      <c r="A41" s="4">
        <v>44496</v>
      </c>
      <c r="B41" s="2">
        <v>-1.5360999592090918</v>
      </c>
      <c r="C41" s="2">
        <v>-0.50515979968478453</v>
      </c>
      <c r="D41" s="2">
        <v>-2.3508564678086374</v>
      </c>
      <c r="E41" s="3">
        <v>0</v>
      </c>
      <c r="F41">
        <f t="shared" si="4"/>
        <v>3.0408198755475104</v>
      </c>
      <c r="G41">
        <f t="shared" si="0"/>
        <v>-1.9795716140199431</v>
      </c>
      <c r="H41">
        <f t="shared" si="1"/>
        <v>1</v>
      </c>
      <c r="I41">
        <f t="shared" si="2"/>
        <v>4.6536887323091669</v>
      </c>
      <c r="J41">
        <f t="shared" si="3"/>
        <v>0</v>
      </c>
    </row>
    <row r="42" spans="1:10" x14ac:dyDescent="0.35">
      <c r="A42" s="4">
        <v>44497</v>
      </c>
      <c r="B42" s="2">
        <v>1.9852388064582893</v>
      </c>
      <c r="C42" s="2">
        <v>0.98293377390326064</v>
      </c>
      <c r="D42" s="2">
        <v>0.18146624727801708</v>
      </c>
      <c r="E42" s="3">
        <v>0</v>
      </c>
      <c r="F42">
        <f t="shared" si="4"/>
        <v>2.0197075928878139</v>
      </c>
      <c r="G42">
        <f t="shared" si="0"/>
        <v>1.0173625391148875</v>
      </c>
      <c r="H42">
        <f t="shared" si="1"/>
        <v>1</v>
      </c>
      <c r="I42">
        <f t="shared" si="2"/>
        <v>0.1846169620944135</v>
      </c>
      <c r="J42">
        <f t="shared" si="3"/>
        <v>0</v>
      </c>
    </row>
    <row r="43" spans="1:10" x14ac:dyDescent="0.35">
      <c r="A43" s="4">
        <v>44498</v>
      </c>
      <c r="B43" s="2">
        <v>0.85303801257108347</v>
      </c>
      <c r="C43" s="2">
        <v>0.19493431844783693</v>
      </c>
      <c r="D43" s="2">
        <v>0.91776355512618313</v>
      </c>
      <c r="E43" s="3">
        <v>0</v>
      </c>
      <c r="F43">
        <f t="shared" si="4"/>
        <v>4.3760278814084268</v>
      </c>
      <c r="G43">
        <f t="shared" si="0"/>
        <v>5.1299330357142479</v>
      </c>
      <c r="H43">
        <f t="shared" si="1"/>
        <v>1</v>
      </c>
      <c r="I43">
        <f t="shared" si="2"/>
        <v>4.7080655804163607</v>
      </c>
      <c r="J43">
        <f t="shared" si="3"/>
        <v>0</v>
      </c>
    </row>
    <row r="44" spans="1:10" x14ac:dyDescent="0.35">
      <c r="A44" s="4">
        <v>44501</v>
      </c>
      <c r="B44" s="2">
        <v>-0.76632819621393899</v>
      </c>
      <c r="C44" s="2">
        <v>0.18000686154020507</v>
      </c>
      <c r="D44" s="2">
        <v>0.57436879262893203</v>
      </c>
      <c r="E44" s="3">
        <v>0</v>
      </c>
      <c r="F44">
        <f t="shared" si="4"/>
        <v>-4.2572165841732499</v>
      </c>
      <c r="G44">
        <f t="shared" si="0"/>
        <v>5.5553437876958212</v>
      </c>
      <c r="H44">
        <f t="shared" si="1"/>
        <v>1</v>
      </c>
      <c r="I44">
        <f t="shared" si="2"/>
        <v>3.1908161039774869</v>
      </c>
      <c r="J44">
        <f t="shared" si="3"/>
        <v>0</v>
      </c>
    </row>
    <row r="45" spans="1:10" x14ac:dyDescent="0.35">
      <c r="A45" s="4">
        <v>44502</v>
      </c>
      <c r="B45" s="2">
        <v>1.2411480085021909</v>
      </c>
      <c r="C45" s="2">
        <v>0.36803672564356127</v>
      </c>
      <c r="D45" s="2">
        <v>-0.16656751933372682</v>
      </c>
      <c r="E45" s="3">
        <v>0</v>
      </c>
      <c r="F45">
        <f t="shared" si="4"/>
        <v>3.3723482522888935</v>
      </c>
      <c r="G45">
        <f t="shared" si="0"/>
        <v>2.7171201413428694</v>
      </c>
      <c r="H45">
        <f t="shared" si="1"/>
        <v>1</v>
      </c>
      <c r="I45">
        <f t="shared" si="2"/>
        <v>-0.45258396167518694</v>
      </c>
      <c r="J45">
        <f t="shared" si="3"/>
        <v>0</v>
      </c>
    </row>
    <row r="46" spans="1:10" x14ac:dyDescent="0.35">
      <c r="A46" s="4">
        <v>44503</v>
      </c>
      <c r="B46" s="2">
        <v>0.406182412829037</v>
      </c>
      <c r="C46" s="2">
        <v>0.64612959303769202</v>
      </c>
      <c r="D46" s="2">
        <v>-3.634846859730656</v>
      </c>
      <c r="E46" s="3">
        <v>0</v>
      </c>
      <c r="F46">
        <f t="shared" si="4"/>
        <v>0.62863923461456794</v>
      </c>
      <c r="G46">
        <f t="shared" si="0"/>
        <v>1.5476771390374391</v>
      </c>
      <c r="H46">
        <f t="shared" si="1"/>
        <v>1</v>
      </c>
      <c r="I46">
        <f t="shared" si="2"/>
        <v>-5.6255693887071612</v>
      </c>
      <c r="J46">
        <f t="shared" si="3"/>
        <v>0</v>
      </c>
    </row>
    <row r="47" spans="1:10" x14ac:dyDescent="0.35">
      <c r="A47" s="4">
        <v>44504</v>
      </c>
      <c r="B47" s="2">
        <v>0.24587580119783681</v>
      </c>
      <c r="C47" s="2">
        <v>0.41818919145084621</v>
      </c>
      <c r="D47" s="2">
        <v>-2.5352461043779306</v>
      </c>
      <c r="E47" s="3">
        <v>0</v>
      </c>
      <c r="F47">
        <f t="shared" si="4"/>
        <v>0.58795350579197581</v>
      </c>
      <c r="G47">
        <f t="shared" si="0"/>
        <v>2.3912621857361889</v>
      </c>
      <c r="H47">
        <f t="shared" si="1"/>
        <v>1</v>
      </c>
      <c r="I47">
        <f t="shared" si="2"/>
        <v>-6.0624381409339279</v>
      </c>
      <c r="J47">
        <f t="shared" si="3"/>
        <v>0</v>
      </c>
    </row>
    <row r="48" spans="1:10" x14ac:dyDescent="0.35">
      <c r="A48" s="4">
        <v>44505</v>
      </c>
      <c r="B48" s="2">
        <v>0.11215462664040388</v>
      </c>
      <c r="C48" s="2">
        <v>0.37328581257503046</v>
      </c>
      <c r="D48" s="2">
        <v>3.1214312904453756</v>
      </c>
      <c r="E48" s="3">
        <v>0</v>
      </c>
      <c r="F48">
        <f t="shared" si="4"/>
        <v>0.30045242241254694</v>
      </c>
      <c r="G48">
        <f t="shared" si="0"/>
        <v>2.6789124212938042</v>
      </c>
      <c r="H48">
        <f t="shared" si="1"/>
        <v>1</v>
      </c>
      <c r="I48">
        <f t="shared" si="2"/>
        <v>8.3620410561892644</v>
      </c>
      <c r="J48">
        <f t="shared" si="3"/>
        <v>0</v>
      </c>
    </row>
    <row r="49" spans="1:10" x14ac:dyDescent="0.35">
      <c r="A49" s="4">
        <v>44508</v>
      </c>
      <c r="B49" s="2">
        <v>1.1265718084827903</v>
      </c>
      <c r="C49" s="2">
        <v>8.8770055752696031E-2</v>
      </c>
      <c r="D49" s="2">
        <v>0.81210778885199009</v>
      </c>
      <c r="E49" s="3">
        <v>0</v>
      </c>
      <c r="F49">
        <f t="shared" si="4"/>
        <v>12.690898962836071</v>
      </c>
      <c r="G49">
        <f t="shared" si="0"/>
        <v>11.26505995203939</v>
      </c>
      <c r="H49">
        <f t="shared" si="1"/>
        <v>1</v>
      </c>
      <c r="I49">
        <f t="shared" si="2"/>
        <v>9.1484429289358147</v>
      </c>
      <c r="J49">
        <f t="shared" si="3"/>
        <v>0</v>
      </c>
    </row>
    <row r="50" spans="1:10" x14ac:dyDescent="0.35">
      <c r="A50" s="4">
        <v>44509</v>
      </c>
      <c r="B50" s="2">
        <v>9.1109569610825503E-2</v>
      </c>
      <c r="C50" s="2">
        <v>-0.34987345002870374</v>
      </c>
      <c r="D50" s="2">
        <v>2.709630172098132</v>
      </c>
      <c r="E50" s="3">
        <v>0</v>
      </c>
      <c r="F50">
        <f t="shared" si="4"/>
        <v>-0.26040721181716087</v>
      </c>
      <c r="G50">
        <f t="shared" si="0"/>
        <v>-2.8581762917933888</v>
      </c>
      <c r="H50">
        <f t="shared" si="1"/>
        <v>1</v>
      </c>
      <c r="I50">
        <f t="shared" si="2"/>
        <v>-7.7446007174189209</v>
      </c>
      <c r="J50">
        <f t="shared" si="3"/>
        <v>0</v>
      </c>
    </row>
    <row r="51" spans="1:10" x14ac:dyDescent="0.35">
      <c r="A51" s="4">
        <v>44510</v>
      </c>
      <c r="B51" s="2">
        <v>-0.77993276441685744</v>
      </c>
      <c r="C51" s="2">
        <v>-0.82258150578944367</v>
      </c>
      <c r="D51" s="2">
        <v>-3.3392751039809876</v>
      </c>
      <c r="E51" s="3">
        <v>0</v>
      </c>
      <c r="F51">
        <f t="shared" si="4"/>
        <v>0.94815256473380638</v>
      </c>
      <c r="G51">
        <f t="shared" si="0"/>
        <v>-1.2156850025947097</v>
      </c>
      <c r="H51">
        <f t="shared" si="1"/>
        <v>1</v>
      </c>
      <c r="I51">
        <f t="shared" si="2"/>
        <v>4.0595066634475758</v>
      </c>
      <c r="J51">
        <f t="shared" si="3"/>
        <v>0</v>
      </c>
    </row>
    <row r="52" spans="1:10" x14ac:dyDescent="0.35">
      <c r="A52" s="4">
        <v>44511</v>
      </c>
      <c r="B52" s="2">
        <v>0.66617320503330468</v>
      </c>
      <c r="C52" s="2">
        <v>5.5092743037565839E-2</v>
      </c>
      <c r="D52" s="2">
        <v>0.30735185640520246</v>
      </c>
      <c r="E52" s="3">
        <v>0</v>
      </c>
      <c r="F52">
        <f t="shared" si="4"/>
        <v>12.091850365465815</v>
      </c>
      <c r="G52">
        <f t="shared" si="0"/>
        <v>18.15121093749379</v>
      </c>
      <c r="H52">
        <f t="shared" si="1"/>
        <v>1</v>
      </c>
      <c r="I52">
        <f t="shared" si="2"/>
        <v>5.5788083776411321</v>
      </c>
      <c r="J52">
        <f t="shared" si="3"/>
        <v>0</v>
      </c>
    </row>
    <row r="53" spans="1:10" x14ac:dyDescent="0.35">
      <c r="A53" s="4">
        <v>44512</v>
      </c>
      <c r="B53" s="2">
        <v>0.60998342999172284</v>
      </c>
      <c r="C53" s="2">
        <v>0.72226392530441164</v>
      </c>
      <c r="D53" s="2">
        <v>-0.98051231768598868</v>
      </c>
      <c r="E53" s="3">
        <v>0</v>
      </c>
      <c r="F53">
        <f t="shared" si="4"/>
        <v>0.84454367527027452</v>
      </c>
      <c r="G53">
        <f t="shared" si="0"/>
        <v>1.3845354377605545</v>
      </c>
      <c r="H53">
        <f t="shared" si="1"/>
        <v>1</v>
      </c>
      <c r="I53">
        <f t="shared" si="2"/>
        <v>-1.3575540509969861</v>
      </c>
      <c r="J53">
        <f t="shared" si="3"/>
        <v>0</v>
      </c>
    </row>
    <row r="54" spans="1:10" x14ac:dyDescent="0.35">
      <c r="A54" s="4">
        <v>44515</v>
      </c>
      <c r="B54" s="2">
        <v>-1.878557679440862</v>
      </c>
      <c r="C54" s="2">
        <v>-1.0677258507119092E-3</v>
      </c>
      <c r="D54" s="2">
        <v>0.11139992573336865</v>
      </c>
      <c r="E54" s="3">
        <v>0</v>
      </c>
      <c r="F54">
        <f t="shared" si="4"/>
        <v>1759.4007658317241</v>
      </c>
      <c r="G54">
        <f t="shared" si="0"/>
        <v>-936.56999999882669</v>
      </c>
      <c r="H54">
        <f t="shared" si="1"/>
        <v>1</v>
      </c>
      <c r="I54">
        <f t="shared" si="2"/>
        <v>-104.33382844397038</v>
      </c>
      <c r="J54">
        <f t="shared" si="3"/>
        <v>0</v>
      </c>
    </row>
    <row r="55" spans="1:10" x14ac:dyDescent="0.35">
      <c r="A55" s="4">
        <v>44516</v>
      </c>
      <c r="B55" s="2">
        <v>-0.45004406025764832</v>
      </c>
      <c r="C55" s="2">
        <v>0.38652088494062209</v>
      </c>
      <c r="D55" s="2">
        <v>-0.14836795252224366</v>
      </c>
      <c r="E55" s="3">
        <v>0</v>
      </c>
      <c r="F55">
        <f t="shared" si="4"/>
        <v>-1.1643460361185523</v>
      </c>
      <c r="G55">
        <f t="shared" si="0"/>
        <v>2.5871823204420674</v>
      </c>
      <c r="H55">
        <f t="shared" si="1"/>
        <v>1</v>
      </c>
      <c r="I55">
        <f t="shared" si="2"/>
        <v>-0.38385494368573686</v>
      </c>
      <c r="J55">
        <f t="shared" si="3"/>
        <v>0</v>
      </c>
    </row>
    <row r="56" spans="1:10" x14ac:dyDescent="0.35">
      <c r="A56" s="4">
        <v>44517</v>
      </c>
      <c r="B56" s="2">
        <v>-1.8346593603456585</v>
      </c>
      <c r="C56" s="2">
        <v>-0.26016294752068125</v>
      </c>
      <c r="D56" s="2">
        <v>-2.9717682020802494</v>
      </c>
      <c r="E56" s="3">
        <v>0</v>
      </c>
      <c r="F56">
        <f t="shared" si="4"/>
        <v>7.0519625405144017</v>
      </c>
      <c r="G56">
        <f t="shared" si="0"/>
        <v>-3.8437448896157917</v>
      </c>
      <c r="H56">
        <f t="shared" si="1"/>
        <v>1</v>
      </c>
      <c r="I56">
        <f t="shared" si="2"/>
        <v>11.422718839868669</v>
      </c>
      <c r="J56">
        <f t="shared" si="3"/>
        <v>0</v>
      </c>
    </row>
    <row r="57" spans="1:10" x14ac:dyDescent="0.35">
      <c r="A57" s="4">
        <v>44518</v>
      </c>
      <c r="B57" s="2">
        <v>-0.94145178950983954</v>
      </c>
      <c r="C57" s="2">
        <v>0.33847551651107199</v>
      </c>
      <c r="D57" s="2">
        <v>0.82950484941297642</v>
      </c>
      <c r="E57" s="3">
        <v>0</v>
      </c>
      <c r="F57">
        <f t="shared" si="4"/>
        <v>-2.7814472349849959</v>
      </c>
      <c r="G57">
        <f t="shared" si="0"/>
        <v>2.9544234404537457</v>
      </c>
      <c r="H57">
        <f t="shared" si="1"/>
        <v>1</v>
      </c>
      <c r="I57">
        <f t="shared" si="2"/>
        <v>2.4507085710757521</v>
      </c>
      <c r="J57">
        <f t="shared" si="3"/>
        <v>0</v>
      </c>
    </row>
    <row r="58" spans="1:10" x14ac:dyDescent="0.35">
      <c r="A58" s="4">
        <v>44519</v>
      </c>
      <c r="B58" s="2">
        <v>-0.84744844327404589</v>
      </c>
      <c r="C58" s="2">
        <v>-0.13986489646171663</v>
      </c>
      <c r="D58" s="2">
        <v>-3.6830780913808536</v>
      </c>
      <c r="E58" s="3">
        <v>0</v>
      </c>
      <c r="F58">
        <f t="shared" si="4"/>
        <v>6.0590503029186227</v>
      </c>
      <c r="G58">
        <f t="shared" si="0"/>
        <v>-7.149756838905728</v>
      </c>
      <c r="H58">
        <f t="shared" si="1"/>
        <v>1</v>
      </c>
      <c r="I58">
        <f t="shared" si="2"/>
        <v>26.333112772074113</v>
      </c>
      <c r="J58">
        <f t="shared" si="3"/>
        <v>0</v>
      </c>
    </row>
    <row r="59" spans="1:10" x14ac:dyDescent="0.35">
      <c r="A59" s="4">
        <v>44522</v>
      </c>
      <c r="B59" s="2">
        <v>0.47871468386251337</v>
      </c>
      <c r="C59" s="2">
        <v>-0.31971323723489764</v>
      </c>
      <c r="D59" s="2">
        <v>0.85413929040736303</v>
      </c>
      <c r="E59" s="3">
        <v>0</v>
      </c>
      <c r="F59">
        <f t="shared" si="4"/>
        <v>-1.4973251905450358</v>
      </c>
      <c r="G59">
        <f t="shared" si="0"/>
        <v>-3.1278029294273058</v>
      </c>
      <c r="H59">
        <f t="shared" si="1"/>
        <v>1</v>
      </c>
      <c r="I59">
        <f t="shared" si="2"/>
        <v>-2.6715793746751104</v>
      </c>
      <c r="J59">
        <f t="shared" si="3"/>
        <v>0</v>
      </c>
    </row>
    <row r="60" spans="1:10" x14ac:dyDescent="0.35">
      <c r="A60" s="4">
        <v>44523</v>
      </c>
      <c r="B60" s="2">
        <v>1.7512753853349716</v>
      </c>
      <c r="C60" s="2">
        <v>0.16570786727996278</v>
      </c>
      <c r="D60" s="2">
        <v>2.2149837133550454</v>
      </c>
      <c r="E60" s="3">
        <v>0</v>
      </c>
      <c r="F60">
        <f t="shared" si="4"/>
        <v>10.568450454897224</v>
      </c>
      <c r="G60">
        <f t="shared" si="0"/>
        <v>6.0347164948451359</v>
      </c>
      <c r="H60">
        <f t="shared" si="1"/>
        <v>1</v>
      </c>
      <c r="I60">
        <f t="shared" si="2"/>
        <v>13.366798750797022</v>
      </c>
      <c r="J60">
        <f t="shared" si="3"/>
        <v>0</v>
      </c>
    </row>
    <row r="61" spans="1:10" x14ac:dyDescent="0.35">
      <c r="A61" s="4">
        <v>44524</v>
      </c>
      <c r="B61" s="2">
        <v>-0.50351175395272341</v>
      </c>
      <c r="C61" s="2">
        <v>0.22939006971240961</v>
      </c>
      <c r="D61" s="2">
        <v>-7.6481835564057299E-2</v>
      </c>
      <c r="E61" s="3">
        <v>0</v>
      </c>
      <c r="F61">
        <f t="shared" si="4"/>
        <v>-2.195002401734238</v>
      </c>
      <c r="G61">
        <f t="shared" si="0"/>
        <v>4.3593866171003732</v>
      </c>
      <c r="H61">
        <f t="shared" si="1"/>
        <v>1</v>
      </c>
      <c r="I61">
        <f t="shared" si="2"/>
        <v>-0.33341389040922276</v>
      </c>
      <c r="J61">
        <f t="shared" si="3"/>
        <v>0</v>
      </c>
    </row>
    <row r="62" spans="1:10" x14ac:dyDescent="0.35">
      <c r="A62" s="4">
        <v>44526</v>
      </c>
      <c r="B62" s="2">
        <v>-3.1244627815025017</v>
      </c>
      <c r="C62" s="2">
        <v>-2.2724855683128209</v>
      </c>
      <c r="D62" s="2">
        <v>0</v>
      </c>
      <c r="E62" s="3">
        <v>0</v>
      </c>
      <c r="F62">
        <f t="shared" si="4"/>
        <v>1.3749098454439121</v>
      </c>
      <c r="G62">
        <f t="shared" si="0"/>
        <v>-0.44004679895170368</v>
      </c>
      <c r="H62">
        <f t="shared" si="1"/>
        <v>1</v>
      </c>
      <c r="I62">
        <f t="shared" si="2"/>
        <v>0</v>
      </c>
      <c r="J62">
        <f t="shared" si="3"/>
        <v>0</v>
      </c>
    </row>
    <row r="63" spans="1:10" x14ac:dyDescent="0.35">
      <c r="A63" s="4">
        <v>44529</v>
      </c>
      <c r="B63" s="2">
        <v>2.9235615101370849</v>
      </c>
      <c r="C63" s="2">
        <v>1.3200221128189193</v>
      </c>
      <c r="D63" s="2">
        <v>-10.766679423395843</v>
      </c>
      <c r="E63" s="3">
        <v>0</v>
      </c>
      <c r="F63">
        <f t="shared" si="4"/>
        <v>2.2147822235294168</v>
      </c>
      <c r="G63">
        <f t="shared" si="0"/>
        <v>0.75756306677657903</v>
      </c>
      <c r="H63">
        <f t="shared" si="1"/>
        <v>1</v>
      </c>
      <c r="I63">
        <f t="shared" si="2"/>
        <v>-8.1564386829880444</v>
      </c>
      <c r="J63">
        <f t="shared" si="3"/>
        <v>0</v>
      </c>
    </row>
    <row r="64" spans="1:10" x14ac:dyDescent="0.35">
      <c r="A64" s="4">
        <v>44530</v>
      </c>
      <c r="B64" s="2">
        <v>-2.520474137931028</v>
      </c>
      <c r="C64" s="2">
        <v>-1.8961306218543861</v>
      </c>
      <c r="D64" s="2">
        <v>-5.3895639742673307</v>
      </c>
      <c r="E64" s="3">
        <v>0</v>
      </c>
      <c r="F64">
        <f t="shared" si="4"/>
        <v>1.329272418725058</v>
      </c>
      <c r="G64">
        <f t="shared" si="0"/>
        <v>-0.52738982666817313</v>
      </c>
      <c r="H64">
        <f t="shared" si="1"/>
        <v>1</v>
      </c>
      <c r="I64">
        <f t="shared" si="2"/>
        <v>2.8424012102058778</v>
      </c>
      <c r="J64">
        <f t="shared" si="3"/>
        <v>0</v>
      </c>
    </row>
    <row r="65" spans="1:10" x14ac:dyDescent="0.35">
      <c r="A65" s="4">
        <v>44531</v>
      </c>
      <c r="B65" s="2">
        <v>-0.47313206796298912</v>
      </c>
      <c r="C65" s="2">
        <v>-1.1815195971097037</v>
      </c>
      <c r="D65" s="2">
        <v>-0.9217286189181273</v>
      </c>
      <c r="E65" s="3">
        <v>0</v>
      </c>
      <c r="F65">
        <f t="shared" si="4"/>
        <v>0.40044369058320323</v>
      </c>
      <c r="G65">
        <f t="shared" si="0"/>
        <v>-0.8463676797627846</v>
      </c>
      <c r="H65">
        <f t="shared" si="1"/>
        <v>1</v>
      </c>
      <c r="I65">
        <f t="shared" si="2"/>
        <v>0.7801213125646913</v>
      </c>
      <c r="J65">
        <f t="shared" si="3"/>
        <v>0</v>
      </c>
    </row>
    <row r="66" spans="1:10" x14ac:dyDescent="0.35">
      <c r="A66" s="4">
        <v>44532</v>
      </c>
      <c r="B66" s="2">
        <v>2.0570235358146505</v>
      </c>
      <c r="C66" s="2">
        <v>1.4194423271231882</v>
      </c>
      <c r="D66" s="2">
        <v>1.4183315540643671</v>
      </c>
      <c r="E66" s="3">
        <v>0</v>
      </c>
      <c r="F66">
        <f t="shared" si="4"/>
        <v>1.4491772553969562</v>
      </c>
      <c r="G66">
        <f t="shared" si="0"/>
        <v>0.70450202934748307</v>
      </c>
      <c r="H66">
        <f t="shared" si="1"/>
        <v>1</v>
      </c>
      <c r="I66">
        <f t="shared" si="2"/>
        <v>0.999217458125916</v>
      </c>
      <c r="J66">
        <f t="shared" si="3"/>
        <v>0</v>
      </c>
    </row>
    <row r="67" spans="1:10" x14ac:dyDescent="0.35">
      <c r="A67" s="4">
        <v>44533</v>
      </c>
      <c r="B67" s="2">
        <v>-2.0982750176851472</v>
      </c>
      <c r="C67" s="2">
        <v>-0.84485809792226307</v>
      </c>
      <c r="D67" s="2">
        <v>-0.36090225563909506</v>
      </c>
      <c r="E67" s="3">
        <v>0</v>
      </c>
      <c r="F67">
        <f t="shared" si="4"/>
        <v>2.4835827730661264</v>
      </c>
      <c r="G67">
        <f t="shared" ref="G67:G130" si="7">1/$C67</f>
        <v>-1.1836307214895296</v>
      </c>
      <c r="H67">
        <f t="shared" ref="H67:H130" si="8">C67/$C67</f>
        <v>1</v>
      </c>
      <c r="I67">
        <f t="shared" ref="I67:I130" si="9">D67/$C67</f>
        <v>0.4271749972293008</v>
      </c>
      <c r="J67">
        <f t="shared" ref="J67:J130" si="10">E67/$C67</f>
        <v>0</v>
      </c>
    </row>
    <row r="68" spans="1:10" x14ac:dyDescent="0.35">
      <c r="A68" s="4">
        <v>44536</v>
      </c>
      <c r="B68" s="2">
        <v>-0.31904131974165306</v>
      </c>
      <c r="C68" s="2">
        <v>1.1730928977641941</v>
      </c>
      <c r="D68" s="2">
        <v>4.8747358889224213</v>
      </c>
      <c r="E68" s="3">
        <v>0</v>
      </c>
      <c r="F68">
        <f t="shared" ref="F68:F131" si="11">B68/$C68</f>
        <v>-0.27196594604716823</v>
      </c>
      <c r="G68">
        <f t="shared" si="7"/>
        <v>0.85244740796394469</v>
      </c>
      <c r="H68">
        <f t="shared" si="8"/>
        <v>1</v>
      </c>
      <c r="I68">
        <f t="shared" si="9"/>
        <v>4.1554559730207332</v>
      </c>
      <c r="J68">
        <f t="shared" si="10"/>
        <v>0</v>
      </c>
    </row>
    <row r="69" spans="1:10" x14ac:dyDescent="0.35">
      <c r="A69" s="4">
        <v>44537</v>
      </c>
      <c r="B69" s="2">
        <v>2.7010148321623628</v>
      </c>
      <c r="C69" s="2">
        <v>2.0707063007576743</v>
      </c>
      <c r="D69" s="2">
        <v>3.6839833069506334</v>
      </c>
      <c r="E69" s="3">
        <v>0</v>
      </c>
      <c r="F69">
        <f t="shared" si="11"/>
        <v>1.3043930137142374</v>
      </c>
      <c r="G69">
        <f t="shared" si="7"/>
        <v>0.48292700883466605</v>
      </c>
      <c r="H69">
        <f t="shared" si="8"/>
        <v>1</v>
      </c>
      <c r="I69">
        <f t="shared" si="9"/>
        <v>1.7790950390225106</v>
      </c>
      <c r="J69">
        <f t="shared" si="10"/>
        <v>0</v>
      </c>
    </row>
    <row r="70" spans="1:10" x14ac:dyDescent="0.35">
      <c r="A70" s="4">
        <v>44538</v>
      </c>
      <c r="B70" s="2">
        <v>0.31924597141990141</v>
      </c>
      <c r="C70" s="2">
        <v>0.30852936469836223</v>
      </c>
      <c r="D70" s="2">
        <v>0.43025676613464015</v>
      </c>
      <c r="E70" s="3">
        <v>0</v>
      </c>
      <c r="F70">
        <f t="shared" si="11"/>
        <v>1.0347344789434108</v>
      </c>
      <c r="G70">
        <f t="shared" si="7"/>
        <v>3.2411825726139978</v>
      </c>
      <c r="H70">
        <f t="shared" si="8"/>
        <v>1</v>
      </c>
      <c r="I70">
        <f t="shared" si="9"/>
        <v>1.3945407321448522</v>
      </c>
      <c r="J70">
        <f t="shared" si="10"/>
        <v>0</v>
      </c>
    </row>
    <row r="71" spans="1:10" x14ac:dyDescent="0.35">
      <c r="A71" s="4">
        <v>44539</v>
      </c>
      <c r="B71" s="2">
        <v>-0.51739441040850043</v>
      </c>
      <c r="C71" s="2">
        <v>-0.71811299644134463</v>
      </c>
      <c r="D71" s="2">
        <v>-1.962410171365403</v>
      </c>
      <c r="E71" s="3">
        <v>0</v>
      </c>
      <c r="F71">
        <f t="shared" si="11"/>
        <v>0.72049163985679399</v>
      </c>
      <c r="G71">
        <f t="shared" si="7"/>
        <v>-1.3925385071089991</v>
      </c>
      <c r="H71">
        <f t="shared" si="8"/>
        <v>1</v>
      </c>
      <c r="I71">
        <f t="shared" si="9"/>
        <v>2.7327317303686933</v>
      </c>
      <c r="J71">
        <f t="shared" si="10"/>
        <v>0</v>
      </c>
    </row>
    <row r="72" spans="1:10" x14ac:dyDescent="0.35">
      <c r="A72" s="4">
        <v>44540</v>
      </c>
      <c r="B72" s="2">
        <v>0.66153109631370555</v>
      </c>
      <c r="C72" s="2">
        <v>0.954911139915815</v>
      </c>
      <c r="D72" s="2">
        <v>1.02903862418946</v>
      </c>
      <c r="E72" s="3">
        <v>0</v>
      </c>
      <c r="F72">
        <f t="shared" si="11"/>
        <v>0.69276717870526272</v>
      </c>
      <c r="G72">
        <f t="shared" si="7"/>
        <v>1.0472178595467638</v>
      </c>
      <c r="H72">
        <f t="shared" si="8"/>
        <v>1</v>
      </c>
      <c r="I72">
        <f t="shared" si="9"/>
        <v>1.0776276254146329</v>
      </c>
      <c r="J72">
        <f t="shared" si="10"/>
        <v>0</v>
      </c>
    </row>
    <row r="73" spans="1:10" x14ac:dyDescent="0.35">
      <c r="A73" s="4">
        <v>44543</v>
      </c>
      <c r="B73" s="2">
        <v>-0.81067058670932779</v>
      </c>
      <c r="C73" s="2">
        <v>-0.91362090992822553</v>
      </c>
      <c r="D73" s="2">
        <v>-0.53020789730710005</v>
      </c>
      <c r="E73" s="3">
        <v>0</v>
      </c>
      <c r="F73">
        <f t="shared" si="11"/>
        <v>0.88731614819653637</v>
      </c>
      <c r="G73">
        <f t="shared" si="7"/>
        <v>-1.0945458768873411</v>
      </c>
      <c r="H73">
        <f t="shared" si="8"/>
        <v>1</v>
      </c>
      <c r="I73">
        <f t="shared" si="9"/>
        <v>0.58033686789059302</v>
      </c>
      <c r="J73">
        <f t="shared" si="10"/>
        <v>0</v>
      </c>
    </row>
    <row r="74" spans="1:10" x14ac:dyDescent="0.35">
      <c r="A74" s="4">
        <v>44544</v>
      </c>
      <c r="B74" s="2">
        <v>-1.6651047228821048</v>
      </c>
      <c r="C74" s="2">
        <v>-0.74705984403412584</v>
      </c>
      <c r="D74" s="2">
        <v>-0.78552391639781227</v>
      </c>
      <c r="E74" s="3">
        <v>0</v>
      </c>
      <c r="F74">
        <f t="shared" si="11"/>
        <v>2.2288772930031056</v>
      </c>
      <c r="G74">
        <f t="shared" si="7"/>
        <v>-1.3385808486238484</v>
      </c>
      <c r="H74">
        <f t="shared" si="8"/>
        <v>1</v>
      </c>
      <c r="I74">
        <f t="shared" si="9"/>
        <v>1.0514872706261125</v>
      </c>
      <c r="J74">
        <f t="shared" si="10"/>
        <v>0</v>
      </c>
    </row>
    <row r="75" spans="1:10" x14ac:dyDescent="0.35">
      <c r="A75" s="4">
        <v>44545</v>
      </c>
      <c r="B75" s="2">
        <v>1.3885502781533221</v>
      </c>
      <c r="C75" s="2">
        <v>1.6348409288555077</v>
      </c>
      <c r="D75" s="2">
        <v>0.19793581224374357</v>
      </c>
      <c r="E75" s="3">
        <v>0</v>
      </c>
      <c r="F75">
        <f t="shared" si="11"/>
        <v>0.84934885935685211</v>
      </c>
      <c r="G75">
        <f t="shared" si="7"/>
        <v>0.61168030623019909</v>
      </c>
      <c r="H75">
        <f t="shared" si="8"/>
        <v>1</v>
      </c>
      <c r="I75">
        <f t="shared" si="9"/>
        <v>0.12107343824717624</v>
      </c>
      <c r="J75">
        <f t="shared" si="10"/>
        <v>0</v>
      </c>
    </row>
    <row r="76" spans="1:10" x14ac:dyDescent="0.35">
      <c r="A76" s="4">
        <v>44546</v>
      </c>
      <c r="B76" s="2">
        <v>0.72575444579248138</v>
      </c>
      <c r="C76" s="2">
        <v>-0.87433782392221104</v>
      </c>
      <c r="D76" s="2">
        <v>2.1306617750811219</v>
      </c>
      <c r="E76" s="3">
        <v>0</v>
      </c>
      <c r="F76">
        <f t="shared" si="11"/>
        <v>-0.83006182042634702</v>
      </c>
      <c r="G76">
        <f t="shared" si="7"/>
        <v>-1.1437226809130574</v>
      </c>
      <c r="H76">
        <f t="shared" si="8"/>
        <v>1</v>
      </c>
      <c r="I76">
        <f t="shared" si="9"/>
        <v>-2.4368861975147547</v>
      </c>
      <c r="J76">
        <f t="shared" si="10"/>
        <v>0</v>
      </c>
    </row>
    <row r="77" spans="1:10" x14ac:dyDescent="0.35">
      <c r="A77" s="4">
        <v>44547</v>
      </c>
      <c r="B77" s="2">
        <v>-0.86593239650587517</v>
      </c>
      <c r="C77" s="2">
        <v>-1.0287726483131143</v>
      </c>
      <c r="D77" s="2">
        <v>-2.1000276319425248</v>
      </c>
      <c r="E77" s="3">
        <v>0</v>
      </c>
      <c r="F77">
        <f t="shared" si="11"/>
        <v>0.84171405404853106</v>
      </c>
      <c r="G77">
        <f t="shared" si="7"/>
        <v>-0.97203206329377723</v>
      </c>
      <c r="H77">
        <f t="shared" si="8"/>
        <v>1</v>
      </c>
      <c r="I77">
        <f t="shared" si="9"/>
        <v>2.0412941920510375</v>
      </c>
      <c r="J77">
        <f t="shared" si="10"/>
        <v>0</v>
      </c>
    </row>
    <row r="78" spans="1:10" x14ac:dyDescent="0.35">
      <c r="A78" s="4">
        <v>44550</v>
      </c>
      <c r="B78" s="2">
        <v>-1.7820199875214882</v>
      </c>
      <c r="C78" s="2">
        <v>-1.1388032826621375</v>
      </c>
      <c r="D78" s="2">
        <v>-3.7115438893592922</v>
      </c>
      <c r="E78" s="3">
        <v>0</v>
      </c>
      <c r="F78">
        <f t="shared" si="11"/>
        <v>1.564818098658556</v>
      </c>
      <c r="G78">
        <f t="shared" si="7"/>
        <v>-0.8781147852527591</v>
      </c>
      <c r="H78">
        <f t="shared" si="8"/>
        <v>1</v>
      </c>
      <c r="I78">
        <f t="shared" si="9"/>
        <v>3.2591615653609254</v>
      </c>
      <c r="J78">
        <f t="shared" si="10"/>
        <v>0</v>
      </c>
    </row>
    <row r="79" spans="1:10" x14ac:dyDescent="0.35">
      <c r="A79" s="4">
        <v>44551</v>
      </c>
      <c r="B79" s="2">
        <v>1.5134460430852981</v>
      </c>
      <c r="C79" s="2">
        <v>1.7777943178882483</v>
      </c>
      <c r="D79" s="2">
        <v>4.382236552835983</v>
      </c>
      <c r="E79" s="3">
        <v>0</v>
      </c>
      <c r="F79">
        <f t="shared" si="11"/>
        <v>0.85130547884923147</v>
      </c>
      <c r="G79">
        <f t="shared" si="7"/>
        <v>0.56249476665436149</v>
      </c>
      <c r="H79">
        <f t="shared" si="8"/>
        <v>1</v>
      </c>
      <c r="I79">
        <f t="shared" si="9"/>
        <v>2.4649851272116901</v>
      </c>
      <c r="J79">
        <f t="shared" si="10"/>
        <v>0</v>
      </c>
    </row>
    <row r="80" spans="1:10" x14ac:dyDescent="0.35">
      <c r="A80" s="4">
        <v>44552</v>
      </c>
      <c r="B80" s="2">
        <v>7.355605080856531E-2</v>
      </c>
      <c r="C80" s="2">
        <v>1.0180180373954517</v>
      </c>
      <c r="D80" s="2">
        <v>2.3027239539455291</v>
      </c>
      <c r="E80" s="3">
        <v>0</v>
      </c>
      <c r="F80">
        <f t="shared" si="11"/>
        <v>7.2254172427784077E-2</v>
      </c>
      <c r="G80">
        <f t="shared" si="7"/>
        <v>0.98230086625817559</v>
      </c>
      <c r="H80">
        <f t="shared" si="8"/>
        <v>1</v>
      </c>
      <c r="I80">
        <f t="shared" si="9"/>
        <v>2.2619677347141445</v>
      </c>
      <c r="J80">
        <f t="shared" si="10"/>
        <v>0</v>
      </c>
    </row>
    <row r="81" spans="1:10" x14ac:dyDescent="0.35">
      <c r="A81" s="4">
        <v>44553</v>
      </c>
      <c r="B81" s="2">
        <v>0.26109660574411553</v>
      </c>
      <c r="C81" s="2">
        <v>0.62237041579367158</v>
      </c>
      <c r="D81" s="2">
        <v>1.2077957727147925</v>
      </c>
      <c r="E81" s="3">
        <v>0</v>
      </c>
      <c r="F81">
        <f t="shared" si="11"/>
        <v>0.41951962869435999</v>
      </c>
      <c r="G81">
        <f t="shared" si="7"/>
        <v>1.6067601778994589</v>
      </c>
      <c r="H81">
        <f t="shared" si="8"/>
        <v>1</v>
      </c>
      <c r="I81">
        <f t="shared" si="9"/>
        <v>1.9406381506334345</v>
      </c>
      <c r="J81">
        <f t="shared" si="10"/>
        <v>0</v>
      </c>
    </row>
    <row r="82" spans="1:10" x14ac:dyDescent="0.35">
      <c r="A82" s="4">
        <v>44557</v>
      </c>
      <c r="B82" s="2">
        <v>0.94647233893558891</v>
      </c>
      <c r="C82" s="2">
        <v>1.383895602639984</v>
      </c>
      <c r="D82" s="2">
        <v>2.4816924328722623</v>
      </c>
      <c r="E82" s="3">
        <v>0</v>
      </c>
      <c r="F82">
        <f t="shared" si="11"/>
        <v>0.68391888602727979</v>
      </c>
      <c r="G82">
        <f t="shared" si="7"/>
        <v>0.72259785932721599</v>
      </c>
      <c r="H82">
        <f t="shared" si="8"/>
        <v>1</v>
      </c>
      <c r="I82">
        <f t="shared" si="9"/>
        <v>1.7932656395020474</v>
      </c>
      <c r="J82">
        <f t="shared" si="10"/>
        <v>0</v>
      </c>
    </row>
    <row r="83" spans="1:10" x14ac:dyDescent="0.35">
      <c r="A83" s="4">
        <v>44558</v>
      </c>
      <c r="B83" s="2">
        <v>-8.1294644308838038E-2</v>
      </c>
      <c r="C83" s="2">
        <v>-0.10101874482121298</v>
      </c>
      <c r="D83" s="2">
        <v>0.54254333730316961</v>
      </c>
      <c r="E83" s="3">
        <v>0</v>
      </c>
      <c r="F83">
        <f t="shared" si="11"/>
        <v>0.80474811335971907</v>
      </c>
      <c r="G83">
        <f t="shared" si="7"/>
        <v>-9.899152892563059</v>
      </c>
      <c r="H83">
        <f t="shared" si="8"/>
        <v>1</v>
      </c>
      <c r="I83">
        <f t="shared" si="9"/>
        <v>-5.3707194468054871</v>
      </c>
      <c r="J83">
        <f t="shared" si="10"/>
        <v>0</v>
      </c>
    </row>
    <row r="84" spans="1:10" x14ac:dyDescent="0.35">
      <c r="A84" s="4">
        <v>44559</v>
      </c>
      <c r="B84" s="2">
        <v>-1.3126206851662992</v>
      </c>
      <c r="C84" s="2">
        <v>0.14019033292591576</v>
      </c>
      <c r="D84" s="2">
        <v>0.76335877862594437</v>
      </c>
      <c r="E84" s="3">
        <v>0</v>
      </c>
      <c r="F84">
        <f t="shared" si="11"/>
        <v>-9.3631326623638138</v>
      </c>
      <c r="G84">
        <f t="shared" si="7"/>
        <v>7.1331594634877904</v>
      </c>
      <c r="H84">
        <f t="shared" si="8"/>
        <v>1</v>
      </c>
      <c r="I84">
        <f t="shared" si="9"/>
        <v>5.4451598957921368</v>
      </c>
      <c r="J84">
        <f t="shared" si="10"/>
        <v>0</v>
      </c>
    </row>
    <row r="85" spans="1:10" x14ac:dyDescent="0.35">
      <c r="A85" s="4">
        <v>44560</v>
      </c>
      <c r="B85" s="2">
        <v>0.44409268785998712</v>
      </c>
      <c r="C85" s="2">
        <v>-0.29897393314501919</v>
      </c>
      <c r="D85" s="2">
        <v>0.56165099268545848</v>
      </c>
      <c r="E85" s="3">
        <v>0</v>
      </c>
      <c r="F85">
        <f t="shared" si="11"/>
        <v>-1.4853893220335606</v>
      </c>
      <c r="G85">
        <f t="shared" si="7"/>
        <v>-3.3447732030703281</v>
      </c>
      <c r="H85">
        <f t="shared" si="8"/>
        <v>1</v>
      </c>
      <c r="I85">
        <f t="shared" si="9"/>
        <v>-1.8785951898121704</v>
      </c>
      <c r="J85">
        <f t="shared" si="10"/>
        <v>0</v>
      </c>
    </row>
    <row r="86" spans="1:10" x14ac:dyDescent="0.35">
      <c r="A86" s="4">
        <v>44561</v>
      </c>
      <c r="B86" s="2">
        <v>0.19698826825425009</v>
      </c>
      <c r="C86" s="2">
        <v>-0.26262207741385435</v>
      </c>
      <c r="D86" s="2">
        <v>0</v>
      </c>
      <c r="E86" s="3">
        <v>0</v>
      </c>
      <c r="F86">
        <f t="shared" si="11"/>
        <v>-0.75008266705553894</v>
      </c>
      <c r="G86">
        <f t="shared" si="7"/>
        <v>-3.8077529880480872</v>
      </c>
      <c r="H86">
        <f t="shared" si="8"/>
        <v>1</v>
      </c>
      <c r="I86">
        <f t="shared" si="9"/>
        <v>0</v>
      </c>
      <c r="J86">
        <f t="shared" si="10"/>
        <v>0</v>
      </c>
    </row>
    <row r="87" spans="1:10" x14ac:dyDescent="0.35">
      <c r="A87" s="4">
        <v>44564</v>
      </c>
      <c r="B87" s="2">
        <v>-0.41832321202323053</v>
      </c>
      <c r="C87" s="2">
        <v>0.63740773533522699</v>
      </c>
      <c r="D87" s="2">
        <v>-1.1819716846343642</v>
      </c>
      <c r="E87" s="3">
        <v>1</v>
      </c>
      <c r="F87">
        <f t="shared" si="11"/>
        <v>-0.65628825763029841</v>
      </c>
      <c r="G87">
        <f t="shared" si="7"/>
        <v>1.5688545095457269</v>
      </c>
      <c r="H87">
        <f t="shared" si="8"/>
        <v>1</v>
      </c>
      <c r="I87">
        <f t="shared" si="9"/>
        <v>-1.854341607593982</v>
      </c>
      <c r="J87">
        <f t="shared" si="10"/>
        <v>1.5688545095457269</v>
      </c>
    </row>
    <row r="88" spans="1:10" x14ac:dyDescent="0.35">
      <c r="A88" s="4">
        <v>44565</v>
      </c>
      <c r="B88" s="2">
        <v>0.60215195288078061</v>
      </c>
      <c r="C88" s="2">
        <v>-6.29617892823231E-2</v>
      </c>
      <c r="D88" s="2">
        <v>1.1961093585699301</v>
      </c>
      <c r="E88" s="3">
        <v>1</v>
      </c>
      <c r="F88">
        <f t="shared" si="11"/>
        <v>-9.5637681162571155</v>
      </c>
      <c r="G88">
        <f t="shared" si="7"/>
        <v>-15.882649006621481</v>
      </c>
      <c r="H88">
        <f t="shared" si="8"/>
        <v>1</v>
      </c>
      <c r="I88">
        <f t="shared" si="9"/>
        <v>-18.997385115701356</v>
      </c>
      <c r="J88">
        <f t="shared" si="10"/>
        <v>-15.882649006621481</v>
      </c>
    </row>
    <row r="89" spans="1:10" x14ac:dyDescent="0.35">
      <c r="A89" s="4">
        <v>44566</v>
      </c>
      <c r="B89" s="2">
        <v>-2.7746887333464199</v>
      </c>
      <c r="C89" s="2">
        <v>-1.939276609770646</v>
      </c>
      <c r="D89" s="2">
        <v>1.1170281854786301</v>
      </c>
      <c r="E89" s="3">
        <v>1</v>
      </c>
      <c r="F89">
        <f t="shared" si="11"/>
        <v>1.4307854379136642</v>
      </c>
      <c r="G89">
        <f t="shared" si="7"/>
        <v>-0.51565619621342607</v>
      </c>
      <c r="H89">
        <f t="shared" si="8"/>
        <v>1</v>
      </c>
      <c r="I89">
        <f t="shared" si="9"/>
        <v>-0.57600250518709584</v>
      </c>
      <c r="J89">
        <f t="shared" si="10"/>
        <v>-0.51565619621342607</v>
      </c>
    </row>
    <row r="90" spans="1:10" x14ac:dyDescent="0.35">
      <c r="A90" s="4">
        <v>44567</v>
      </c>
      <c r="B90" s="2">
        <v>0.4171479193065597</v>
      </c>
      <c r="C90" s="2">
        <v>-9.6371086121282978E-2</v>
      </c>
      <c r="D90" s="2">
        <v>2.0680796403339752</v>
      </c>
      <c r="E90" s="3">
        <v>1</v>
      </c>
      <c r="F90">
        <f t="shared" si="11"/>
        <v>-4.328558866521222</v>
      </c>
      <c r="G90">
        <f t="shared" si="7"/>
        <v>-10.376556291391179</v>
      </c>
      <c r="H90">
        <f t="shared" si="8"/>
        <v>1</v>
      </c>
      <c r="I90">
        <f t="shared" si="9"/>
        <v>-21.459544803005517</v>
      </c>
      <c r="J90">
        <f t="shared" si="10"/>
        <v>-10.376556291391179</v>
      </c>
    </row>
    <row r="91" spans="1:10" x14ac:dyDescent="0.35">
      <c r="A91" s="4">
        <v>44568</v>
      </c>
      <c r="B91" s="2">
        <v>-0.35957967146478254</v>
      </c>
      <c r="C91" s="2">
        <v>-0.40502124125595396</v>
      </c>
      <c r="D91" s="2">
        <v>-0.704757110495835</v>
      </c>
      <c r="E91" s="3">
        <v>1</v>
      </c>
      <c r="F91">
        <f t="shared" si="11"/>
        <v>0.88780447748799785</v>
      </c>
      <c r="G91">
        <f t="shared" si="7"/>
        <v>-2.4690063091482357</v>
      </c>
      <c r="H91">
        <f t="shared" si="8"/>
        <v>1</v>
      </c>
      <c r="I91">
        <f t="shared" si="9"/>
        <v>1.740049752231297</v>
      </c>
      <c r="J91">
        <f t="shared" si="10"/>
        <v>-2.4690063091482357</v>
      </c>
    </row>
    <row r="92" spans="1:10" x14ac:dyDescent="0.35">
      <c r="A92" s="4">
        <v>44571</v>
      </c>
      <c r="B92" s="2">
        <v>-2.1215551346565498</v>
      </c>
      <c r="C92" s="2">
        <v>-0.14410854751839564</v>
      </c>
      <c r="D92" s="2">
        <v>-0.84917617237009191</v>
      </c>
      <c r="E92" s="3">
        <v>1</v>
      </c>
      <c r="F92">
        <f t="shared" si="11"/>
        <v>14.721924349322379</v>
      </c>
      <c r="G92">
        <f t="shared" si="7"/>
        <v>-6.9392136498520243</v>
      </c>
      <c r="H92">
        <f t="shared" si="8"/>
        <v>1</v>
      </c>
      <c r="I92">
        <f t="shared" si="9"/>
        <v>5.8926148864396373</v>
      </c>
      <c r="J92">
        <f t="shared" si="10"/>
        <v>-6.9392136498520243</v>
      </c>
    </row>
    <row r="93" spans="1:10" x14ac:dyDescent="0.35">
      <c r="A93" s="4">
        <v>44572</v>
      </c>
      <c r="B93" s="2">
        <v>1.7003686994755851</v>
      </c>
      <c r="C93" s="2">
        <v>0.91600307475552256</v>
      </c>
      <c r="D93" s="2">
        <v>3.8220631471302502</v>
      </c>
      <c r="E93" s="3">
        <v>1</v>
      </c>
      <c r="F93">
        <f t="shared" si="11"/>
        <v>1.8562914758003477</v>
      </c>
      <c r="G93">
        <f t="shared" si="7"/>
        <v>1.0916993922393721</v>
      </c>
      <c r="H93">
        <f t="shared" si="8"/>
        <v>1</v>
      </c>
      <c r="I93">
        <f t="shared" si="9"/>
        <v>4.1725440148225958</v>
      </c>
      <c r="J93">
        <f t="shared" si="10"/>
        <v>1.0916993922393721</v>
      </c>
    </row>
    <row r="94" spans="1:10" x14ac:dyDescent="0.35">
      <c r="A94" s="4">
        <v>44573</v>
      </c>
      <c r="B94" s="2">
        <v>-0.34677264999606328</v>
      </c>
      <c r="C94" s="2">
        <v>0.28176963210817529</v>
      </c>
      <c r="D94" s="2">
        <v>1.7483378478207356</v>
      </c>
      <c r="E94" s="3">
        <v>1</v>
      </c>
      <c r="F94">
        <f t="shared" si="11"/>
        <v>-1.2306956125879898</v>
      </c>
      <c r="G94">
        <f t="shared" si="7"/>
        <v>3.548998493975696</v>
      </c>
      <c r="H94">
        <f t="shared" si="8"/>
        <v>1</v>
      </c>
      <c r="I94">
        <f t="shared" si="9"/>
        <v>6.2048483888765</v>
      </c>
      <c r="J94">
        <f t="shared" si="10"/>
        <v>3.548998493975696</v>
      </c>
    </row>
    <row r="95" spans="1:10" x14ac:dyDescent="0.35">
      <c r="A95" s="4">
        <v>44574</v>
      </c>
      <c r="B95" s="2">
        <v>-1.9805447910429153</v>
      </c>
      <c r="C95" s="2">
        <v>-1.4243549462058636</v>
      </c>
      <c r="D95" s="2">
        <v>-0.62923523717327567</v>
      </c>
      <c r="E95" s="3">
        <v>1</v>
      </c>
      <c r="F95">
        <f t="shared" si="11"/>
        <v>1.3904854238184146</v>
      </c>
      <c r="G95">
        <f t="shared" si="7"/>
        <v>-0.70207219251336028</v>
      </c>
      <c r="H95">
        <f t="shared" si="8"/>
        <v>1</v>
      </c>
      <c r="I95">
        <f t="shared" si="9"/>
        <v>0.44176856256890595</v>
      </c>
      <c r="J95">
        <f t="shared" si="10"/>
        <v>-0.70207219251336028</v>
      </c>
    </row>
    <row r="96" spans="1:10" x14ac:dyDescent="0.35">
      <c r="A96" s="4">
        <v>44575</v>
      </c>
      <c r="B96" s="2">
        <v>-2.1876945065584796</v>
      </c>
      <c r="C96" s="2">
        <v>8.1991315788920716E-2</v>
      </c>
      <c r="D96" s="2">
        <v>2.0701412566975108</v>
      </c>
      <c r="E96" s="3">
        <v>1</v>
      </c>
      <c r="F96">
        <f t="shared" si="11"/>
        <v>-26.682027059920625</v>
      </c>
      <c r="G96">
        <f t="shared" si="7"/>
        <v>12.19641361256368</v>
      </c>
      <c r="H96">
        <f t="shared" si="8"/>
        <v>1</v>
      </c>
      <c r="I96">
        <f t="shared" si="9"/>
        <v>25.248299003115203</v>
      </c>
      <c r="J96">
        <f t="shared" si="10"/>
        <v>12.19641361256368</v>
      </c>
    </row>
    <row r="97" spans="1:10" x14ac:dyDescent="0.35">
      <c r="A97" s="4">
        <v>44579</v>
      </c>
      <c r="B97" s="2">
        <v>-1.9561630921517859</v>
      </c>
      <c r="C97" s="2">
        <v>-1.8387895814791499</v>
      </c>
      <c r="D97" s="2">
        <v>1.9207826294440622</v>
      </c>
      <c r="E97" s="3">
        <v>1</v>
      </c>
      <c r="F97">
        <f t="shared" si="11"/>
        <v>1.0638319424119311</v>
      </c>
      <c r="G97">
        <f t="shared" si="7"/>
        <v>-0.54383601586190466</v>
      </c>
      <c r="H97">
        <f t="shared" si="8"/>
        <v>1</v>
      </c>
      <c r="I97">
        <f t="shared" si="9"/>
        <v>-1.0445907725336119</v>
      </c>
      <c r="J97">
        <f t="shared" si="10"/>
        <v>-0.54383601586190466</v>
      </c>
    </row>
    <row r="98" spans="1:10" x14ac:dyDescent="0.35">
      <c r="A98" s="4">
        <v>44580</v>
      </c>
      <c r="B98" s="2">
        <v>-0.78125</v>
      </c>
      <c r="C98" s="2">
        <v>-0.96895202431227512</v>
      </c>
      <c r="D98" s="2">
        <v>1.7909399508369228</v>
      </c>
      <c r="E98" s="3">
        <v>1</v>
      </c>
      <c r="F98">
        <f t="shared" si="11"/>
        <v>0.80628346956032337</v>
      </c>
      <c r="G98">
        <f t="shared" si="7"/>
        <v>-1.032042841037214</v>
      </c>
      <c r="H98">
        <f t="shared" si="8"/>
        <v>1</v>
      </c>
      <c r="I98">
        <f t="shared" si="9"/>
        <v>-1.8483267549887861</v>
      </c>
      <c r="J98">
        <f t="shared" si="10"/>
        <v>-1.032042841037214</v>
      </c>
    </row>
    <row r="99" spans="1:10" x14ac:dyDescent="0.35">
      <c r="A99" s="4">
        <v>44581</v>
      </c>
      <c r="B99" s="2">
        <v>0.12719563900664976</v>
      </c>
      <c r="C99" s="2">
        <v>-1.103742532143781</v>
      </c>
      <c r="D99" s="2">
        <v>-6.8997240110379998E-2</v>
      </c>
      <c r="E99" s="3">
        <v>1</v>
      </c>
      <c r="F99">
        <f t="shared" si="11"/>
        <v>-0.11524031674270969</v>
      </c>
      <c r="G99">
        <f t="shared" si="7"/>
        <v>-0.906008394963014</v>
      </c>
      <c r="H99">
        <f t="shared" si="8"/>
        <v>1</v>
      </c>
      <c r="I99">
        <f t="shared" si="9"/>
        <v>6.251207876928308E-2</v>
      </c>
      <c r="J99">
        <f t="shared" si="10"/>
        <v>-0.906008394963014</v>
      </c>
    </row>
    <row r="100" spans="1:10" x14ac:dyDescent="0.35">
      <c r="A100" s="4">
        <v>44582</v>
      </c>
      <c r="B100" s="2">
        <v>-3.1008408444740176</v>
      </c>
      <c r="C100" s="2">
        <v>-1.8914813071498782</v>
      </c>
      <c r="D100" s="2">
        <v>-0.7594936708860911</v>
      </c>
      <c r="E100" s="3">
        <v>1</v>
      </c>
      <c r="F100">
        <f t="shared" si="11"/>
        <v>1.6393716568874934</v>
      </c>
      <c r="G100">
        <f t="shared" si="7"/>
        <v>-0.5286861658214429</v>
      </c>
      <c r="H100">
        <f t="shared" si="8"/>
        <v>1</v>
      </c>
      <c r="I100">
        <f t="shared" si="9"/>
        <v>0.40153379682642032</v>
      </c>
      <c r="J100">
        <f t="shared" si="10"/>
        <v>-0.5286861658214429</v>
      </c>
    </row>
    <row r="101" spans="1:10" x14ac:dyDescent="0.35">
      <c r="A101" s="4">
        <v>44585</v>
      </c>
      <c r="B101" s="2">
        <v>-1.7604754532287714</v>
      </c>
      <c r="C101" s="2">
        <v>0.27717522294530283</v>
      </c>
      <c r="D101" s="2">
        <v>-2.4698515769944307</v>
      </c>
      <c r="E101" s="3">
        <v>1</v>
      </c>
      <c r="F101">
        <f t="shared" si="11"/>
        <v>-6.3514892656050277</v>
      </c>
      <c r="G101">
        <f t="shared" si="7"/>
        <v>3.607826086956329</v>
      </c>
      <c r="H101">
        <f t="shared" si="8"/>
        <v>1</v>
      </c>
      <c r="I101">
        <f t="shared" si="9"/>
        <v>-8.9107949503907342</v>
      </c>
      <c r="J101">
        <f t="shared" si="10"/>
        <v>3.607826086956329</v>
      </c>
    </row>
    <row r="102" spans="1:10" x14ac:dyDescent="0.35">
      <c r="A102" s="4">
        <v>44586</v>
      </c>
      <c r="B102" s="2">
        <v>1.4908111130881085</v>
      </c>
      <c r="C102" s="2">
        <v>-1.2171976789799865</v>
      </c>
      <c r="D102" s="2">
        <v>2.9009630246106255</v>
      </c>
      <c r="E102" s="3">
        <v>1</v>
      </c>
      <c r="F102">
        <f t="shared" si="11"/>
        <v>-1.2247896449633477</v>
      </c>
      <c r="G102">
        <f t="shared" si="7"/>
        <v>-0.82155923994038627</v>
      </c>
      <c r="H102">
        <f t="shared" si="8"/>
        <v>1</v>
      </c>
      <c r="I102">
        <f t="shared" si="9"/>
        <v>-2.3833129775942696</v>
      </c>
      <c r="J102">
        <f t="shared" si="10"/>
        <v>-0.82155923994038627</v>
      </c>
    </row>
    <row r="103" spans="1:10" x14ac:dyDescent="0.35">
      <c r="A103" s="4">
        <v>44587</v>
      </c>
      <c r="B103" s="2">
        <v>-0.3856990795817361</v>
      </c>
      <c r="C103" s="2">
        <v>-0.14966314315554285</v>
      </c>
      <c r="D103" s="2">
        <v>0.92432120161756171</v>
      </c>
      <c r="E103" s="3">
        <v>1</v>
      </c>
      <c r="F103">
        <f t="shared" si="11"/>
        <v>2.5771146552821249</v>
      </c>
      <c r="G103">
        <f t="shared" si="7"/>
        <v>-6.6816717791414666</v>
      </c>
      <c r="H103">
        <f t="shared" si="8"/>
        <v>1</v>
      </c>
      <c r="I103">
        <f t="shared" si="9"/>
        <v>-6.1760108877101914</v>
      </c>
      <c r="J103">
        <f t="shared" si="10"/>
        <v>-6.6816717791414666</v>
      </c>
    </row>
    <row r="104" spans="1:10" x14ac:dyDescent="0.35">
      <c r="A104" s="4">
        <v>44588</v>
      </c>
      <c r="B104" s="2">
        <v>-0.94409594327881097</v>
      </c>
      <c r="C104" s="2">
        <v>-0.53839946849719711</v>
      </c>
      <c r="D104" s="2">
        <v>-0.84716657126502337</v>
      </c>
      <c r="E104" s="3">
        <v>1</v>
      </c>
      <c r="F104">
        <f t="shared" si="11"/>
        <v>1.7535231710276584</v>
      </c>
      <c r="G104">
        <f t="shared" si="7"/>
        <v>-1.8573569598633546</v>
      </c>
      <c r="H104">
        <f t="shared" si="8"/>
        <v>1</v>
      </c>
      <c r="I104">
        <f t="shared" si="9"/>
        <v>1.5734907273026657</v>
      </c>
      <c r="J104">
        <f t="shared" si="10"/>
        <v>-1.8573569598633546</v>
      </c>
    </row>
    <row r="105" spans="1:10" x14ac:dyDescent="0.35">
      <c r="A105" s="4">
        <v>44589</v>
      </c>
      <c r="B105" s="2">
        <v>2.5610437078024129</v>
      </c>
      <c r="C105" s="2">
        <v>2.4347568825681787</v>
      </c>
      <c r="D105" s="2">
        <v>0.24246622791823658</v>
      </c>
      <c r="E105" s="3">
        <v>1</v>
      </c>
      <c r="F105">
        <f t="shared" si="11"/>
        <v>1.0518683512667708</v>
      </c>
      <c r="G105">
        <f t="shared" si="7"/>
        <v>0.4107186254034535</v>
      </c>
      <c r="H105">
        <f t="shared" si="8"/>
        <v>1</v>
      </c>
      <c r="I105">
        <f t="shared" si="9"/>
        <v>9.9585395837338581E-2</v>
      </c>
      <c r="J105">
        <f t="shared" si="10"/>
        <v>0.4107186254034535</v>
      </c>
    </row>
    <row r="106" spans="1:10" x14ac:dyDescent="0.35">
      <c r="A106" s="4">
        <v>44592</v>
      </c>
      <c r="B106" s="2">
        <v>1.8313658524513166</v>
      </c>
      <c r="C106" s="2">
        <v>1.8886018254227865</v>
      </c>
      <c r="D106" s="2">
        <v>1.53190509099288</v>
      </c>
      <c r="E106" s="3">
        <v>1</v>
      </c>
      <c r="F106">
        <f t="shared" si="11"/>
        <v>0.9696939967964624</v>
      </c>
      <c r="G106">
        <f t="shared" si="7"/>
        <v>0.52949223416965496</v>
      </c>
      <c r="H106">
        <f t="shared" si="8"/>
        <v>1</v>
      </c>
      <c r="I106">
        <f t="shared" si="9"/>
        <v>0.8111318491656887</v>
      </c>
      <c r="J106">
        <f t="shared" si="10"/>
        <v>0.52949223416965496</v>
      </c>
    </row>
    <row r="107" spans="1:10" x14ac:dyDescent="0.35">
      <c r="A107" s="4">
        <v>44593</v>
      </c>
      <c r="B107" s="2">
        <v>0.36576178093177258</v>
      </c>
      <c r="C107" s="2">
        <v>0.68629513569775646</v>
      </c>
      <c r="D107" s="2">
        <v>5.6721497447531632E-2</v>
      </c>
      <c r="E107" s="3">
        <v>0</v>
      </c>
      <c r="F107">
        <f t="shared" si="11"/>
        <v>0.53295114872102722</v>
      </c>
      <c r="G107">
        <f t="shared" si="7"/>
        <v>1.4570990642142607</v>
      </c>
      <c r="H107">
        <f t="shared" si="8"/>
        <v>1</v>
      </c>
      <c r="I107">
        <f t="shared" si="9"/>
        <v>8.2648840851629921E-2</v>
      </c>
      <c r="J107">
        <f t="shared" si="10"/>
        <v>0</v>
      </c>
    </row>
    <row r="108" spans="1:10" x14ac:dyDescent="0.35">
      <c r="A108" s="4">
        <v>44594</v>
      </c>
      <c r="B108" s="2">
        <v>-0.41649010230644379</v>
      </c>
      <c r="C108" s="2">
        <v>0.94225498950850639</v>
      </c>
      <c r="D108" s="2">
        <v>6.8027210884347156E-2</v>
      </c>
      <c r="E108" s="3">
        <v>0</v>
      </c>
      <c r="F108">
        <f t="shared" si="11"/>
        <v>-0.44201421795992923</v>
      </c>
      <c r="G108">
        <f t="shared" si="7"/>
        <v>1.0612838468720811</v>
      </c>
      <c r="H108">
        <f t="shared" si="8"/>
        <v>1</v>
      </c>
      <c r="I108">
        <f t="shared" si="9"/>
        <v>7.2196180059318243E-2</v>
      </c>
      <c r="J108">
        <f t="shared" si="10"/>
        <v>0</v>
      </c>
    </row>
    <row r="109" spans="1:10" x14ac:dyDescent="0.35">
      <c r="A109" s="4">
        <v>44595</v>
      </c>
      <c r="B109" s="2">
        <v>-2.0352336141809868</v>
      </c>
      <c r="C109" s="2">
        <v>-2.4391094221877574</v>
      </c>
      <c r="D109" s="2">
        <v>2.277362338545208</v>
      </c>
      <c r="E109" s="3">
        <v>0</v>
      </c>
      <c r="F109">
        <f t="shared" si="11"/>
        <v>0.83441669146416786</v>
      </c>
      <c r="G109">
        <f t="shared" si="7"/>
        <v>-0.40998570662854916</v>
      </c>
      <c r="H109">
        <f t="shared" si="8"/>
        <v>1</v>
      </c>
      <c r="I109">
        <f t="shared" si="9"/>
        <v>-0.93368600761770237</v>
      </c>
      <c r="J109">
        <f t="shared" si="10"/>
        <v>0</v>
      </c>
    </row>
    <row r="110" spans="1:10" x14ac:dyDescent="0.35">
      <c r="A110" s="4">
        <v>44596</v>
      </c>
      <c r="B110" s="2">
        <v>0.50262481849661089</v>
      </c>
      <c r="C110" s="2">
        <v>0.5156964694110977</v>
      </c>
      <c r="D110" s="2">
        <v>2.2598870056497189</v>
      </c>
      <c r="E110" s="3">
        <v>0</v>
      </c>
      <c r="F110">
        <f t="shared" si="11"/>
        <v>0.9746524327975058</v>
      </c>
      <c r="G110">
        <f t="shared" si="7"/>
        <v>1.9391251624079475</v>
      </c>
      <c r="H110">
        <f t="shared" si="8"/>
        <v>1</v>
      </c>
      <c r="I110">
        <f t="shared" si="9"/>
        <v>4.3822037568541212</v>
      </c>
      <c r="J110">
        <f t="shared" si="10"/>
        <v>0</v>
      </c>
    </row>
    <row r="111" spans="1:10" x14ac:dyDescent="0.35">
      <c r="A111" s="4">
        <v>44599</v>
      </c>
      <c r="B111" s="2">
        <v>0.87673804055221627</v>
      </c>
      <c r="C111" s="2">
        <v>-0.3701786234065696</v>
      </c>
      <c r="D111" s="2">
        <v>-1.0724731881703087</v>
      </c>
      <c r="E111" s="3">
        <v>0</v>
      </c>
      <c r="F111">
        <f t="shared" si="11"/>
        <v>-2.3684188797398198</v>
      </c>
      <c r="G111">
        <f t="shared" si="7"/>
        <v>-2.7013985594238203</v>
      </c>
      <c r="H111">
        <f t="shared" si="8"/>
        <v>1</v>
      </c>
      <c r="I111">
        <f t="shared" si="9"/>
        <v>2.8971775255439436</v>
      </c>
      <c r="J111">
        <f t="shared" si="10"/>
        <v>0</v>
      </c>
    </row>
    <row r="112" spans="1:10" x14ac:dyDescent="0.35">
      <c r="A112" s="4">
        <v>44600</v>
      </c>
      <c r="B112" s="2">
        <v>-1.1665768985947178</v>
      </c>
      <c r="C112" s="2">
        <v>0.84012248347966612</v>
      </c>
      <c r="D112" s="2">
        <v>-2.1462987297415581</v>
      </c>
      <c r="E112" s="3">
        <v>0</v>
      </c>
      <c r="F112">
        <f t="shared" si="11"/>
        <v>-1.3885795482617305</v>
      </c>
      <c r="G112">
        <f t="shared" si="7"/>
        <v>1.1903026280860194</v>
      </c>
      <c r="H112">
        <f t="shared" si="8"/>
        <v>1</v>
      </c>
      <c r="I112">
        <f t="shared" si="9"/>
        <v>-2.5547450186690619</v>
      </c>
      <c r="J112">
        <f t="shared" si="10"/>
        <v>0</v>
      </c>
    </row>
    <row r="113" spans="1:10" x14ac:dyDescent="0.35">
      <c r="A113" s="4">
        <v>44601</v>
      </c>
      <c r="B113" s="2">
        <v>0.69483149407350009</v>
      </c>
      <c r="C113" s="2">
        <v>1.4517177775713597</v>
      </c>
      <c r="D113" s="2">
        <v>0.3357206803939139</v>
      </c>
      <c r="E113" s="3">
        <v>0</v>
      </c>
      <c r="F113">
        <f t="shared" si="11"/>
        <v>0.47862711665342639</v>
      </c>
      <c r="G113">
        <f t="shared" si="7"/>
        <v>0.68883912248628831</v>
      </c>
      <c r="H113">
        <f t="shared" si="8"/>
        <v>1</v>
      </c>
      <c r="I113">
        <f t="shared" si="9"/>
        <v>0.23125753888304329</v>
      </c>
      <c r="J113">
        <f t="shared" si="10"/>
        <v>0</v>
      </c>
    </row>
    <row r="114" spans="1:10" x14ac:dyDescent="0.35">
      <c r="A114" s="4">
        <v>44602</v>
      </c>
      <c r="B114" s="2">
        <v>-4.2816728167281664</v>
      </c>
      <c r="C114" s="2">
        <v>-1.8115705073705524</v>
      </c>
      <c r="D114" s="2">
        <v>0.2453714030782983</v>
      </c>
      <c r="E114" s="3">
        <v>0</v>
      </c>
      <c r="F114">
        <f t="shared" si="11"/>
        <v>2.3635143094391085</v>
      </c>
      <c r="G114">
        <f t="shared" si="7"/>
        <v>-0.5520072202166032</v>
      </c>
      <c r="H114">
        <f t="shared" si="8"/>
        <v>1</v>
      </c>
      <c r="I114">
        <f t="shared" si="9"/>
        <v>-0.1354467861338991</v>
      </c>
      <c r="J114">
        <f t="shared" si="10"/>
        <v>0</v>
      </c>
    </row>
    <row r="115" spans="1:10" x14ac:dyDescent="0.35">
      <c r="A115" s="4">
        <v>44603</v>
      </c>
      <c r="B115" s="2">
        <v>-0.73246893432196147</v>
      </c>
      <c r="C115" s="2">
        <v>-1.89694676826343</v>
      </c>
      <c r="D115" s="2">
        <v>3.5825545171339623</v>
      </c>
      <c r="E115" s="3">
        <v>0</v>
      </c>
      <c r="F115">
        <f t="shared" si="11"/>
        <v>0.38613046321405425</v>
      </c>
      <c r="G115">
        <f t="shared" si="7"/>
        <v>-0.52716292134831766</v>
      </c>
      <c r="H115">
        <f t="shared" si="8"/>
        <v>1</v>
      </c>
      <c r="I115">
        <f t="shared" si="9"/>
        <v>-1.8885899051419512</v>
      </c>
      <c r="J115">
        <f t="shared" si="10"/>
        <v>0</v>
      </c>
    </row>
    <row r="116" spans="1:10" x14ac:dyDescent="0.35">
      <c r="A116" s="4">
        <v>44606</v>
      </c>
      <c r="B116" s="2">
        <v>-1.5767194397338535</v>
      </c>
      <c r="C116" s="2">
        <v>-0.38405482229827426</v>
      </c>
      <c r="D116" s="2">
        <v>2.5349087003222248</v>
      </c>
      <c r="E116" s="3">
        <v>0</v>
      </c>
      <c r="F116">
        <f t="shared" si="11"/>
        <v>4.1054540867327072</v>
      </c>
      <c r="G116">
        <f t="shared" si="7"/>
        <v>-2.6037949322332814</v>
      </c>
      <c r="H116">
        <f t="shared" si="8"/>
        <v>1</v>
      </c>
      <c r="I116">
        <f t="shared" si="9"/>
        <v>-6.6003824275730629</v>
      </c>
      <c r="J116">
        <f t="shared" si="10"/>
        <v>0</v>
      </c>
    </row>
    <row r="117" spans="1:10" x14ac:dyDescent="0.35">
      <c r="A117" s="4">
        <v>44607</v>
      </c>
      <c r="B117" s="2">
        <v>2.7462482408491473</v>
      </c>
      <c r="C117" s="2">
        <v>1.5766743077059386</v>
      </c>
      <c r="D117" s="2">
        <v>-3.551225644248901</v>
      </c>
      <c r="E117" s="3">
        <v>0</v>
      </c>
      <c r="F117">
        <f t="shared" si="11"/>
        <v>1.741798053933497</v>
      </c>
      <c r="G117">
        <f t="shared" si="7"/>
        <v>0.63424639769452462</v>
      </c>
      <c r="H117">
        <f t="shared" si="8"/>
        <v>1</v>
      </c>
      <c r="I117">
        <f t="shared" si="9"/>
        <v>-2.2523520722652828</v>
      </c>
      <c r="J117">
        <f t="shared" si="10"/>
        <v>0</v>
      </c>
    </row>
    <row r="118" spans="1:10" x14ac:dyDescent="0.35">
      <c r="A118" s="4">
        <v>44608</v>
      </c>
      <c r="B118" s="2">
        <v>0.28546192347571608</v>
      </c>
      <c r="C118" s="2">
        <v>8.8122082633468324E-2</v>
      </c>
      <c r="D118" s="2">
        <v>1.7269468882372241</v>
      </c>
      <c r="E118" s="3">
        <v>0</v>
      </c>
      <c r="F118">
        <f t="shared" si="11"/>
        <v>3.2393914776510182</v>
      </c>
      <c r="G118">
        <f t="shared" si="7"/>
        <v>11.347893401014618</v>
      </c>
      <c r="H118">
        <f t="shared" si="8"/>
        <v>1</v>
      </c>
      <c r="I118">
        <f t="shared" si="9"/>
        <v>19.597209196929924</v>
      </c>
      <c r="J118">
        <f t="shared" si="10"/>
        <v>0</v>
      </c>
    </row>
    <row r="119" spans="1:10" x14ac:dyDescent="0.35">
      <c r="A119" s="4">
        <v>44609</v>
      </c>
      <c r="B119" s="2">
        <v>-2.6703428556840492</v>
      </c>
      <c r="C119" s="2">
        <v>-2.1173137043269175</v>
      </c>
      <c r="D119" s="2">
        <v>-2.0286141362374499</v>
      </c>
      <c r="E119" s="3">
        <v>0</v>
      </c>
      <c r="F119">
        <f t="shared" si="11"/>
        <v>1.2611937712522088</v>
      </c>
      <c r="G119">
        <f t="shared" si="7"/>
        <v>-0.4722965699208444</v>
      </c>
      <c r="H119">
        <f t="shared" si="8"/>
        <v>1</v>
      </c>
      <c r="I119">
        <f t="shared" si="9"/>
        <v>0.9581074982378841</v>
      </c>
      <c r="J119">
        <f t="shared" si="10"/>
        <v>0</v>
      </c>
    </row>
    <row r="120" spans="1:10" x14ac:dyDescent="0.35">
      <c r="A120" s="4">
        <v>44610</v>
      </c>
      <c r="B120" s="2">
        <v>-0.84983606557377245</v>
      </c>
      <c r="C120" s="2">
        <v>-0.71662412733491943</v>
      </c>
      <c r="D120" s="2">
        <v>-0.75196163905842939</v>
      </c>
      <c r="E120" s="3">
        <v>0</v>
      </c>
      <c r="F120">
        <f t="shared" si="11"/>
        <v>1.1858881569258071</v>
      </c>
      <c r="G120">
        <f t="shared" si="7"/>
        <v>-1.395431666135688</v>
      </c>
      <c r="H120">
        <f t="shared" si="8"/>
        <v>1</v>
      </c>
      <c r="I120">
        <f t="shared" si="9"/>
        <v>1.0493110828614269</v>
      </c>
      <c r="J120">
        <f t="shared" si="10"/>
        <v>0</v>
      </c>
    </row>
    <row r="121" spans="1:10" x14ac:dyDescent="0.35">
      <c r="A121" s="4">
        <v>44614</v>
      </c>
      <c r="B121" s="2">
        <v>-1.3941430120896214</v>
      </c>
      <c r="C121" s="2">
        <v>-1.0142864698185927</v>
      </c>
      <c r="D121" s="2">
        <v>1.4055122433292988</v>
      </c>
      <c r="E121" s="3">
        <v>0</v>
      </c>
      <c r="F121">
        <f t="shared" si="11"/>
        <v>1.3745061711598765</v>
      </c>
      <c r="G121">
        <f t="shared" si="7"/>
        <v>-0.9859147585581538</v>
      </c>
      <c r="H121">
        <f t="shared" si="8"/>
        <v>1</v>
      </c>
      <c r="I121">
        <f t="shared" si="9"/>
        <v>-1.3857152640325348</v>
      </c>
      <c r="J121">
        <f t="shared" si="10"/>
        <v>0</v>
      </c>
    </row>
    <row r="122" spans="1:10" x14ac:dyDescent="0.35">
      <c r="A122" s="4">
        <v>44615</v>
      </c>
      <c r="B122" s="2">
        <v>-1.7425014755593771</v>
      </c>
      <c r="C122" s="2">
        <v>-1.8412176288573612</v>
      </c>
      <c r="D122" s="2">
        <v>0.37899296155929907</v>
      </c>
      <c r="E122" s="3">
        <v>0</v>
      </c>
      <c r="F122">
        <f t="shared" si="11"/>
        <v>0.94638539640789432</v>
      </c>
      <c r="G122">
        <f t="shared" si="7"/>
        <v>-0.54311884935654708</v>
      </c>
      <c r="H122">
        <f t="shared" si="8"/>
        <v>1</v>
      </c>
      <c r="I122">
        <f t="shared" si="9"/>
        <v>-0.20583822119631659</v>
      </c>
      <c r="J122">
        <f t="shared" si="10"/>
        <v>0</v>
      </c>
    </row>
    <row r="123" spans="1:10" x14ac:dyDescent="0.35">
      <c r="A123" s="4">
        <v>44616</v>
      </c>
      <c r="B123" s="2">
        <v>-9.5564444565798823E-2</v>
      </c>
      <c r="C123" s="2">
        <v>1.4956809844988816</v>
      </c>
      <c r="D123" s="2">
        <v>0.76591154261056449</v>
      </c>
      <c r="E123" s="3">
        <v>0</v>
      </c>
      <c r="F123">
        <f t="shared" si="11"/>
        <v>-6.3893601346959081E-2</v>
      </c>
      <c r="G123">
        <f t="shared" si="7"/>
        <v>0.66859177215189614</v>
      </c>
      <c r="H123">
        <f t="shared" si="8"/>
        <v>1</v>
      </c>
      <c r="I123">
        <f t="shared" si="9"/>
        <v>0.51208215558558978</v>
      </c>
      <c r="J123">
        <f t="shared" si="10"/>
        <v>0</v>
      </c>
    </row>
    <row r="124" spans="1:10" x14ac:dyDescent="0.35">
      <c r="A124" s="4">
        <v>44617</v>
      </c>
      <c r="B124" s="2">
        <v>2.6073053744926966</v>
      </c>
      <c r="C124" s="2">
        <v>2.2372746986266234</v>
      </c>
      <c r="D124" s="2">
        <v>-0.87785033722298511</v>
      </c>
      <c r="E124" s="3">
        <v>0</v>
      </c>
      <c r="F124">
        <f t="shared" si="11"/>
        <v>1.1653934924009202</v>
      </c>
      <c r="G124">
        <f t="shared" si="7"/>
        <v>0.44697238144867119</v>
      </c>
      <c r="H124">
        <f t="shared" si="8"/>
        <v>1</v>
      </c>
      <c r="I124">
        <f t="shared" si="9"/>
        <v>-0.39237485578407671</v>
      </c>
      <c r="J124">
        <f t="shared" si="10"/>
        <v>0</v>
      </c>
    </row>
    <row r="125" spans="1:10" x14ac:dyDescent="0.35">
      <c r="A125" s="4">
        <v>44620</v>
      </c>
      <c r="B125" s="2">
        <v>-0.92958834418741532</v>
      </c>
      <c r="C125" s="2">
        <v>-0.24426122951660689</v>
      </c>
      <c r="D125" s="2">
        <v>3.3804946538503078</v>
      </c>
      <c r="E125" s="3">
        <v>0</v>
      </c>
      <c r="F125">
        <f t="shared" si="11"/>
        <v>3.8057138499919581</v>
      </c>
      <c r="G125">
        <f t="shared" si="7"/>
        <v>-4.0939775910364515</v>
      </c>
      <c r="H125">
        <f t="shared" si="8"/>
        <v>1</v>
      </c>
      <c r="I125">
        <f t="shared" si="9"/>
        <v>-13.839669359481686</v>
      </c>
      <c r="J125">
        <f t="shared" si="10"/>
        <v>0</v>
      </c>
    </row>
    <row r="126" spans="1:10" x14ac:dyDescent="0.35">
      <c r="A126" s="4">
        <v>44621</v>
      </c>
      <c r="B126" s="2">
        <v>-3.909180120716782</v>
      </c>
      <c r="C126" s="2">
        <v>-1.5473463284818578</v>
      </c>
      <c r="D126" s="2">
        <v>8.0338487254492321</v>
      </c>
      <c r="E126" s="3">
        <v>0</v>
      </c>
      <c r="F126">
        <f t="shared" si="11"/>
        <v>2.5263769647175121</v>
      </c>
      <c r="G126">
        <f t="shared" si="7"/>
        <v>-0.64626773049645991</v>
      </c>
      <c r="H126">
        <f t="shared" si="8"/>
        <v>1</v>
      </c>
      <c r="I126">
        <f t="shared" si="9"/>
        <v>-5.1920171829479518</v>
      </c>
      <c r="J126">
        <f t="shared" si="10"/>
        <v>0</v>
      </c>
    </row>
    <row r="127" spans="1:10" x14ac:dyDescent="0.35">
      <c r="A127" s="4">
        <v>44622</v>
      </c>
      <c r="B127" s="2">
        <v>3.2498146360571356</v>
      </c>
      <c r="C127" s="2">
        <v>1.8642627244987553</v>
      </c>
      <c r="D127" s="2">
        <v>6.9529059085194911</v>
      </c>
      <c r="E127" s="3">
        <v>0</v>
      </c>
      <c r="F127">
        <f t="shared" si="11"/>
        <v>1.7432170870288219</v>
      </c>
      <c r="G127">
        <f t="shared" si="7"/>
        <v>0.53640508221225647</v>
      </c>
      <c r="H127">
        <f t="shared" si="8"/>
        <v>1</v>
      </c>
      <c r="I127">
        <f t="shared" si="9"/>
        <v>3.7295740654734812</v>
      </c>
      <c r="J127">
        <f t="shared" si="10"/>
        <v>0</v>
      </c>
    </row>
    <row r="128" spans="1:10" x14ac:dyDescent="0.35">
      <c r="A128" s="4">
        <v>44623</v>
      </c>
      <c r="B128" s="2">
        <v>-4.4713023684339603E-2</v>
      </c>
      <c r="C128" s="2">
        <v>-0.52547110022934662</v>
      </c>
      <c r="D128" s="2">
        <v>-2.6491862567811886</v>
      </c>
      <c r="E128" s="3">
        <v>0</v>
      </c>
      <c r="F128">
        <f t="shared" si="11"/>
        <v>8.5091308855661518E-2</v>
      </c>
      <c r="G128">
        <f t="shared" si="7"/>
        <v>-1.9030542299348927</v>
      </c>
      <c r="H128">
        <f t="shared" si="8"/>
        <v>1</v>
      </c>
      <c r="I128">
        <f t="shared" si="9"/>
        <v>5.0415451118528258</v>
      </c>
      <c r="J128">
        <f t="shared" si="10"/>
        <v>0</v>
      </c>
    </row>
    <row r="129" spans="1:10" x14ac:dyDescent="0.35">
      <c r="A129" s="4">
        <v>44624</v>
      </c>
      <c r="B129" s="2">
        <v>-5.5740060457361356</v>
      </c>
      <c r="C129" s="2">
        <v>-0.793401612012401</v>
      </c>
      <c r="D129" s="2">
        <v>7.4393981610476612</v>
      </c>
      <c r="E129" s="3">
        <v>0</v>
      </c>
      <c r="F129">
        <f t="shared" si="11"/>
        <v>7.0254533912504993</v>
      </c>
      <c r="G129">
        <f t="shared" si="7"/>
        <v>-1.2603957250144455</v>
      </c>
      <c r="H129">
        <f t="shared" si="8"/>
        <v>1</v>
      </c>
      <c r="I129">
        <f t="shared" si="9"/>
        <v>-9.3765856388647997</v>
      </c>
      <c r="J129">
        <f t="shared" si="10"/>
        <v>0</v>
      </c>
    </row>
    <row r="130" spans="1:10" x14ac:dyDescent="0.35">
      <c r="A130" s="4">
        <v>44627</v>
      </c>
      <c r="B130" s="2">
        <v>-2.8022222541236541</v>
      </c>
      <c r="C130" s="2">
        <v>-2.9518095946517109</v>
      </c>
      <c r="D130" s="2">
        <v>3.2157676348547604</v>
      </c>
      <c r="E130" s="3">
        <v>0</v>
      </c>
      <c r="F130">
        <f t="shared" si="11"/>
        <v>0.94932351300738049</v>
      </c>
      <c r="G130">
        <f t="shared" si="7"/>
        <v>-0.33877523869150228</v>
      </c>
      <c r="H130">
        <f t="shared" si="8"/>
        <v>1</v>
      </c>
      <c r="I130">
        <f t="shared" si="9"/>
        <v>-1.0894224480743293</v>
      </c>
      <c r="J130">
        <f t="shared" si="10"/>
        <v>0</v>
      </c>
    </row>
    <row r="131" spans="1:10" x14ac:dyDescent="0.35">
      <c r="A131" s="4">
        <v>44628</v>
      </c>
      <c r="B131" s="2">
        <v>-2.0972720693576807</v>
      </c>
      <c r="C131" s="2">
        <v>-0.72338369327961116</v>
      </c>
      <c r="D131" s="2">
        <v>3.6013400335008328</v>
      </c>
      <c r="E131" s="3">
        <v>0</v>
      </c>
      <c r="F131">
        <f t="shared" si="11"/>
        <v>2.8992526218682917</v>
      </c>
      <c r="G131">
        <f t="shared" ref="G131:G194" si="12">1/$C131</f>
        <v>-1.3823922342875756</v>
      </c>
      <c r="H131">
        <f t="shared" ref="H131:H194" si="13">C131/$C131</f>
        <v>1</v>
      </c>
      <c r="I131">
        <f t="shared" ref="I131:I194" si="14">D131/$C131</f>
        <v>-4.9784644953405088</v>
      </c>
      <c r="J131">
        <f t="shared" ref="J131:J194" si="15">E131/$C131</f>
        <v>0</v>
      </c>
    </row>
    <row r="132" spans="1:10" x14ac:dyDescent="0.35">
      <c r="A132" s="4">
        <v>44629</v>
      </c>
      <c r="B132" s="2">
        <v>4.58310075882149</v>
      </c>
      <c r="C132" s="2">
        <v>2.5698324022346508</v>
      </c>
      <c r="D132" s="2">
        <v>-12.126111560226349</v>
      </c>
      <c r="E132" s="3">
        <v>0</v>
      </c>
      <c r="F132">
        <f t="shared" ref="F132:F195" si="16">B132/$C132</f>
        <v>1.7834239909327005</v>
      </c>
      <c r="G132">
        <f t="shared" si="12"/>
        <v>0.38913043478260656</v>
      </c>
      <c r="H132">
        <f t="shared" si="13"/>
        <v>1</v>
      </c>
      <c r="I132">
        <f t="shared" si="14"/>
        <v>-4.7186390636532707</v>
      </c>
      <c r="J132">
        <f t="shared" si="15"/>
        <v>0</v>
      </c>
    </row>
    <row r="133" spans="1:10" x14ac:dyDescent="0.35">
      <c r="A133" s="4">
        <v>44630</v>
      </c>
      <c r="B133" s="2">
        <v>0.56978002163721175</v>
      </c>
      <c r="C133" s="2">
        <v>-0.42918454935622075</v>
      </c>
      <c r="D133" s="2">
        <v>-2.4655013799448122</v>
      </c>
      <c r="E133" s="3">
        <v>0</v>
      </c>
      <c r="F133">
        <f t="shared" si="16"/>
        <v>-1.3275874504147109</v>
      </c>
      <c r="G133">
        <f t="shared" si="12"/>
        <v>-2.3300000000000134</v>
      </c>
      <c r="H133">
        <f t="shared" si="13"/>
        <v>1</v>
      </c>
      <c r="I133">
        <f t="shared" si="14"/>
        <v>5.7446182152714451</v>
      </c>
      <c r="J133">
        <f t="shared" si="15"/>
        <v>0</v>
      </c>
    </row>
    <row r="134" spans="1:10" x14ac:dyDescent="0.35">
      <c r="A134" s="4">
        <v>44631</v>
      </c>
      <c r="B134" s="2">
        <v>-1.4572576018359262</v>
      </c>
      <c r="C134" s="2">
        <v>-1.2961554353542182</v>
      </c>
      <c r="D134" s="2">
        <v>3.122052442935308</v>
      </c>
      <c r="E134" s="3">
        <v>0</v>
      </c>
      <c r="F134">
        <f t="shared" si="16"/>
        <v>1.1242923202630257</v>
      </c>
      <c r="G134">
        <f t="shared" si="12"/>
        <v>-0.77151240717261371</v>
      </c>
      <c r="H134">
        <f t="shared" si="13"/>
        <v>1</v>
      </c>
      <c r="I134">
        <f t="shared" si="14"/>
        <v>-2.4087021955681589</v>
      </c>
      <c r="J134">
        <f t="shared" si="15"/>
        <v>0</v>
      </c>
    </row>
    <row r="135" spans="1:10" x14ac:dyDescent="0.35">
      <c r="A135" s="4">
        <v>44634</v>
      </c>
      <c r="B135" s="2">
        <v>1.5268397764322428</v>
      </c>
      <c r="C135" s="2">
        <v>-0.74209561140831104</v>
      </c>
      <c r="D135" s="2">
        <v>-5.7806640446354969</v>
      </c>
      <c r="E135" s="3">
        <v>0</v>
      </c>
      <c r="F135">
        <f t="shared" si="16"/>
        <v>-2.0574704296319508</v>
      </c>
      <c r="G135">
        <f t="shared" si="12"/>
        <v>-1.3475352564102234</v>
      </c>
      <c r="H135">
        <f t="shared" si="13"/>
        <v>1</v>
      </c>
      <c r="I135">
        <f t="shared" si="14"/>
        <v>7.789648605609254</v>
      </c>
      <c r="J135">
        <f t="shared" si="15"/>
        <v>0</v>
      </c>
    </row>
    <row r="136" spans="1:10" x14ac:dyDescent="0.35">
      <c r="A136" s="4">
        <v>44635</v>
      </c>
      <c r="B136" s="2">
        <v>1.4537009160896286</v>
      </c>
      <c r="C136" s="2">
        <v>2.1408493905025416</v>
      </c>
      <c r="D136" s="2">
        <v>-6.3780215513057019</v>
      </c>
      <c r="E136" s="3">
        <v>0</v>
      </c>
      <c r="F136">
        <f t="shared" si="16"/>
        <v>0.67902997872652204</v>
      </c>
      <c r="G136">
        <f t="shared" si="12"/>
        <v>0.46710432057308832</v>
      </c>
      <c r="H136">
        <f t="shared" si="13"/>
        <v>1</v>
      </c>
      <c r="I136">
        <f t="shared" si="14"/>
        <v>-2.9792014233231647</v>
      </c>
      <c r="J136">
        <f t="shared" si="15"/>
        <v>0</v>
      </c>
    </row>
    <row r="137" spans="1:10" x14ac:dyDescent="0.35">
      <c r="A137" s="4">
        <v>44636</v>
      </c>
      <c r="B137" s="2">
        <v>3.312278321816664</v>
      </c>
      <c r="C137" s="2">
        <v>2.2383840279651235</v>
      </c>
      <c r="D137" s="2">
        <v>-1.4516798009124754</v>
      </c>
      <c r="E137" s="3">
        <v>0</v>
      </c>
      <c r="F137">
        <f t="shared" si="16"/>
        <v>1.4797632043630151</v>
      </c>
      <c r="G137">
        <f t="shared" si="12"/>
        <v>0.44675086468923869</v>
      </c>
      <c r="H137">
        <f t="shared" si="13"/>
        <v>1</v>
      </c>
      <c r="I137">
        <f t="shared" si="14"/>
        <v>-0.64853920630955031</v>
      </c>
      <c r="J137">
        <f t="shared" si="15"/>
        <v>0</v>
      </c>
    </row>
    <row r="138" spans="1:10" x14ac:dyDescent="0.35">
      <c r="A138" s="4">
        <v>44637</v>
      </c>
      <c r="B138" s="2">
        <v>1.3431631355062867</v>
      </c>
      <c r="C138" s="2">
        <v>1.2347803738532281</v>
      </c>
      <c r="D138" s="2">
        <v>8.3543771043770967</v>
      </c>
      <c r="E138" s="3">
        <v>0</v>
      </c>
      <c r="F138">
        <f t="shared" si="16"/>
        <v>1.0877749306257936</v>
      </c>
      <c r="G138">
        <f t="shared" si="12"/>
        <v>0.80986062070246734</v>
      </c>
      <c r="H138">
        <f t="shared" si="13"/>
        <v>1</v>
      </c>
      <c r="I138">
        <f t="shared" si="14"/>
        <v>6.7658810273333172</v>
      </c>
      <c r="J138">
        <f t="shared" si="15"/>
        <v>0</v>
      </c>
    </row>
    <row r="139" spans="1:10" x14ac:dyDescent="0.35">
      <c r="A139" s="4">
        <v>44638</v>
      </c>
      <c r="B139" s="2">
        <v>-0.31581930816675374</v>
      </c>
      <c r="C139" s="2">
        <v>1.1662250349640857</v>
      </c>
      <c r="D139" s="2">
        <v>1.6702272285880726</v>
      </c>
      <c r="E139" s="3">
        <v>0</v>
      </c>
      <c r="F139">
        <f t="shared" si="16"/>
        <v>-0.27080477497765215</v>
      </c>
      <c r="G139">
        <f t="shared" si="12"/>
        <v>0.85746744412050402</v>
      </c>
      <c r="H139">
        <f t="shared" si="13"/>
        <v>1</v>
      </c>
      <c r="I139">
        <f t="shared" si="14"/>
        <v>1.4321654727978874</v>
      </c>
      <c r="J139">
        <f t="shared" si="15"/>
        <v>0</v>
      </c>
    </row>
    <row r="140" spans="1:10" x14ac:dyDescent="0.35">
      <c r="A140" s="4">
        <v>44641</v>
      </c>
      <c r="B140" s="2">
        <v>-0.64447122219364328</v>
      </c>
      <c r="C140" s="2">
        <v>-4.3467350194470455E-2</v>
      </c>
      <c r="D140" s="2">
        <v>7.086914995224447</v>
      </c>
      <c r="E140" s="3">
        <v>0</v>
      </c>
      <c r="F140">
        <f t="shared" si="16"/>
        <v>14.826558769060355</v>
      </c>
      <c r="G140">
        <f t="shared" si="12"/>
        <v>-23.005773195882814</v>
      </c>
      <c r="H140">
        <f t="shared" si="13"/>
        <v>1</v>
      </c>
      <c r="I140">
        <f t="shared" si="14"/>
        <v>-163.03995903863455</v>
      </c>
      <c r="J140">
        <f t="shared" si="15"/>
        <v>0</v>
      </c>
    </row>
    <row r="141" spans="1:10" x14ac:dyDescent="0.35">
      <c r="A141" s="4">
        <v>44642</v>
      </c>
      <c r="B141" s="2">
        <v>1.7769783192292499</v>
      </c>
      <c r="C141" s="2">
        <v>1.1304184094790948</v>
      </c>
      <c r="D141" s="2">
        <v>-0.32108455226542709</v>
      </c>
      <c r="E141" s="3">
        <v>0</v>
      </c>
      <c r="F141">
        <f t="shared" si="16"/>
        <v>1.5719651275390099</v>
      </c>
      <c r="G141">
        <f t="shared" si="12"/>
        <v>0.88462819750149635</v>
      </c>
      <c r="H141">
        <f t="shared" si="13"/>
        <v>1</v>
      </c>
      <c r="I141">
        <f t="shared" si="14"/>
        <v>-0.28404044871613976</v>
      </c>
      <c r="J141">
        <f t="shared" si="15"/>
        <v>0</v>
      </c>
    </row>
    <row r="142" spans="1:10" x14ac:dyDescent="0.35">
      <c r="A142" s="4">
        <v>44643</v>
      </c>
      <c r="B142" s="2">
        <v>-1.3938168623722991</v>
      </c>
      <c r="C142" s="2">
        <v>-1.2272780670315009</v>
      </c>
      <c r="D142" s="2">
        <v>4.357551896921974</v>
      </c>
      <c r="E142" s="3">
        <v>0</v>
      </c>
      <c r="F142">
        <f t="shared" si="16"/>
        <v>1.135697687276052</v>
      </c>
      <c r="G142">
        <f t="shared" si="12"/>
        <v>-0.81481126964060113</v>
      </c>
      <c r="H142">
        <f t="shared" si="13"/>
        <v>1</v>
      </c>
      <c r="I142">
        <f t="shared" si="14"/>
        <v>-3.5505823936558034</v>
      </c>
      <c r="J142">
        <f t="shared" si="15"/>
        <v>0</v>
      </c>
    </row>
    <row r="143" spans="1:10" x14ac:dyDescent="0.35">
      <c r="A143" s="4">
        <v>44644</v>
      </c>
      <c r="B143" s="2">
        <v>0.24712815359964058</v>
      </c>
      <c r="C143" s="2">
        <v>1.4343931206577842</v>
      </c>
      <c r="D143" s="2">
        <v>-1.963474234759488</v>
      </c>
      <c r="E143" s="3">
        <v>0</v>
      </c>
      <c r="F143">
        <f t="shared" si="16"/>
        <v>0.1722876037542013</v>
      </c>
      <c r="G143">
        <f t="shared" si="12"/>
        <v>0.69715894868585249</v>
      </c>
      <c r="H143">
        <f t="shared" si="13"/>
        <v>1</v>
      </c>
      <c r="I143">
        <f t="shared" si="14"/>
        <v>-1.3688536332766834</v>
      </c>
      <c r="J143">
        <f t="shared" si="15"/>
        <v>0</v>
      </c>
    </row>
    <row r="144" spans="1:10" x14ac:dyDescent="0.35">
      <c r="A144" s="4">
        <v>44645</v>
      </c>
      <c r="B144" s="2">
        <v>0.37384190280109753</v>
      </c>
      <c r="C144" s="2">
        <v>0.50661923471737591</v>
      </c>
      <c r="D144" s="2">
        <v>0.92705964666783824</v>
      </c>
      <c r="E144" s="3">
        <v>0</v>
      </c>
      <c r="F144">
        <f t="shared" si="16"/>
        <v>0.73791494120757195</v>
      </c>
      <c r="G144">
        <f t="shared" si="12"/>
        <v>1.9738689956331068</v>
      </c>
      <c r="H144">
        <f t="shared" si="13"/>
        <v>1</v>
      </c>
      <c r="I144">
        <f t="shared" si="14"/>
        <v>1.8298942936602287</v>
      </c>
      <c r="J144">
        <f t="shared" si="15"/>
        <v>0</v>
      </c>
    </row>
    <row r="145" spans="1:10" x14ac:dyDescent="0.35">
      <c r="A145" s="4">
        <v>44648</v>
      </c>
      <c r="B145" s="2">
        <v>1.1929180611033097</v>
      </c>
      <c r="C145" s="2">
        <v>0.71449639670178033</v>
      </c>
      <c r="D145" s="2">
        <v>-8.1802426343154373</v>
      </c>
      <c r="E145" s="3">
        <v>0</v>
      </c>
      <c r="F145">
        <f t="shared" si="16"/>
        <v>1.6695928301528091</v>
      </c>
      <c r="G145">
        <f t="shared" si="12"/>
        <v>1.3995871842267449</v>
      </c>
      <c r="H145">
        <f t="shared" si="13"/>
        <v>1</v>
      </c>
      <c r="I145">
        <f t="shared" si="14"/>
        <v>-11.448962754853113</v>
      </c>
      <c r="J145">
        <f t="shared" si="15"/>
        <v>0</v>
      </c>
    </row>
    <row r="146" spans="1:10" x14ac:dyDescent="0.35">
      <c r="A146" s="4">
        <v>44649</v>
      </c>
      <c r="B146" s="2">
        <v>3.1151650930815622</v>
      </c>
      <c r="C146" s="2">
        <v>1.2256530405287291</v>
      </c>
      <c r="D146" s="2">
        <v>-1.6232540581351484</v>
      </c>
      <c r="E146" s="3">
        <v>0</v>
      </c>
      <c r="F146">
        <f t="shared" si="16"/>
        <v>2.5416369805093657</v>
      </c>
      <c r="G146">
        <f t="shared" si="12"/>
        <v>0.81589158345220958</v>
      </c>
      <c r="H146">
        <f t="shared" si="13"/>
        <v>1</v>
      </c>
      <c r="I146">
        <f t="shared" si="14"/>
        <v>-1.3243993238371112</v>
      </c>
      <c r="J146">
        <f t="shared" si="15"/>
        <v>0</v>
      </c>
    </row>
    <row r="147" spans="1:10" x14ac:dyDescent="0.35">
      <c r="A147" s="4">
        <v>44650</v>
      </c>
      <c r="B147" s="2">
        <v>0.53282292690497446</v>
      </c>
      <c r="C147" s="2">
        <v>-0.62937213921756552</v>
      </c>
      <c r="D147" s="2">
        <v>3.4343821949347708</v>
      </c>
      <c r="E147" s="3">
        <v>0</v>
      </c>
      <c r="F147">
        <f t="shared" si="16"/>
        <v>-0.84659439734237218</v>
      </c>
      <c r="G147">
        <f t="shared" si="12"/>
        <v>-1.5888850771869223</v>
      </c>
      <c r="H147">
        <f t="shared" si="13"/>
        <v>1</v>
      </c>
      <c r="I147">
        <f t="shared" si="14"/>
        <v>-5.4568386188883249</v>
      </c>
      <c r="J147">
        <f t="shared" si="15"/>
        <v>0</v>
      </c>
    </row>
    <row r="148" spans="1:10" x14ac:dyDescent="0.35">
      <c r="A148" s="4">
        <v>44651</v>
      </c>
      <c r="B148" s="2">
        <v>-1.6967685499639895</v>
      </c>
      <c r="C148" s="2">
        <v>-1.5652532890091164</v>
      </c>
      <c r="D148" s="2">
        <v>-6.9931367093303614</v>
      </c>
      <c r="E148" s="3">
        <v>0</v>
      </c>
      <c r="F148">
        <f t="shared" si="16"/>
        <v>1.0840217119352797</v>
      </c>
      <c r="G148">
        <f t="shared" si="12"/>
        <v>-0.63887423653525754</v>
      </c>
      <c r="H148">
        <f t="shared" si="13"/>
        <v>1</v>
      </c>
      <c r="I148">
        <f t="shared" si="14"/>
        <v>4.4677348761601179</v>
      </c>
      <c r="J148">
        <f t="shared" si="15"/>
        <v>0</v>
      </c>
    </row>
    <row r="149" spans="1:10" x14ac:dyDescent="0.35">
      <c r="A149" s="4">
        <v>44652</v>
      </c>
      <c r="B149" s="2">
        <v>0.73151262153710039</v>
      </c>
      <c r="C149" s="2">
        <v>0.34102873691344016</v>
      </c>
      <c r="D149" s="2">
        <v>-1.0071798962903888</v>
      </c>
      <c r="E149" s="3">
        <v>0</v>
      </c>
      <c r="F149">
        <f t="shared" si="16"/>
        <v>2.1450175376944047</v>
      </c>
      <c r="G149">
        <f t="shared" si="12"/>
        <v>2.9323042071197061</v>
      </c>
      <c r="H149">
        <f t="shared" si="13"/>
        <v>1</v>
      </c>
      <c r="I149">
        <f t="shared" si="14"/>
        <v>-2.9533578472186965</v>
      </c>
      <c r="J149">
        <f t="shared" si="15"/>
        <v>0</v>
      </c>
    </row>
    <row r="150" spans="1:10" x14ac:dyDescent="0.35">
      <c r="A150" s="4">
        <v>44655</v>
      </c>
      <c r="B150" s="2">
        <v>1.6199854500103861</v>
      </c>
      <c r="C150" s="2">
        <v>0.80908782936564005</v>
      </c>
      <c r="D150" s="2">
        <v>4.0394882643296048</v>
      </c>
      <c r="E150" s="3">
        <v>0</v>
      </c>
      <c r="F150">
        <f t="shared" si="16"/>
        <v>2.0022368291963124</v>
      </c>
      <c r="G150">
        <f t="shared" si="12"/>
        <v>1.2359597607395025</v>
      </c>
      <c r="H150">
        <f t="shared" si="13"/>
        <v>1</v>
      </c>
      <c r="I150">
        <f t="shared" si="14"/>
        <v>4.9926449486908471</v>
      </c>
      <c r="J150">
        <f t="shared" si="15"/>
        <v>0</v>
      </c>
    </row>
    <row r="151" spans="1:10" x14ac:dyDescent="0.35">
      <c r="A151" s="4">
        <v>44656</v>
      </c>
      <c r="B151" s="2">
        <v>-2.2755455556549897</v>
      </c>
      <c r="C151" s="2">
        <v>-1.2551716914267819</v>
      </c>
      <c r="D151" s="2">
        <v>-1.2780790085205385</v>
      </c>
      <c r="E151" s="3">
        <v>0</v>
      </c>
      <c r="F151">
        <f t="shared" si="16"/>
        <v>1.8129356893544388</v>
      </c>
      <c r="G151">
        <f t="shared" si="12"/>
        <v>-0.79670375521557335</v>
      </c>
      <c r="H151">
        <f t="shared" si="13"/>
        <v>1</v>
      </c>
      <c r="I151">
        <f t="shared" si="14"/>
        <v>1.0182503455505099</v>
      </c>
      <c r="J151">
        <f t="shared" si="15"/>
        <v>0</v>
      </c>
    </row>
    <row r="152" spans="1:10" x14ac:dyDescent="0.35">
      <c r="A152" s="4">
        <v>44657</v>
      </c>
      <c r="B152" s="2">
        <v>-2.511675365958943</v>
      </c>
      <c r="C152" s="2">
        <v>-0.97168693868892042</v>
      </c>
      <c r="D152" s="2">
        <v>-5.6198509219301584</v>
      </c>
      <c r="E152" s="3">
        <v>0</v>
      </c>
      <c r="F152">
        <f t="shared" si="16"/>
        <v>2.5848606850143536</v>
      </c>
      <c r="G152">
        <f t="shared" si="12"/>
        <v>-1.0291380486695456</v>
      </c>
      <c r="H152">
        <f t="shared" si="13"/>
        <v>1</v>
      </c>
      <c r="I152">
        <f t="shared" si="14"/>
        <v>5.7836024116089506</v>
      </c>
      <c r="J152">
        <f t="shared" si="15"/>
        <v>0</v>
      </c>
    </row>
    <row r="153" spans="1:10" x14ac:dyDescent="0.35">
      <c r="A153" s="4">
        <v>44658</v>
      </c>
      <c r="B153" s="2">
        <v>0.49112354575098216</v>
      </c>
      <c r="C153" s="2">
        <v>0.42533724601945266</v>
      </c>
      <c r="D153" s="2">
        <v>-0.20783539436766141</v>
      </c>
      <c r="E153" s="3">
        <v>0</v>
      </c>
      <c r="F153">
        <f t="shared" si="16"/>
        <v>1.154668560882441</v>
      </c>
      <c r="G153">
        <f t="shared" si="12"/>
        <v>2.3510755508918337</v>
      </c>
      <c r="H153">
        <f t="shared" si="13"/>
        <v>1</v>
      </c>
      <c r="I153">
        <f t="shared" si="14"/>
        <v>-0.488636714307771</v>
      </c>
      <c r="J153">
        <f t="shared" si="15"/>
        <v>0</v>
      </c>
    </row>
    <row r="154" spans="1:10" x14ac:dyDescent="0.35">
      <c r="A154" s="4">
        <v>44659</v>
      </c>
      <c r="B154" s="2">
        <v>-1.7078609675653222</v>
      </c>
      <c r="C154" s="2">
        <v>-0.26509873983658894</v>
      </c>
      <c r="D154" s="2">
        <v>2.3221909819848063</v>
      </c>
      <c r="E154" s="3">
        <v>0</v>
      </c>
      <c r="F154">
        <f t="shared" si="16"/>
        <v>6.4423579252699383</v>
      </c>
      <c r="G154">
        <f t="shared" si="12"/>
        <v>-3.7721793797149541</v>
      </c>
      <c r="H154">
        <f t="shared" si="13"/>
        <v>1</v>
      </c>
      <c r="I154">
        <f t="shared" si="14"/>
        <v>-8.759720938003106</v>
      </c>
      <c r="J154">
        <f t="shared" si="15"/>
        <v>0</v>
      </c>
    </row>
    <row r="155" spans="1:10" x14ac:dyDescent="0.35">
      <c r="A155" s="4">
        <v>44662</v>
      </c>
      <c r="B155" s="2">
        <v>-1.0487705474799602</v>
      </c>
      <c r="C155" s="2">
        <v>-1.6877289295676778</v>
      </c>
      <c r="D155" s="2">
        <v>-4.0403012416039052</v>
      </c>
      <c r="E155" s="3">
        <v>0</v>
      </c>
      <c r="F155">
        <f t="shared" si="16"/>
        <v>0.62140935615093662</v>
      </c>
      <c r="G155">
        <f t="shared" si="12"/>
        <v>-0.59251221122112074</v>
      </c>
      <c r="H155">
        <f t="shared" si="13"/>
        <v>1</v>
      </c>
      <c r="I155">
        <f t="shared" si="14"/>
        <v>2.3939278226621696</v>
      </c>
      <c r="J155">
        <f t="shared" si="15"/>
        <v>0</v>
      </c>
    </row>
    <row r="156" spans="1:10" x14ac:dyDescent="0.35">
      <c r="A156" s="4">
        <v>44663</v>
      </c>
      <c r="B156" s="2">
        <v>-1.5857107553749361</v>
      </c>
      <c r="C156" s="2">
        <v>-0.34175405039739148</v>
      </c>
      <c r="D156" s="2">
        <v>6.6921200551489868</v>
      </c>
      <c r="E156" s="3">
        <v>0</v>
      </c>
      <c r="F156">
        <f t="shared" si="16"/>
        <v>4.6399179571714582</v>
      </c>
      <c r="G156">
        <f t="shared" si="12"/>
        <v>-2.9260809018567602</v>
      </c>
      <c r="H156">
        <f t="shared" si="13"/>
        <v>1</v>
      </c>
      <c r="I156">
        <f t="shared" si="14"/>
        <v>-19.581684686304062</v>
      </c>
      <c r="J156">
        <f t="shared" si="15"/>
        <v>0</v>
      </c>
    </row>
    <row r="157" spans="1:10" x14ac:dyDescent="0.35">
      <c r="A157" s="4">
        <v>44664</v>
      </c>
      <c r="B157" s="2">
        <v>-0.15205836809285556</v>
      </c>
      <c r="C157" s="2">
        <v>1.1174658040455254</v>
      </c>
      <c r="D157" s="2">
        <v>3.6282306163021971</v>
      </c>
      <c r="E157" s="3">
        <v>0</v>
      </c>
      <c r="F157">
        <f t="shared" si="16"/>
        <v>-0.13607429197597237</v>
      </c>
      <c r="G157">
        <f t="shared" si="12"/>
        <v>0.89488196988197066</v>
      </c>
      <c r="H157">
        <f t="shared" si="13"/>
        <v>1</v>
      </c>
      <c r="I157">
        <f t="shared" si="14"/>
        <v>3.2468381611025867</v>
      </c>
      <c r="J157">
        <f t="shared" si="15"/>
        <v>0</v>
      </c>
    </row>
    <row r="158" spans="1:10" x14ac:dyDescent="0.35">
      <c r="A158" s="4">
        <v>44665</v>
      </c>
      <c r="B158" s="2">
        <v>-3.8519574147036661</v>
      </c>
      <c r="C158" s="2">
        <v>-1.2144137417661627</v>
      </c>
      <c r="D158" s="2">
        <v>2.5899280575539585</v>
      </c>
      <c r="E158" s="3">
        <v>0</v>
      </c>
      <c r="F158">
        <f t="shared" si="16"/>
        <v>3.1718658001198463</v>
      </c>
      <c r="G158">
        <f t="shared" si="12"/>
        <v>-0.82344259259259234</v>
      </c>
      <c r="H158">
        <f t="shared" si="13"/>
        <v>1</v>
      </c>
      <c r="I158">
        <f t="shared" si="14"/>
        <v>-2.1326570743405284</v>
      </c>
      <c r="J158">
        <f t="shared" si="15"/>
        <v>0</v>
      </c>
    </row>
    <row r="159" spans="1:10" x14ac:dyDescent="0.35">
      <c r="A159" s="4">
        <v>44669</v>
      </c>
      <c r="B159" s="2">
        <v>-1.1872066495197342</v>
      </c>
      <c r="C159" s="2">
        <v>-2.0489050878880199E-2</v>
      </c>
      <c r="D159" s="2">
        <v>1.1781206171108005</v>
      </c>
      <c r="E159" s="3">
        <v>0</v>
      </c>
      <c r="F159">
        <f t="shared" si="16"/>
        <v>57.943467295671013</v>
      </c>
      <c r="G159">
        <f t="shared" si="12"/>
        <v>-48.806555555522813</v>
      </c>
      <c r="H159">
        <f t="shared" si="13"/>
        <v>1</v>
      </c>
      <c r="I159">
        <f t="shared" si="14"/>
        <v>-57.500009350125104</v>
      </c>
      <c r="J159">
        <f t="shared" si="15"/>
        <v>0</v>
      </c>
    </row>
    <row r="160" spans="1:10" x14ac:dyDescent="0.35">
      <c r="A160" s="4">
        <v>44670</v>
      </c>
      <c r="B160" s="2">
        <v>3.1720588235294223</v>
      </c>
      <c r="C160" s="2">
        <v>1.6057599693967584</v>
      </c>
      <c r="D160" s="2">
        <v>-5.2213288975140877</v>
      </c>
      <c r="E160" s="3">
        <v>0</v>
      </c>
      <c r="F160">
        <f t="shared" si="16"/>
        <v>1.9754252715124547</v>
      </c>
      <c r="G160">
        <f t="shared" si="12"/>
        <v>0.62275808281338185</v>
      </c>
      <c r="H160">
        <f t="shared" si="13"/>
        <v>1</v>
      </c>
      <c r="I160">
        <f t="shared" si="14"/>
        <v>-3.2516247739539823</v>
      </c>
      <c r="J160">
        <f t="shared" si="15"/>
        <v>0</v>
      </c>
    </row>
    <row r="161" spans="1:10" x14ac:dyDescent="0.35">
      <c r="A161" s="4">
        <v>44671</v>
      </c>
      <c r="B161" s="2">
        <v>-0.3663212509086855</v>
      </c>
      <c r="C161" s="2">
        <v>-6.1852759058855789E-2</v>
      </c>
      <c r="D161" s="2">
        <v>0.18525741029640219</v>
      </c>
      <c r="E161" s="3">
        <v>0</v>
      </c>
      <c r="F161">
        <f t="shared" si="16"/>
        <v>5.9224722790476285</v>
      </c>
      <c r="G161">
        <f t="shared" si="12"/>
        <v>-16.167427536230896</v>
      </c>
      <c r="H161">
        <f t="shared" si="13"/>
        <v>1</v>
      </c>
      <c r="I161">
        <f t="shared" si="14"/>
        <v>-2.9951357565168779</v>
      </c>
      <c r="J161">
        <f t="shared" si="15"/>
        <v>0</v>
      </c>
    </row>
    <row r="162" spans="1:10" x14ac:dyDescent="0.35">
      <c r="A162" s="4">
        <v>44672</v>
      </c>
      <c r="B162" s="2">
        <v>-2.5092989985693759</v>
      </c>
      <c r="C162" s="2">
        <v>-1.475294038502506</v>
      </c>
      <c r="D162" s="2">
        <v>1.7420924574209407</v>
      </c>
      <c r="E162" s="3">
        <v>0</v>
      </c>
      <c r="F162">
        <f t="shared" si="16"/>
        <v>1.7008805926691295</v>
      </c>
      <c r="G162">
        <f t="shared" si="12"/>
        <v>-0.67783097735218112</v>
      </c>
      <c r="H162">
        <f t="shared" si="13"/>
        <v>1</v>
      </c>
      <c r="I162">
        <f t="shared" si="14"/>
        <v>-1.1808442330514992</v>
      </c>
      <c r="J162">
        <f t="shared" si="15"/>
        <v>0</v>
      </c>
    </row>
    <row r="163" spans="1:10" x14ac:dyDescent="0.35">
      <c r="A163" s="4">
        <v>44673</v>
      </c>
      <c r="B163" s="2">
        <v>-2.7176943621048943</v>
      </c>
      <c r="C163" s="2">
        <v>-2.773997077607282</v>
      </c>
      <c r="D163" s="2">
        <v>-1.4061603214080898</v>
      </c>
      <c r="E163" s="3">
        <v>0</v>
      </c>
      <c r="F163">
        <f t="shared" si="16"/>
        <v>0.97970339768672299</v>
      </c>
      <c r="G163">
        <f t="shared" si="12"/>
        <v>-0.36049064653757762</v>
      </c>
      <c r="H163">
        <f t="shared" si="13"/>
        <v>1</v>
      </c>
      <c r="I163">
        <f t="shared" si="14"/>
        <v>0.50690764339989025</v>
      </c>
      <c r="J163">
        <f t="shared" si="15"/>
        <v>0</v>
      </c>
    </row>
    <row r="164" spans="1:10" x14ac:dyDescent="0.35">
      <c r="A164" s="4">
        <v>44676</v>
      </c>
      <c r="B164" s="2">
        <v>0.80550276043078739</v>
      </c>
      <c r="C164" s="2">
        <v>0.56978589721381478</v>
      </c>
      <c r="D164" s="2">
        <v>-3.424856893373418</v>
      </c>
      <c r="E164" s="3">
        <v>0</v>
      </c>
      <c r="F164">
        <f t="shared" si="16"/>
        <v>1.4136937477210301</v>
      </c>
      <c r="G164">
        <f t="shared" si="12"/>
        <v>1.75504519309776</v>
      </c>
      <c r="H164">
        <f t="shared" si="13"/>
        <v>1</v>
      </c>
      <c r="I164">
        <f t="shared" si="14"/>
        <v>-6.0107786277627451</v>
      </c>
      <c r="J164">
        <f t="shared" si="15"/>
        <v>0</v>
      </c>
    </row>
    <row r="165" spans="1:10" x14ac:dyDescent="0.35">
      <c r="A165" s="4">
        <v>44677</v>
      </c>
      <c r="B165" s="2">
        <v>-3.1768121146824702</v>
      </c>
      <c r="C165" s="2">
        <v>-2.8146327383778869</v>
      </c>
      <c r="D165" s="2">
        <v>2.1699819168173651</v>
      </c>
      <c r="E165" s="3">
        <v>0</v>
      </c>
      <c r="F165">
        <f t="shared" si="16"/>
        <v>1.1286773124486971</v>
      </c>
      <c r="G165">
        <f t="shared" si="12"/>
        <v>-0.35528613959642719</v>
      </c>
      <c r="H165">
        <f t="shared" si="13"/>
        <v>1</v>
      </c>
      <c r="I165">
        <f t="shared" si="14"/>
        <v>-0.77096449822009694</v>
      </c>
      <c r="J165">
        <f t="shared" si="15"/>
        <v>0</v>
      </c>
    </row>
    <row r="166" spans="1:10" x14ac:dyDescent="0.35">
      <c r="A166" s="4">
        <v>44678</v>
      </c>
      <c r="B166" s="2">
        <v>-0.62282667490919374</v>
      </c>
      <c r="C166" s="2">
        <v>0.20981030848821192</v>
      </c>
      <c r="D166" s="2">
        <v>0.31465093411995326</v>
      </c>
      <c r="E166" s="3">
        <v>0</v>
      </c>
      <c r="F166">
        <f t="shared" si="16"/>
        <v>-2.9685227546585824</v>
      </c>
      <c r="G166">
        <f t="shared" si="12"/>
        <v>4.7662100456621959</v>
      </c>
      <c r="H166">
        <f t="shared" si="13"/>
        <v>1</v>
      </c>
      <c r="I166">
        <f t="shared" si="14"/>
        <v>1.4996924430795151</v>
      </c>
      <c r="J166">
        <f t="shared" si="15"/>
        <v>0</v>
      </c>
    </row>
    <row r="167" spans="1:10" x14ac:dyDescent="0.35">
      <c r="A167" s="4">
        <v>44679</v>
      </c>
      <c r="B167" s="2">
        <v>1.2363534571242063</v>
      </c>
      <c r="C167" s="2">
        <v>2.474689050564538</v>
      </c>
      <c r="D167" s="2">
        <v>3.2738678690452883</v>
      </c>
      <c r="E167" s="3">
        <v>0</v>
      </c>
      <c r="F167">
        <f t="shared" si="16"/>
        <v>0.49959951810598724</v>
      </c>
      <c r="G167">
        <f t="shared" si="12"/>
        <v>0.40409117249372206</v>
      </c>
      <c r="H167">
        <f t="shared" si="13"/>
        <v>1</v>
      </c>
      <c r="I167">
        <f t="shared" si="14"/>
        <v>1.3229411057920337</v>
      </c>
      <c r="J167">
        <f t="shared" si="15"/>
        <v>0</v>
      </c>
    </row>
    <row r="168" spans="1:10" x14ac:dyDescent="0.35">
      <c r="A168" s="4">
        <v>44680</v>
      </c>
      <c r="B168" s="2">
        <v>-4.0385885678295601</v>
      </c>
      <c r="C168" s="2">
        <v>-3.6284548104956182</v>
      </c>
      <c r="D168" s="2">
        <v>-0.63591495823842603</v>
      </c>
      <c r="E168" s="3">
        <v>0</v>
      </c>
      <c r="F168">
        <f t="shared" si="16"/>
        <v>1.1130326209789343</v>
      </c>
      <c r="G168">
        <f t="shared" si="12"/>
        <v>-0.27559940862634247</v>
      </c>
      <c r="H168">
        <f t="shared" si="13"/>
        <v>1</v>
      </c>
      <c r="I168">
        <f t="shared" si="14"/>
        <v>0.1752577864271555</v>
      </c>
      <c r="J168">
        <f t="shared" si="15"/>
        <v>0</v>
      </c>
    </row>
    <row r="169" spans="1:10" x14ac:dyDescent="0.35">
      <c r="A169" s="4">
        <v>44683</v>
      </c>
      <c r="B169" s="2">
        <v>1.9209835435751721E-2</v>
      </c>
      <c r="C169" s="2">
        <v>0.56753139573999523</v>
      </c>
      <c r="D169" s="2">
        <v>0.45849651351610454</v>
      </c>
      <c r="E169" s="3">
        <v>0</v>
      </c>
      <c r="F169">
        <f t="shared" si="16"/>
        <v>3.3848057710894247E-2</v>
      </c>
      <c r="G169">
        <f t="shared" si="12"/>
        <v>1.7620170575693275</v>
      </c>
      <c r="H169">
        <f t="shared" si="13"/>
        <v>1</v>
      </c>
      <c r="I169">
        <f t="shared" si="14"/>
        <v>0.80787867765144195</v>
      </c>
      <c r="J169">
        <f t="shared" si="15"/>
        <v>0</v>
      </c>
    </row>
    <row r="170" spans="1:10" x14ac:dyDescent="0.35">
      <c r="A170" s="4">
        <v>44684</v>
      </c>
      <c r="B170" s="2">
        <v>1.0019206145966741</v>
      </c>
      <c r="C170" s="2">
        <v>0.48371027439124692</v>
      </c>
      <c r="D170" s="2">
        <v>-2.6243225254350189</v>
      </c>
      <c r="E170" s="3">
        <v>0</v>
      </c>
      <c r="F170">
        <f t="shared" si="16"/>
        <v>2.0713238226283264</v>
      </c>
      <c r="G170">
        <f t="shared" si="12"/>
        <v>2.067353233830949</v>
      </c>
      <c r="H170">
        <f t="shared" si="13"/>
        <v>1</v>
      </c>
      <c r="I170">
        <f t="shared" si="14"/>
        <v>-5.4254016595734891</v>
      </c>
      <c r="J170">
        <f t="shared" si="15"/>
        <v>0</v>
      </c>
    </row>
    <row r="171" spans="1:10" x14ac:dyDescent="0.35">
      <c r="A171" s="4">
        <v>44685</v>
      </c>
      <c r="B171" s="2">
        <v>5.4146990777422133</v>
      </c>
      <c r="C171" s="2">
        <v>2.9862434977535601</v>
      </c>
      <c r="D171" s="2">
        <v>5.2729225661556578</v>
      </c>
      <c r="E171" s="3">
        <v>0</v>
      </c>
      <c r="F171">
        <f t="shared" si="16"/>
        <v>1.8132141875957168</v>
      </c>
      <c r="G171">
        <f t="shared" si="12"/>
        <v>0.33486887480952671</v>
      </c>
      <c r="H171">
        <f t="shared" si="13"/>
        <v>1</v>
      </c>
      <c r="I171">
        <f t="shared" si="14"/>
        <v>1.7657376466863071</v>
      </c>
      <c r="J171">
        <f t="shared" si="15"/>
        <v>0</v>
      </c>
    </row>
    <row r="172" spans="1:10" x14ac:dyDescent="0.35">
      <c r="A172" s="4">
        <v>44686</v>
      </c>
      <c r="B172" s="2">
        <v>-4.7231784495588069</v>
      </c>
      <c r="C172" s="2">
        <v>-3.5649753381843063</v>
      </c>
      <c r="D172" s="2">
        <v>0.41740098321121355</v>
      </c>
      <c r="E172" s="3">
        <v>0</v>
      </c>
      <c r="F172">
        <f t="shared" si="16"/>
        <v>1.3248839056385704</v>
      </c>
      <c r="G172">
        <f t="shared" si="12"/>
        <v>-0.28050684931506836</v>
      </c>
      <c r="H172">
        <f t="shared" si="13"/>
        <v>1</v>
      </c>
      <c r="I172">
        <f t="shared" si="14"/>
        <v>-0.11708383470158924</v>
      </c>
      <c r="J172">
        <f t="shared" si="15"/>
        <v>0</v>
      </c>
    </row>
    <row r="173" spans="1:10" x14ac:dyDescent="0.35">
      <c r="A173" s="4">
        <v>44687</v>
      </c>
      <c r="B173" s="2">
        <v>-0.81885738628294513</v>
      </c>
      <c r="C173" s="2">
        <v>-0.56741590645473794</v>
      </c>
      <c r="D173" s="2">
        <v>1.394790319600947</v>
      </c>
      <c r="E173" s="3">
        <v>0</v>
      </c>
      <c r="F173">
        <f t="shared" si="16"/>
        <v>1.4431343516596751</v>
      </c>
      <c r="G173">
        <f t="shared" si="12"/>
        <v>-1.7623756906077654</v>
      </c>
      <c r="H173">
        <f t="shared" si="13"/>
        <v>1</v>
      </c>
      <c r="I173">
        <f t="shared" si="14"/>
        <v>-2.458144552759745</v>
      </c>
      <c r="J173">
        <f t="shared" si="15"/>
        <v>0</v>
      </c>
    </row>
    <row r="174" spans="1:10" x14ac:dyDescent="0.35">
      <c r="A174" s="4">
        <v>44690</v>
      </c>
      <c r="B174" s="2">
        <v>-3.6683529000031911</v>
      </c>
      <c r="C174" s="2">
        <v>-3.2037134944001844</v>
      </c>
      <c r="D174" s="2">
        <v>-6.0854513983784164</v>
      </c>
      <c r="E174" s="3">
        <v>0</v>
      </c>
      <c r="F174">
        <f t="shared" si="16"/>
        <v>1.1450315099696513</v>
      </c>
      <c r="G174">
        <f t="shared" si="12"/>
        <v>-0.31213777441332191</v>
      </c>
      <c r="H174">
        <f t="shared" si="13"/>
        <v>1</v>
      </c>
      <c r="I174">
        <f t="shared" si="14"/>
        <v>1.8994992557902766</v>
      </c>
      <c r="J174">
        <f t="shared" si="15"/>
        <v>0</v>
      </c>
    </row>
    <row r="175" spans="1:10" x14ac:dyDescent="0.35">
      <c r="A175" s="4">
        <v>44691</v>
      </c>
      <c r="B175" s="2">
        <v>0.77118700046239219</v>
      </c>
      <c r="C175" s="2">
        <v>0.24578827632515399</v>
      </c>
      <c r="D175" s="2">
        <v>-3.2301872150548028</v>
      </c>
      <c r="E175" s="3">
        <v>0</v>
      </c>
      <c r="F175">
        <f t="shared" si="16"/>
        <v>3.1376069354999943</v>
      </c>
      <c r="G175">
        <f t="shared" si="12"/>
        <v>4.06854230377163</v>
      </c>
      <c r="H175">
        <f t="shared" si="13"/>
        <v>1</v>
      </c>
      <c r="I175">
        <f t="shared" si="14"/>
        <v>-13.142153333552733</v>
      </c>
      <c r="J175">
        <f t="shared" si="15"/>
        <v>0</v>
      </c>
    </row>
    <row r="176" spans="1:10" x14ac:dyDescent="0.35">
      <c r="A176" s="4">
        <v>44692</v>
      </c>
      <c r="B176" s="2">
        <v>-1.6190616652737466</v>
      </c>
      <c r="C176" s="2">
        <v>-1.6463178415666024</v>
      </c>
      <c r="D176" s="2">
        <v>5.9643143544506616</v>
      </c>
      <c r="E176" s="3">
        <v>0</v>
      </c>
      <c r="F176">
        <f t="shared" si="16"/>
        <v>0.9834441590774966</v>
      </c>
      <c r="G176">
        <f t="shared" si="12"/>
        <v>-0.60741612266585199</v>
      </c>
      <c r="H176">
        <f t="shared" si="13"/>
        <v>1</v>
      </c>
      <c r="I176">
        <f t="shared" si="14"/>
        <v>-3.6228206995407048</v>
      </c>
      <c r="J176">
        <f t="shared" si="15"/>
        <v>0</v>
      </c>
    </row>
    <row r="177" spans="1:10" x14ac:dyDescent="0.35">
      <c r="A177" s="4">
        <v>44693</v>
      </c>
      <c r="B177" s="2">
        <v>8.3284750562073739E-3</v>
      </c>
      <c r="C177" s="2">
        <v>-0.12960017076728558</v>
      </c>
      <c r="D177" s="2">
        <v>0.39731340459747688</v>
      </c>
      <c r="E177" s="3">
        <v>0</v>
      </c>
      <c r="F177">
        <f t="shared" si="16"/>
        <v>-6.4262840140560176E-2</v>
      </c>
      <c r="G177">
        <f t="shared" si="12"/>
        <v>-7.7160392156861706</v>
      </c>
      <c r="H177">
        <f t="shared" si="13"/>
        <v>1</v>
      </c>
      <c r="I177">
        <f t="shared" si="14"/>
        <v>-3.0656858107919178</v>
      </c>
      <c r="J177">
        <f t="shared" si="15"/>
        <v>0</v>
      </c>
    </row>
    <row r="178" spans="1:10" x14ac:dyDescent="0.35">
      <c r="A178" s="4">
        <v>44694</v>
      </c>
      <c r="B178" s="2">
        <v>2.486675549633599</v>
      </c>
      <c r="C178" s="2">
        <v>2.386974310955492</v>
      </c>
      <c r="D178" s="2">
        <v>4.1081692264204328</v>
      </c>
      <c r="E178" s="3">
        <v>0</v>
      </c>
      <c r="F178">
        <f t="shared" si="16"/>
        <v>1.0417688779558743</v>
      </c>
      <c r="G178">
        <f t="shared" si="12"/>
        <v>0.41894041146999433</v>
      </c>
      <c r="H178">
        <f t="shared" si="13"/>
        <v>1</v>
      </c>
      <c r="I178">
        <f t="shared" si="14"/>
        <v>1.7210781061049445</v>
      </c>
      <c r="J178">
        <f t="shared" si="15"/>
        <v>0</v>
      </c>
    </row>
    <row r="179" spans="1:10" x14ac:dyDescent="0.35">
      <c r="A179" s="4">
        <v>44697</v>
      </c>
      <c r="B179" s="2">
        <v>-2.7188662993840707</v>
      </c>
      <c r="C179" s="2">
        <v>-0.39464299471405617</v>
      </c>
      <c r="D179" s="2">
        <v>3.3577699339306877</v>
      </c>
      <c r="E179" s="3">
        <v>0</v>
      </c>
      <c r="F179">
        <f t="shared" si="16"/>
        <v>6.8894325651315853</v>
      </c>
      <c r="G179">
        <f t="shared" si="12"/>
        <v>-2.5339357682620549</v>
      </c>
      <c r="H179">
        <f t="shared" si="13"/>
        <v>1</v>
      </c>
      <c r="I179">
        <f t="shared" si="14"/>
        <v>-8.5083733371818866</v>
      </c>
      <c r="J179">
        <f t="shared" si="15"/>
        <v>0</v>
      </c>
    </row>
    <row r="180" spans="1:10" x14ac:dyDescent="0.35">
      <c r="A180" s="4">
        <v>44698</v>
      </c>
      <c r="B180" s="2">
        <v>2.1917808219177992</v>
      </c>
      <c r="C180" s="2">
        <v>2.0169610355263545</v>
      </c>
      <c r="D180" s="2">
        <v>-1.5761821366024442</v>
      </c>
      <c r="E180" s="3">
        <v>0</v>
      </c>
      <c r="F180">
        <f t="shared" si="16"/>
        <v>1.0866748456277555</v>
      </c>
      <c r="G180">
        <f t="shared" si="12"/>
        <v>0.4957953983176655</v>
      </c>
      <c r="H180">
        <f t="shared" si="13"/>
        <v>1</v>
      </c>
      <c r="I180">
        <f t="shared" si="14"/>
        <v>-0.78146385023799791</v>
      </c>
      <c r="J180">
        <f t="shared" si="15"/>
        <v>0</v>
      </c>
    </row>
    <row r="181" spans="1:10" x14ac:dyDescent="0.35">
      <c r="A181" s="4">
        <v>44699</v>
      </c>
      <c r="B181" s="2">
        <v>-3.2465834041718433</v>
      </c>
      <c r="C181" s="2">
        <v>-4.0395221150201222</v>
      </c>
      <c r="D181" s="2">
        <v>-2.5000000000000022</v>
      </c>
      <c r="E181" s="3">
        <v>0</v>
      </c>
      <c r="F181">
        <f t="shared" si="16"/>
        <v>0.8037048224343416</v>
      </c>
      <c r="G181">
        <f t="shared" si="12"/>
        <v>-0.24755403523642269</v>
      </c>
      <c r="H181">
        <f t="shared" si="13"/>
        <v>1</v>
      </c>
      <c r="I181">
        <f t="shared" si="14"/>
        <v>0.61888508809105724</v>
      </c>
      <c r="J181">
        <f t="shared" si="15"/>
        <v>0</v>
      </c>
    </row>
    <row r="182" spans="1:10" x14ac:dyDescent="0.35">
      <c r="A182" s="4">
        <v>44700</v>
      </c>
      <c r="B182" s="2">
        <v>0.20612982799987911</v>
      </c>
      <c r="C182" s="2">
        <v>-0.58338090771927753</v>
      </c>
      <c r="D182" s="2">
        <v>2.390729081120524</v>
      </c>
      <c r="E182" s="3">
        <v>0</v>
      </c>
      <c r="F182">
        <f t="shared" si="16"/>
        <v>-0.35333660267652883</v>
      </c>
      <c r="G182">
        <f t="shared" si="12"/>
        <v>-1.7141459152468514</v>
      </c>
      <c r="H182">
        <f t="shared" si="13"/>
        <v>1</v>
      </c>
      <c r="I182">
        <f t="shared" si="14"/>
        <v>-4.0980584888646048</v>
      </c>
      <c r="J182">
        <f t="shared" si="15"/>
        <v>0</v>
      </c>
    </row>
    <row r="183" spans="1:10" x14ac:dyDescent="0.35">
      <c r="A183" s="4">
        <v>44701</v>
      </c>
      <c r="B183" s="2">
        <v>1.2409792945302422</v>
      </c>
      <c r="C183" s="2">
        <v>1.4612424662696633E-2</v>
      </c>
      <c r="D183" s="2">
        <v>0.9090098921664902</v>
      </c>
      <c r="E183" s="3">
        <v>0</v>
      </c>
      <c r="F183">
        <f t="shared" si="16"/>
        <v>84.926309163343689</v>
      </c>
      <c r="G183">
        <f t="shared" si="12"/>
        <v>68.434912280701283</v>
      </c>
      <c r="H183">
        <f t="shared" si="13"/>
        <v>1</v>
      </c>
      <c r="I183">
        <f t="shared" si="14"/>
        <v>62.208012232703481</v>
      </c>
      <c r="J183">
        <f t="shared" si="15"/>
        <v>0</v>
      </c>
    </row>
    <row r="184" spans="1:10" x14ac:dyDescent="0.35">
      <c r="A184" s="4">
        <v>44704</v>
      </c>
      <c r="B184" s="2">
        <v>1.8436479914729187</v>
      </c>
      <c r="C184" s="2">
        <v>1.8555067976295359</v>
      </c>
      <c r="D184" s="2">
        <v>-0.1678000529894863</v>
      </c>
      <c r="E184" s="3">
        <v>0</v>
      </c>
      <c r="F184">
        <f t="shared" si="16"/>
        <v>0.99360885868390936</v>
      </c>
      <c r="G184">
        <f t="shared" si="12"/>
        <v>0.53893631717088253</v>
      </c>
      <c r="H184">
        <f t="shared" si="13"/>
        <v>1</v>
      </c>
      <c r="I184">
        <f t="shared" si="14"/>
        <v>-9.0433542579232681E-2</v>
      </c>
      <c r="J184">
        <f t="shared" si="15"/>
        <v>0</v>
      </c>
    </row>
    <row r="185" spans="1:10" x14ac:dyDescent="0.35">
      <c r="A185" s="4">
        <v>44705</v>
      </c>
      <c r="B185" s="2">
        <v>1.1185426239963325</v>
      </c>
      <c r="C185" s="2">
        <v>-0.81207927021075266</v>
      </c>
      <c r="D185" s="2">
        <v>-0.90233545647558921</v>
      </c>
      <c r="E185" s="3">
        <v>0</v>
      </c>
      <c r="F185">
        <f t="shared" si="16"/>
        <v>-1.3773810821522952</v>
      </c>
      <c r="G185">
        <f t="shared" si="12"/>
        <v>-1.23140687945461</v>
      </c>
      <c r="H185">
        <f t="shared" si="13"/>
        <v>1</v>
      </c>
      <c r="I185">
        <f t="shared" si="14"/>
        <v>1.1111420886798564</v>
      </c>
      <c r="J185">
        <f t="shared" si="15"/>
        <v>0</v>
      </c>
    </row>
    <row r="186" spans="1:10" x14ac:dyDescent="0.35">
      <c r="A186" s="4">
        <v>44706</v>
      </c>
      <c r="B186" s="2">
        <v>1.3341958437777857</v>
      </c>
      <c r="C186" s="2">
        <v>0.94507646873762674</v>
      </c>
      <c r="D186" s="2">
        <v>0.49991073022674914</v>
      </c>
      <c r="E186" s="3">
        <v>0</v>
      </c>
      <c r="F186">
        <f t="shared" si="16"/>
        <v>1.4117332172706827</v>
      </c>
      <c r="G186">
        <f t="shared" si="12"/>
        <v>1.0581154362416161</v>
      </c>
      <c r="H186">
        <f t="shared" si="13"/>
        <v>1</v>
      </c>
      <c r="I186">
        <f t="shared" si="14"/>
        <v>0.5289632603957416</v>
      </c>
      <c r="J186">
        <f t="shared" si="15"/>
        <v>0</v>
      </c>
    </row>
    <row r="187" spans="1:10" x14ac:dyDescent="0.35">
      <c r="A187" s="4">
        <v>44707</v>
      </c>
      <c r="B187" s="2">
        <v>4.1238429620172434</v>
      </c>
      <c r="C187" s="2">
        <v>1.988322907058282</v>
      </c>
      <c r="D187" s="2">
        <v>1.3412684313377277</v>
      </c>
      <c r="E187" s="3">
        <v>0</v>
      </c>
      <c r="F187">
        <f t="shared" si="16"/>
        <v>2.0740308062529227</v>
      </c>
      <c r="G187">
        <f t="shared" si="12"/>
        <v>0.50293641764631536</v>
      </c>
      <c r="H187">
        <f t="shared" si="13"/>
        <v>1</v>
      </c>
      <c r="I187">
        <f t="shared" si="14"/>
        <v>0.67457273995908962</v>
      </c>
      <c r="J187">
        <f t="shared" si="15"/>
        <v>0</v>
      </c>
    </row>
    <row r="188" spans="1:10" x14ac:dyDescent="0.35">
      <c r="A188" s="4">
        <v>44708</v>
      </c>
      <c r="B188" s="2">
        <v>2.159585555759902</v>
      </c>
      <c r="C188" s="2">
        <v>2.4742227391912897</v>
      </c>
      <c r="D188" s="2">
        <v>0.85897098781662073</v>
      </c>
      <c r="E188" s="3">
        <v>0</v>
      </c>
      <c r="F188">
        <f t="shared" si="16"/>
        <v>0.8728339294407147</v>
      </c>
      <c r="G188">
        <f t="shared" si="12"/>
        <v>0.40416733067729155</v>
      </c>
      <c r="H188">
        <f t="shared" si="13"/>
        <v>1</v>
      </c>
      <c r="I188">
        <f t="shared" si="14"/>
        <v>0.3471680112750799</v>
      </c>
      <c r="J188">
        <f t="shared" si="15"/>
        <v>0</v>
      </c>
    </row>
    <row r="189" spans="1:10" x14ac:dyDescent="0.35">
      <c r="A189" s="4">
        <v>44712</v>
      </c>
      <c r="B189" s="2">
        <v>0.38257842857787328</v>
      </c>
      <c r="C189" s="2">
        <v>-0.62742891223209751</v>
      </c>
      <c r="D189" s="2">
        <v>-0.34761449552445089</v>
      </c>
      <c r="E189" s="3">
        <v>0</v>
      </c>
      <c r="F189">
        <f t="shared" si="16"/>
        <v>-0.60975581634712817</v>
      </c>
      <c r="G189">
        <f t="shared" si="12"/>
        <v>-1.5938060559601397</v>
      </c>
      <c r="H189">
        <f t="shared" si="13"/>
        <v>1</v>
      </c>
      <c r="I189">
        <f t="shared" si="14"/>
        <v>0.55403008810639875</v>
      </c>
      <c r="J189">
        <f t="shared" si="15"/>
        <v>0</v>
      </c>
    </row>
    <row r="190" spans="1:10" x14ac:dyDescent="0.35">
      <c r="A190" s="4">
        <v>44713</v>
      </c>
      <c r="B190" s="2">
        <v>-1.2808632749447102</v>
      </c>
      <c r="C190" s="2">
        <v>-0.74827874109120174</v>
      </c>
      <c r="D190" s="2">
        <v>0.51451992674631519</v>
      </c>
      <c r="E190" s="3">
        <v>0</v>
      </c>
      <c r="F190">
        <f t="shared" si="16"/>
        <v>1.7117461777369885</v>
      </c>
      <c r="G190">
        <f t="shared" si="12"/>
        <v>-1.3364003880983142</v>
      </c>
      <c r="H190">
        <f t="shared" si="13"/>
        <v>1</v>
      </c>
      <c r="I190">
        <f t="shared" si="14"/>
        <v>-0.68760462978809178</v>
      </c>
      <c r="J190">
        <f t="shared" si="15"/>
        <v>0</v>
      </c>
    </row>
    <row r="191" spans="1:10" x14ac:dyDescent="0.35">
      <c r="A191" s="4">
        <v>44714</v>
      </c>
      <c r="B191" s="2">
        <v>3.9333242494436149</v>
      </c>
      <c r="C191" s="2">
        <v>1.8431056049039052</v>
      </c>
      <c r="D191" s="2">
        <v>1.3968419226097595</v>
      </c>
      <c r="E191" s="3">
        <v>0</v>
      </c>
      <c r="F191">
        <f t="shared" si="16"/>
        <v>2.1340742706106024</v>
      </c>
      <c r="G191">
        <f t="shared" si="12"/>
        <v>0.54256250826828634</v>
      </c>
      <c r="H191">
        <f t="shared" si="13"/>
        <v>1</v>
      </c>
      <c r="I191">
        <f t="shared" si="14"/>
        <v>0.75787405718544665</v>
      </c>
      <c r="J191">
        <f t="shared" si="15"/>
        <v>0</v>
      </c>
    </row>
    <row r="192" spans="1:10" x14ac:dyDescent="0.35">
      <c r="A192" s="4">
        <v>44715</v>
      </c>
      <c r="B192" s="2">
        <v>-2.1486110504158829</v>
      </c>
      <c r="C192" s="2">
        <v>-1.6347364741597592</v>
      </c>
      <c r="D192" s="2">
        <v>1.7113031573543269</v>
      </c>
      <c r="E192" s="3">
        <v>0</v>
      </c>
      <c r="F192">
        <f t="shared" si="16"/>
        <v>1.3143470427062263</v>
      </c>
      <c r="G192">
        <f t="shared" si="12"/>
        <v>-0.61171939074399839</v>
      </c>
      <c r="H192">
        <f t="shared" si="13"/>
        <v>1</v>
      </c>
      <c r="I192">
        <f t="shared" si="14"/>
        <v>-1.0468373247950697</v>
      </c>
      <c r="J192">
        <f t="shared" si="15"/>
        <v>0</v>
      </c>
    </row>
    <row r="193" spans="1:10" x14ac:dyDescent="0.35">
      <c r="A193" s="4">
        <v>44718</v>
      </c>
      <c r="B193" s="2">
        <v>0.53592163634739176</v>
      </c>
      <c r="C193" s="2">
        <v>0.31373675320187644</v>
      </c>
      <c r="D193" s="2">
        <v>-0.31126440649449361</v>
      </c>
      <c r="E193" s="3">
        <v>0</v>
      </c>
      <c r="F193">
        <f t="shared" si="16"/>
        <v>1.7081888904566711</v>
      </c>
      <c r="G193">
        <f t="shared" si="12"/>
        <v>3.1873855702093721</v>
      </c>
      <c r="H193">
        <f t="shared" si="13"/>
        <v>1</v>
      </c>
      <c r="I193">
        <f t="shared" si="14"/>
        <v>-0.99211967778033328</v>
      </c>
      <c r="J193">
        <f t="shared" si="15"/>
        <v>0</v>
      </c>
    </row>
    <row r="194" spans="1:10" x14ac:dyDescent="0.35">
      <c r="A194" s="4">
        <v>44719</v>
      </c>
      <c r="B194" s="2">
        <v>0.63227411377972942</v>
      </c>
      <c r="C194" s="2">
        <v>0.95233935794130087</v>
      </c>
      <c r="D194" s="2">
        <v>0.76793248945148385</v>
      </c>
      <c r="E194" s="3">
        <v>0</v>
      </c>
      <c r="F194">
        <f t="shared" si="16"/>
        <v>0.6639168154790267</v>
      </c>
      <c r="G194">
        <f t="shared" si="12"/>
        <v>1.0500458598726072</v>
      </c>
      <c r="H194">
        <f t="shared" si="13"/>
        <v>1</v>
      </c>
      <c r="I194">
        <f t="shared" si="14"/>
        <v>0.80636433121019524</v>
      </c>
      <c r="J194">
        <f t="shared" si="15"/>
        <v>0</v>
      </c>
    </row>
    <row r="195" spans="1:10" x14ac:dyDescent="0.35">
      <c r="A195" s="4">
        <v>44720</v>
      </c>
      <c r="B195" s="2">
        <v>-2.5308632892394267</v>
      </c>
      <c r="C195" s="2">
        <v>-1.0793908688002896</v>
      </c>
      <c r="D195" s="2">
        <v>2.2611171593668988</v>
      </c>
      <c r="E195" s="3">
        <v>0</v>
      </c>
      <c r="F195">
        <f t="shared" si="16"/>
        <v>2.344714377704904</v>
      </c>
      <c r="G195">
        <f t="shared" ref="G195:G253" si="17">1/$C195</f>
        <v>-0.9264484524604788</v>
      </c>
      <c r="H195">
        <f t="shared" ref="H195:H253" si="18">C195/$C195</f>
        <v>1</v>
      </c>
      <c r="I195">
        <f t="shared" ref="I195:I253" si="19">D195/$C195</f>
        <v>-2.0948084931272972</v>
      </c>
      <c r="J195">
        <f t="shared" ref="J195:J253" si="20">E195/$C195</f>
        <v>0</v>
      </c>
    </row>
    <row r="196" spans="1:10" x14ac:dyDescent="0.35">
      <c r="A196" s="4">
        <v>44721</v>
      </c>
      <c r="B196" s="2">
        <v>-0.38646759559788357</v>
      </c>
      <c r="C196" s="2">
        <v>-2.3798705952956634</v>
      </c>
      <c r="D196" s="2">
        <v>-0.49136024895585217</v>
      </c>
      <c r="E196" s="3">
        <v>0</v>
      </c>
      <c r="F196">
        <f t="shared" ref="F196:F253" si="21">B196/$C196</f>
        <v>0.1623901721218883</v>
      </c>
      <c r="G196">
        <f t="shared" si="17"/>
        <v>-0.42019091373149425</v>
      </c>
      <c r="H196">
        <f t="shared" si="18"/>
        <v>1</v>
      </c>
      <c r="I196">
        <f t="shared" si="19"/>
        <v>0.20646511198009404</v>
      </c>
      <c r="J196">
        <f t="shared" si="20"/>
        <v>0</v>
      </c>
    </row>
    <row r="197" spans="1:10" x14ac:dyDescent="0.35">
      <c r="A197" s="4">
        <v>44722</v>
      </c>
      <c r="B197" s="2">
        <v>-6.392361900431931</v>
      </c>
      <c r="C197" s="2">
        <v>-2.9110313553120881</v>
      </c>
      <c r="D197" s="2">
        <v>-0.6913011274792269</v>
      </c>
      <c r="E197" s="3">
        <v>0</v>
      </c>
      <c r="F197">
        <f t="shared" si="21"/>
        <v>2.1959096691854816</v>
      </c>
      <c r="G197">
        <f t="shared" si="17"/>
        <v>-0.34352086183310493</v>
      </c>
      <c r="H197">
        <f t="shared" si="18"/>
        <v>1</v>
      </c>
      <c r="I197">
        <f t="shared" si="19"/>
        <v>0.23747635909786116</v>
      </c>
      <c r="J197">
        <f t="shared" si="20"/>
        <v>0</v>
      </c>
    </row>
    <row r="198" spans="1:10" x14ac:dyDescent="0.35">
      <c r="A198" s="4">
        <v>44725</v>
      </c>
      <c r="B198" s="2">
        <v>-3.0679812845046617</v>
      </c>
      <c r="C198" s="2">
        <v>-3.8768374153391849</v>
      </c>
      <c r="D198" s="2">
        <v>0.21546366122482397</v>
      </c>
      <c r="E198" s="3">
        <v>0</v>
      </c>
      <c r="F198">
        <f t="shared" si="21"/>
        <v>0.79136186427777855</v>
      </c>
      <c r="G198">
        <f t="shared" si="17"/>
        <v>-0.25794220723401418</v>
      </c>
      <c r="H198">
        <f t="shared" si="18"/>
        <v>1</v>
      </c>
      <c r="I198">
        <f t="shared" si="19"/>
        <v>-5.5577172355052974E-2</v>
      </c>
      <c r="J198">
        <f t="shared" si="20"/>
        <v>0</v>
      </c>
    </row>
    <row r="199" spans="1:10" x14ac:dyDescent="0.35">
      <c r="A199" s="4">
        <v>44726</v>
      </c>
      <c r="B199" s="2">
        <v>-1.2510021378941749</v>
      </c>
      <c r="C199" s="2">
        <v>-0.37737056722930706</v>
      </c>
      <c r="D199" s="2">
        <v>-1.6538493343256411</v>
      </c>
      <c r="E199" s="3">
        <v>0</v>
      </c>
      <c r="F199">
        <f t="shared" si="21"/>
        <v>3.3150495733654042</v>
      </c>
      <c r="G199">
        <f t="shared" si="17"/>
        <v>-2.64991519434624</v>
      </c>
      <c r="H199">
        <f t="shared" si="18"/>
        <v>1</v>
      </c>
      <c r="I199">
        <f t="shared" si="19"/>
        <v>4.3825604801889302</v>
      </c>
      <c r="J199">
        <f t="shared" si="20"/>
        <v>0</v>
      </c>
    </row>
    <row r="200" spans="1:10" x14ac:dyDescent="0.35">
      <c r="A200" s="4">
        <v>44727</v>
      </c>
      <c r="B200" s="2">
        <v>1.4664343825583792</v>
      </c>
      <c r="C200" s="2">
        <v>1.4592502168395916</v>
      </c>
      <c r="D200" s="2">
        <v>-3.0438072815942241</v>
      </c>
      <c r="E200" s="3">
        <v>0</v>
      </c>
      <c r="F200">
        <f t="shared" si="21"/>
        <v>1.0049231897558644</v>
      </c>
      <c r="G200">
        <f t="shared" si="17"/>
        <v>0.68528343423225635</v>
      </c>
      <c r="H200">
        <f t="shared" si="18"/>
        <v>1</v>
      </c>
      <c r="I200">
        <f t="shared" si="19"/>
        <v>-2.0858707070720381</v>
      </c>
      <c r="J200">
        <f t="shared" si="20"/>
        <v>0</v>
      </c>
    </row>
    <row r="201" spans="1:10" x14ac:dyDescent="0.35">
      <c r="A201" s="4">
        <v>44728</v>
      </c>
      <c r="B201" s="2">
        <v>-2.355392565427572</v>
      </c>
      <c r="C201" s="2">
        <v>-3.2511959134456814</v>
      </c>
      <c r="D201" s="2">
        <v>1.9686063654496433</v>
      </c>
      <c r="E201" s="3">
        <v>0</v>
      </c>
      <c r="F201">
        <f t="shared" si="21"/>
        <v>0.72446958846330511</v>
      </c>
      <c r="G201">
        <f t="shared" si="17"/>
        <v>-0.3075791267651356</v>
      </c>
      <c r="H201">
        <f t="shared" si="18"/>
        <v>1</v>
      </c>
      <c r="I201">
        <f t="shared" si="19"/>
        <v>-0.60550222682928867</v>
      </c>
      <c r="J201">
        <f t="shared" si="20"/>
        <v>0</v>
      </c>
    </row>
    <row r="202" spans="1:10" x14ac:dyDescent="0.35">
      <c r="A202" s="4">
        <v>44729</v>
      </c>
      <c r="B202" s="2">
        <v>-0.59921129453539557</v>
      </c>
      <c r="C202" s="2">
        <v>0.22008470670371594</v>
      </c>
      <c r="D202" s="2">
        <v>-6.820887906106476</v>
      </c>
      <c r="E202" s="3">
        <v>0</v>
      </c>
      <c r="F202">
        <f t="shared" si="21"/>
        <v>-2.7226394033006129</v>
      </c>
      <c r="G202">
        <f t="shared" si="17"/>
        <v>4.5437050805453163</v>
      </c>
      <c r="H202">
        <f t="shared" si="18"/>
        <v>1</v>
      </c>
      <c r="I202">
        <f t="shared" si="19"/>
        <v>-30.992103032806103</v>
      </c>
      <c r="J202">
        <f t="shared" si="20"/>
        <v>0</v>
      </c>
    </row>
    <row r="203" spans="1:10" x14ac:dyDescent="0.35">
      <c r="A203" s="4">
        <v>44733</v>
      </c>
      <c r="B203" s="2">
        <v>5.5439150894789124</v>
      </c>
      <c r="C203" s="2">
        <v>2.447725615264873</v>
      </c>
      <c r="D203" s="2">
        <v>0.99488864549106548</v>
      </c>
      <c r="E203" s="3">
        <v>0</v>
      </c>
      <c r="F203">
        <f t="shared" si="21"/>
        <v>2.2649250614142038</v>
      </c>
      <c r="G203">
        <f t="shared" si="17"/>
        <v>0.40854252362423726</v>
      </c>
      <c r="H203">
        <f t="shared" si="18"/>
        <v>1</v>
      </c>
      <c r="I203">
        <f t="shared" si="19"/>
        <v>0.40645431795401898</v>
      </c>
      <c r="J203">
        <f t="shared" si="20"/>
        <v>0</v>
      </c>
    </row>
    <row r="204" spans="1:10" x14ac:dyDescent="0.35">
      <c r="A204" s="4">
        <v>44734</v>
      </c>
      <c r="B204" s="2">
        <v>-0.8559247567286099</v>
      </c>
      <c r="C204" s="2">
        <v>-0.13015334188627437</v>
      </c>
      <c r="D204" s="2">
        <v>-2.6751016719385512</v>
      </c>
      <c r="E204" s="3">
        <v>0</v>
      </c>
      <c r="F204">
        <f t="shared" si="21"/>
        <v>6.5762795201716866</v>
      </c>
      <c r="G204">
        <f t="shared" si="17"/>
        <v>-7.6832448979587626</v>
      </c>
      <c r="H204">
        <f t="shared" si="18"/>
        <v>1</v>
      </c>
      <c r="I204">
        <f t="shared" si="19"/>
        <v>20.553461272442828</v>
      </c>
      <c r="J204">
        <f t="shared" si="20"/>
        <v>0</v>
      </c>
    </row>
    <row r="205" spans="1:10" x14ac:dyDescent="0.35">
      <c r="A205" s="4">
        <v>44735</v>
      </c>
      <c r="B205" s="2">
        <v>2.5324973739495826</v>
      </c>
      <c r="C205" s="2">
        <v>0.95321937609877949</v>
      </c>
      <c r="D205" s="2">
        <v>-1.457888383322492</v>
      </c>
      <c r="E205" s="3">
        <v>0</v>
      </c>
      <c r="F205">
        <f t="shared" si="21"/>
        <v>2.6567833569584791</v>
      </c>
      <c r="G205">
        <f t="shared" si="17"/>
        <v>1.0490764508928454</v>
      </c>
      <c r="H205">
        <f t="shared" si="18"/>
        <v>1</v>
      </c>
      <c r="I205">
        <f t="shared" si="19"/>
        <v>-1.5294363709738681</v>
      </c>
      <c r="J205">
        <f t="shared" si="20"/>
        <v>0</v>
      </c>
    </row>
    <row r="206" spans="1:10" x14ac:dyDescent="0.35">
      <c r="A206" s="4">
        <v>44736</v>
      </c>
      <c r="B206" s="2">
        <v>3.6929135118694889</v>
      </c>
      <c r="C206" s="2">
        <v>3.0563290855777359</v>
      </c>
      <c r="D206" s="2">
        <v>3.1568036185450454</v>
      </c>
      <c r="E206" s="3">
        <v>0</v>
      </c>
      <c r="F206">
        <f t="shared" si="21"/>
        <v>1.2082839931392466</v>
      </c>
      <c r="G206">
        <f t="shared" si="17"/>
        <v>0.32718989742263654</v>
      </c>
      <c r="H206">
        <f t="shared" si="18"/>
        <v>1</v>
      </c>
      <c r="I206">
        <f t="shared" si="19"/>
        <v>1.0328742521351613</v>
      </c>
      <c r="J206">
        <f t="shared" si="20"/>
        <v>0</v>
      </c>
    </row>
    <row r="207" spans="1:10" x14ac:dyDescent="0.35">
      <c r="A207" s="4">
        <v>44739</v>
      </c>
      <c r="B207" s="2">
        <v>-1.6764951063632738</v>
      </c>
      <c r="C207" s="2">
        <v>-0.2973101484249896</v>
      </c>
      <c r="D207" s="2">
        <v>9.134922809901358E-2</v>
      </c>
      <c r="E207" s="3">
        <v>0</v>
      </c>
      <c r="F207">
        <f t="shared" si="21"/>
        <v>5.638876154226697</v>
      </c>
      <c r="G207">
        <f t="shared" si="17"/>
        <v>-3.3634909716251977</v>
      </c>
      <c r="H207">
        <f t="shared" si="18"/>
        <v>1</v>
      </c>
      <c r="I207">
        <f t="shared" si="19"/>
        <v>-0.30725230397596298</v>
      </c>
      <c r="J207">
        <f t="shared" si="20"/>
        <v>0</v>
      </c>
    </row>
    <row r="208" spans="1:10" x14ac:dyDescent="0.35">
      <c r="A208" s="4">
        <v>44740</v>
      </c>
      <c r="B208" s="2">
        <v>-1.2246435973120584</v>
      </c>
      <c r="C208" s="2">
        <v>-2.0143021607082812</v>
      </c>
      <c r="D208" s="2">
        <v>1.9987222779958236</v>
      </c>
      <c r="E208" s="3">
        <v>0</v>
      </c>
      <c r="F208">
        <f t="shared" si="21"/>
        <v>0.60797412682188745</v>
      </c>
      <c r="G208">
        <f t="shared" si="17"/>
        <v>-0.49644984725051078</v>
      </c>
      <c r="H208">
        <f t="shared" si="18"/>
        <v>1</v>
      </c>
      <c r="I208">
        <f t="shared" si="19"/>
        <v>-0.99226536960721956</v>
      </c>
      <c r="J208">
        <f t="shared" si="20"/>
        <v>0</v>
      </c>
    </row>
    <row r="209" spans="1:10" x14ac:dyDescent="0.35">
      <c r="A209" s="4">
        <v>44741</v>
      </c>
      <c r="B209" s="2">
        <v>-1.7739064089521861</v>
      </c>
      <c r="C209" s="2">
        <v>-7.1175308448145902E-2</v>
      </c>
      <c r="D209" s="2">
        <v>-1.7716535433070946</v>
      </c>
      <c r="E209" s="3">
        <v>0</v>
      </c>
      <c r="F209">
        <f t="shared" si="21"/>
        <v>24.923058960040176</v>
      </c>
      <c r="G209">
        <f t="shared" si="17"/>
        <v>-14.049816176469969</v>
      </c>
      <c r="H209">
        <f t="shared" si="18"/>
        <v>1</v>
      </c>
      <c r="I209">
        <f t="shared" si="19"/>
        <v>24.891406611856358</v>
      </c>
      <c r="J209">
        <f t="shared" si="20"/>
        <v>0</v>
      </c>
    </row>
    <row r="210" spans="1:10" x14ac:dyDescent="0.35">
      <c r="A210" s="4">
        <v>44742</v>
      </c>
      <c r="B210" s="2">
        <v>-1.4434591235678806</v>
      </c>
      <c r="C210" s="2">
        <v>-0.87592273026031453</v>
      </c>
      <c r="D210" s="2">
        <v>-3.6618691929313107</v>
      </c>
      <c r="E210" s="3">
        <v>0</v>
      </c>
      <c r="F210">
        <f t="shared" si="21"/>
        <v>1.6479297473407279</v>
      </c>
      <c r="G210">
        <f t="shared" si="17"/>
        <v>-1.1416532137518696</v>
      </c>
      <c r="H210">
        <f t="shared" si="18"/>
        <v>1</v>
      </c>
      <c r="I210">
        <f t="shared" si="19"/>
        <v>4.1805847324489953</v>
      </c>
      <c r="J210">
        <f t="shared" si="20"/>
        <v>0</v>
      </c>
    </row>
    <row r="211" spans="1:10" x14ac:dyDescent="0.35">
      <c r="A211" s="4">
        <v>44743</v>
      </c>
      <c r="B211" s="2">
        <v>1.2577170629187062</v>
      </c>
      <c r="C211" s="2">
        <v>1.0553762105785847</v>
      </c>
      <c r="D211" s="2">
        <v>2.5245839636913736</v>
      </c>
      <c r="E211" s="3">
        <v>0</v>
      </c>
      <c r="F211">
        <f t="shared" si="21"/>
        <v>1.1917239087938063</v>
      </c>
      <c r="G211">
        <f t="shared" si="17"/>
        <v>0.94752941176471472</v>
      </c>
      <c r="H211">
        <f t="shared" si="18"/>
        <v>1</v>
      </c>
      <c r="I211">
        <f t="shared" si="19"/>
        <v>2.392117558067119</v>
      </c>
      <c r="J211">
        <f t="shared" si="20"/>
        <v>0</v>
      </c>
    </row>
    <row r="212" spans="1:10" x14ac:dyDescent="0.35">
      <c r="A212" s="4">
        <v>44747</v>
      </c>
      <c r="B212" s="2">
        <v>0.65185665639695411</v>
      </c>
      <c r="C212" s="2">
        <v>0.15841770513915776</v>
      </c>
      <c r="D212" s="2">
        <v>-8.2357281195241221</v>
      </c>
      <c r="E212" s="3">
        <v>0</v>
      </c>
      <c r="F212">
        <f t="shared" si="21"/>
        <v>4.1147967383086899</v>
      </c>
      <c r="G212">
        <f t="shared" si="17"/>
        <v>6.3124257425745247</v>
      </c>
      <c r="H212">
        <f t="shared" si="18"/>
        <v>1</v>
      </c>
      <c r="I212">
        <f t="shared" si="19"/>
        <v>-51.987422190528946</v>
      </c>
      <c r="J212">
        <f t="shared" si="20"/>
        <v>0</v>
      </c>
    </row>
    <row r="213" spans="1:10" x14ac:dyDescent="0.35">
      <c r="A213" s="4">
        <v>44748</v>
      </c>
      <c r="B213" s="2">
        <v>-0.96339734501869057</v>
      </c>
      <c r="C213" s="2">
        <v>0.35731157621645693</v>
      </c>
      <c r="D213" s="2">
        <v>-0.97487437185929116</v>
      </c>
      <c r="E213" s="3">
        <v>0</v>
      </c>
      <c r="F213">
        <f t="shared" si="21"/>
        <v>-2.696238826684616</v>
      </c>
      <c r="G213">
        <f t="shared" si="17"/>
        <v>2.7986778670563051</v>
      </c>
      <c r="H213">
        <f t="shared" si="18"/>
        <v>1</v>
      </c>
      <c r="I213">
        <f t="shared" si="19"/>
        <v>-2.728359327683016</v>
      </c>
      <c r="J213">
        <f t="shared" si="20"/>
        <v>0</v>
      </c>
    </row>
    <row r="214" spans="1:10" x14ac:dyDescent="0.35">
      <c r="A214" s="4">
        <v>44749</v>
      </c>
      <c r="B214" s="2">
        <v>1.4575267592803476</v>
      </c>
      <c r="C214" s="2">
        <v>1.4964578110208349</v>
      </c>
      <c r="D214" s="2">
        <v>4.2626611184410912</v>
      </c>
      <c r="E214" s="3">
        <v>0</v>
      </c>
      <c r="F214">
        <f t="shared" si="21"/>
        <v>0.97398453103470406</v>
      </c>
      <c r="G214">
        <f t="shared" si="17"/>
        <v>0.66824469933959085</v>
      </c>
      <c r="H214">
        <f t="shared" si="18"/>
        <v>1</v>
      </c>
      <c r="I214">
        <f t="shared" si="19"/>
        <v>2.8485006974792308</v>
      </c>
      <c r="J214">
        <f t="shared" si="20"/>
        <v>0</v>
      </c>
    </row>
    <row r="215" spans="1:10" x14ac:dyDescent="0.35">
      <c r="A215" s="4">
        <v>44750</v>
      </c>
      <c r="B215" s="2">
        <v>-0.66378066378067757</v>
      </c>
      <c r="C215" s="2">
        <v>-8.3021149894169088E-2</v>
      </c>
      <c r="D215" s="2">
        <v>2.0052564976151155</v>
      </c>
      <c r="E215" s="3">
        <v>0</v>
      </c>
      <c r="F215">
        <f t="shared" si="21"/>
        <v>7.9953200434687979</v>
      </c>
      <c r="G215">
        <f t="shared" si="17"/>
        <v>-12.045123456790787</v>
      </c>
      <c r="H215">
        <f t="shared" si="18"/>
        <v>1</v>
      </c>
      <c r="I215">
        <f t="shared" si="19"/>
        <v>-24.153562076305967</v>
      </c>
      <c r="J215">
        <f t="shared" si="20"/>
        <v>0</v>
      </c>
    </row>
    <row r="216" spans="1:10" x14ac:dyDescent="0.35">
      <c r="A216" s="4">
        <v>44753</v>
      </c>
      <c r="B216" s="2">
        <v>-2.3500548776551056</v>
      </c>
      <c r="C216" s="2">
        <v>-1.1527473598367033</v>
      </c>
      <c r="D216" s="2">
        <v>-0.66800267201069241</v>
      </c>
      <c r="E216" s="3">
        <v>0</v>
      </c>
      <c r="F216">
        <f t="shared" si="21"/>
        <v>2.038655614867781</v>
      </c>
      <c r="G216">
        <f t="shared" si="17"/>
        <v>-0.86749276974415168</v>
      </c>
      <c r="H216">
        <f t="shared" si="18"/>
        <v>1</v>
      </c>
      <c r="I216">
        <f t="shared" si="19"/>
        <v>0.57948748813904971</v>
      </c>
      <c r="J216">
        <f t="shared" si="20"/>
        <v>0</v>
      </c>
    </row>
    <row r="217" spans="1:10" x14ac:dyDescent="0.35">
      <c r="A217" s="4">
        <v>44754</v>
      </c>
      <c r="B217" s="2">
        <v>-0.28264462809918234</v>
      </c>
      <c r="C217" s="2">
        <v>-0.92439089567069033</v>
      </c>
      <c r="D217" s="2">
        <v>-7.9258334133922581</v>
      </c>
      <c r="E217" s="3">
        <v>0</v>
      </c>
      <c r="F217">
        <f t="shared" si="21"/>
        <v>0.30576310240930055</v>
      </c>
      <c r="G217">
        <f t="shared" si="17"/>
        <v>-1.0817934325007081</v>
      </c>
      <c r="H217">
        <f t="shared" si="18"/>
        <v>1</v>
      </c>
      <c r="I217">
        <f t="shared" si="19"/>
        <v>8.5741145337024136</v>
      </c>
      <c r="J217">
        <f t="shared" si="20"/>
        <v>0</v>
      </c>
    </row>
    <row r="218" spans="1:10" x14ac:dyDescent="0.35">
      <c r="A218" s="4">
        <v>44755</v>
      </c>
      <c r="B218" s="2">
        <v>-1.1453861327056614</v>
      </c>
      <c r="C218" s="2">
        <v>-0.44568974546977946</v>
      </c>
      <c r="D218" s="2">
        <v>0.47996661101836757</v>
      </c>
      <c r="E218" s="3">
        <v>0</v>
      </c>
      <c r="F218">
        <f t="shared" si="21"/>
        <v>2.5699180749567541</v>
      </c>
      <c r="G218">
        <f t="shared" si="17"/>
        <v>-2.2437132784958953</v>
      </c>
      <c r="H218">
        <f t="shared" si="18"/>
        <v>1</v>
      </c>
      <c r="I218">
        <f t="shared" si="19"/>
        <v>-1.0769074583765856</v>
      </c>
      <c r="J218">
        <f t="shared" si="20"/>
        <v>0</v>
      </c>
    </row>
    <row r="219" spans="1:10" x14ac:dyDescent="0.35">
      <c r="A219" s="4">
        <v>44756</v>
      </c>
      <c r="B219" s="2">
        <v>-1.2995070257218577</v>
      </c>
      <c r="C219" s="2">
        <v>-0.299859539478875</v>
      </c>
      <c r="D219" s="2">
        <v>-0.53997923156801075</v>
      </c>
      <c r="E219" s="3">
        <v>0</v>
      </c>
      <c r="F219">
        <f t="shared" si="21"/>
        <v>4.3337191405691717</v>
      </c>
      <c r="G219">
        <f t="shared" si="17"/>
        <v>-3.3348947368421129</v>
      </c>
      <c r="H219">
        <f t="shared" si="18"/>
        <v>1</v>
      </c>
      <c r="I219">
        <f t="shared" si="19"/>
        <v>1.8007738973602074</v>
      </c>
      <c r="J219">
        <f t="shared" si="20"/>
        <v>0</v>
      </c>
    </row>
    <row r="220" spans="1:10" x14ac:dyDescent="0.35">
      <c r="A220" s="4">
        <v>44757</v>
      </c>
      <c r="B220" s="2">
        <v>1.9944617161884448</v>
      </c>
      <c r="C220" s="2">
        <v>1.9201241036518768</v>
      </c>
      <c r="D220" s="2">
        <v>1.8897473376487728</v>
      </c>
      <c r="E220" s="3">
        <v>0</v>
      </c>
      <c r="F220">
        <f t="shared" si="21"/>
        <v>1.038715004095405</v>
      </c>
      <c r="G220">
        <f t="shared" si="17"/>
        <v>0.52079967023907658</v>
      </c>
      <c r="H220">
        <f t="shared" si="18"/>
        <v>1</v>
      </c>
      <c r="I220">
        <f t="shared" si="19"/>
        <v>0.98417979028265379</v>
      </c>
      <c r="J220">
        <f t="shared" si="20"/>
        <v>0</v>
      </c>
    </row>
    <row r="221" spans="1:10" x14ac:dyDescent="0.35">
      <c r="A221" s="4">
        <v>44760</v>
      </c>
      <c r="B221" s="2">
        <v>-0.47304162433167152</v>
      </c>
      <c r="C221" s="2">
        <v>-0.83636194203708936</v>
      </c>
      <c r="D221" s="2">
        <v>5.133722717491529</v>
      </c>
      <c r="E221" s="3">
        <v>0</v>
      </c>
      <c r="F221">
        <f t="shared" si="21"/>
        <v>0.56559439227890407</v>
      </c>
      <c r="G221">
        <f t="shared" si="17"/>
        <v>-1.1956545961002778</v>
      </c>
      <c r="H221">
        <f t="shared" si="18"/>
        <v>1</v>
      </c>
      <c r="I221">
        <f t="shared" si="19"/>
        <v>-6.1381591622731548</v>
      </c>
      <c r="J221">
        <f t="shared" si="20"/>
        <v>0</v>
      </c>
    </row>
    <row r="222" spans="1:10" x14ac:dyDescent="0.35">
      <c r="A222" s="4">
        <v>44761</v>
      </c>
      <c r="B222" s="2">
        <v>5.1562264656167978</v>
      </c>
      <c r="C222" s="2">
        <v>2.7628333137554417</v>
      </c>
      <c r="D222" s="2">
        <v>1.5789473684210575</v>
      </c>
      <c r="E222" s="3">
        <v>0</v>
      </c>
      <c r="F222">
        <f t="shared" si="21"/>
        <v>1.8662821386817883</v>
      </c>
      <c r="G222">
        <f t="shared" si="17"/>
        <v>0.36194727891156347</v>
      </c>
      <c r="H222">
        <f t="shared" si="18"/>
        <v>1</v>
      </c>
      <c r="I222">
        <f t="shared" si="19"/>
        <v>0.57149570354457568</v>
      </c>
      <c r="J222">
        <f t="shared" si="20"/>
        <v>0</v>
      </c>
    </row>
    <row r="223" spans="1:10" x14ac:dyDescent="0.35">
      <c r="A223" s="4">
        <v>44762</v>
      </c>
      <c r="B223" s="2">
        <v>1.0169653372378074</v>
      </c>
      <c r="C223" s="2">
        <v>0.58958160281861183</v>
      </c>
      <c r="D223" s="2">
        <v>-1.880637113797734</v>
      </c>
      <c r="E223" s="3">
        <v>0</v>
      </c>
      <c r="F223">
        <f t="shared" si="21"/>
        <v>1.7248932673204231</v>
      </c>
      <c r="G223">
        <f t="shared" si="17"/>
        <v>1.6961180525635495</v>
      </c>
      <c r="H223">
        <f t="shared" si="18"/>
        <v>1</v>
      </c>
      <c r="I223">
        <f t="shared" si="19"/>
        <v>-3.1897825590333468</v>
      </c>
      <c r="J223">
        <f t="shared" si="20"/>
        <v>0</v>
      </c>
    </row>
    <row r="224" spans="1:10" x14ac:dyDescent="0.35">
      <c r="A224" s="4">
        <v>44763</v>
      </c>
      <c r="B224" s="2">
        <v>0.72156665038676238</v>
      </c>
      <c r="C224" s="2">
        <v>0.98613601353569891</v>
      </c>
      <c r="D224" s="2">
        <v>-2.699002542538631</v>
      </c>
      <c r="E224" s="3">
        <v>0</v>
      </c>
      <c r="F224">
        <f t="shared" si="21"/>
        <v>0.73171108293637133</v>
      </c>
      <c r="G224">
        <f t="shared" si="17"/>
        <v>1.0140588988476276</v>
      </c>
      <c r="H224">
        <f t="shared" si="18"/>
        <v>1</v>
      </c>
      <c r="I224">
        <f t="shared" si="19"/>
        <v>-2.7369475462736714</v>
      </c>
      <c r="J224">
        <f t="shared" si="20"/>
        <v>0</v>
      </c>
    </row>
    <row r="225" spans="1:10" x14ac:dyDescent="0.35">
      <c r="A225" s="4">
        <v>44764</v>
      </c>
      <c r="B225" s="2">
        <v>-0.88689368225116638</v>
      </c>
      <c r="C225" s="2">
        <v>-0.93324497680640217</v>
      </c>
      <c r="D225" s="2">
        <v>-1.5577889447236148</v>
      </c>
      <c r="E225" s="3">
        <v>0</v>
      </c>
      <c r="F225">
        <f t="shared" si="21"/>
        <v>0.95033319684842921</v>
      </c>
      <c r="G225">
        <f t="shared" si="17"/>
        <v>-1.0715300107181245</v>
      </c>
      <c r="H225">
        <f t="shared" si="18"/>
        <v>1</v>
      </c>
      <c r="I225">
        <f t="shared" si="19"/>
        <v>1.669217604636271</v>
      </c>
      <c r="J225">
        <f t="shared" si="20"/>
        <v>0</v>
      </c>
    </row>
    <row r="226" spans="1:10" x14ac:dyDescent="0.35">
      <c r="A226" s="4">
        <v>44767</v>
      </c>
      <c r="B226" s="2">
        <v>0.39612398207182764</v>
      </c>
      <c r="C226" s="2">
        <v>0.13151152429682345</v>
      </c>
      <c r="D226" s="2">
        <v>1.6845329249617125</v>
      </c>
      <c r="E226" s="3">
        <v>0</v>
      </c>
      <c r="F226">
        <f t="shared" si="21"/>
        <v>3.0120857026778123</v>
      </c>
      <c r="G226">
        <f t="shared" si="17"/>
        <v>7.6038963531666264</v>
      </c>
      <c r="H226">
        <f t="shared" si="18"/>
        <v>1</v>
      </c>
      <c r="I226">
        <f t="shared" si="19"/>
        <v>12.809013764905476</v>
      </c>
      <c r="J226">
        <f t="shared" si="20"/>
        <v>0</v>
      </c>
    </row>
    <row r="227" spans="1:10" x14ac:dyDescent="0.35">
      <c r="A227" s="4">
        <v>44768</v>
      </c>
      <c r="B227" s="2">
        <v>-2.0765542717912311</v>
      </c>
      <c r="C227" s="2">
        <v>-1.1543193070554847</v>
      </c>
      <c r="D227" s="2">
        <v>-4.6385542168674636</v>
      </c>
      <c r="E227" s="3">
        <v>0</v>
      </c>
      <c r="F227">
        <f t="shared" si="21"/>
        <v>1.7989426834488678</v>
      </c>
      <c r="G227">
        <f t="shared" si="17"/>
        <v>-0.86631142170780051</v>
      </c>
      <c r="H227">
        <f t="shared" si="18"/>
        <v>1</v>
      </c>
      <c r="I227">
        <f t="shared" si="19"/>
        <v>4.0184324982831656</v>
      </c>
      <c r="J227">
        <f t="shared" si="20"/>
        <v>0</v>
      </c>
    </row>
    <row r="228" spans="1:10" x14ac:dyDescent="0.35">
      <c r="A228" s="4">
        <v>44769</v>
      </c>
      <c r="B228" s="2">
        <v>3.2715831380229154</v>
      </c>
      <c r="C228" s="2">
        <v>2.6156259165274642</v>
      </c>
      <c r="D228" s="2">
        <v>2.4005053695514755</v>
      </c>
      <c r="E228" s="3">
        <v>0</v>
      </c>
      <c r="F228">
        <f t="shared" si="21"/>
        <v>1.2507840350375132</v>
      </c>
      <c r="G228">
        <f t="shared" si="17"/>
        <v>0.38231766770670778</v>
      </c>
      <c r="H228">
        <f t="shared" si="18"/>
        <v>1</v>
      </c>
      <c r="I228">
        <f t="shared" si="19"/>
        <v>0.9177556142043487</v>
      </c>
      <c r="J228">
        <f t="shared" si="20"/>
        <v>0</v>
      </c>
    </row>
    <row r="229" spans="1:10" x14ac:dyDescent="0.35">
      <c r="A229" s="4">
        <v>44770</v>
      </c>
      <c r="B229" s="2">
        <v>2.5896909780513511</v>
      </c>
      <c r="C229" s="2">
        <v>1.2133382708562568</v>
      </c>
      <c r="D229" s="2">
        <v>-0.86366440468846895</v>
      </c>
      <c r="E229" s="3">
        <v>0</v>
      </c>
      <c r="F229">
        <f t="shared" si="21"/>
        <v>2.1343520106917899</v>
      </c>
      <c r="G229">
        <f t="shared" si="17"/>
        <v>0.82417247029906737</v>
      </c>
      <c r="H229">
        <f t="shared" si="18"/>
        <v>1</v>
      </c>
      <c r="I229">
        <f t="shared" si="19"/>
        <v>-0.71180842592146887</v>
      </c>
      <c r="J229">
        <f t="shared" si="20"/>
        <v>0</v>
      </c>
    </row>
    <row r="230" spans="1:10" x14ac:dyDescent="0.35">
      <c r="A230" s="4">
        <v>44771</v>
      </c>
      <c r="B230" s="2">
        <v>1.3939816358071289</v>
      </c>
      <c r="C230" s="2">
        <v>1.4207733466259809</v>
      </c>
      <c r="D230" s="2">
        <v>2.2816842978635066</v>
      </c>
      <c r="E230" s="3">
        <v>0</v>
      </c>
      <c r="F230">
        <f t="shared" si="21"/>
        <v>0.9811428678033155</v>
      </c>
      <c r="G230">
        <f t="shared" si="17"/>
        <v>0.70384203249221733</v>
      </c>
      <c r="H230">
        <f t="shared" si="18"/>
        <v>1</v>
      </c>
      <c r="I230">
        <f t="shared" si="19"/>
        <v>1.6059453137138282</v>
      </c>
      <c r="J230">
        <f t="shared" si="20"/>
        <v>0</v>
      </c>
    </row>
    <row r="231" spans="1:10" x14ac:dyDescent="0.35">
      <c r="A231" s="4">
        <v>44774</v>
      </c>
      <c r="B231" s="2">
        <v>0.33025493888043655</v>
      </c>
      <c r="C231" s="2">
        <v>-0.28230463236237346</v>
      </c>
      <c r="D231" s="2">
        <v>-4.7961873859257764</v>
      </c>
      <c r="E231" s="3">
        <v>0</v>
      </c>
      <c r="F231">
        <f t="shared" si="21"/>
        <v>-1.1698530630433044</v>
      </c>
      <c r="G231">
        <f t="shared" si="17"/>
        <v>-3.5422727272727652</v>
      </c>
      <c r="H231">
        <f t="shared" si="18"/>
        <v>1</v>
      </c>
      <c r="I231">
        <f t="shared" si="19"/>
        <v>16.989403772054533</v>
      </c>
      <c r="J231">
        <f t="shared" si="20"/>
        <v>0</v>
      </c>
    </row>
    <row r="232" spans="1:10" x14ac:dyDescent="0.35">
      <c r="A232" s="4">
        <v>44775</v>
      </c>
      <c r="B232" s="2">
        <v>-0.77898092018052756</v>
      </c>
      <c r="C232" s="2">
        <v>-0.66624095876541833</v>
      </c>
      <c r="D232" s="2">
        <v>0.56449036106080985</v>
      </c>
      <c r="E232" s="3">
        <v>0</v>
      </c>
      <c r="F232">
        <f t="shared" si="21"/>
        <v>1.1692179982810162</v>
      </c>
      <c r="G232">
        <f t="shared" si="17"/>
        <v>-1.5009584548104875</v>
      </c>
      <c r="H232">
        <f t="shared" si="18"/>
        <v>1</v>
      </c>
      <c r="I232">
        <f t="shared" si="19"/>
        <v>-0.84727658009324736</v>
      </c>
      <c r="J232">
        <f t="shared" si="20"/>
        <v>0</v>
      </c>
    </row>
    <row r="233" spans="1:10" x14ac:dyDescent="0.35">
      <c r="A233" s="4">
        <v>44776</v>
      </c>
      <c r="B233" s="2">
        <v>3.6597814338897638</v>
      </c>
      <c r="C233" s="2">
        <v>1.5638481713144525</v>
      </c>
      <c r="D233" s="2">
        <v>-3.9822071595001063</v>
      </c>
      <c r="E233" s="3">
        <v>0</v>
      </c>
      <c r="F233">
        <f t="shared" si="21"/>
        <v>2.3402408884832013</v>
      </c>
      <c r="G233">
        <f t="shared" si="17"/>
        <v>0.63944826508284092</v>
      </c>
      <c r="H233">
        <f t="shared" si="18"/>
        <v>1</v>
      </c>
      <c r="I233">
        <f t="shared" si="19"/>
        <v>-2.546415459342811</v>
      </c>
      <c r="J233">
        <f t="shared" si="20"/>
        <v>0</v>
      </c>
    </row>
    <row r="234" spans="1:10" x14ac:dyDescent="0.35">
      <c r="A234" s="4">
        <v>44777</v>
      </c>
      <c r="B234" s="2">
        <v>0.79213369247255194</v>
      </c>
      <c r="C234" s="2">
        <v>-7.7734484990998887E-2</v>
      </c>
      <c r="D234" s="2">
        <v>-2.3384072358261565</v>
      </c>
      <c r="E234" s="3">
        <v>0</v>
      </c>
      <c r="F234">
        <f t="shared" si="21"/>
        <v>-10.190248157742031</v>
      </c>
      <c r="G234">
        <f t="shared" si="17"/>
        <v>-12.86430340557081</v>
      </c>
      <c r="H234">
        <f t="shared" si="18"/>
        <v>1</v>
      </c>
      <c r="I234">
        <f t="shared" si="19"/>
        <v>30.081980167449849</v>
      </c>
      <c r="J234">
        <f t="shared" si="20"/>
        <v>0</v>
      </c>
    </row>
    <row r="235" spans="1:10" x14ac:dyDescent="0.35">
      <c r="A235" s="4">
        <v>44778</v>
      </c>
      <c r="B235" s="2">
        <v>-1.1494087728625146E-2</v>
      </c>
      <c r="C235" s="2">
        <v>-0.16257460367924415</v>
      </c>
      <c r="D235" s="2">
        <v>0.53083352157217156</v>
      </c>
      <c r="E235" s="3">
        <v>0</v>
      </c>
      <c r="F235">
        <f t="shared" si="21"/>
        <v>7.0700389042944928E-2</v>
      </c>
      <c r="G235">
        <f t="shared" si="17"/>
        <v>-6.1510222222222133</v>
      </c>
      <c r="H235">
        <f t="shared" si="18"/>
        <v>1</v>
      </c>
      <c r="I235">
        <f t="shared" si="19"/>
        <v>-3.2651687874909023</v>
      </c>
      <c r="J235">
        <f t="shared" si="20"/>
        <v>0</v>
      </c>
    </row>
    <row r="236" spans="1:10" x14ac:dyDescent="0.35">
      <c r="A236" s="4">
        <v>44781</v>
      </c>
      <c r="B236" s="2">
        <v>4.885548833934994E-2</v>
      </c>
      <c r="C236" s="2">
        <v>-0.12375789770792123</v>
      </c>
      <c r="D236" s="2">
        <v>1.9660712279519155</v>
      </c>
      <c r="E236" s="3">
        <v>0</v>
      </c>
      <c r="F236">
        <f t="shared" si="21"/>
        <v>-0.39476663101253456</v>
      </c>
      <c r="G236">
        <f t="shared" si="17"/>
        <v>-8.0802923976624257</v>
      </c>
      <c r="H236">
        <f t="shared" si="18"/>
        <v>1</v>
      </c>
      <c r="I236">
        <f t="shared" si="19"/>
        <v>-15.886430396482693</v>
      </c>
      <c r="J236">
        <f t="shared" si="20"/>
        <v>0</v>
      </c>
    </row>
    <row r="237" spans="1:10" x14ac:dyDescent="0.35">
      <c r="A237" s="4">
        <v>44782</v>
      </c>
      <c r="B237" s="2">
        <v>3.4469386875790597E-2</v>
      </c>
      <c r="C237" s="2">
        <v>-0.4248730694724312</v>
      </c>
      <c r="D237" s="2">
        <v>-0.28646981048920939</v>
      </c>
      <c r="E237" s="3">
        <v>0</v>
      </c>
      <c r="F237">
        <f t="shared" si="21"/>
        <v>-8.1128669601468389E-2</v>
      </c>
      <c r="G237">
        <f t="shared" si="17"/>
        <v>-2.3536441159749408</v>
      </c>
      <c r="H237">
        <f t="shared" si="18"/>
        <v>1</v>
      </c>
      <c r="I237">
        <f t="shared" si="19"/>
        <v>0.67424798386238405</v>
      </c>
      <c r="J237">
        <f t="shared" si="20"/>
        <v>0</v>
      </c>
    </row>
    <row r="238" spans="1:10" x14ac:dyDescent="0.35">
      <c r="A238" s="4">
        <v>44783</v>
      </c>
      <c r="B238" s="2">
        <v>4.120543854359604</v>
      </c>
      <c r="C238" s="2">
        <v>2.1290634013103604</v>
      </c>
      <c r="D238" s="2">
        <v>1.5801104972375857</v>
      </c>
      <c r="E238" s="3">
        <v>0</v>
      </c>
      <c r="F238">
        <f t="shared" si="21"/>
        <v>1.9353786513936411</v>
      </c>
      <c r="G238">
        <f t="shared" si="17"/>
        <v>0.46969009912271126</v>
      </c>
      <c r="H238">
        <f t="shared" si="18"/>
        <v>1</v>
      </c>
      <c r="I238">
        <f t="shared" si="19"/>
        <v>0.7421622560723582</v>
      </c>
      <c r="J238">
        <f t="shared" si="20"/>
        <v>0</v>
      </c>
    </row>
    <row r="239" spans="1:10" x14ac:dyDescent="0.35">
      <c r="A239" s="4">
        <v>44784</v>
      </c>
      <c r="B239" s="2">
        <v>0.47434536203305733</v>
      </c>
      <c r="C239" s="2">
        <v>-7.0542296876174859E-2</v>
      </c>
      <c r="D239" s="2">
        <v>2.6215598825193087</v>
      </c>
      <c r="E239" s="3">
        <v>0</v>
      </c>
      <c r="F239">
        <f t="shared" si="21"/>
        <v>-6.7242687442640383</v>
      </c>
      <c r="G239">
        <f t="shared" si="17"/>
        <v>-14.175892255894812</v>
      </c>
      <c r="H239">
        <f t="shared" si="18"/>
        <v>1</v>
      </c>
      <c r="I239">
        <f t="shared" si="19"/>
        <v>-37.162950436969986</v>
      </c>
      <c r="J239">
        <f t="shared" si="20"/>
        <v>0</v>
      </c>
    </row>
    <row r="240" spans="1:10" x14ac:dyDescent="0.35">
      <c r="A240" s="4">
        <v>44785</v>
      </c>
      <c r="B240" s="2">
        <v>3.1812255541069145</v>
      </c>
      <c r="C240" s="2">
        <v>1.7322396708554288</v>
      </c>
      <c r="D240" s="2">
        <v>-2.3849904600381611</v>
      </c>
      <c r="E240" s="3">
        <v>0</v>
      </c>
      <c r="F240">
        <f t="shared" si="21"/>
        <v>1.8364811796140978</v>
      </c>
      <c r="G240">
        <f t="shared" si="17"/>
        <v>0.57728732162459473</v>
      </c>
      <c r="H240">
        <f t="shared" si="18"/>
        <v>1</v>
      </c>
      <c r="I240">
        <f t="shared" si="19"/>
        <v>-1.37682475477564</v>
      </c>
      <c r="J240">
        <f t="shared" si="20"/>
        <v>0</v>
      </c>
    </row>
    <row r="241" spans="1:10" x14ac:dyDescent="0.35">
      <c r="A241" s="4">
        <v>44788</v>
      </c>
      <c r="B241" s="2">
        <v>0.5307050796057533</v>
      </c>
      <c r="C241" s="2">
        <v>0.396948705068767</v>
      </c>
      <c r="D241" s="2">
        <v>-2.9101965468563473</v>
      </c>
      <c r="E241" s="3">
        <v>0</v>
      </c>
      <c r="F241">
        <f t="shared" si="21"/>
        <v>1.3369613575482366</v>
      </c>
      <c r="G241">
        <f t="shared" si="17"/>
        <v>2.5192171865802182</v>
      </c>
      <c r="H241">
        <f t="shared" si="18"/>
        <v>1</v>
      </c>
      <c r="I241">
        <f t="shared" si="19"/>
        <v>-7.3314171571669133</v>
      </c>
      <c r="J241">
        <f t="shared" si="20"/>
        <v>0</v>
      </c>
    </row>
    <row r="242" spans="1:10" x14ac:dyDescent="0.35">
      <c r="A242" s="4">
        <v>44789</v>
      </c>
      <c r="B242" s="2">
        <v>0.16538329231827742</v>
      </c>
      <c r="C242" s="2">
        <v>0.18756661407353103</v>
      </c>
      <c r="D242" s="2">
        <v>-3.2211162062409038</v>
      </c>
      <c r="E242" s="3">
        <v>0</v>
      </c>
      <c r="F242">
        <f t="shared" si="21"/>
        <v>0.8817309686757091</v>
      </c>
      <c r="G242">
        <f t="shared" si="17"/>
        <v>5.3314392059557774</v>
      </c>
      <c r="H242">
        <f t="shared" si="18"/>
        <v>1</v>
      </c>
      <c r="I242">
        <f t="shared" si="19"/>
        <v>-17.17318522889229</v>
      </c>
      <c r="J242">
        <f t="shared" si="20"/>
        <v>0</v>
      </c>
    </row>
    <row r="243" spans="1:10" x14ac:dyDescent="0.35">
      <c r="A243" s="4">
        <v>44790</v>
      </c>
      <c r="B243" s="2">
        <v>-1.8294213216743516</v>
      </c>
      <c r="C243" s="2">
        <v>-0.72377589891293725</v>
      </c>
      <c r="D243" s="2">
        <v>1.8259563157286385</v>
      </c>
      <c r="E243" s="3">
        <v>0</v>
      </c>
      <c r="F243">
        <f t="shared" si="21"/>
        <v>2.5276074050296775</v>
      </c>
      <c r="G243">
        <f t="shared" si="17"/>
        <v>-1.3816431322208058</v>
      </c>
      <c r="H243">
        <f t="shared" si="18"/>
        <v>1</v>
      </c>
      <c r="I243">
        <f t="shared" si="19"/>
        <v>-2.5228200033616788</v>
      </c>
      <c r="J243">
        <f t="shared" si="20"/>
        <v>0</v>
      </c>
    </row>
    <row r="244" spans="1:10" x14ac:dyDescent="0.35">
      <c r="A244" s="4">
        <v>44791</v>
      </c>
      <c r="B244" s="2">
        <v>0.26909932456069541</v>
      </c>
      <c r="C244" s="2">
        <v>0.22695154935377104</v>
      </c>
      <c r="D244" s="2">
        <v>2.712518442855516</v>
      </c>
      <c r="E244" s="3">
        <v>0</v>
      </c>
      <c r="F244">
        <f t="shared" si="21"/>
        <v>1.1857126568509326</v>
      </c>
      <c r="G244">
        <f t="shared" si="17"/>
        <v>4.4062268041237491</v>
      </c>
      <c r="H244">
        <f t="shared" si="18"/>
        <v>1</v>
      </c>
      <c r="I244">
        <f t="shared" si="19"/>
        <v>11.95197146958999</v>
      </c>
      <c r="J244">
        <f t="shared" si="20"/>
        <v>0</v>
      </c>
    </row>
    <row r="245" spans="1:10" x14ac:dyDescent="0.35">
      <c r="A245" s="4">
        <v>44792</v>
      </c>
      <c r="B245" s="2">
        <v>-4.2094951826306293</v>
      </c>
      <c r="C245" s="2">
        <v>-1.2899942573545653</v>
      </c>
      <c r="D245" s="2">
        <v>0.29834254143645822</v>
      </c>
      <c r="E245" s="3">
        <v>0</v>
      </c>
      <c r="F245">
        <f t="shared" si="21"/>
        <v>3.2631890867973188</v>
      </c>
      <c r="G245">
        <f t="shared" si="17"/>
        <v>-0.77519724936662404</v>
      </c>
      <c r="H245">
        <f t="shared" si="18"/>
        <v>1</v>
      </c>
      <c r="I245">
        <f t="shared" si="19"/>
        <v>-0.23127431749059049</v>
      </c>
      <c r="J245">
        <f t="shared" si="20"/>
        <v>0</v>
      </c>
    </row>
    <row r="246" spans="1:10" x14ac:dyDescent="0.35">
      <c r="A246" s="4">
        <v>44795</v>
      </c>
      <c r="B246" s="2">
        <v>-2.6336064999649911</v>
      </c>
      <c r="C246" s="2">
        <v>-2.1400124867564707</v>
      </c>
      <c r="D246" s="2">
        <v>-0.5949102126253103</v>
      </c>
      <c r="E246" s="3">
        <v>0</v>
      </c>
      <c r="F246">
        <f t="shared" si="21"/>
        <v>1.2306500622137213</v>
      </c>
      <c r="G246">
        <f t="shared" si="17"/>
        <v>-0.46728699303790466</v>
      </c>
      <c r="H246">
        <f t="shared" si="18"/>
        <v>1</v>
      </c>
      <c r="I246">
        <f t="shared" si="19"/>
        <v>0.27799380438522175</v>
      </c>
      <c r="J246">
        <f t="shared" si="20"/>
        <v>0</v>
      </c>
    </row>
    <row r="247" spans="1:10" x14ac:dyDescent="0.35">
      <c r="A247" s="4">
        <v>44796</v>
      </c>
      <c r="B247" s="2">
        <v>0.27623911948781998</v>
      </c>
      <c r="C247" s="2">
        <v>-0.22378014446627903</v>
      </c>
      <c r="D247" s="2">
        <v>4.610439986700654</v>
      </c>
      <c r="E247" s="3">
        <v>0</v>
      </c>
      <c r="F247">
        <f t="shared" si="21"/>
        <v>-1.2344219374183392</v>
      </c>
      <c r="G247">
        <f t="shared" si="17"/>
        <v>-4.4686717062634118</v>
      </c>
      <c r="H247">
        <f t="shared" si="18"/>
        <v>1</v>
      </c>
      <c r="I247">
        <f t="shared" si="19"/>
        <v>-20.602542721994674</v>
      </c>
      <c r="J247">
        <f t="shared" si="20"/>
        <v>0</v>
      </c>
    </row>
    <row r="248" spans="1:10" x14ac:dyDescent="0.35">
      <c r="A248" s="4">
        <v>44797</v>
      </c>
      <c r="B248" s="2">
        <v>0.49499978478269036</v>
      </c>
      <c r="C248" s="2">
        <v>0.29161509713642175</v>
      </c>
      <c r="D248" s="2">
        <v>1.324292827630047</v>
      </c>
      <c r="E248" s="3">
        <v>0</v>
      </c>
      <c r="F248">
        <f t="shared" si="21"/>
        <v>1.6974422437090846</v>
      </c>
      <c r="G248">
        <f t="shared" si="17"/>
        <v>3.4291777408636204</v>
      </c>
      <c r="H248">
        <f t="shared" si="18"/>
        <v>1</v>
      </c>
      <c r="I248">
        <f t="shared" si="19"/>
        <v>4.5412354868943003</v>
      </c>
      <c r="J248">
        <f t="shared" si="20"/>
        <v>0</v>
      </c>
    </row>
    <row r="249" spans="1:10" x14ac:dyDescent="0.35">
      <c r="A249" s="4">
        <v>44798</v>
      </c>
      <c r="B249" s="2">
        <v>1.4534136660860675</v>
      </c>
      <c r="C249" s="2">
        <v>1.4091582000449021</v>
      </c>
      <c r="D249" s="2">
        <v>-2.7394395650355507</v>
      </c>
      <c r="E249" s="3">
        <v>0</v>
      </c>
      <c r="F249">
        <f t="shared" si="21"/>
        <v>1.0314056051618301</v>
      </c>
      <c r="G249">
        <f t="shared" si="17"/>
        <v>0.70964353041988859</v>
      </c>
      <c r="H249">
        <f t="shared" si="18"/>
        <v>1</v>
      </c>
      <c r="I249">
        <f t="shared" si="19"/>
        <v>-1.9440255643037523</v>
      </c>
      <c r="J249">
        <f t="shared" si="20"/>
        <v>0</v>
      </c>
    </row>
    <row r="250" spans="1:10" x14ac:dyDescent="0.35">
      <c r="A250" s="4">
        <v>44799</v>
      </c>
      <c r="B250" s="2">
        <v>-4.8072051787222065</v>
      </c>
      <c r="C250" s="2">
        <v>-3.3688010821315006</v>
      </c>
      <c r="D250" s="2">
        <v>4.3001505052675526E-2</v>
      </c>
      <c r="E250" s="3">
        <v>0</v>
      </c>
      <c r="F250">
        <f t="shared" si="21"/>
        <v>1.4269780439753961</v>
      </c>
      <c r="G250">
        <f t="shared" si="17"/>
        <v>-0.29684150996748143</v>
      </c>
      <c r="H250">
        <f t="shared" si="18"/>
        <v>1</v>
      </c>
      <c r="I250">
        <f t="shared" si="19"/>
        <v>-1.2764631690710484E-2</v>
      </c>
      <c r="J250">
        <f t="shared" si="20"/>
        <v>0</v>
      </c>
    </row>
    <row r="251" spans="1:10" x14ac:dyDescent="0.35">
      <c r="A251" s="4">
        <v>44802</v>
      </c>
      <c r="B251" s="2">
        <v>-8.1308024362847231E-2</v>
      </c>
      <c r="C251" s="2">
        <v>-0.66664037893761074</v>
      </c>
      <c r="D251" s="2">
        <v>4.2445733935095653</v>
      </c>
      <c r="E251" s="3">
        <v>0</v>
      </c>
      <c r="F251">
        <f t="shared" si="21"/>
        <v>0.12196684589136875</v>
      </c>
      <c r="G251">
        <f t="shared" si="17"/>
        <v>-1.5000591497227436</v>
      </c>
      <c r="H251">
        <f t="shared" si="18"/>
        <v>1</v>
      </c>
      <c r="I251">
        <f t="shared" si="19"/>
        <v>-6.3671111556037392</v>
      </c>
      <c r="J251">
        <f t="shared" si="20"/>
        <v>0</v>
      </c>
    </row>
    <row r="252" spans="1:10" x14ac:dyDescent="0.35">
      <c r="A252" s="4">
        <v>44803</v>
      </c>
      <c r="B252" s="2">
        <v>-0.46901122963795006</v>
      </c>
      <c r="C252" s="2">
        <v>-1.1028107408059928</v>
      </c>
      <c r="D252" s="2">
        <v>-5.5355118029069228</v>
      </c>
      <c r="E252" s="3">
        <v>0</v>
      </c>
      <c r="F252">
        <f t="shared" si="21"/>
        <v>0.42528714337255336</v>
      </c>
      <c r="G252">
        <f t="shared" si="17"/>
        <v>-0.90677390326208351</v>
      </c>
      <c r="H252">
        <f t="shared" si="18"/>
        <v>1</v>
      </c>
      <c r="I252">
        <f t="shared" si="19"/>
        <v>5.0194576440752439</v>
      </c>
      <c r="J252">
        <f t="shared" si="20"/>
        <v>0</v>
      </c>
    </row>
    <row r="253" spans="1:10" x14ac:dyDescent="0.35">
      <c r="A253" s="4">
        <v>44804</v>
      </c>
      <c r="B253" s="2">
        <v>-0.94095611844452476</v>
      </c>
      <c r="C253" s="2">
        <v>-0.78170469825595834</v>
      </c>
      <c r="D253" s="2">
        <v>-2.2806634657354885</v>
      </c>
      <c r="E253" s="3">
        <v>0</v>
      </c>
      <c r="F253">
        <f t="shared" si="21"/>
        <v>1.2037232481061817</v>
      </c>
      <c r="G253">
        <f t="shared" si="17"/>
        <v>-1.2792554557124638</v>
      </c>
      <c r="H253">
        <f t="shared" si="18"/>
        <v>1</v>
      </c>
      <c r="I253">
        <f t="shared" si="19"/>
        <v>2.9175511811862194</v>
      </c>
      <c r="J253">
        <f t="shared" si="20"/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Dataset_3</vt:lpstr>
      <vt:lpstr>Dataset_3.1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SPYROS NOTI</cp:lastModifiedBy>
  <dcterms:created xsi:type="dcterms:W3CDTF">2022-11-16T17:44:25Z</dcterms:created>
  <dcterms:modified xsi:type="dcterms:W3CDTF">2023-05-21T01:34:03Z</dcterms:modified>
</cp:coreProperties>
</file>