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q437\Documents\GitHub\Masterarbeit\Simulation\"/>
    </mc:Choice>
  </mc:AlternateContent>
  <bookViews>
    <workbookView xWindow="1160" yWindow="0" windowWidth="37570" windowHeight="21840"/>
  </bookViews>
  <sheets>
    <sheet name="Sheet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4" i="1" l="1"/>
  <c r="C144" i="1"/>
  <c r="D144" i="1"/>
  <c r="E144" i="1"/>
  <c r="F144" i="1"/>
  <c r="G144" i="1"/>
  <c r="B143" i="1"/>
  <c r="C143" i="1"/>
  <c r="D143" i="1"/>
  <c r="E143" i="1"/>
  <c r="F143" i="1"/>
  <c r="G143" i="1"/>
  <c r="G141" i="1"/>
  <c r="B142" i="1"/>
  <c r="C142" i="1"/>
  <c r="D142" i="1"/>
  <c r="E142" i="1"/>
  <c r="F142" i="1"/>
  <c r="G142" i="1"/>
  <c r="B141" i="1"/>
  <c r="C141" i="1"/>
  <c r="D141" i="1"/>
  <c r="E141" i="1"/>
  <c r="F141" i="1"/>
  <c r="D266" i="1" l="1"/>
  <c r="E266" i="1"/>
  <c r="F266" i="1"/>
  <c r="G266" i="1"/>
  <c r="G262" i="1"/>
  <c r="F262" i="1"/>
  <c r="E262" i="1"/>
  <c r="D262" i="1"/>
  <c r="C262" i="1"/>
  <c r="C266" i="1"/>
  <c r="B266" i="1"/>
  <c r="B262" i="1"/>
</calcChain>
</file>

<file path=xl/sharedStrings.xml><?xml version="1.0" encoding="utf-8"?>
<sst xmlns="http://schemas.openxmlformats.org/spreadsheetml/2006/main" count="53" uniqueCount="29">
  <si>
    <t>1. Mode</t>
    <phoneticPr fontId="1" type="noConversion"/>
  </si>
  <si>
    <t>2. Mode</t>
    <phoneticPr fontId="1" type="noConversion"/>
  </si>
  <si>
    <t>10x9  e=0</t>
    <phoneticPr fontId="1" type="noConversion"/>
  </si>
  <si>
    <t>5N-571,1654</t>
    <phoneticPr fontId="1" type="noConversion"/>
  </si>
  <si>
    <t>10N-807,7499</t>
    <phoneticPr fontId="1" type="noConversion"/>
  </si>
  <si>
    <t>15N-989,2875</t>
    <phoneticPr fontId="1" type="noConversion"/>
  </si>
  <si>
    <t>20N-1142,3308</t>
    <phoneticPr fontId="1" type="noConversion"/>
  </si>
  <si>
    <t>2,5N-403,8749</t>
    <phoneticPr fontId="1" type="noConversion"/>
  </si>
  <si>
    <t>7,5N-699,5319</t>
    <phoneticPr fontId="1" type="noConversion"/>
  </si>
  <si>
    <t>rho</t>
    <phoneticPr fontId="1" type="noConversion"/>
  </si>
  <si>
    <t>A</t>
    <phoneticPr fontId="1" type="noConversion"/>
  </si>
  <si>
    <t>L</t>
    <phoneticPr fontId="1" type="noConversion"/>
  </si>
  <si>
    <t xml:space="preserve"> e</t>
    <phoneticPr fontId="1" type="noConversion"/>
  </si>
  <si>
    <t>Kraft</t>
    <phoneticPr fontId="1" type="noConversion"/>
  </si>
  <si>
    <t>Drehzahl</t>
    <phoneticPr fontId="1" type="noConversion"/>
  </si>
  <si>
    <t>10x9   e=0</t>
    <phoneticPr fontId="1" type="noConversion"/>
  </si>
  <si>
    <t>Fx=0N</t>
    <phoneticPr fontId="1" type="noConversion"/>
  </si>
  <si>
    <t>Fx=50N</t>
    <phoneticPr fontId="1" type="noConversion"/>
  </si>
  <si>
    <t>1. Mode</t>
    <phoneticPr fontId="1" type="noConversion"/>
  </si>
  <si>
    <t>2. Mode</t>
    <phoneticPr fontId="1" type="noConversion"/>
  </si>
  <si>
    <t>2. Mode</t>
    <phoneticPr fontId="1" type="noConversion"/>
  </si>
  <si>
    <t>Fx=100N</t>
    <phoneticPr fontId="1" type="noConversion"/>
  </si>
  <si>
    <t>Fx=150N</t>
    <phoneticPr fontId="1" type="noConversion"/>
  </si>
  <si>
    <r>
      <rPr>
        <sz val="11"/>
        <color theme="1"/>
        <rFont val="Calibri"/>
        <family val="2"/>
      </rPr>
      <t>Ω</t>
    </r>
    <r>
      <rPr>
        <sz val="11"/>
        <color theme="1"/>
        <rFont val="等线"/>
        <family val="3"/>
        <charset val="134"/>
      </rPr>
      <t>=</t>
    </r>
    <r>
      <rPr>
        <sz val="11"/>
        <color theme="1"/>
        <rFont val="等线"/>
        <family val="2"/>
        <charset val="134"/>
        <scheme val="minor"/>
      </rPr>
      <t>0</t>
    </r>
    <phoneticPr fontId="1" type="noConversion"/>
  </si>
  <si>
    <r>
      <rPr>
        <sz val="11"/>
        <color theme="1"/>
        <rFont val="Calibri"/>
        <family val="2"/>
      </rPr>
      <t>Ω</t>
    </r>
    <r>
      <rPr>
        <sz val="11"/>
        <color theme="1"/>
        <rFont val="等线"/>
        <family val="3"/>
        <charset val="134"/>
      </rPr>
      <t>=</t>
    </r>
    <r>
      <rPr>
        <sz val="11"/>
        <color theme="1"/>
        <rFont val="等线"/>
        <family val="2"/>
        <charset val="134"/>
        <scheme val="minor"/>
      </rPr>
      <t>10</t>
    </r>
    <phoneticPr fontId="1" type="noConversion"/>
  </si>
  <si>
    <t>Ω=20</t>
    <phoneticPr fontId="1" type="noConversion"/>
  </si>
  <si>
    <t>Ω=30</t>
    <phoneticPr fontId="1" type="noConversion"/>
  </si>
  <si>
    <t>Ω=40</t>
    <phoneticPr fontId="1" type="noConversion"/>
  </si>
  <si>
    <t>Ω=50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</si>
</sst>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_);[Red]\(0.00\)"/>
    <numFmt numFmtId="177" formatCode="0.00000_);[Red]\(0.00000\)"/>
  </numFmts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Calibri"/>
      <family val="2"/>
    </font>
    <font>
      <sz val="11"/>
      <color theme="1"/>
      <name val="等线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76" fontId="0" fillId="0" borderId="0" xfId="0" applyNumberFormat="1">
      <alignment vertical="center"/>
    </xf>
    <xf numFmtId="11" fontId="0" fillId="0" borderId="0" xfId="0" applyNumberFormat="1">
      <alignment vertical="center"/>
    </xf>
    <xf numFmtId="2" fontId="0" fillId="0" borderId="0" xfId="0" applyNumberFormat="1">
      <alignment vertical="center"/>
    </xf>
    <xf numFmtId="177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Schaft-10x9-Simulation				</a:t>
            </a:r>
            <a:r>
              <a:rPr lang="en-US" baseline="0"/>
              <a:t>	</a:t>
            </a:r>
            <a:r>
              <a:rPr lang="en-US" i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e</a:t>
            </a:r>
            <a:r>
              <a:rPr lang="en-US" altLang="zh-CN" i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=0</a:t>
            </a:r>
            <a:endParaRPr lang="zh-CN" i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35536689909511654"/>
          <c:y val="1.05833333333333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1. Mode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ysClr val="windowText" lastClr="000000"/>
                </a:solidFill>
                <a:prstDash val="sysDot"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3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zh-CN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[1]Sheet1!$B$1:$G$1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</c:numCache>
            </c:numRef>
          </c:cat>
          <c:val>
            <c:numRef>
              <c:f>Sheet1!$B$2:$G$2</c:f>
              <c:numCache>
                <c:formatCode>0.00_);[Red]\(0.00\)</c:formatCode>
                <c:ptCount val="6"/>
                <c:pt idx="0">
                  <c:v>41.552244082277298</c:v>
                </c:pt>
                <c:pt idx="1">
                  <c:v>39.960875643219502</c:v>
                </c:pt>
                <c:pt idx="2">
                  <c:v>38.369500139861799</c:v>
                </c:pt>
                <c:pt idx="3">
                  <c:v>36.778117568586801</c:v>
                </c:pt>
                <c:pt idx="4">
                  <c:v>35.1867279207274</c:v>
                </c:pt>
                <c:pt idx="5">
                  <c:v>33.595331214981201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29-4BEB-A367-4584A84E641F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1. Mode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2"/>
              </a:solidFill>
              <a:ln w="9525">
                <a:solidFill>
                  <a:sysClr val="windowText" lastClr="000000"/>
                </a:solidFill>
                <a:prstDash val="sysDot"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3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[1]Sheet1!$B$1:$G$1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</c:numCache>
            </c:numRef>
          </c:cat>
          <c:val>
            <c:numRef>
              <c:f>Sheet1!$B$3:$G$3</c:f>
              <c:numCache>
                <c:formatCode>0.00_);[Red]\(0.00\)</c:formatCode>
                <c:ptCount val="6"/>
                <c:pt idx="0">
                  <c:v>41.552244091985997</c:v>
                </c:pt>
                <c:pt idx="1">
                  <c:v>43.143605451391302</c:v>
                </c:pt>
                <c:pt idx="2">
                  <c:v>44.734959756187003</c:v>
                </c:pt>
                <c:pt idx="3">
                  <c:v>46.326306993027401</c:v>
                </c:pt>
                <c:pt idx="4">
                  <c:v>47.917647153234398</c:v>
                </c:pt>
                <c:pt idx="5">
                  <c:v>49.508980255520498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29-4BEB-A367-4584A84E641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32795104"/>
        <c:axId val="732806336"/>
      </c:lineChart>
      <c:catAx>
        <c:axId val="732795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3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de-DE"/>
                  <a:t>Winkelgeschwindigkeit-</a:t>
                </a:r>
                <a:r>
                  <a:rPr lang="el-GR" altLang="zh-CN" sz="3200" b="0" i="0" u="none" strike="noStrike" baseline="0">
                    <a:effectLst/>
                  </a:rPr>
                  <a:t>Ω</a:t>
                </a:r>
                <a:r>
                  <a:rPr lang="de-DE"/>
                  <a:t>   [</a:t>
                </a:r>
                <a:r>
                  <a:rPr lang="en-US" altLang="zh-CN"/>
                  <a:t>rad</a:t>
                </a:r>
                <a:r>
                  <a:rPr lang="de-DE"/>
                  <a:t>/s]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3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732806336"/>
        <c:crosses val="autoZero"/>
        <c:auto val="1"/>
        <c:lblAlgn val="ctr"/>
        <c:lblOffset val="100"/>
        <c:noMultiLvlLbl val="0"/>
      </c:catAx>
      <c:valAx>
        <c:axId val="732806336"/>
        <c:scaling>
          <c:orientation val="minMax"/>
          <c:min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Eigenfrequenz  [Hz]</a:t>
                </a:r>
              </a:p>
            </c:rich>
          </c:tx>
          <c:layout>
            <c:manualLayout>
              <c:xMode val="edge"/>
              <c:yMode val="edge"/>
              <c:x val="6.2716049382716046E-3"/>
              <c:y val="0.289703888888888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3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732795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3200"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Schaft-10x9-Simulation				</a:t>
            </a:r>
            <a:r>
              <a:rPr lang="en-US" baseline="0"/>
              <a:t>	</a:t>
            </a:r>
            <a:r>
              <a:rPr lang="en-US" i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e</a:t>
            </a:r>
            <a:r>
              <a:rPr lang="en-US" altLang="zh-CN" i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=0</a:t>
            </a:r>
            <a:endParaRPr lang="zh-CN" i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35536689909511654"/>
          <c:y val="1.05833333333333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Sheet1!$A$4</c:f>
              <c:strCache>
                <c:ptCount val="1"/>
                <c:pt idx="0">
                  <c:v>2. Mode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ysClr val="windowText" lastClr="000000"/>
                </a:solidFill>
                <a:prstDash val="sysDot"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3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zh-CN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[1]Sheet1!$B$1:$G$1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</c:numCache>
            </c:numRef>
          </c:cat>
          <c:val>
            <c:numRef>
              <c:f>Sheet1!$B$4:$G$4</c:f>
              <c:numCache>
                <c:formatCode>0.00_);[Red]\(0.00\)</c:formatCode>
                <c:ptCount val="6"/>
                <c:pt idx="0">
                  <c:v>395.35531094855298</c:v>
                </c:pt>
                <c:pt idx="1">
                  <c:v>393.76595225778601</c:v>
                </c:pt>
                <c:pt idx="2">
                  <c:v>392.17658474151699</c:v>
                </c:pt>
                <c:pt idx="3">
                  <c:v>390.58720840247003</c:v>
                </c:pt>
                <c:pt idx="4">
                  <c:v>388.99782323486102</c:v>
                </c:pt>
                <c:pt idx="5">
                  <c:v>387.40842924677497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EE-4113-B704-758AF8A78CC2}"/>
            </c:ext>
          </c:extLst>
        </c:ser>
        <c:ser>
          <c:idx val="1"/>
          <c:order val="1"/>
          <c:tx>
            <c:strRef>
              <c:f>Sheet1!$A$5</c:f>
              <c:strCache>
                <c:ptCount val="1"/>
                <c:pt idx="0">
                  <c:v>2. Mode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2"/>
              </a:solidFill>
              <a:ln w="9525">
                <a:solidFill>
                  <a:sysClr val="windowText" lastClr="000000"/>
                </a:solidFill>
                <a:prstDash val="sysDot"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3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[1]Sheet1!$B$1:$G$1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</c:numCache>
            </c:numRef>
          </c:cat>
          <c:val>
            <c:numRef>
              <c:f>Sheet1!$B$5:$G$5</c:f>
              <c:numCache>
                <c:formatCode>0.00_);[Red]\(0.00\)</c:formatCode>
                <c:ptCount val="6"/>
                <c:pt idx="0">
                  <c:v>395.35531094932497</c:v>
                </c:pt>
                <c:pt idx="1">
                  <c:v>396.944660813913</c:v>
                </c:pt>
                <c:pt idx="2">
                  <c:v>398.534001853787</c:v>
                </c:pt>
                <c:pt idx="3">
                  <c:v>400.12333407084498</c:v>
                </c:pt>
                <c:pt idx="4">
                  <c:v>401.71265745935102</c:v>
                </c:pt>
                <c:pt idx="5">
                  <c:v>403.30197202727999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EE-4113-B704-758AF8A78CC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32795104"/>
        <c:axId val="732806336"/>
      </c:lineChart>
      <c:catAx>
        <c:axId val="732795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3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de-DE"/>
                  <a:t>Winkelgeschwindigkeit-</a:t>
                </a:r>
                <a:r>
                  <a:rPr lang="el-GR" altLang="zh-CN" sz="3200" b="0" i="0" u="none" strike="noStrike" baseline="0">
                    <a:effectLst/>
                  </a:rPr>
                  <a:t>Ω</a:t>
                </a:r>
                <a:r>
                  <a:rPr lang="de-DE"/>
                  <a:t>   [rad/s]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3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732806336"/>
        <c:crosses val="autoZero"/>
        <c:auto val="1"/>
        <c:lblAlgn val="ctr"/>
        <c:lblOffset val="100"/>
        <c:noMultiLvlLbl val="0"/>
      </c:catAx>
      <c:valAx>
        <c:axId val="732806336"/>
        <c:scaling>
          <c:orientation val="minMax"/>
          <c:max val="410"/>
          <c:min val="3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Eigenfrequenz  [Hz]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3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732795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3200"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Schaft-10x9-Simulation				  	</a:t>
            </a:r>
            <a:r>
              <a:rPr lang="en-US" i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e</a:t>
            </a:r>
            <a:r>
              <a:rPr lang="en-US" altLang="zh-CN" i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=0</a:t>
            </a:r>
            <a:endParaRPr lang="zh-CN" i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35536689909511654"/>
          <c:y val="1.05833333333333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Sheet1!$A$141</c:f>
              <c:strCache>
                <c:ptCount val="1"/>
                <c:pt idx="0">
                  <c:v>1. Mode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bg2"/>
              </a:solidFill>
              <a:ln w="9525">
                <a:solidFill>
                  <a:sysClr val="windowText" lastClr="000000"/>
                </a:solidFill>
                <a:prstDash val="sysDot"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3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[1]Sheet1!$B$1:$G$1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</c:numCache>
            </c:numRef>
          </c:cat>
          <c:val>
            <c:numRef>
              <c:f>Sheet1!$B$141:$G$141</c:f>
              <c:numCache>
                <c:formatCode>0.00000_);[Red]\(0.00000\)</c:formatCode>
                <c:ptCount val="6"/>
                <c:pt idx="0">
                  <c:v>41.552244082277298</c:v>
                </c:pt>
                <c:pt idx="1">
                  <c:v>41.552425074138455</c:v>
                </c:pt>
                <c:pt idx="2">
                  <c:v>41.552599001699704</c:v>
                </c:pt>
                <c:pt idx="3">
                  <c:v>41.552765861343659</c:v>
                </c:pt>
                <c:pt idx="4">
                  <c:v>41.552925644403217</c:v>
                </c:pt>
                <c:pt idx="5">
                  <c:v>41.553078369575971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77-459F-B05F-B3C2932B2574}"/>
            </c:ext>
          </c:extLst>
        </c:ser>
        <c:ser>
          <c:idx val="1"/>
          <c:order val="1"/>
          <c:tx>
            <c:strRef>
              <c:f>Sheet1!$A$142</c:f>
              <c:strCache>
                <c:ptCount val="1"/>
                <c:pt idx="0">
                  <c:v>1. Mode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ysClr val="windowText" lastClr="000000"/>
                </a:solidFill>
                <a:prstDash val="solid"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3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zh-CN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[1]Sheet1!$B$1:$G$1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</c:numCache>
            </c:numRef>
          </c:cat>
          <c:val>
            <c:numRef>
              <c:f>Sheet1!$B$142:$G$142</c:f>
              <c:numCache>
                <c:formatCode>0.00000_);[Red]\(0.00000\)</c:formatCode>
                <c:ptCount val="6"/>
                <c:pt idx="0">
                  <c:v>41.552244091985997</c:v>
                </c:pt>
                <c:pt idx="1">
                  <c:v>41.552056020472349</c:v>
                </c:pt>
                <c:pt idx="2">
                  <c:v>41.551860894349097</c:v>
                </c:pt>
                <c:pt idx="3">
                  <c:v>41.551658700270544</c:v>
                </c:pt>
                <c:pt idx="4">
                  <c:v>41.551449429558588</c:v>
                </c:pt>
                <c:pt idx="5">
                  <c:v>41.551233100925728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77-459F-B05F-B3C2932B257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32795104"/>
        <c:axId val="732806336"/>
      </c:lineChart>
      <c:catAx>
        <c:axId val="732795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3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de-DE"/>
                  <a:t>Winkelgeschwindigkeit-</a:t>
                </a:r>
                <a:r>
                  <a:rPr lang="el-GR" altLang="zh-CN" sz="3200" b="0" i="0" u="none" strike="noStrike" baseline="0">
                    <a:effectLst/>
                  </a:rPr>
                  <a:t>Ω</a:t>
                </a:r>
                <a:r>
                  <a:rPr lang="de-DE"/>
                  <a:t>   [rad/s]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3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732806336"/>
        <c:crosses val="autoZero"/>
        <c:auto val="1"/>
        <c:lblAlgn val="ctr"/>
        <c:lblOffset val="100"/>
        <c:noMultiLvlLbl val="0"/>
      </c:catAx>
      <c:valAx>
        <c:axId val="732806336"/>
        <c:scaling>
          <c:orientation val="minMax"/>
          <c:min val="41.550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Eigenfrequenz  [Hz]</a:t>
                </a:r>
              </a:p>
            </c:rich>
          </c:tx>
          <c:layout>
            <c:manualLayout>
              <c:xMode val="edge"/>
              <c:yMode val="edge"/>
              <c:x val="7.0555555555555554E-3"/>
              <c:y val="0.289703888888888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3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0.00000_);[Red]\(0.000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732795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3200"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Schaft-10x9-Simulation				 	 </a:t>
            </a:r>
            <a:r>
              <a:rPr lang="en-US" i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e</a:t>
            </a:r>
            <a:r>
              <a:rPr lang="en-US" altLang="zh-CN" i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=0</a:t>
            </a:r>
            <a:endParaRPr lang="zh-CN" i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35536691358024697"/>
          <c:y val="9.1722222222222222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6895506172839506"/>
          <c:y val="0.1014201111111111"/>
          <c:w val="0.71763858024691363"/>
          <c:h val="0.74795788888888881"/>
        </c:manualLayout>
      </c:layout>
      <c:lineChart>
        <c:grouping val="standard"/>
        <c:varyColors val="0"/>
        <c:ser>
          <c:idx val="0"/>
          <c:order val="0"/>
          <c:tx>
            <c:strRef>
              <c:f>Sheet1!$A$143</c:f>
              <c:strCache>
                <c:ptCount val="1"/>
                <c:pt idx="0">
                  <c:v>2. Mode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bg2"/>
              </a:solidFill>
              <a:ln w="9525">
                <a:solidFill>
                  <a:sysClr val="windowText" lastClr="000000"/>
                </a:solidFill>
                <a:prstDash val="sysDot"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3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Sheet1!$B$140:$G$140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</c:numCache>
            </c:numRef>
          </c:cat>
          <c:val>
            <c:numRef>
              <c:f>Sheet1!$B$143:$G$143</c:f>
              <c:numCache>
                <c:formatCode>0.00000_);[Red]\(0.00000\)</c:formatCode>
                <c:ptCount val="6"/>
                <c:pt idx="0">
                  <c:v>395.35531094855298</c:v>
                </c:pt>
                <c:pt idx="1">
                  <c:v>395.35750168870499</c:v>
                </c:pt>
                <c:pt idx="2">
                  <c:v>395.35968360335488</c:v>
                </c:pt>
                <c:pt idx="3">
                  <c:v>395.36185669522689</c:v>
                </c:pt>
                <c:pt idx="4">
                  <c:v>395.36402095853686</c:v>
                </c:pt>
                <c:pt idx="5">
                  <c:v>395.36617640136973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D8-44D3-BDB1-BCAF7C04C5BD}"/>
            </c:ext>
          </c:extLst>
        </c:ser>
        <c:ser>
          <c:idx val="1"/>
          <c:order val="1"/>
          <c:tx>
            <c:strRef>
              <c:f>Sheet1!$A$144</c:f>
              <c:strCache>
                <c:ptCount val="1"/>
                <c:pt idx="0">
                  <c:v>2. Mode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3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zh-CN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Sheet1!$B$140:$G$140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</c:numCache>
            </c:numRef>
          </c:cat>
          <c:val>
            <c:numRef>
              <c:f>Sheet1!$B$144:$G$144</c:f>
              <c:numCache>
                <c:formatCode>0.00000_);[Red]\(0.00000\)</c:formatCode>
                <c:ptCount val="6"/>
                <c:pt idx="0">
                  <c:v>395.35531094932497</c:v>
                </c:pt>
                <c:pt idx="1">
                  <c:v>395.35311138299403</c:v>
                </c:pt>
                <c:pt idx="2">
                  <c:v>395.35090299194911</c:v>
                </c:pt>
                <c:pt idx="3">
                  <c:v>395.34868577808811</c:v>
                </c:pt>
                <c:pt idx="4">
                  <c:v>395.34645973567518</c:v>
                </c:pt>
                <c:pt idx="5">
                  <c:v>395.34422487268523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D8-44D3-BDB1-BCAF7C04C5B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32795104"/>
        <c:axId val="732806336"/>
      </c:lineChart>
      <c:catAx>
        <c:axId val="732795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3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de-DE"/>
                  <a:t>Winkelgeschwindigkeit-</a:t>
                </a:r>
                <a:r>
                  <a:rPr lang="el-GR" altLang="zh-CN" sz="3200" b="0" i="0" u="none" strike="noStrike" baseline="0">
                    <a:effectLst/>
                  </a:rPr>
                  <a:t>Ω</a:t>
                </a:r>
                <a:r>
                  <a:rPr lang="de-DE"/>
                  <a:t>   [rad/s]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3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732806336"/>
        <c:crosses val="autoZero"/>
        <c:auto val="1"/>
        <c:lblAlgn val="ctr"/>
        <c:lblOffset val="100"/>
        <c:noMultiLvlLbl val="0"/>
      </c:catAx>
      <c:valAx>
        <c:axId val="732806336"/>
        <c:scaling>
          <c:orientation val="minMax"/>
          <c:min val="395.3349999999999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Eigenfrequenz  [Hz]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3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0.00000_);[Red]\(0.000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732795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580969135802468"/>
          <c:y val="0.47953444444444443"/>
          <c:w val="0.1094866049382716"/>
          <c:h val="0.1159386666666666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3200"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altLang="zh-CN"/>
              <a:t>Schaft-10x9-Simulation				    </a:t>
            </a:r>
            <a:r>
              <a:rPr lang="en-US" altLang="zh-CN" i="1"/>
              <a:t>e=0,001 </a:t>
            </a:r>
            <a:r>
              <a:rPr lang="en-US" altLang="zh-CN" sz="3600" i="1"/>
              <a:t>[m]</a:t>
            </a:r>
            <a:endParaRPr lang="zh-CN" i="1"/>
          </a:p>
        </c:rich>
      </c:tx>
      <c:layout>
        <c:manualLayout>
          <c:xMode val="edge"/>
          <c:yMode val="edge"/>
          <c:x val="0.37178487654320985"/>
          <c:y val="8.4666666666666675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0623901234567901"/>
          <c:y val="0.10706455555555555"/>
          <c:w val="0.78878216666666656"/>
          <c:h val="0.74231344444444447"/>
        </c:manualLayout>
      </c:layout>
      <c:scatterChart>
        <c:scatterStyle val="smoothMarker"/>
        <c:varyColors val="0"/>
        <c:ser>
          <c:idx val="1"/>
          <c:order val="0"/>
          <c:tx>
            <c:strRef>
              <c:f>Sheet1!$B$276</c:f>
              <c:strCache>
                <c:ptCount val="1"/>
                <c:pt idx="0">
                  <c:v>Ω=10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Sheet1!$B$278:$B$298</c:f>
              <c:numCache>
                <c:formatCode>0.00E+00</c:formatCode>
                <c:ptCount val="21"/>
                <c:pt idx="0" formatCode="General">
                  <c:v>0</c:v>
                </c:pt>
                <c:pt idx="1">
                  <c:v>6.1367278173212901E-9</c:v>
                </c:pt>
                <c:pt idx="2">
                  <c:v>2.3978056007834899E-8</c:v>
                </c:pt>
                <c:pt idx="3">
                  <c:v>5.2688954002211598E-8</c:v>
                </c:pt>
                <c:pt idx="4">
                  <c:v>9.1458728043430798E-8</c:v>
                </c:pt>
                <c:pt idx="5">
                  <c:v>1.3950102188220601E-7</c:v>
                </c:pt>
                <c:pt idx="6">
                  <c:v>1.9605381771730301E-7</c:v>
                </c:pt>
                <c:pt idx="7">
                  <c:v>2.6037943736161602E-7</c:v>
                </c:pt>
                <c:pt idx="8">
                  <c:v>3.3176454361545601E-7</c:v>
                </c:pt>
                <c:pt idx="9">
                  <c:v>4.0952014182909301E-7</c:v>
                </c:pt>
                <c:pt idx="10">
                  <c:v>4.9298158163720899E-7</c:v>
                </c:pt>
                <c:pt idx="11">
                  <c:v>5.8150855884847204E-7</c:v>
                </c:pt>
                <c:pt idx="12">
                  <c:v>6.7448511747407203E-7</c:v>
                </c:pt>
                <c:pt idx="13">
                  <c:v>7.7131965187963604E-7</c:v>
                </c:pt>
                <c:pt idx="14">
                  <c:v>8.71444909045517E-7</c:v>
                </c:pt>
                <c:pt idx="15">
                  <c:v>9.7431799092107799E-7</c:v>
                </c:pt>
                <c:pt idx="16">
                  <c:v>1.0794203568591601E-6</c:v>
                </c:pt>
                <c:pt idx="17">
                  <c:v>1.18625782611752E-6</c:v>
                </c:pt>
                <c:pt idx="18">
                  <c:v>1.2943605804146099E-6</c:v>
                </c:pt>
                <c:pt idx="19">
                  <c:v>1.40328316652768E-6</c:v>
                </c:pt>
                <c:pt idx="20">
                  <c:v>1.5126044989218001E-6</c:v>
                </c:pt>
              </c:numCache>
            </c:numRef>
          </c:xVal>
          <c:yVal>
            <c:numRef>
              <c:f>Sheet1!$G$278:$G$298</c:f>
              <c:numCache>
                <c:formatCode>0.00E+00</c:formatCode>
                <c:ptCount val="21"/>
                <c:pt idx="0" formatCode="General">
                  <c:v>0</c:v>
                </c:pt>
                <c:pt idx="1">
                  <c:v>1.6500000000000001E-2</c:v>
                </c:pt>
                <c:pt idx="2">
                  <c:v>3.3000000000000002E-2</c:v>
                </c:pt>
                <c:pt idx="3" formatCode="General">
                  <c:v>4.9500000000000002E-2</c:v>
                </c:pt>
                <c:pt idx="4">
                  <c:v>6.6000000000000003E-2</c:v>
                </c:pt>
                <c:pt idx="5">
                  <c:v>8.2500000000000004E-2</c:v>
                </c:pt>
                <c:pt idx="6" formatCode="General">
                  <c:v>9.9000000000000005E-2</c:v>
                </c:pt>
                <c:pt idx="7">
                  <c:v>0.11550000000000001</c:v>
                </c:pt>
                <c:pt idx="8">
                  <c:v>0.13200000000000001</c:v>
                </c:pt>
                <c:pt idx="9" formatCode="General">
                  <c:v>0.14849999999999999</c:v>
                </c:pt>
                <c:pt idx="10">
                  <c:v>0.16500000000000001</c:v>
                </c:pt>
                <c:pt idx="11">
                  <c:v>0.18149999999999999</c:v>
                </c:pt>
                <c:pt idx="12" formatCode="General">
                  <c:v>0.19800000000000001</c:v>
                </c:pt>
                <c:pt idx="13">
                  <c:v>0.2145</c:v>
                </c:pt>
                <c:pt idx="14">
                  <c:v>0.23100000000000001</c:v>
                </c:pt>
                <c:pt idx="15" formatCode="General">
                  <c:v>0.2475</c:v>
                </c:pt>
                <c:pt idx="16">
                  <c:v>0.26400000000000001</c:v>
                </c:pt>
                <c:pt idx="17">
                  <c:v>0.28050000000000003</c:v>
                </c:pt>
                <c:pt idx="18" formatCode="General">
                  <c:v>0.29699999999999999</c:v>
                </c:pt>
                <c:pt idx="19">
                  <c:v>0.3135</c:v>
                </c:pt>
                <c:pt idx="20">
                  <c:v>0.33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D4A-4874-94F1-F4CB04F38AA7}"/>
            </c:ext>
          </c:extLst>
        </c:ser>
        <c:ser>
          <c:idx val="2"/>
          <c:order val="1"/>
          <c:tx>
            <c:strRef>
              <c:f>Sheet1!$C$276</c:f>
              <c:strCache>
                <c:ptCount val="1"/>
                <c:pt idx="0">
                  <c:v>Ω=20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Sheet1!$C$278:$C$298</c:f>
              <c:numCache>
                <c:formatCode>0.00E+00</c:formatCode>
                <c:ptCount val="21"/>
                <c:pt idx="0" formatCode="General">
                  <c:v>0</c:v>
                </c:pt>
                <c:pt idx="1">
                  <c:v>2.4640063593619501E-8</c:v>
                </c:pt>
                <c:pt idx="2">
                  <c:v>9.6277894565991197E-8</c:v>
                </c:pt>
                <c:pt idx="3">
                  <c:v>2.1156296471895201E-7</c:v>
                </c:pt>
                <c:pt idx="4">
                  <c:v>3.6724210067335201E-7</c:v>
                </c:pt>
                <c:pt idx="5">
                  <c:v>5.6015949503867698E-7</c:v>
                </c:pt>
                <c:pt idx="6">
                  <c:v>7.8725672151639299E-7</c:v>
                </c:pt>
                <c:pt idx="7">
                  <c:v>1.0455727536298299E-6</c:v>
                </c:pt>
                <c:pt idx="8">
                  <c:v>1.33224398678284E-6</c:v>
                </c:pt>
                <c:pt idx="9">
                  <c:v>1.6445042633591E-6</c:v>
                </c:pt>
                <c:pt idx="10">
                  <c:v>1.9796849005831002E-6</c:v>
                </c:pt>
                <c:pt idx="11">
                  <c:v>2.3352147208738002E-6</c:v>
                </c:pt>
                <c:pt idx="12">
                  <c:v>2.70862008443096E-6</c:v>
                </c:pt>
                <c:pt idx="13">
                  <c:v>3.0975249238039701E-6</c:v>
                </c:pt>
                <c:pt idx="14">
                  <c:v>3.49965078020237E-6</c:v>
                </c:pt>
                <c:pt idx="15">
                  <c:v>3.9128168413166697E-6</c:v>
                </c:pt>
                <c:pt idx="16">
                  <c:v>4.3349399804278401E-6</c:v>
                </c:pt>
                <c:pt idx="17">
                  <c:v>4.76403479659304E-6</c:v>
                </c:pt>
                <c:pt idx="18">
                  <c:v>5.1982136557048904E-6</c:v>
                </c:pt>
                <c:pt idx="19">
                  <c:v>5.63568673223094E-6</c:v>
                </c:pt>
                <c:pt idx="20">
                  <c:v>6.0747620514497003E-6</c:v>
                </c:pt>
              </c:numCache>
            </c:numRef>
          </c:xVal>
          <c:yVal>
            <c:numRef>
              <c:f>Sheet1!$G$278:$G$298</c:f>
              <c:numCache>
                <c:formatCode>0.00E+00</c:formatCode>
                <c:ptCount val="21"/>
                <c:pt idx="0" formatCode="General">
                  <c:v>0</c:v>
                </c:pt>
                <c:pt idx="1">
                  <c:v>1.6500000000000001E-2</c:v>
                </c:pt>
                <c:pt idx="2">
                  <c:v>3.3000000000000002E-2</c:v>
                </c:pt>
                <c:pt idx="3" formatCode="General">
                  <c:v>4.9500000000000002E-2</c:v>
                </c:pt>
                <c:pt idx="4">
                  <c:v>6.6000000000000003E-2</c:v>
                </c:pt>
                <c:pt idx="5">
                  <c:v>8.2500000000000004E-2</c:v>
                </c:pt>
                <c:pt idx="6" formatCode="General">
                  <c:v>9.9000000000000005E-2</c:v>
                </c:pt>
                <c:pt idx="7">
                  <c:v>0.11550000000000001</c:v>
                </c:pt>
                <c:pt idx="8">
                  <c:v>0.13200000000000001</c:v>
                </c:pt>
                <c:pt idx="9" formatCode="General">
                  <c:v>0.14849999999999999</c:v>
                </c:pt>
                <c:pt idx="10">
                  <c:v>0.16500000000000001</c:v>
                </c:pt>
                <c:pt idx="11">
                  <c:v>0.18149999999999999</c:v>
                </c:pt>
                <c:pt idx="12" formatCode="General">
                  <c:v>0.19800000000000001</c:v>
                </c:pt>
                <c:pt idx="13">
                  <c:v>0.2145</c:v>
                </c:pt>
                <c:pt idx="14">
                  <c:v>0.23100000000000001</c:v>
                </c:pt>
                <c:pt idx="15" formatCode="General">
                  <c:v>0.2475</c:v>
                </c:pt>
                <c:pt idx="16">
                  <c:v>0.26400000000000001</c:v>
                </c:pt>
                <c:pt idx="17">
                  <c:v>0.28050000000000003</c:v>
                </c:pt>
                <c:pt idx="18" formatCode="General">
                  <c:v>0.29699999999999999</c:v>
                </c:pt>
                <c:pt idx="19">
                  <c:v>0.3135</c:v>
                </c:pt>
                <c:pt idx="20">
                  <c:v>0.33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D4A-4874-94F1-F4CB04F38AA7}"/>
            </c:ext>
          </c:extLst>
        </c:ser>
        <c:ser>
          <c:idx val="0"/>
          <c:order val="2"/>
          <c:tx>
            <c:strRef>
              <c:f>Sheet1!$D$276</c:f>
              <c:strCache>
                <c:ptCount val="1"/>
                <c:pt idx="0">
                  <c:v>Ω=30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Sheet1!$D$278:$D$298</c:f>
              <c:numCache>
                <c:formatCode>0.00E+00</c:formatCode>
                <c:ptCount val="21"/>
                <c:pt idx="0" formatCode="General">
                  <c:v>0</c:v>
                </c:pt>
                <c:pt idx="1">
                  <c:v>5.57932295282543E-8</c:v>
                </c:pt>
                <c:pt idx="2">
                  <c:v>2.1801130813696299E-7</c:v>
                </c:pt>
                <c:pt idx="3">
                  <c:v>4.7907610519193103E-7</c:v>
                </c:pt>
                <c:pt idx="4">
                  <c:v>8.3162856707946596E-7</c:v>
                </c:pt>
                <c:pt idx="5">
                  <c:v>1.26852877411767E-6</c:v>
                </c:pt>
                <c:pt idx="6">
                  <c:v>1.7828560175138601E-6</c:v>
                </c:pt>
                <c:pt idx="7">
                  <c:v>2.3679088948043599E-6</c:v>
                </c:pt>
                <c:pt idx="8">
                  <c:v>3.01720542226076E-6</c:v>
                </c:pt>
                <c:pt idx="9">
                  <c:v>3.7244831627949101E-6</c:v>
                </c:pt>
                <c:pt idx="10">
                  <c:v>4.4836993679429398E-6</c:v>
                </c:pt>
                <c:pt idx="11">
                  <c:v>5.2890311325567001E-6</c:v>
                </c:pt>
                <c:pt idx="12">
                  <c:v>6.1348755608789498E-6</c:v>
                </c:pt>
                <c:pt idx="13">
                  <c:v>7.0158499427272302E-6</c:v>
                </c:pt>
                <c:pt idx="14">
                  <c:v>7.9267919385589404E-6</c:v>
                </c:pt>
                <c:pt idx="15">
                  <c:v>8.8627597722388797E-6</c:v>
                </c:pt>
                <c:pt idx="16">
                  <c:v>9.8190324303785107E-6</c:v>
                </c:pt>
                <c:pt idx="17">
                  <c:v>1.07911098671646E-5</c:v>
                </c:pt>
                <c:pt idx="18">
                  <c:v>1.17747132136433E-5</c:v>
                </c:pt>
                <c:pt idx="19">
                  <c:v>1.27657849904735E-5</c:v>
                </c:pt>
                <c:pt idx="20">
                  <c:v>1.37604893232132E-5</c:v>
                </c:pt>
              </c:numCache>
            </c:numRef>
          </c:xVal>
          <c:yVal>
            <c:numRef>
              <c:f>Sheet1!$G$278:$G$298</c:f>
              <c:numCache>
                <c:formatCode>0.00E+00</c:formatCode>
                <c:ptCount val="21"/>
                <c:pt idx="0" formatCode="General">
                  <c:v>0</c:v>
                </c:pt>
                <c:pt idx="1">
                  <c:v>1.6500000000000001E-2</c:v>
                </c:pt>
                <c:pt idx="2">
                  <c:v>3.3000000000000002E-2</c:v>
                </c:pt>
                <c:pt idx="3" formatCode="General">
                  <c:v>4.9500000000000002E-2</c:v>
                </c:pt>
                <c:pt idx="4">
                  <c:v>6.6000000000000003E-2</c:v>
                </c:pt>
                <c:pt idx="5">
                  <c:v>8.2500000000000004E-2</c:v>
                </c:pt>
                <c:pt idx="6" formatCode="General">
                  <c:v>9.9000000000000005E-2</c:v>
                </c:pt>
                <c:pt idx="7">
                  <c:v>0.11550000000000001</c:v>
                </c:pt>
                <c:pt idx="8">
                  <c:v>0.13200000000000001</c:v>
                </c:pt>
                <c:pt idx="9" formatCode="General">
                  <c:v>0.14849999999999999</c:v>
                </c:pt>
                <c:pt idx="10">
                  <c:v>0.16500000000000001</c:v>
                </c:pt>
                <c:pt idx="11">
                  <c:v>0.18149999999999999</c:v>
                </c:pt>
                <c:pt idx="12" formatCode="General">
                  <c:v>0.19800000000000001</c:v>
                </c:pt>
                <c:pt idx="13">
                  <c:v>0.2145</c:v>
                </c:pt>
                <c:pt idx="14">
                  <c:v>0.23100000000000001</c:v>
                </c:pt>
                <c:pt idx="15" formatCode="General">
                  <c:v>0.2475</c:v>
                </c:pt>
                <c:pt idx="16">
                  <c:v>0.26400000000000001</c:v>
                </c:pt>
                <c:pt idx="17">
                  <c:v>0.28050000000000003</c:v>
                </c:pt>
                <c:pt idx="18" formatCode="General">
                  <c:v>0.29699999999999999</c:v>
                </c:pt>
                <c:pt idx="19">
                  <c:v>0.3135</c:v>
                </c:pt>
                <c:pt idx="20">
                  <c:v>0.33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D4A-4874-94F1-F4CB04F38AA7}"/>
            </c:ext>
          </c:extLst>
        </c:ser>
        <c:ser>
          <c:idx val="3"/>
          <c:order val="3"/>
          <c:tx>
            <c:strRef>
              <c:f>Sheet1!$E$276</c:f>
              <c:strCache>
                <c:ptCount val="1"/>
                <c:pt idx="0">
                  <c:v>Ω=40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Sheet1!$E$278:$E$298</c:f>
              <c:numCache>
                <c:formatCode>0.00E+00</c:formatCode>
                <c:ptCount val="21"/>
                <c:pt idx="0" formatCode="General">
                  <c:v>0</c:v>
                </c:pt>
                <c:pt idx="1">
                  <c:v>1.0008110032254199E-7</c:v>
                </c:pt>
                <c:pt idx="2">
                  <c:v>3.9108168013620802E-7</c:v>
                </c:pt>
                <c:pt idx="3">
                  <c:v>8.5942974002715796E-7</c:v>
                </c:pt>
                <c:pt idx="4">
                  <c:v>1.4919428233245901E-6</c:v>
                </c:pt>
                <c:pt idx="5">
                  <c:v>2.2758281976103198E-6</c:v>
                </c:pt>
                <c:pt idx="6">
                  <c:v>3.1986831001761198E-6</c:v>
                </c:pt>
                <c:pt idx="7">
                  <c:v>4.2484950424475202E-6</c:v>
                </c:pt>
                <c:pt idx="8">
                  <c:v>5.4136421685446598E-6</c:v>
                </c:pt>
                <c:pt idx="9">
                  <c:v>6.68289366330299E-6</c:v>
                </c:pt>
                <c:pt idx="10">
                  <c:v>8.0454102052282192E-6</c:v>
                </c:pt>
                <c:pt idx="11">
                  <c:v>9.4907444600128406E-6</c:v>
                </c:pt>
                <c:pt idx="12">
                  <c:v>1.10088416103934E-5</c:v>
                </c:pt>
                <c:pt idx="13">
                  <c:v>1.25900399182806E-5</c:v>
                </c:pt>
                <c:pt idx="14">
                  <c:v>1.42250713152474E-5</c:v>
                </c:pt>
                <c:pt idx="15">
                  <c:v>1.5905062017612801E-5</c:v>
                </c:pt>
                <c:pt idx="16">
                  <c:v>1.7621533162512799E-5</c:v>
                </c:pt>
                <c:pt idx="17">
                  <c:v>1.93664014615025E-5</c:v>
                </c:pt>
                <c:pt idx="18">
                  <c:v>2.11319798683897E-5</c:v>
                </c:pt>
                <c:pt idx="19">
                  <c:v>2.2910978258149999E-5</c:v>
                </c:pt>
                <c:pt idx="20">
                  <c:v>2.4696504113933701E-5</c:v>
                </c:pt>
              </c:numCache>
            </c:numRef>
          </c:xVal>
          <c:yVal>
            <c:numRef>
              <c:f>Sheet1!$G$278:$G$298</c:f>
              <c:numCache>
                <c:formatCode>0.00E+00</c:formatCode>
                <c:ptCount val="21"/>
                <c:pt idx="0" formatCode="General">
                  <c:v>0</c:v>
                </c:pt>
                <c:pt idx="1">
                  <c:v>1.6500000000000001E-2</c:v>
                </c:pt>
                <c:pt idx="2">
                  <c:v>3.3000000000000002E-2</c:v>
                </c:pt>
                <c:pt idx="3" formatCode="General">
                  <c:v>4.9500000000000002E-2</c:v>
                </c:pt>
                <c:pt idx="4">
                  <c:v>6.6000000000000003E-2</c:v>
                </c:pt>
                <c:pt idx="5">
                  <c:v>8.2500000000000004E-2</c:v>
                </c:pt>
                <c:pt idx="6" formatCode="General">
                  <c:v>9.9000000000000005E-2</c:v>
                </c:pt>
                <c:pt idx="7">
                  <c:v>0.11550000000000001</c:v>
                </c:pt>
                <c:pt idx="8">
                  <c:v>0.13200000000000001</c:v>
                </c:pt>
                <c:pt idx="9" formatCode="General">
                  <c:v>0.14849999999999999</c:v>
                </c:pt>
                <c:pt idx="10">
                  <c:v>0.16500000000000001</c:v>
                </c:pt>
                <c:pt idx="11">
                  <c:v>0.18149999999999999</c:v>
                </c:pt>
                <c:pt idx="12" formatCode="General">
                  <c:v>0.19800000000000001</c:v>
                </c:pt>
                <c:pt idx="13">
                  <c:v>0.2145</c:v>
                </c:pt>
                <c:pt idx="14">
                  <c:v>0.23100000000000001</c:v>
                </c:pt>
                <c:pt idx="15" formatCode="General">
                  <c:v>0.2475</c:v>
                </c:pt>
                <c:pt idx="16">
                  <c:v>0.26400000000000001</c:v>
                </c:pt>
                <c:pt idx="17">
                  <c:v>0.28050000000000003</c:v>
                </c:pt>
                <c:pt idx="18" formatCode="General">
                  <c:v>0.29699999999999999</c:v>
                </c:pt>
                <c:pt idx="19">
                  <c:v>0.3135</c:v>
                </c:pt>
                <c:pt idx="20">
                  <c:v>0.33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D4A-4874-94F1-F4CB04F38AA7}"/>
            </c:ext>
          </c:extLst>
        </c:ser>
        <c:ser>
          <c:idx val="4"/>
          <c:order val="4"/>
          <c:tx>
            <c:strRef>
              <c:f>Sheet1!$F$276</c:f>
              <c:strCache>
                <c:ptCount val="1"/>
                <c:pt idx="0">
                  <c:v>Ω=50</c:v>
                </c:pt>
              </c:strCache>
            </c:strRef>
          </c:tx>
          <c:spPr>
            <a:ln w="28575" cap="rnd" cmpd="dbl">
              <a:solidFill>
                <a:sysClr val="windowText" lastClr="00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Sheet1!$F$278:$F$298</c:f>
              <c:numCache>
                <c:formatCode>0.00E+00</c:formatCode>
                <c:ptCount val="21"/>
                <c:pt idx="0" formatCode="General">
                  <c:v>0</c:v>
                </c:pt>
                <c:pt idx="1">
                  <c:v>1.5821049958901699E-7</c:v>
                </c:pt>
                <c:pt idx="2">
                  <c:v>6.1826366098050995E-7</c:v>
                </c:pt>
                <c:pt idx="3">
                  <c:v>1.3587484003883699E-6</c:v>
                </c:pt>
                <c:pt idx="4">
                  <c:v>2.3588624432340498E-6</c:v>
                </c:pt>
                <c:pt idx="5">
                  <c:v>3.5984127725523899E-6</c:v>
                </c:pt>
                <c:pt idx="6">
                  <c:v>5.0578162354189601E-6</c:v>
                </c:pt>
                <c:pt idx="7">
                  <c:v>6.71810029511335E-6</c:v>
                </c:pt>
                <c:pt idx="8">
                  <c:v>8.56090391710391E-6</c:v>
                </c:pt>
                <c:pt idx="9">
                  <c:v>1.0568478577311099E-5</c:v>
                </c:pt>
                <c:pt idx="10">
                  <c:v>1.2723689381478399E-5</c:v>
                </c:pt>
                <c:pt idx="11">
                  <c:v>1.50100162848529E-5</c:v>
                </c:pt>
                <c:pt idx="12">
                  <c:v>1.7411555401750202E-5</c:v>
                </c:pt>
                <c:pt idx="13">
                  <c:v>1.9913020394953501E-5</c:v>
                </c:pt>
                <c:pt idx="14">
                  <c:v>2.24997439352712E-5</c:v>
                </c:pt>
                <c:pt idx="15">
                  <c:v>2.51576792219513E-5</c:v>
                </c:pt>
                <c:pt idx="16">
                  <c:v>2.7873401555031999E-5</c:v>
                </c:pt>
                <c:pt idx="17">
                  <c:v>3.0634109951078798E-5</c:v>
                </c:pt>
                <c:pt idx="18">
                  <c:v>3.34276287941443E-5</c:v>
                </c:pt>
                <c:pt idx="19">
                  <c:v>3.6242409514160398E-5</c:v>
                </c:pt>
                <c:pt idx="20">
                  <c:v>3.9067532285356299E-5</c:v>
                </c:pt>
              </c:numCache>
            </c:numRef>
          </c:xVal>
          <c:yVal>
            <c:numRef>
              <c:f>Sheet1!$G$278:$G$298</c:f>
              <c:numCache>
                <c:formatCode>0.00E+00</c:formatCode>
                <c:ptCount val="21"/>
                <c:pt idx="0" formatCode="General">
                  <c:v>0</c:v>
                </c:pt>
                <c:pt idx="1">
                  <c:v>1.6500000000000001E-2</c:v>
                </c:pt>
                <c:pt idx="2">
                  <c:v>3.3000000000000002E-2</c:v>
                </c:pt>
                <c:pt idx="3" formatCode="General">
                  <c:v>4.9500000000000002E-2</c:v>
                </c:pt>
                <c:pt idx="4">
                  <c:v>6.6000000000000003E-2</c:v>
                </c:pt>
                <c:pt idx="5">
                  <c:v>8.2500000000000004E-2</c:v>
                </c:pt>
                <c:pt idx="6" formatCode="General">
                  <c:v>9.9000000000000005E-2</c:v>
                </c:pt>
                <c:pt idx="7">
                  <c:v>0.11550000000000001</c:v>
                </c:pt>
                <c:pt idx="8">
                  <c:v>0.13200000000000001</c:v>
                </c:pt>
                <c:pt idx="9" formatCode="General">
                  <c:v>0.14849999999999999</c:v>
                </c:pt>
                <c:pt idx="10">
                  <c:v>0.16500000000000001</c:v>
                </c:pt>
                <c:pt idx="11">
                  <c:v>0.18149999999999999</c:v>
                </c:pt>
                <c:pt idx="12" formatCode="General">
                  <c:v>0.19800000000000001</c:v>
                </c:pt>
                <c:pt idx="13">
                  <c:v>0.2145</c:v>
                </c:pt>
                <c:pt idx="14">
                  <c:v>0.23100000000000001</c:v>
                </c:pt>
                <c:pt idx="15" formatCode="General">
                  <c:v>0.2475</c:v>
                </c:pt>
                <c:pt idx="16">
                  <c:v>0.26400000000000001</c:v>
                </c:pt>
                <c:pt idx="17">
                  <c:v>0.28050000000000003</c:v>
                </c:pt>
                <c:pt idx="18" formatCode="General">
                  <c:v>0.29699999999999999</c:v>
                </c:pt>
                <c:pt idx="19">
                  <c:v>0.3135</c:v>
                </c:pt>
                <c:pt idx="20">
                  <c:v>0.33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D4A-4874-94F1-F4CB04F38A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1358799"/>
        <c:axId val="661352559"/>
      </c:scatterChart>
      <c:valAx>
        <c:axId val="661358799"/>
        <c:scaling>
          <c:orientation val="minMax"/>
          <c:min val="-5.0000000000000021E-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3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/>
                  <a:t>Durchbiegung  [m]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3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661352559"/>
        <c:crosses val="autoZero"/>
        <c:crossBetween val="midCat"/>
      </c:valAx>
      <c:valAx>
        <c:axId val="661352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/>
                  <a:t>Schaftlänge  [m]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3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661358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0231191358024687"/>
          <c:y val="0.386936"/>
          <c:w val="8.5144876543209874E-2"/>
          <c:h val="0.289846666666666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3200">
          <a:latin typeface="Times New Roman" panose="02020603050405020304" pitchFamily="18" charset="0"/>
          <a:ea typeface="+mn-ea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1.Mode			Schaft-10x8-Simulation			     </a:t>
            </a:r>
            <a:r>
              <a:rPr lang="en-US" baseline="0"/>
              <a:t>  </a:t>
            </a:r>
            <a:r>
              <a:rPr lang="en-US" i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e</a:t>
            </a:r>
            <a:r>
              <a:rPr lang="en-US" altLang="zh-CN" i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=0</a:t>
            </a:r>
            <a:endParaRPr lang="zh-CN" i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1790782716049383"/>
          <c:y val="9.1722222222222222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Sheet1!$A$360</c:f>
              <c:strCache>
                <c:ptCount val="1"/>
                <c:pt idx="0">
                  <c:v>Fx=0N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ysClr val="windowText" lastClr="000000"/>
                </a:solidFill>
                <a:prstDash val="sysDot"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3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zh-CN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Sheet1!$B$360:$G$360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</c:numCache>
            </c:numRef>
          </c:cat>
          <c:val>
            <c:numRef>
              <c:f>Sheet1!$B$361:$G$361</c:f>
              <c:numCache>
                <c:formatCode>0.00_);[Red]\(0.00\)</c:formatCode>
                <c:ptCount val="6"/>
                <c:pt idx="0">
                  <c:v>41.552244082277298</c:v>
                </c:pt>
                <c:pt idx="1">
                  <c:v>39.960875643219502</c:v>
                </c:pt>
                <c:pt idx="2">
                  <c:v>38.369500139861799</c:v>
                </c:pt>
                <c:pt idx="3">
                  <c:v>36.778117568586801</c:v>
                </c:pt>
                <c:pt idx="4">
                  <c:v>35.1867279207274</c:v>
                </c:pt>
                <c:pt idx="5">
                  <c:v>33.595331214981201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D7-4A60-850B-3B73EFFD9933}"/>
            </c:ext>
          </c:extLst>
        </c:ser>
        <c:ser>
          <c:idx val="1"/>
          <c:order val="1"/>
          <c:tx>
            <c:strRef>
              <c:f>Sheet1!$A$360</c:f>
              <c:strCache>
                <c:ptCount val="1"/>
                <c:pt idx="0">
                  <c:v>Fx=0N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bg2"/>
              </a:solidFill>
              <a:ln w="9525">
                <a:solidFill>
                  <a:sysClr val="windowText" lastClr="000000"/>
                </a:solidFill>
                <a:prstDash val="sysDot"/>
              </a:ln>
              <a:effectLst/>
            </c:spPr>
          </c:marker>
          <c:dLbls>
            <c:delete val="1"/>
          </c:dLbls>
          <c:cat>
            <c:numRef>
              <c:f>Sheet1!$B$360:$G$360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</c:numCache>
            </c:numRef>
          </c:cat>
          <c:val>
            <c:numRef>
              <c:f>Sheet1!$B$362:$G$362</c:f>
              <c:numCache>
                <c:formatCode>0.00_);[Red]\(0.00\)</c:formatCode>
                <c:ptCount val="6"/>
                <c:pt idx="0">
                  <c:v>41.552244091985997</c:v>
                </c:pt>
                <c:pt idx="1">
                  <c:v>43.143605451391302</c:v>
                </c:pt>
                <c:pt idx="2">
                  <c:v>44.734959756187003</c:v>
                </c:pt>
                <c:pt idx="3">
                  <c:v>46.326306993027401</c:v>
                </c:pt>
                <c:pt idx="4">
                  <c:v>47.917647153234398</c:v>
                </c:pt>
                <c:pt idx="5">
                  <c:v>49.508980255520498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D7-4A60-850B-3B73EFFD9933}"/>
            </c:ext>
          </c:extLst>
        </c:ser>
        <c:ser>
          <c:idx val="2"/>
          <c:order val="2"/>
          <c:tx>
            <c:strRef>
              <c:f>Sheet1!$A$367</c:f>
              <c:strCache>
                <c:ptCount val="1"/>
                <c:pt idx="0">
                  <c:v>Fx=50N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cat>
            <c:numRef>
              <c:f>Sheet1!$B$360:$G$360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</c:numCache>
            </c:numRef>
          </c:cat>
          <c:val>
            <c:numRef>
              <c:f>Sheet1!$B$368:$G$368</c:f>
              <c:numCache>
                <c:formatCode>0.00</c:formatCode>
                <c:ptCount val="6"/>
                <c:pt idx="0">
                  <c:v>44.913740595297803</c:v>
                </c:pt>
                <c:pt idx="1">
                  <c:v>43.322378815876299</c:v>
                </c:pt>
                <c:pt idx="2">
                  <c:v>41.731010253972599</c:v>
                </c:pt>
                <c:pt idx="3">
                  <c:v>40.139634939761898</c:v>
                </c:pt>
                <c:pt idx="4">
                  <c:v>38.548252842928299</c:v>
                </c:pt>
                <c:pt idx="5">
                  <c:v>36.956863982576699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D7-4A60-850B-3B73EFFD9933}"/>
            </c:ext>
          </c:extLst>
        </c:ser>
        <c:ser>
          <c:idx val="3"/>
          <c:order val="3"/>
          <c:tx>
            <c:strRef>
              <c:f>Sheet1!$A$367</c:f>
              <c:strCache>
                <c:ptCount val="1"/>
                <c:pt idx="0">
                  <c:v>Fx=50N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bg2"/>
              </a:solidFill>
              <a:ln w="9525">
                <a:solidFill>
                  <a:schemeClr val="accent4"/>
                </a:solidFill>
                <a:prstDash val="sysDot"/>
              </a:ln>
              <a:effectLst/>
            </c:spPr>
          </c:marker>
          <c:dLbls>
            <c:dLbl>
              <c:idx val="0"/>
              <c:layout>
                <c:manualLayout>
                  <c:x val="-3.48858024691358E-2"/>
                  <c:y val="4.60057777777777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1BD7-4A60-850B-3B73EFFD993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3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zh-CN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Sheet1!$B$360:$G$360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</c:numCache>
            </c:numRef>
          </c:cat>
          <c:val>
            <c:numRef>
              <c:f>Sheet1!$B$369:$G$369</c:f>
              <c:numCache>
                <c:formatCode>0.00</c:formatCode>
                <c:ptCount val="6"/>
                <c:pt idx="0">
                  <c:v>44.913740604998203</c:v>
                </c:pt>
                <c:pt idx="1">
                  <c:v>46.5050956187537</c:v>
                </c:pt>
                <c:pt idx="2">
                  <c:v>48.096443859718597</c:v>
                </c:pt>
                <c:pt idx="3">
                  <c:v>49.687785348332902</c:v>
                </c:pt>
                <c:pt idx="4">
                  <c:v>51.279120054284597</c:v>
                </c:pt>
                <c:pt idx="5">
                  <c:v>52.870447996679303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BD7-4A60-850B-3B73EFFD9933}"/>
            </c:ext>
          </c:extLst>
        </c:ser>
        <c:ser>
          <c:idx val="4"/>
          <c:order val="4"/>
          <c:tx>
            <c:strRef>
              <c:f>Sheet1!$A$375</c:f>
              <c:strCache>
                <c:ptCount val="1"/>
                <c:pt idx="0">
                  <c:v>Fx=100N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numRef>
              <c:f>Sheet1!$B$360:$G$360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</c:numCache>
            </c:numRef>
          </c:cat>
          <c:val>
            <c:numRef>
              <c:f>Sheet1!$B$376:$G$376</c:f>
              <c:numCache>
                <c:formatCode>0.00</c:formatCode>
                <c:ptCount val="6"/>
                <c:pt idx="0">
                  <c:v>46.179570023357101</c:v>
                </c:pt>
                <c:pt idx="1">
                  <c:v>44.588207890508002</c:v>
                </c:pt>
                <c:pt idx="2">
                  <c:v>42.996839166293199</c:v>
                </c:pt>
                <c:pt idx="3">
                  <c:v>41.405463886066897</c:v>
                </c:pt>
                <c:pt idx="4">
                  <c:v>39.814082030054898</c:v>
                </c:pt>
                <c:pt idx="5">
                  <c:v>38.222693612012598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BD7-4A60-850B-3B73EFFD9933}"/>
            </c:ext>
          </c:extLst>
        </c:ser>
        <c:ser>
          <c:idx val="5"/>
          <c:order val="5"/>
          <c:tx>
            <c:strRef>
              <c:f>Sheet1!$A$375</c:f>
              <c:strCache>
                <c:ptCount val="1"/>
                <c:pt idx="0">
                  <c:v>Fx=100N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bg2"/>
              </a:solidFill>
              <a:ln w="9525">
                <a:solidFill>
                  <a:schemeClr val="accent1"/>
                </a:solidFill>
                <a:prstDash val="sysDot"/>
              </a:ln>
              <a:effectLst/>
            </c:spPr>
          </c:marker>
          <c:dLbls>
            <c:dLbl>
              <c:idx val="0"/>
              <c:layout>
                <c:manualLayout>
                  <c:x val="-7.7219135802469155E-2"/>
                  <c:y val="8.5022222222217044E-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1BD7-4A60-850B-3B73EFFD993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3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zh-CN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Sheet1!$B$360:$G$360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</c:numCache>
            </c:numRef>
          </c:cat>
          <c:val>
            <c:numRef>
              <c:f>Sheet1!$B$377:$G$377</c:f>
              <c:numCache>
                <c:formatCode>0.00</c:formatCode>
                <c:ptCount val="6"/>
                <c:pt idx="0">
                  <c:v>46.179570033288996</c:v>
                </c:pt>
                <c:pt idx="1">
                  <c:v>47.770925625868898</c:v>
                </c:pt>
                <c:pt idx="2">
                  <c:v>49.362274636985703</c:v>
                </c:pt>
                <c:pt idx="3">
                  <c:v>50.9536170920709</c:v>
                </c:pt>
                <c:pt idx="4">
                  <c:v>52.544952971338603</c:v>
                </c:pt>
                <c:pt idx="5">
                  <c:v>54.1362822885079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BD7-4A60-850B-3B73EFFD9933}"/>
            </c:ext>
          </c:extLst>
        </c:ser>
        <c:ser>
          <c:idx val="6"/>
          <c:order val="6"/>
          <c:tx>
            <c:strRef>
              <c:f>Sheet1!$A$382</c:f>
              <c:strCache>
                <c:ptCount val="1"/>
                <c:pt idx="0">
                  <c:v>Fx=150N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elete val="1"/>
          </c:dLbls>
          <c:cat>
            <c:numRef>
              <c:f>Sheet1!$B$360:$G$360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</c:numCache>
            </c:numRef>
          </c:cat>
          <c:val>
            <c:numRef>
              <c:f>Sheet1!$B$383:$G$383</c:f>
              <c:numCache>
                <c:formatCode>0.00</c:formatCode>
                <c:ptCount val="6"/>
                <c:pt idx="0">
                  <c:v>47.4086748299612</c:v>
                </c:pt>
                <c:pt idx="1">
                  <c:v>45.817312310207399</c:v>
                </c:pt>
                <c:pt idx="2">
                  <c:v>44.225943414308098</c:v>
                </c:pt>
                <c:pt idx="3">
                  <c:v>42.634568140082798</c:v>
                </c:pt>
                <c:pt idx="4">
                  <c:v>41.043186480572302</c:v>
                </c:pt>
                <c:pt idx="5">
                  <c:v>39.451798439252499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BD7-4A60-850B-3B73EFFD9933}"/>
            </c:ext>
          </c:extLst>
        </c:ser>
        <c:ser>
          <c:idx val="7"/>
          <c:order val="7"/>
          <c:tx>
            <c:strRef>
              <c:f>Sheet1!$A$382</c:f>
              <c:strCache>
                <c:ptCount val="1"/>
                <c:pt idx="0">
                  <c:v>Fx=150N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bg2"/>
              </a:solidFill>
              <a:ln w="9525">
                <a:solidFill>
                  <a:srgbClr val="FF0000"/>
                </a:solidFill>
                <a:prstDash val="sysDot"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3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Sheet1!$B$360:$G$360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</c:numCache>
            </c:numRef>
          </c:cat>
          <c:val>
            <c:numRef>
              <c:f>Sheet1!$B$384:$G$384</c:f>
              <c:numCache>
                <c:formatCode>0.00</c:formatCode>
                <c:ptCount val="6"/>
                <c:pt idx="0">
                  <c:v>47.408674832352702</c:v>
                </c:pt>
                <c:pt idx="1">
                  <c:v>49.000030958663402</c:v>
                </c:pt>
                <c:pt idx="2">
                  <c:v>50.591380711221497</c:v>
                </c:pt>
                <c:pt idx="3">
                  <c:v>52.182724085413803</c:v>
                </c:pt>
                <c:pt idx="4">
                  <c:v>53.774061074259798</c:v>
                </c:pt>
                <c:pt idx="5">
                  <c:v>55.365391681288898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BD7-4A60-850B-3B73EFFD993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32795104"/>
        <c:axId val="732806336"/>
      </c:lineChart>
      <c:catAx>
        <c:axId val="732795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3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de-DE"/>
                  <a:t>Winkelgeschwindigkeit-</a:t>
                </a:r>
                <a:r>
                  <a:rPr lang="el-GR" altLang="zh-CN" sz="3200" b="0" i="0" u="none" strike="noStrike" baseline="0">
                    <a:effectLst/>
                  </a:rPr>
                  <a:t>Ω</a:t>
                </a:r>
                <a:r>
                  <a:rPr lang="de-DE"/>
                  <a:t>   [</a:t>
                </a:r>
                <a:r>
                  <a:rPr lang="en-US" altLang="zh-CN"/>
                  <a:t>rad</a:t>
                </a:r>
                <a:r>
                  <a:rPr lang="de-DE"/>
                  <a:t>/s]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3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732806336"/>
        <c:crosses val="autoZero"/>
        <c:auto val="1"/>
        <c:lblAlgn val="ctr"/>
        <c:lblOffset val="100"/>
        <c:noMultiLvlLbl val="0"/>
      </c:catAx>
      <c:valAx>
        <c:axId val="732806336"/>
        <c:scaling>
          <c:orientation val="minMax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Eigenfrequenz  [Hz]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3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732795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3200"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11</xdr:row>
      <xdr:rowOff>50800</xdr:rowOff>
    </xdr:from>
    <xdr:to>
      <xdr:col>20</xdr:col>
      <xdr:colOff>325000</xdr:colOff>
      <xdr:row>61</xdr:row>
      <xdr:rowOff>160800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266700</xdr:colOff>
      <xdr:row>66</xdr:row>
      <xdr:rowOff>31750</xdr:rowOff>
    </xdr:from>
    <xdr:to>
      <xdr:col>20</xdr:col>
      <xdr:colOff>325000</xdr:colOff>
      <xdr:row>116</xdr:row>
      <xdr:rowOff>141750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361950</xdr:colOff>
      <xdr:row>145</xdr:row>
      <xdr:rowOff>88900</xdr:rowOff>
    </xdr:from>
    <xdr:to>
      <xdr:col>20</xdr:col>
      <xdr:colOff>420250</xdr:colOff>
      <xdr:row>196</xdr:row>
      <xdr:rowOff>21100</xdr:rowOff>
    </xdr:to>
    <xdr:graphicFrame macro="">
      <xdr:nvGraphicFramePr>
        <xdr:cNvPr id="7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387350</xdr:colOff>
      <xdr:row>198</xdr:row>
      <xdr:rowOff>12700</xdr:rowOff>
    </xdr:from>
    <xdr:to>
      <xdr:col>20</xdr:col>
      <xdr:colOff>445650</xdr:colOff>
      <xdr:row>248</xdr:row>
      <xdr:rowOff>122700</xdr:rowOff>
    </xdr:to>
    <xdr:graphicFrame macro="">
      <xdr:nvGraphicFramePr>
        <xdr:cNvPr id="8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57150</xdr:colOff>
      <xdr:row>298</xdr:row>
      <xdr:rowOff>82550</xdr:rowOff>
    </xdr:from>
    <xdr:to>
      <xdr:col>22</xdr:col>
      <xdr:colOff>594650</xdr:colOff>
      <xdr:row>359</xdr:row>
      <xdr:rowOff>36750</xdr:rowOff>
    </xdr:to>
    <xdr:graphicFrame macro="">
      <xdr:nvGraphicFramePr>
        <xdr:cNvPr id="6" name="图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389</xdr:row>
      <xdr:rowOff>0</xdr:rowOff>
    </xdr:from>
    <xdr:to>
      <xdr:col>21</xdr:col>
      <xdr:colOff>401200</xdr:colOff>
      <xdr:row>439</xdr:row>
      <xdr:rowOff>110000</xdr:rowOff>
    </xdr:to>
    <xdr:graphicFrame macro="">
      <xdr:nvGraphicFramePr>
        <xdr:cNvPr id="9" name="图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0.91158</cdr:x>
      <cdr:y>0.34455</cdr:y>
    </cdr:from>
    <cdr:to>
      <cdr:x>0.96238</cdr:x>
      <cdr:y>0.42921</cdr:y>
    </cdr:to>
    <cdr:sp macro="" textlink="">
      <cdr:nvSpPr>
        <cdr:cNvPr id="2" name="文本框 1"/>
        <cdr:cNvSpPr txBox="1"/>
      </cdr:nvSpPr>
      <cdr:spPr>
        <a:xfrm xmlns:a="http://schemas.openxmlformats.org/drawingml/2006/main">
          <a:off x="16408400" y="37211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zh-CN" altLang="en-US" sz="32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0.90488</cdr:x>
      <cdr:y>0.32808</cdr:y>
    </cdr:from>
    <cdr:to>
      <cdr:x>0.99236</cdr:x>
      <cdr:y>0.41275</cdr:y>
    </cdr:to>
    <cdr:sp macro="" textlink="">
      <cdr:nvSpPr>
        <cdr:cNvPr id="3" name="文本框 2"/>
        <cdr:cNvSpPr txBox="1"/>
      </cdr:nvSpPr>
      <cdr:spPr>
        <a:xfrm xmlns:a="http://schemas.openxmlformats.org/drawingml/2006/main">
          <a:off x="16287750" y="3543300"/>
          <a:ext cx="15748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l-GR" altLang="zh-CN" sz="3200">
              <a:latin typeface="Times New Roman" panose="02020603050405020304" pitchFamily="18" charset="0"/>
              <a:cs typeface="Times New Roman" panose="02020603050405020304" pitchFamily="18" charset="0"/>
            </a:rPr>
            <a:t>Ω</a:t>
          </a:r>
          <a:r>
            <a:rPr lang="en-US" altLang="zh-CN" sz="3200">
              <a:latin typeface="Times New Roman" panose="02020603050405020304" pitchFamily="18" charset="0"/>
              <a:cs typeface="Times New Roman" panose="02020603050405020304" pitchFamily="18" charset="0"/>
            </a:rPr>
            <a:t>-[rad/s]</a:t>
          </a:r>
          <a:endParaRPr lang="zh-CN" altLang="en-US" sz="3200"/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chaft_10x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B1">
            <v>0</v>
          </cell>
          <cell r="C1">
            <v>10</v>
          </cell>
          <cell r="D1">
            <v>20</v>
          </cell>
          <cell r="E1">
            <v>30</v>
          </cell>
          <cell r="F1">
            <v>40</v>
          </cell>
          <cell r="G1">
            <v>50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6"/>
  <sheetViews>
    <sheetView tabSelected="1" topLeftCell="L208" zoomScaleNormal="100" workbookViewId="0">
      <selection activeCell="AC198" sqref="AC198"/>
    </sheetView>
  </sheetViews>
  <sheetFormatPr defaultColWidth="8.6640625" defaultRowHeight="14" x14ac:dyDescent="0.3"/>
  <cols>
    <col min="1" max="1" width="13.1640625" bestFit="1" customWidth="1"/>
    <col min="2" max="2" width="13.33203125" bestFit="1" customWidth="1"/>
    <col min="3" max="3" width="12.9140625" bestFit="1" customWidth="1"/>
    <col min="4" max="4" width="13.33203125" bestFit="1" customWidth="1"/>
    <col min="5" max="7" width="13.9140625" bestFit="1" customWidth="1"/>
    <col min="15" max="15" width="13.33203125" bestFit="1" customWidth="1"/>
    <col min="30" max="30" width="13.1640625" bestFit="1" customWidth="1"/>
  </cols>
  <sheetData>
    <row r="1" spans="1:12" x14ac:dyDescent="0.3">
      <c r="A1" t="s">
        <v>2</v>
      </c>
      <c r="B1">
        <v>0</v>
      </c>
      <c r="C1">
        <v>10</v>
      </c>
      <c r="D1">
        <v>20</v>
      </c>
      <c r="E1">
        <v>30</v>
      </c>
      <c r="F1">
        <v>40</v>
      </c>
      <c r="G1">
        <v>50</v>
      </c>
    </row>
    <row r="2" spans="1:12" x14ac:dyDescent="0.3">
      <c r="A2" t="s">
        <v>0</v>
      </c>
      <c r="B2" s="1">
        <v>41.552244082277298</v>
      </c>
      <c r="C2" s="1">
        <v>39.960875643219502</v>
      </c>
      <c r="D2" s="1">
        <v>38.369500139861799</v>
      </c>
      <c r="E2" s="1">
        <v>36.778117568586801</v>
      </c>
      <c r="F2" s="1">
        <v>35.1867279207274</v>
      </c>
      <c r="G2" s="1">
        <v>33.595331214981201</v>
      </c>
      <c r="H2" s="1"/>
      <c r="I2" s="1"/>
      <c r="J2" s="1"/>
      <c r="K2" s="1"/>
      <c r="L2" s="1"/>
    </row>
    <row r="3" spans="1:12" x14ac:dyDescent="0.3">
      <c r="A3" t="s">
        <v>0</v>
      </c>
      <c r="B3" s="1">
        <v>41.552244091985997</v>
      </c>
      <c r="C3" s="1">
        <v>43.143605451391302</v>
      </c>
      <c r="D3" s="1">
        <v>44.734959756187003</v>
      </c>
      <c r="E3" s="1">
        <v>46.326306993027401</v>
      </c>
      <c r="F3" s="1">
        <v>47.917647153234398</v>
      </c>
      <c r="G3" s="1">
        <v>49.508980255520498</v>
      </c>
      <c r="H3" s="1"/>
      <c r="I3" s="1"/>
      <c r="J3" s="1"/>
      <c r="K3" s="1"/>
      <c r="L3" s="1"/>
    </row>
    <row r="4" spans="1:12" x14ac:dyDescent="0.3">
      <c r="A4" t="s">
        <v>1</v>
      </c>
      <c r="B4" s="1">
        <v>395.35531094855298</v>
      </c>
      <c r="C4" s="1">
        <v>393.76595225778601</v>
      </c>
      <c r="D4" s="1">
        <v>392.17658474151699</v>
      </c>
      <c r="E4" s="1">
        <v>390.58720840247003</v>
      </c>
      <c r="F4" s="1">
        <v>388.99782323486102</v>
      </c>
      <c r="G4" s="1">
        <v>387.40842924677497</v>
      </c>
      <c r="H4" s="1"/>
      <c r="I4" s="1"/>
      <c r="J4" s="1"/>
      <c r="K4" s="1"/>
      <c r="L4" s="1"/>
    </row>
    <row r="5" spans="1:12" x14ac:dyDescent="0.3">
      <c r="A5" t="s">
        <v>1</v>
      </c>
      <c r="B5" s="1">
        <v>395.35531094932497</v>
      </c>
      <c r="C5" s="1">
        <v>396.944660813913</v>
      </c>
      <c r="D5" s="1">
        <v>398.534001853787</v>
      </c>
      <c r="E5" s="1">
        <v>400.12333407084498</v>
      </c>
      <c r="F5" s="1">
        <v>401.71265745935102</v>
      </c>
      <c r="G5" s="1">
        <v>403.30197202727999</v>
      </c>
      <c r="H5" s="1"/>
      <c r="I5" s="1"/>
      <c r="J5" s="1"/>
      <c r="K5" s="1"/>
      <c r="L5" s="1"/>
    </row>
    <row r="7" spans="1:12" x14ac:dyDescent="0.3">
      <c r="B7" s="1"/>
      <c r="C7" s="1"/>
      <c r="D7" s="1"/>
      <c r="E7" s="1"/>
      <c r="F7" s="1"/>
      <c r="G7" s="1"/>
      <c r="H7" s="1"/>
      <c r="I7" s="1"/>
      <c r="J7" s="1"/>
      <c r="K7" s="1"/>
      <c r="L7" s="1"/>
    </row>
    <row r="8" spans="1:12" x14ac:dyDescent="0.3">
      <c r="B8" s="1"/>
      <c r="C8" s="1"/>
      <c r="D8" s="1"/>
      <c r="E8" s="1"/>
      <c r="F8" s="1"/>
      <c r="G8" s="1"/>
      <c r="H8" s="1"/>
      <c r="I8" s="1"/>
      <c r="J8" s="1"/>
      <c r="K8" s="1"/>
      <c r="L8" s="1"/>
    </row>
    <row r="140" spans="1:7" x14ac:dyDescent="0.3">
      <c r="A140" t="s">
        <v>15</v>
      </c>
      <c r="B140">
        <v>0</v>
      </c>
      <c r="C140">
        <v>10</v>
      </c>
      <c r="D140">
        <v>20</v>
      </c>
      <c r="E140">
        <v>30</v>
      </c>
      <c r="F140">
        <v>40</v>
      </c>
      <c r="G140">
        <v>50</v>
      </c>
    </row>
    <row r="141" spans="1:7" x14ac:dyDescent="0.3">
      <c r="A141" t="s">
        <v>0</v>
      </c>
      <c r="B141" s="4">
        <f t="shared" ref="B141:F141" si="0">B2+B1/2/PI()</f>
        <v>41.552244082277298</v>
      </c>
      <c r="C141" s="4">
        <f t="shared" si="0"/>
        <v>41.552425074138455</v>
      </c>
      <c r="D141" s="4">
        <f t="shared" si="0"/>
        <v>41.552599001699704</v>
      </c>
      <c r="E141" s="4">
        <f t="shared" si="0"/>
        <v>41.552765861343659</v>
      </c>
      <c r="F141" s="4">
        <f t="shared" si="0"/>
        <v>41.552925644403217</v>
      </c>
      <c r="G141" s="4">
        <f>G2+G1/2/PI()</f>
        <v>41.553078369575971</v>
      </c>
    </row>
    <row r="142" spans="1:7" x14ac:dyDescent="0.3">
      <c r="A142" t="s">
        <v>0</v>
      </c>
      <c r="B142" s="4">
        <f t="shared" ref="B142:F142" si="1">B3-B1/2/PI()</f>
        <v>41.552244091985997</v>
      </c>
      <c r="C142" s="4">
        <f t="shared" si="1"/>
        <v>41.552056020472349</v>
      </c>
      <c r="D142" s="4">
        <f t="shared" si="1"/>
        <v>41.551860894349097</v>
      </c>
      <c r="E142" s="4">
        <f t="shared" si="1"/>
        <v>41.551658700270544</v>
      </c>
      <c r="F142" s="4">
        <f t="shared" si="1"/>
        <v>41.551449429558588</v>
      </c>
      <c r="G142" s="4">
        <f>G3-G1/2/PI()</f>
        <v>41.551233100925728</v>
      </c>
    </row>
    <row r="143" spans="1:7" x14ac:dyDescent="0.3">
      <c r="A143" t="s">
        <v>1</v>
      </c>
      <c r="B143" s="4">
        <f t="shared" ref="B143:F143" si="2">B4+B1/2/PI()</f>
        <v>395.35531094855298</v>
      </c>
      <c r="C143" s="4">
        <f t="shared" si="2"/>
        <v>395.35750168870499</v>
      </c>
      <c r="D143" s="4">
        <f t="shared" si="2"/>
        <v>395.35968360335488</v>
      </c>
      <c r="E143" s="4">
        <f t="shared" si="2"/>
        <v>395.36185669522689</v>
      </c>
      <c r="F143" s="4">
        <f t="shared" si="2"/>
        <v>395.36402095853686</v>
      </c>
      <c r="G143" s="4">
        <f>G4+G1/2/PI()</f>
        <v>395.36617640136973</v>
      </c>
    </row>
    <row r="144" spans="1:7" x14ac:dyDescent="0.3">
      <c r="A144" t="s">
        <v>1</v>
      </c>
      <c r="B144" s="4">
        <f t="shared" ref="B144:F144" si="3">B5-B1/2/PI()</f>
        <v>395.35531094932497</v>
      </c>
      <c r="C144" s="4">
        <f t="shared" si="3"/>
        <v>395.35311138299403</v>
      </c>
      <c r="D144" s="4">
        <f t="shared" si="3"/>
        <v>395.35090299194911</v>
      </c>
      <c r="E144" s="4">
        <f t="shared" si="3"/>
        <v>395.34868577808811</v>
      </c>
      <c r="F144" s="4">
        <f t="shared" si="3"/>
        <v>395.34645973567518</v>
      </c>
      <c r="G144" s="4">
        <f>G5-G1/2/PI()</f>
        <v>395.34422487268523</v>
      </c>
    </row>
    <row r="258" spans="1:7" x14ac:dyDescent="0.3">
      <c r="A258" t="s">
        <v>9</v>
      </c>
      <c r="B258">
        <v>7800</v>
      </c>
      <c r="C258">
        <v>7800</v>
      </c>
      <c r="D258">
        <v>7800</v>
      </c>
      <c r="E258">
        <v>7800</v>
      </c>
      <c r="F258">
        <v>7800</v>
      </c>
      <c r="G258">
        <v>7800</v>
      </c>
    </row>
    <row r="259" spans="1:7" x14ac:dyDescent="0.3">
      <c r="A259" t="s">
        <v>10</v>
      </c>
      <c r="B259" s="2">
        <v>1.4922E-5</v>
      </c>
      <c r="C259" s="2">
        <v>1.4922E-5</v>
      </c>
      <c r="D259" s="2">
        <v>1.4922E-5</v>
      </c>
      <c r="E259" s="2">
        <v>1.4922E-5</v>
      </c>
      <c r="F259" s="2">
        <v>1.4922E-5</v>
      </c>
      <c r="G259" s="2">
        <v>1.4922E-5</v>
      </c>
    </row>
    <row r="260" spans="1:7" x14ac:dyDescent="0.3">
      <c r="A260" t="s">
        <v>11</v>
      </c>
      <c r="B260" s="2">
        <v>0.34</v>
      </c>
      <c r="C260" s="2">
        <v>0.34</v>
      </c>
      <c r="D260" s="2">
        <v>0.34</v>
      </c>
      <c r="E260" s="2">
        <v>0.34</v>
      </c>
      <c r="F260" s="2">
        <v>0.34</v>
      </c>
      <c r="G260" s="2">
        <v>0.34</v>
      </c>
    </row>
    <row r="261" spans="1:7" x14ac:dyDescent="0.3">
      <c r="A261" t="s">
        <v>12</v>
      </c>
      <c r="B261">
        <v>1E-3</v>
      </c>
      <c r="C261">
        <v>1E-3</v>
      </c>
      <c r="D261">
        <v>1E-3</v>
      </c>
      <c r="E261">
        <v>1E-3</v>
      </c>
      <c r="F261">
        <v>1E-3</v>
      </c>
      <c r="G261">
        <v>1E-3</v>
      </c>
    </row>
    <row r="262" spans="1:7" x14ac:dyDescent="0.3">
      <c r="B262">
        <f t="shared" ref="B262:G262" si="4">SQRT(3/5)</f>
        <v>0.7745966692414834</v>
      </c>
      <c r="C262">
        <f t="shared" si="4"/>
        <v>0.7745966692414834</v>
      </c>
      <c r="D262">
        <f t="shared" si="4"/>
        <v>0.7745966692414834</v>
      </c>
      <c r="E262">
        <f t="shared" si="4"/>
        <v>0.7745966692414834</v>
      </c>
      <c r="F262">
        <f t="shared" si="4"/>
        <v>0.7745966692414834</v>
      </c>
      <c r="G262">
        <f t="shared" si="4"/>
        <v>0.7745966692414834</v>
      </c>
    </row>
    <row r="264" spans="1:7" x14ac:dyDescent="0.3">
      <c r="B264" t="s">
        <v>7</v>
      </c>
      <c r="C264" t="s">
        <v>3</v>
      </c>
      <c r="D264" t="s">
        <v>8</v>
      </c>
      <c r="E264" t="s">
        <v>4</v>
      </c>
      <c r="F264" t="s">
        <v>5</v>
      </c>
      <c r="G264" t="s">
        <v>6</v>
      </c>
    </row>
    <row r="265" spans="1:7" x14ac:dyDescent="0.3">
      <c r="A265" t="s">
        <v>13</v>
      </c>
      <c r="B265">
        <v>2.5</v>
      </c>
      <c r="C265">
        <v>5</v>
      </c>
      <c r="D265">
        <v>7.5</v>
      </c>
      <c r="E265">
        <v>10</v>
      </c>
      <c r="F265">
        <v>15</v>
      </c>
      <c r="G265">
        <v>20</v>
      </c>
    </row>
    <row r="266" spans="1:7" x14ac:dyDescent="0.3">
      <c r="A266" t="s">
        <v>14</v>
      </c>
      <c r="B266">
        <f>SQRT(B265*2/B262/B258/B259/B260/B261)</f>
        <v>403.87494499608704</v>
      </c>
      <c r="C266">
        <f>SQRT(C265*2/C262/C258/C259/C260/C261)</f>
        <v>571.16542471615401</v>
      </c>
      <c r="D266">
        <f t="shared" ref="D266:G266" si="5">SQRT(D265*2/D262/D258/D259/D260/D261)</f>
        <v>699.53192463730841</v>
      </c>
      <c r="E266">
        <f t="shared" si="5"/>
        <v>807.74988999217408</v>
      </c>
      <c r="F266">
        <f t="shared" si="5"/>
        <v>989.28753513503545</v>
      </c>
      <c r="G266">
        <f t="shared" si="5"/>
        <v>1142.330849432308</v>
      </c>
    </row>
    <row r="267" spans="1:7" x14ac:dyDescent="0.3">
      <c r="A267" t="s">
        <v>0</v>
      </c>
      <c r="B267" s="1"/>
      <c r="C267" s="1"/>
      <c r="D267" s="1"/>
      <c r="E267" s="1"/>
      <c r="F267" s="1"/>
      <c r="G267" s="1"/>
    </row>
    <row r="268" spans="1:7" x14ac:dyDescent="0.3">
      <c r="A268" t="s">
        <v>0</v>
      </c>
      <c r="B268" s="1"/>
      <c r="C268" s="1"/>
      <c r="D268" s="1"/>
      <c r="E268" s="1"/>
      <c r="F268" s="1"/>
      <c r="G268" s="1"/>
    </row>
    <row r="269" spans="1:7" x14ac:dyDescent="0.3">
      <c r="A269" t="s">
        <v>1</v>
      </c>
      <c r="B269" s="1"/>
      <c r="C269" s="1"/>
      <c r="D269" s="1"/>
      <c r="E269" s="1"/>
      <c r="F269" s="1"/>
      <c r="G269" s="1"/>
    </row>
    <row r="270" spans="1:7" x14ac:dyDescent="0.3">
      <c r="A270" t="s">
        <v>1</v>
      </c>
      <c r="B270" s="1"/>
      <c r="C270" s="1"/>
      <c r="D270" s="1"/>
      <c r="E270" s="1"/>
      <c r="F270" s="1"/>
      <c r="G270" s="1"/>
    </row>
    <row r="276" spans="1:7" ht="14.5" x14ac:dyDescent="0.3">
      <c r="A276" t="s">
        <v>23</v>
      </c>
      <c r="B276" t="s">
        <v>24</v>
      </c>
      <c r="C276" t="s">
        <v>25</v>
      </c>
      <c r="D276" t="s">
        <v>26</v>
      </c>
      <c r="E276" t="s">
        <v>27</v>
      </c>
      <c r="F276" t="s">
        <v>28</v>
      </c>
    </row>
    <row r="278" spans="1:7" x14ac:dyDescent="0.3">
      <c r="A278">
        <v>0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</row>
    <row r="279" spans="1:7" x14ac:dyDescent="0.3">
      <c r="A279">
        <v>0</v>
      </c>
      <c r="B279" s="2">
        <v>6.1367278173212901E-9</v>
      </c>
      <c r="C279" s="2">
        <v>2.4640063593619501E-8</v>
      </c>
      <c r="D279" s="2">
        <v>5.57932295282543E-8</v>
      </c>
      <c r="E279" s="2">
        <v>1.0008110032254199E-7</v>
      </c>
      <c r="F279" s="2">
        <v>1.5821049958901699E-7</v>
      </c>
      <c r="G279" s="2">
        <v>1.6500000000000001E-2</v>
      </c>
    </row>
    <row r="280" spans="1:7" x14ac:dyDescent="0.3">
      <c r="A280">
        <v>0</v>
      </c>
      <c r="B280" s="2">
        <v>2.3978056007834899E-8</v>
      </c>
      <c r="C280" s="2">
        <v>9.6277894565991197E-8</v>
      </c>
      <c r="D280" s="2">
        <v>2.1801130813696299E-7</v>
      </c>
      <c r="E280" s="2">
        <v>3.9108168013620802E-7</v>
      </c>
      <c r="F280" s="2">
        <v>6.1826366098050995E-7</v>
      </c>
      <c r="G280" s="2">
        <v>3.3000000000000002E-2</v>
      </c>
    </row>
    <row r="281" spans="1:7" x14ac:dyDescent="0.3">
      <c r="A281">
        <v>0</v>
      </c>
      <c r="B281" s="2">
        <v>5.2688954002211598E-8</v>
      </c>
      <c r="C281" s="2">
        <v>2.1156296471895201E-7</v>
      </c>
      <c r="D281" s="2">
        <v>4.7907610519193103E-7</v>
      </c>
      <c r="E281" s="2">
        <v>8.5942974002715796E-7</v>
      </c>
      <c r="F281" s="2">
        <v>1.3587484003883699E-6</v>
      </c>
      <c r="G281">
        <v>4.9500000000000002E-2</v>
      </c>
    </row>
    <row r="282" spans="1:7" x14ac:dyDescent="0.3">
      <c r="A282">
        <v>0</v>
      </c>
      <c r="B282" s="2">
        <v>9.1458728043430798E-8</v>
      </c>
      <c r="C282" s="2">
        <v>3.6724210067335201E-7</v>
      </c>
      <c r="D282" s="2">
        <v>8.3162856707946596E-7</v>
      </c>
      <c r="E282" s="2">
        <v>1.4919428233245901E-6</v>
      </c>
      <c r="F282" s="2">
        <v>2.3588624432340498E-6</v>
      </c>
      <c r="G282" s="2">
        <v>6.6000000000000003E-2</v>
      </c>
    </row>
    <row r="283" spans="1:7" x14ac:dyDescent="0.3">
      <c r="A283">
        <v>0</v>
      </c>
      <c r="B283" s="2">
        <v>1.3950102188220601E-7</v>
      </c>
      <c r="C283" s="2">
        <v>5.6015949503867698E-7</v>
      </c>
      <c r="D283" s="2">
        <v>1.26852877411767E-6</v>
      </c>
      <c r="E283" s="2">
        <v>2.2758281976103198E-6</v>
      </c>
      <c r="F283" s="2">
        <v>3.5984127725523899E-6</v>
      </c>
      <c r="G283" s="2">
        <v>8.2500000000000004E-2</v>
      </c>
    </row>
    <row r="284" spans="1:7" x14ac:dyDescent="0.3">
      <c r="A284">
        <v>0</v>
      </c>
      <c r="B284" s="2">
        <v>1.9605381771730301E-7</v>
      </c>
      <c r="C284" s="2">
        <v>7.8725672151639299E-7</v>
      </c>
      <c r="D284" s="2">
        <v>1.7828560175138601E-6</v>
      </c>
      <c r="E284" s="2">
        <v>3.1986831001761198E-6</v>
      </c>
      <c r="F284" s="2">
        <v>5.0578162354189601E-6</v>
      </c>
      <c r="G284">
        <v>9.9000000000000005E-2</v>
      </c>
    </row>
    <row r="285" spans="1:7" x14ac:dyDescent="0.3">
      <c r="A285">
        <v>0</v>
      </c>
      <c r="B285" s="2">
        <v>2.6037943736161602E-7</v>
      </c>
      <c r="C285" s="2">
        <v>1.0455727536298299E-6</v>
      </c>
      <c r="D285" s="2">
        <v>2.3679088948043599E-6</v>
      </c>
      <c r="E285" s="2">
        <v>4.2484950424475202E-6</v>
      </c>
      <c r="F285" s="2">
        <v>6.71810029511335E-6</v>
      </c>
      <c r="G285" s="2">
        <v>0.11550000000000001</v>
      </c>
    </row>
    <row r="286" spans="1:7" x14ac:dyDescent="0.3">
      <c r="A286">
        <v>0</v>
      </c>
      <c r="B286" s="2">
        <v>3.3176454361545601E-7</v>
      </c>
      <c r="C286" s="2">
        <v>1.33224398678284E-6</v>
      </c>
      <c r="D286" s="2">
        <v>3.01720542226076E-6</v>
      </c>
      <c r="E286" s="2">
        <v>5.4136421685446598E-6</v>
      </c>
      <c r="F286" s="2">
        <v>8.56090391710391E-6</v>
      </c>
      <c r="G286" s="2">
        <v>0.13200000000000001</v>
      </c>
    </row>
    <row r="287" spans="1:7" x14ac:dyDescent="0.3">
      <c r="A287">
        <v>0</v>
      </c>
      <c r="B287" s="2">
        <v>4.0952014182909301E-7</v>
      </c>
      <c r="C287" s="2">
        <v>1.6445042633591E-6</v>
      </c>
      <c r="D287" s="2">
        <v>3.7244831627949101E-6</v>
      </c>
      <c r="E287" s="2">
        <v>6.68289366330299E-6</v>
      </c>
      <c r="F287" s="2">
        <v>1.0568478577311099E-5</v>
      </c>
      <c r="G287">
        <v>0.14849999999999999</v>
      </c>
    </row>
    <row r="288" spans="1:7" x14ac:dyDescent="0.3">
      <c r="A288">
        <v>0</v>
      </c>
      <c r="B288" s="2">
        <v>4.9298158163720899E-7</v>
      </c>
      <c r="C288" s="2">
        <v>1.9796849005831002E-6</v>
      </c>
      <c r="D288" s="2">
        <v>4.4836993679429398E-6</v>
      </c>
      <c r="E288" s="2">
        <v>8.0454102052282192E-6</v>
      </c>
      <c r="F288" s="2">
        <v>1.2723689381478399E-5</v>
      </c>
      <c r="G288" s="2">
        <v>0.16500000000000001</v>
      </c>
    </row>
    <row r="289" spans="1:7" x14ac:dyDescent="0.3">
      <c r="A289">
        <v>0</v>
      </c>
      <c r="B289" s="2">
        <v>5.8150855884847204E-7</v>
      </c>
      <c r="C289" s="2">
        <v>2.3352147208738002E-6</v>
      </c>
      <c r="D289" s="2">
        <v>5.2890311325567001E-6</v>
      </c>
      <c r="E289" s="2">
        <v>9.4907444600128406E-6</v>
      </c>
      <c r="F289" s="2">
        <v>1.50100162848529E-5</v>
      </c>
      <c r="G289" s="2">
        <v>0.18149999999999999</v>
      </c>
    </row>
    <row r="290" spans="1:7" x14ac:dyDescent="0.3">
      <c r="A290">
        <v>0</v>
      </c>
      <c r="B290" s="2">
        <v>6.7448511747407203E-7</v>
      </c>
      <c r="C290" s="2">
        <v>2.70862008443096E-6</v>
      </c>
      <c r="D290" s="2">
        <v>6.1348755608789498E-6</v>
      </c>
      <c r="E290" s="2">
        <v>1.10088416103934E-5</v>
      </c>
      <c r="F290" s="2">
        <v>1.7411555401750202E-5</v>
      </c>
      <c r="G290">
        <v>0.19800000000000001</v>
      </c>
    </row>
    <row r="291" spans="1:7" x14ac:dyDescent="0.3">
      <c r="A291">
        <v>0</v>
      </c>
      <c r="B291" s="2">
        <v>7.7131965187963604E-7</v>
      </c>
      <c r="C291" s="2">
        <v>3.0975249238039701E-6</v>
      </c>
      <c r="D291" s="2">
        <v>7.0158499427272302E-6</v>
      </c>
      <c r="E291" s="2">
        <v>1.25900399182806E-5</v>
      </c>
      <c r="F291" s="2">
        <v>1.9913020394953501E-5</v>
      </c>
      <c r="G291" s="2">
        <v>0.2145</v>
      </c>
    </row>
    <row r="292" spans="1:7" x14ac:dyDescent="0.3">
      <c r="A292">
        <v>0</v>
      </c>
      <c r="B292" s="2">
        <v>8.71444909045517E-7</v>
      </c>
      <c r="C292" s="2">
        <v>3.49965078020237E-6</v>
      </c>
      <c r="D292" s="2">
        <v>7.9267919385589404E-6</v>
      </c>
      <c r="E292" s="2">
        <v>1.42250713152474E-5</v>
      </c>
      <c r="F292" s="2">
        <v>2.24997439352712E-5</v>
      </c>
      <c r="G292" s="2">
        <v>0.23100000000000001</v>
      </c>
    </row>
    <row r="293" spans="1:7" x14ac:dyDescent="0.3">
      <c r="A293">
        <v>0</v>
      </c>
      <c r="B293" s="2">
        <v>9.7431799092107799E-7</v>
      </c>
      <c r="C293" s="2">
        <v>3.9128168413166697E-6</v>
      </c>
      <c r="D293" s="2">
        <v>8.8627597722388797E-6</v>
      </c>
      <c r="E293" s="2">
        <v>1.5905062017612801E-5</v>
      </c>
      <c r="F293" s="2">
        <v>2.51576792219513E-5</v>
      </c>
      <c r="G293">
        <v>0.2475</v>
      </c>
    </row>
    <row r="294" spans="1:7" x14ac:dyDescent="0.3">
      <c r="A294">
        <v>0</v>
      </c>
      <c r="B294" s="2">
        <v>1.0794203568591601E-6</v>
      </c>
      <c r="C294" s="2">
        <v>4.3349399804278401E-6</v>
      </c>
      <c r="D294" s="2">
        <v>9.8190324303785107E-6</v>
      </c>
      <c r="E294" s="2">
        <v>1.7621533162512799E-5</v>
      </c>
      <c r="F294" s="2">
        <v>2.7873401555031999E-5</v>
      </c>
      <c r="G294" s="2">
        <v>0.26400000000000001</v>
      </c>
    </row>
    <row r="295" spans="1:7" x14ac:dyDescent="0.3">
      <c r="A295">
        <v>0</v>
      </c>
      <c r="B295" s="2">
        <v>1.18625782611752E-6</v>
      </c>
      <c r="C295" s="2">
        <v>4.76403479659304E-6</v>
      </c>
      <c r="D295" s="2">
        <v>1.07911098671646E-5</v>
      </c>
      <c r="E295" s="2">
        <v>1.93664014615025E-5</v>
      </c>
      <c r="F295" s="2">
        <v>3.0634109951078798E-5</v>
      </c>
      <c r="G295" s="2">
        <v>0.28050000000000003</v>
      </c>
    </row>
    <row r="296" spans="1:7" x14ac:dyDescent="0.3">
      <c r="A296">
        <v>0</v>
      </c>
      <c r="B296" s="2">
        <v>1.2943605804146099E-6</v>
      </c>
      <c r="C296" s="2">
        <v>5.1982136557048904E-6</v>
      </c>
      <c r="D296" s="2">
        <v>1.17747132136433E-5</v>
      </c>
      <c r="E296" s="2">
        <v>2.11319798683897E-5</v>
      </c>
      <c r="F296" s="2">
        <v>3.34276287941443E-5</v>
      </c>
      <c r="G296">
        <v>0.29699999999999999</v>
      </c>
    </row>
    <row r="297" spans="1:7" x14ac:dyDescent="0.3">
      <c r="A297">
        <v>0</v>
      </c>
      <c r="B297" s="2">
        <v>1.40328316652768E-6</v>
      </c>
      <c r="C297" s="2">
        <v>5.63568673223094E-6</v>
      </c>
      <c r="D297" s="2">
        <v>1.27657849904735E-5</v>
      </c>
      <c r="E297" s="2">
        <v>2.2910978258149999E-5</v>
      </c>
      <c r="F297" s="2">
        <v>3.6242409514160398E-5</v>
      </c>
      <c r="G297" s="2">
        <v>0.3135</v>
      </c>
    </row>
    <row r="298" spans="1:7" x14ac:dyDescent="0.3">
      <c r="A298">
        <v>0</v>
      </c>
      <c r="B298" s="2">
        <v>1.5126044989218001E-6</v>
      </c>
      <c r="C298" s="2">
        <v>6.0747620514497003E-6</v>
      </c>
      <c r="D298" s="2">
        <v>1.37604893232132E-5</v>
      </c>
      <c r="E298" s="2">
        <v>2.4696504113933701E-5</v>
      </c>
      <c r="F298" s="2">
        <v>3.9067532285356299E-5</v>
      </c>
      <c r="G298" s="2">
        <v>0.33</v>
      </c>
    </row>
    <row r="358" spans="1:7" x14ac:dyDescent="0.3">
      <c r="A358" t="s">
        <v>2</v>
      </c>
    </row>
    <row r="360" spans="1:7" x14ac:dyDescent="0.3">
      <c r="A360" t="s">
        <v>16</v>
      </c>
      <c r="B360">
        <v>0</v>
      </c>
      <c r="C360">
        <v>10</v>
      </c>
      <c r="D360">
        <v>20</v>
      </c>
      <c r="E360">
        <v>30</v>
      </c>
      <c r="F360">
        <v>40</v>
      </c>
      <c r="G360">
        <v>50</v>
      </c>
    </row>
    <row r="361" spans="1:7" x14ac:dyDescent="0.3">
      <c r="A361" t="s">
        <v>0</v>
      </c>
      <c r="B361" s="1">
        <v>41.552244082277298</v>
      </c>
      <c r="C361" s="1">
        <v>39.960875643219502</v>
      </c>
      <c r="D361" s="1">
        <v>38.369500139861799</v>
      </c>
      <c r="E361" s="1">
        <v>36.778117568586801</v>
      </c>
      <c r="F361" s="1">
        <v>35.1867279207274</v>
      </c>
      <c r="G361" s="1">
        <v>33.595331214981201</v>
      </c>
    </row>
    <row r="362" spans="1:7" x14ac:dyDescent="0.3">
      <c r="A362" t="s">
        <v>0</v>
      </c>
      <c r="B362" s="1">
        <v>41.552244091985997</v>
      </c>
      <c r="C362" s="1">
        <v>43.143605451391302</v>
      </c>
      <c r="D362" s="1">
        <v>44.734959756187003</v>
      </c>
      <c r="E362" s="1">
        <v>46.326306993027401</v>
      </c>
      <c r="F362" s="1">
        <v>47.917647153234398</v>
      </c>
      <c r="G362" s="1">
        <v>49.508980255520498</v>
      </c>
    </row>
    <row r="363" spans="1:7" x14ac:dyDescent="0.3">
      <c r="A363" t="s">
        <v>1</v>
      </c>
      <c r="B363" s="1">
        <v>395.35531094855298</v>
      </c>
      <c r="C363" s="1">
        <v>393.76595225778601</v>
      </c>
      <c r="D363" s="1">
        <v>392.17658474151699</v>
      </c>
      <c r="E363" s="1">
        <v>390.58720840247003</v>
      </c>
      <c r="F363" s="1">
        <v>388.99782323486102</v>
      </c>
      <c r="G363" s="1">
        <v>387.40842924677497</v>
      </c>
    </row>
    <row r="364" spans="1:7" x14ac:dyDescent="0.3">
      <c r="A364" t="s">
        <v>1</v>
      </c>
      <c r="B364" s="1">
        <v>395.35531094932497</v>
      </c>
      <c r="C364" s="1">
        <v>396.944660813913</v>
      </c>
      <c r="D364" s="1">
        <v>398.534001853787</v>
      </c>
      <c r="E364" s="1">
        <v>400.12333407084498</v>
      </c>
      <c r="F364" s="1">
        <v>401.71265745935102</v>
      </c>
      <c r="G364" s="1">
        <v>403.30197202727999</v>
      </c>
    </row>
    <row r="367" spans="1:7" x14ac:dyDescent="0.3">
      <c r="A367" t="s">
        <v>17</v>
      </c>
      <c r="B367">
        <v>0</v>
      </c>
      <c r="C367">
        <v>10</v>
      </c>
      <c r="D367">
        <v>20</v>
      </c>
      <c r="E367">
        <v>30</v>
      </c>
      <c r="F367">
        <v>40</v>
      </c>
      <c r="G367">
        <v>50</v>
      </c>
    </row>
    <row r="368" spans="1:7" x14ac:dyDescent="0.3">
      <c r="A368" t="s">
        <v>18</v>
      </c>
      <c r="B368" s="3">
        <v>44.913740595297803</v>
      </c>
      <c r="C368" s="3">
        <v>43.322378815876299</v>
      </c>
      <c r="D368" s="3">
        <v>41.731010253972599</v>
      </c>
      <c r="E368" s="3">
        <v>40.139634939761898</v>
      </c>
      <c r="F368" s="3">
        <v>38.548252842928299</v>
      </c>
      <c r="G368" s="3">
        <v>36.956863982576699</v>
      </c>
    </row>
    <row r="369" spans="1:7" x14ac:dyDescent="0.3">
      <c r="A369" t="s">
        <v>18</v>
      </c>
      <c r="B369" s="3">
        <v>44.913740604998203</v>
      </c>
      <c r="C369" s="3">
        <v>46.5050956187537</v>
      </c>
      <c r="D369" s="3">
        <v>48.096443859718597</v>
      </c>
      <c r="E369" s="3">
        <v>49.687785348332902</v>
      </c>
      <c r="F369" s="3">
        <v>51.279120054284597</v>
      </c>
      <c r="G369" s="3">
        <v>52.870447996679303</v>
      </c>
    </row>
    <row r="370" spans="1:7" x14ac:dyDescent="0.3">
      <c r="A370" s="1" t="s">
        <v>20</v>
      </c>
      <c r="B370" s="3">
        <v>420.66353682277298</v>
      </c>
      <c r="C370" s="3">
        <v>419.07430122810399</v>
      </c>
      <c r="D370" s="3">
        <v>417.48505687433601</v>
      </c>
      <c r="E370" s="3">
        <v>415.89580376097399</v>
      </c>
      <c r="F370" s="3">
        <v>415.89580376097399</v>
      </c>
      <c r="G370" s="3">
        <v>412.71727125934598</v>
      </c>
    </row>
    <row r="371" spans="1:7" x14ac:dyDescent="0.3">
      <c r="A371" s="1" t="s">
        <v>20</v>
      </c>
      <c r="B371" s="3">
        <v>420.66353682462</v>
      </c>
      <c r="C371" s="3">
        <v>422.25276366152701</v>
      </c>
      <c r="D371" s="3">
        <v>423.84198174114999</v>
      </c>
      <c r="E371" s="3">
        <v>425.43119106115802</v>
      </c>
      <c r="F371" s="3">
        <v>425.43119106115802</v>
      </c>
      <c r="G371" s="3">
        <v>428.60958342622803</v>
      </c>
    </row>
    <row r="375" spans="1:7" x14ac:dyDescent="0.3">
      <c r="A375" t="s">
        <v>21</v>
      </c>
      <c r="B375">
        <v>0</v>
      </c>
      <c r="C375">
        <v>10</v>
      </c>
      <c r="D375">
        <v>20</v>
      </c>
      <c r="E375">
        <v>30</v>
      </c>
      <c r="F375">
        <v>40</v>
      </c>
      <c r="G375">
        <v>50</v>
      </c>
    </row>
    <row r="376" spans="1:7" x14ac:dyDescent="0.3">
      <c r="A376" t="s">
        <v>0</v>
      </c>
      <c r="B376" s="3">
        <v>46.179570023357101</v>
      </c>
      <c r="C376" s="3">
        <v>44.588207890508002</v>
      </c>
      <c r="D376" s="3">
        <v>42.996839166293199</v>
      </c>
      <c r="E376" s="3">
        <v>41.405463886066897</v>
      </c>
      <c r="F376" s="3">
        <v>39.814082030054898</v>
      </c>
      <c r="G376" s="3">
        <v>38.222693612012598</v>
      </c>
    </row>
    <row r="377" spans="1:7" x14ac:dyDescent="0.3">
      <c r="A377" t="s">
        <v>0</v>
      </c>
      <c r="B377" s="3">
        <v>46.179570033288996</v>
      </c>
      <c r="C377" s="3">
        <v>47.770925625868898</v>
      </c>
      <c r="D377" s="3">
        <v>49.362274636985703</v>
      </c>
      <c r="E377" s="3">
        <v>50.9536170920709</v>
      </c>
      <c r="F377" s="3">
        <v>52.544952971338603</v>
      </c>
      <c r="G377" s="3">
        <v>54.1362822885079</v>
      </c>
    </row>
    <row r="378" spans="1:7" x14ac:dyDescent="0.3">
      <c r="A378" s="1" t="s">
        <v>19</v>
      </c>
      <c r="B378" s="3">
        <v>422.32541822244201</v>
      </c>
      <c r="C378" s="3">
        <v>420.73618237894499</v>
      </c>
      <c r="D378" s="3">
        <v>419.14693780633002</v>
      </c>
      <c r="E378" s="3">
        <v>417.55768451374303</v>
      </c>
      <c r="F378" s="3">
        <v>415.96842249748801</v>
      </c>
      <c r="G378" s="3">
        <v>414.37915175720201</v>
      </c>
    </row>
    <row r="379" spans="1:7" x14ac:dyDescent="0.3">
      <c r="A379" s="1" t="s">
        <v>19</v>
      </c>
      <c r="B379" s="3">
        <v>422.32541822271003</v>
      </c>
      <c r="C379" s="3">
        <v>423.914645350527</v>
      </c>
      <c r="D379" s="3">
        <v>425.503863749473</v>
      </c>
      <c r="E379" s="3">
        <v>427.09307342838298</v>
      </c>
      <c r="F379" s="3">
        <v>428.682274383665</v>
      </c>
      <c r="G379" s="3">
        <v>430.27146661486802</v>
      </c>
    </row>
    <row r="382" spans="1:7" x14ac:dyDescent="0.3">
      <c r="A382" t="s">
        <v>22</v>
      </c>
      <c r="B382">
        <v>0</v>
      </c>
      <c r="C382">
        <v>10</v>
      </c>
      <c r="D382">
        <v>20</v>
      </c>
      <c r="E382">
        <v>30</v>
      </c>
      <c r="F382">
        <v>40</v>
      </c>
      <c r="G382">
        <v>50</v>
      </c>
    </row>
    <row r="383" spans="1:7" x14ac:dyDescent="0.3">
      <c r="A383" t="s">
        <v>18</v>
      </c>
      <c r="B383" s="3">
        <v>47.4086748299612</v>
      </c>
      <c r="C383" s="3">
        <v>45.817312310207399</v>
      </c>
      <c r="D383" s="3">
        <v>44.225943414308098</v>
      </c>
      <c r="E383" s="3">
        <v>42.634568140082798</v>
      </c>
      <c r="F383" s="3">
        <v>41.043186480572302</v>
      </c>
      <c r="G383" s="3">
        <v>39.451798439252499</v>
      </c>
    </row>
    <row r="384" spans="1:7" x14ac:dyDescent="0.3">
      <c r="A384" t="s">
        <v>18</v>
      </c>
      <c r="B384" s="3">
        <v>47.408674832352702</v>
      </c>
      <c r="C384" s="3">
        <v>49.000030958663402</v>
      </c>
      <c r="D384" s="3">
        <v>50.591380711221497</v>
      </c>
      <c r="E384" s="3">
        <v>52.182724085413803</v>
      </c>
      <c r="F384" s="3">
        <v>53.774061074259798</v>
      </c>
      <c r="G384" s="3">
        <v>55.365391681288898</v>
      </c>
    </row>
    <row r="385" spans="1:7" x14ac:dyDescent="0.3">
      <c r="A385" s="1" t="s">
        <v>20</v>
      </c>
      <c r="B385" s="3">
        <v>423.980591692308</v>
      </c>
      <c r="C385" s="3">
        <v>422.39135558940001</v>
      </c>
      <c r="D385" s="3">
        <v>420.80211079698699</v>
      </c>
      <c r="E385" s="3">
        <v>419.21285731622498</v>
      </c>
      <c r="F385" s="3">
        <v>417.62359514705298</v>
      </c>
      <c r="G385" s="3">
        <v>416.03432429159199</v>
      </c>
    </row>
    <row r="386" spans="1:7" x14ac:dyDescent="0.3">
      <c r="A386" s="1" t="s">
        <v>20</v>
      </c>
      <c r="B386" s="3">
        <v>423.98059169420799</v>
      </c>
      <c r="C386" s="3">
        <v>425.56981911090003</v>
      </c>
      <c r="D386" s="3">
        <v>427.159037839956</v>
      </c>
      <c r="E386" s="3">
        <v>428.74824788066599</v>
      </c>
      <c r="F386" s="3">
        <v>430.33744923292699</v>
      </c>
      <c r="G386" s="3">
        <v>431.926641898875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Qian Sun</dc:creator>
  <cp:lastModifiedBy>Qian Sun</cp:lastModifiedBy>
  <dcterms:created xsi:type="dcterms:W3CDTF">2020-05-17T13:00:22Z</dcterms:created>
  <dcterms:modified xsi:type="dcterms:W3CDTF">2020-06-07T21:57:05Z</dcterms:modified>
</cp:coreProperties>
</file>