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Sheet1!$A$1:$U$61</definedName>
  </definedNames>
  <calcPr calcId="144525"/>
</workbook>
</file>

<file path=xl/calcChain.xml><?xml version="1.0" encoding="utf-8"?>
<calcChain xmlns="http://schemas.openxmlformats.org/spreadsheetml/2006/main">
  <c r="N56" i="1" l="1"/>
  <c r="N54" i="1"/>
  <c r="O54" i="1" s="1"/>
  <c r="N55" i="1"/>
  <c r="O55" i="1" s="1"/>
  <c r="N57" i="1"/>
  <c r="O57" i="1" s="1"/>
  <c r="N58" i="1"/>
  <c r="O58" i="1" s="1"/>
  <c r="N59" i="1"/>
  <c r="O59" i="1" s="1"/>
  <c r="N53" i="1"/>
  <c r="O53" i="1" s="1"/>
</calcChain>
</file>

<file path=xl/sharedStrings.xml><?xml version="1.0" encoding="utf-8"?>
<sst xmlns="http://schemas.openxmlformats.org/spreadsheetml/2006/main" count="259" uniqueCount="126">
  <si>
    <t>List of Heads:</t>
  </si>
  <si>
    <t>(PO No.)</t>
  </si>
  <si>
    <t>·   Ref No.</t>
  </si>
  <si>
    <t xml:space="preserve">·   Project Name </t>
  </si>
  <si>
    <t xml:space="preserve">·   Quoted To </t>
  </si>
  <si>
    <t>·   PO number (color coded)</t>
  </si>
  <si>
    <t>·   Notes Date</t>
  </si>
  <si>
    <t>·   Use format /Edit/Del</t>
  </si>
  <si>
    <t>·   Status</t>
  </si>
  <si>
    <t xml:space="preserve">·   Prime Contact Personnel </t>
  </si>
  <si>
    <t xml:space="preserve">·   User ID (auto generated) </t>
  </si>
  <si>
    <t>Ref/PO No.</t>
  </si>
  <si>
    <t xml:space="preserve">Project Name </t>
  </si>
  <si>
    <t xml:space="preserve">Quoted To </t>
  </si>
  <si>
    <t xml:space="preserve">Amount </t>
  </si>
  <si>
    <t>PO number</t>
  </si>
  <si>
    <t>Notes</t>
  </si>
  <si>
    <t xml:space="preserve"> Date</t>
  </si>
  <si>
    <t>·   Date</t>
  </si>
  <si>
    <t>Status</t>
  </si>
  <si>
    <t xml:space="preserve">Prime Contact Personnel </t>
  </si>
  <si>
    <t>Thematic_FB promo Planning</t>
  </si>
  <si>
    <t>Thematic_GDN &amp; Ytube_Dec'14_MVRK</t>
  </si>
  <si>
    <t>AppStore Experience AV Production</t>
  </si>
  <si>
    <t>Robi</t>
  </si>
  <si>
    <t>Unilever</t>
  </si>
  <si>
    <t>Adcomm</t>
  </si>
  <si>
    <t>Closeup Kache Ashar Golpo</t>
  </si>
  <si>
    <t>Dove Day Activation AV 2014</t>
  </si>
  <si>
    <t xml:space="preserve">LUX Body Wash AVs </t>
  </si>
  <si>
    <t>Amount</t>
  </si>
  <si>
    <t>VAT</t>
  </si>
  <si>
    <t>Total</t>
  </si>
  <si>
    <t>Client</t>
  </si>
  <si>
    <t>Company</t>
  </si>
  <si>
    <t>DO7462468</t>
  </si>
  <si>
    <t>DO7438105</t>
  </si>
  <si>
    <t>Approved</t>
  </si>
  <si>
    <t>MDMY01</t>
  </si>
  <si>
    <t>MDMY02</t>
  </si>
  <si>
    <t>MDMY03</t>
  </si>
  <si>
    <t>MDMY04</t>
  </si>
  <si>
    <t>MDMY05</t>
  </si>
  <si>
    <t>MDMY06</t>
  </si>
  <si>
    <t>MDMY07</t>
  </si>
  <si>
    <t>Mr. abc</t>
  </si>
  <si>
    <t>Mr. xyz</t>
  </si>
  <si>
    <t xml:space="preserve">User ID (auto generated) </t>
  </si>
  <si>
    <t>Use format /Edit/Del</t>
  </si>
  <si>
    <t>Edit/Del/Use format</t>
  </si>
  <si>
    <t>Nishat</t>
  </si>
  <si>
    <t>Tira</t>
  </si>
  <si>
    <t>·   Client</t>
  </si>
  <si>
    <t>·   Project Name</t>
  </si>
  <si>
    <t>·   Amount, VAT, Total</t>
  </si>
  <si>
    <t>·   PO No. &amp; Date</t>
  </si>
  <si>
    <t>·   Completion Date</t>
  </si>
  <si>
    <t>·   Attach/View</t>
  </si>
  <si>
    <t>·   Notes</t>
  </si>
  <si>
    <t>·   Option to  Bill</t>
  </si>
  <si>
    <t>·   Billing Status (color code   –Ongoing/Completed/ sent)</t>
  </si>
  <si>
    <t>Client Provided</t>
  </si>
  <si>
    <t>Company Provided</t>
  </si>
  <si>
    <t>Auto generated &amp; Locked</t>
  </si>
  <si>
    <t>·   Contact person (2)</t>
  </si>
  <si>
    <t xml:space="preserve">Client Name </t>
  </si>
  <si>
    <t>Billing Status</t>
  </si>
  <si>
    <t>Ongoing</t>
  </si>
  <si>
    <t>Completed</t>
  </si>
  <si>
    <t>Sent</t>
  </si>
  <si>
    <t>PO</t>
  </si>
  <si>
    <t>Completion</t>
  </si>
  <si>
    <t>View</t>
  </si>
  <si>
    <t>Bill</t>
  </si>
  <si>
    <t>Autogenerate but Editable</t>
  </si>
  <si>
    <t>·   Billing Address</t>
  </si>
  <si>
    <t>·   VAT No.</t>
  </si>
  <si>
    <t>·   Prime Contact Personnel</t>
  </si>
  <si>
    <t>·   Contact Information (2)</t>
  </si>
  <si>
    <t>·   Notes (increased length)</t>
  </si>
  <si>
    <t>Asiatic Events Marketing Ltd.</t>
  </si>
  <si>
    <t>British American Tobacco Bangladesh Company Ltd.</t>
  </si>
  <si>
    <t>Robi Axiata Ltd.</t>
  </si>
  <si>
    <t>Airtel Bangladesh Ltd.</t>
  </si>
  <si>
    <t>Address</t>
  </si>
  <si>
    <t>House 63, Road 7/B, Block H, Banani, Dhaka 1213</t>
  </si>
  <si>
    <t>C/O Head office, New DOHS road, Dhaka 1206</t>
  </si>
  <si>
    <t>Robi Corporate office, 53 Gulshan south avenue, Gulshan 1, Dhaka</t>
  </si>
  <si>
    <t>House 34, Road 19/A, Banani, Dhaka 1213</t>
  </si>
  <si>
    <t>VAT Registration No.</t>
  </si>
  <si>
    <t>·   Amount (3)</t>
  </si>
  <si>
    <t>Contact Info</t>
  </si>
  <si>
    <t>Email</t>
  </si>
  <si>
    <t>Phone</t>
  </si>
  <si>
    <t>Scan Operator.Ahsanur rahman, assistant manager, activation events and media</t>
  </si>
  <si>
    <t>0123456789</t>
  </si>
  <si>
    <t>0123456790</t>
  </si>
  <si>
    <t>0123456791</t>
  </si>
  <si>
    <t>0123456792</t>
  </si>
  <si>
    <t>a.b@abc.com</t>
  </si>
  <si>
    <t>Bill ID</t>
  </si>
  <si>
    <t>Client Name</t>
  </si>
  <si>
    <t>Project Name</t>
  </si>
  <si>
    <t>Supporting Docs</t>
  </si>
  <si>
    <t>·   Bill ID</t>
  </si>
  <si>
    <t>·   Submission Date</t>
  </si>
  <si>
    <t>·   Amount</t>
  </si>
  <si>
    <t>·   M’11</t>
  </si>
  <si>
    <t>PO Number</t>
  </si>
  <si>
    <t>Submission Date</t>
  </si>
  <si>
    <t>M'11</t>
  </si>
  <si>
    <t>·   Supporting Docs</t>
  </si>
  <si>
    <t>ME01001</t>
  </si>
  <si>
    <t>ME01002</t>
  </si>
  <si>
    <t>ME01003</t>
  </si>
  <si>
    <t>ME01004</t>
  </si>
  <si>
    <t>ME01005</t>
  </si>
  <si>
    <t>ME01006</t>
  </si>
  <si>
    <t>ME01007</t>
  </si>
  <si>
    <t>AE - QMT June’14’</t>
  </si>
  <si>
    <t>AE - Regular Content June’14</t>
  </si>
  <si>
    <t xml:space="preserve">Street Children AV-1, AV-2,  </t>
  </si>
  <si>
    <t>GnR Internet Card Ads</t>
  </si>
  <si>
    <t>GnR simple plan ads</t>
  </si>
  <si>
    <t>Rexona Animation</t>
  </si>
  <si>
    <t>Attach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</si>
</sst>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double">
        <color rgb="FF3F3F3F"/>
      </top>
      <bottom style="medium">
        <color indexed="64"/>
      </bottom>
      <diagonal/>
    </border>
    <border>
      <left/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7" fillId="0" borderId="0" applyNumberFormat="0" applyFill="0" applyBorder="0" applyAlignment="0" applyProtection="0"/>
  </cellStyleXfs>
  <cellXfs count="210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4" xfId="0" applyBorder="1"/>
    <xf numFmtId="164" fontId="0" fillId="0" borderId="0" xfId="1" applyNumberFormat="1" applyFont="1"/>
    <xf numFmtId="164" fontId="3" fillId="0" borderId="0" xfId="1" applyNumberFormat="1" applyFont="1"/>
    <xf numFmtId="0" fontId="0" fillId="0" borderId="16" xfId="0" applyBorder="1"/>
    <xf numFmtId="164" fontId="0" fillId="6" borderId="0" xfId="1" applyNumberFormat="1" applyFont="1" applyFill="1"/>
    <xf numFmtId="0" fontId="0" fillId="4" borderId="0" xfId="0" applyFill="1"/>
    <xf numFmtId="164" fontId="0" fillId="3" borderId="0" xfId="1" applyNumberFormat="1" applyFont="1" applyFill="1"/>
    <xf numFmtId="0" fontId="0" fillId="5" borderId="0" xfId="0" applyFill="1"/>
    <xf numFmtId="0" fontId="3" fillId="0" borderId="23" xfId="0" applyFont="1" applyBorder="1" applyAlignment="1">
      <alignment horizontal="center" vertical="center"/>
    </xf>
    <xf numFmtId="164" fontId="0" fillId="0" borderId="40" xfId="1" applyNumberFormat="1" applyFont="1" applyFill="1" applyBorder="1"/>
    <xf numFmtId="164" fontId="0" fillId="0" borderId="50" xfId="1" applyNumberFormat="1" applyFont="1" applyFill="1" applyBorder="1"/>
    <xf numFmtId="164" fontId="0" fillId="0" borderId="49" xfId="1" applyNumberFormat="1" applyFont="1" applyFill="1" applyBorder="1"/>
    <xf numFmtId="164" fontId="0" fillId="0" borderId="54" xfId="1" applyNumberFormat="1" applyFont="1" applyBorder="1"/>
    <xf numFmtId="164" fontId="0" fillId="0" borderId="55" xfId="1" applyNumberFormat="1" applyFont="1" applyBorder="1"/>
    <xf numFmtId="164" fontId="0" fillId="0" borderId="53" xfId="1" applyNumberFormat="1" applyFont="1" applyFill="1" applyBorder="1"/>
    <xf numFmtId="0" fontId="4" fillId="0" borderId="0" xfId="2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56" xfId="0" applyBorder="1"/>
    <xf numFmtId="164" fontId="0" fillId="0" borderId="19" xfId="1" applyNumberFormat="1" applyFont="1" applyFill="1" applyBorder="1"/>
    <xf numFmtId="164" fontId="0" fillId="0" borderId="21" xfId="1" applyNumberFormat="1" applyFont="1" applyFill="1" applyBorder="1"/>
    <xf numFmtId="0" fontId="0" fillId="0" borderId="19" xfId="0" quotePrefix="1" applyBorder="1" applyAlignment="1">
      <alignment horizontal="center"/>
    </xf>
    <xf numFmtId="164" fontId="0" fillId="0" borderId="0" xfId="1" applyNumberFormat="1" applyFont="1" applyBorder="1"/>
    <xf numFmtId="0" fontId="8" fillId="0" borderId="0" xfId="0" applyFont="1"/>
    <xf numFmtId="164" fontId="8" fillId="0" borderId="0" xfId="1" applyNumberFormat="1" applyFont="1"/>
    <xf numFmtId="164" fontId="9" fillId="0" borderId="0" xfId="1" applyNumberFormat="1" applyFont="1"/>
    <xf numFmtId="164" fontId="8" fillId="6" borderId="0" xfId="1" applyNumberFormat="1" applyFont="1" applyFill="1"/>
    <xf numFmtId="164" fontId="8" fillId="3" borderId="0" xfId="1" applyNumberFormat="1" applyFont="1" applyFill="1"/>
    <xf numFmtId="0" fontId="8" fillId="4" borderId="0" xfId="0" applyFont="1" applyFill="1"/>
    <xf numFmtId="0" fontId="8" fillId="5" borderId="0" xfId="0" applyFont="1" applyFill="1"/>
    <xf numFmtId="164" fontId="8" fillId="0" borderId="0" xfId="1" applyNumberFormat="1" applyFont="1" applyFill="1"/>
    <xf numFmtId="164" fontId="9" fillId="0" borderId="0" xfId="1" applyNumberFormat="1" applyFont="1" applyFill="1"/>
    <xf numFmtId="0" fontId="8" fillId="0" borderId="0" xfId="0" applyFont="1" applyFill="1"/>
    <xf numFmtId="164" fontId="9" fillId="0" borderId="23" xfId="1" applyNumberFormat="1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0" fontId="8" fillId="0" borderId="15" xfId="0" applyFont="1" applyBorder="1"/>
    <xf numFmtId="0" fontId="8" fillId="0" borderId="16" xfId="0" applyFont="1" applyBorder="1"/>
    <xf numFmtId="164" fontId="8" fillId="0" borderId="16" xfId="1" applyNumberFormat="1" applyFont="1" applyFill="1" applyBorder="1"/>
    <xf numFmtId="164" fontId="8" fillId="6" borderId="16" xfId="1" applyNumberFormat="1" applyFont="1" applyFill="1" applyBorder="1"/>
    <xf numFmtId="164" fontId="9" fillId="6" borderId="16" xfId="1" applyNumberFormat="1" applyFont="1" applyFill="1" applyBorder="1"/>
    <xf numFmtId="14" fontId="8" fillId="6" borderId="16" xfId="0" applyNumberFormat="1" applyFont="1" applyFill="1" applyBorder="1"/>
    <xf numFmtId="0" fontId="8" fillId="3" borderId="16" xfId="0" applyFont="1" applyFill="1" applyBorder="1"/>
    <xf numFmtId="0" fontId="8" fillId="0" borderId="16" xfId="0" applyFont="1" applyBorder="1" applyAlignment="1">
      <alignment horizontal="center"/>
    </xf>
    <xf numFmtId="0" fontId="8" fillId="5" borderId="16" xfId="0" applyFont="1" applyFill="1" applyBorder="1" applyAlignment="1">
      <alignment horizontal="center" vertical="center"/>
    </xf>
    <xf numFmtId="0" fontId="10" fillId="2" borderId="35" xfId="2" applyFont="1" applyBorder="1"/>
    <xf numFmtId="0" fontId="8" fillId="0" borderId="9" xfId="0" applyFont="1" applyBorder="1"/>
    <xf numFmtId="0" fontId="8" fillId="0" borderId="10" xfId="0" applyFont="1" applyBorder="1"/>
    <xf numFmtId="164" fontId="8" fillId="0" borderId="10" xfId="1" applyNumberFormat="1" applyFont="1" applyFill="1" applyBorder="1"/>
    <xf numFmtId="164" fontId="8" fillId="6" borderId="10" xfId="1" applyNumberFormat="1" applyFont="1" applyFill="1" applyBorder="1"/>
    <xf numFmtId="164" fontId="9" fillId="6" borderId="10" xfId="1" applyNumberFormat="1" applyFont="1" applyFill="1" applyBorder="1"/>
    <xf numFmtId="14" fontId="8" fillId="6" borderId="10" xfId="0" applyNumberFormat="1" applyFont="1" applyFill="1" applyBorder="1"/>
    <xf numFmtId="0" fontId="8" fillId="3" borderId="10" xfId="0" applyFont="1" applyFill="1" applyBorder="1"/>
    <xf numFmtId="0" fontId="8" fillId="4" borderId="10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0" borderId="11" xfId="0" applyFont="1" applyBorder="1"/>
    <xf numFmtId="0" fontId="8" fillId="0" borderId="27" xfId="0" applyFont="1" applyBorder="1"/>
    <xf numFmtId="164" fontId="8" fillId="0" borderId="10" xfId="1" applyNumberFormat="1" applyFont="1" applyBorder="1"/>
    <xf numFmtId="164" fontId="9" fillId="0" borderId="10" xfId="1" applyNumberFormat="1" applyFont="1" applyBorder="1"/>
    <xf numFmtId="14" fontId="8" fillId="0" borderId="16" xfId="0" applyNumberFormat="1" applyFont="1" applyBorder="1"/>
    <xf numFmtId="0" fontId="8" fillId="0" borderId="10" xfId="0" applyFont="1" applyBorder="1" applyAlignment="1">
      <alignment horizontal="center"/>
    </xf>
    <xf numFmtId="0" fontId="8" fillId="0" borderId="28" xfId="0" applyFont="1" applyBorder="1"/>
    <xf numFmtId="0" fontId="8" fillId="0" borderId="12" xfId="0" applyFont="1" applyBorder="1"/>
    <xf numFmtId="0" fontId="8" fillId="0" borderId="13" xfId="0" applyFont="1" applyBorder="1"/>
    <xf numFmtId="164" fontId="8" fillId="0" borderId="13" xfId="1" applyNumberFormat="1" applyFont="1" applyBorder="1"/>
    <xf numFmtId="164" fontId="9" fillId="0" borderId="13" xfId="1" applyNumberFormat="1" applyFont="1" applyBorder="1"/>
    <xf numFmtId="0" fontId="8" fillId="0" borderId="14" xfId="0" applyFont="1" applyBorder="1"/>
    <xf numFmtId="0" fontId="9" fillId="0" borderId="23" xfId="0" applyFont="1" applyBorder="1" applyAlignment="1">
      <alignment horizontal="center" vertical="center"/>
    </xf>
    <xf numFmtId="0" fontId="8" fillId="5" borderId="15" xfId="0" applyFont="1" applyFill="1" applyBorder="1"/>
    <xf numFmtId="164" fontId="9" fillId="0" borderId="16" xfId="1" applyNumberFormat="1" applyFont="1" applyBorder="1"/>
    <xf numFmtId="14" fontId="8" fillId="0" borderId="16" xfId="0" applyNumberFormat="1" applyFont="1" applyFill="1" applyBorder="1"/>
    <xf numFmtId="0" fontId="11" fillId="0" borderId="16" xfId="0" applyFont="1" applyBorder="1" applyAlignment="1">
      <alignment horizontal="center"/>
    </xf>
    <xf numFmtId="0" fontId="8" fillId="0" borderId="19" xfId="0" applyFont="1" applyBorder="1"/>
    <xf numFmtId="0" fontId="12" fillId="2" borderId="1" xfId="2" applyFont="1" applyAlignment="1">
      <alignment horizontal="center" vertical="center"/>
    </xf>
    <xf numFmtId="0" fontId="10" fillId="2" borderId="42" xfId="2" applyFont="1" applyBorder="1" applyAlignment="1">
      <alignment horizontal="center"/>
    </xf>
    <xf numFmtId="0" fontId="8" fillId="5" borderId="9" xfId="0" applyFont="1" applyFill="1" applyBorder="1"/>
    <xf numFmtId="0" fontId="11" fillId="8" borderId="16" xfId="0" applyFont="1" applyFill="1" applyBorder="1" applyAlignment="1">
      <alignment horizontal="center"/>
    </xf>
    <xf numFmtId="0" fontId="8" fillId="0" borderId="40" xfId="0" applyFont="1" applyBorder="1"/>
    <xf numFmtId="0" fontId="13" fillId="7" borderId="16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41" xfId="0" applyFont="1" applyBorder="1"/>
    <xf numFmtId="0" fontId="8" fillId="0" borderId="0" xfId="0" applyFont="1" applyBorder="1"/>
    <xf numFmtId="164" fontId="8" fillId="0" borderId="0" xfId="1" applyNumberFormat="1" applyFont="1" applyBorder="1"/>
    <xf numFmtId="164" fontId="9" fillId="0" borderId="0" xfId="1" applyNumberFormat="1" applyFont="1" applyBorder="1"/>
    <xf numFmtId="0" fontId="8" fillId="0" borderId="0" xfId="0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0" fontId="8" fillId="3" borderId="8" xfId="0" applyFont="1" applyFill="1" applyBorder="1"/>
    <xf numFmtId="14" fontId="8" fillId="0" borderId="8" xfId="0" applyNumberFormat="1" applyFont="1" applyBorder="1"/>
    <xf numFmtId="164" fontId="9" fillId="0" borderId="8" xfId="1" applyNumberFormat="1" applyFont="1" applyBorder="1"/>
    <xf numFmtId="164" fontId="8" fillId="6" borderId="8" xfId="0" applyNumberFormat="1" applyFont="1" applyFill="1" applyBorder="1"/>
    <xf numFmtId="164" fontId="9" fillId="6" borderId="8" xfId="1" applyNumberFormat="1" applyFont="1" applyFill="1" applyBorder="1"/>
    <xf numFmtId="0" fontId="8" fillId="0" borderId="8" xfId="0" applyFont="1" applyBorder="1" applyAlignment="1">
      <alignment horizontal="center"/>
    </xf>
    <xf numFmtId="0" fontId="8" fillId="5" borderId="10" xfId="0" applyFont="1" applyFill="1" applyBorder="1"/>
    <xf numFmtId="14" fontId="8" fillId="0" borderId="10" xfId="0" applyNumberFormat="1" applyFont="1" applyBorder="1"/>
    <xf numFmtId="164" fontId="8" fillId="6" borderId="10" xfId="0" applyNumberFormat="1" applyFont="1" applyFill="1" applyBorder="1"/>
    <xf numFmtId="0" fontId="12" fillId="2" borderId="1" xfId="2" applyFont="1" applyAlignment="1">
      <alignment horizontal="center" vertical="center"/>
    </xf>
    <xf numFmtId="0" fontId="8" fillId="0" borderId="41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8" fillId="0" borderId="67" xfId="0" applyFont="1" applyBorder="1" applyAlignment="1">
      <alignment horizontal="center"/>
    </xf>
    <xf numFmtId="0" fontId="8" fillId="0" borderId="68" xfId="0" applyFont="1" applyBorder="1" applyAlignment="1">
      <alignment horizontal="center"/>
    </xf>
    <xf numFmtId="164" fontId="8" fillId="5" borderId="10" xfId="1" applyNumberFormat="1" applyFont="1" applyFill="1" applyBorder="1" applyAlignment="1">
      <alignment horizontal="left"/>
    </xf>
    <xf numFmtId="0" fontId="8" fillId="0" borderId="22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64" fontId="8" fillId="5" borderId="8" xfId="1" applyNumberFormat="1" applyFont="1" applyFill="1" applyBorder="1" applyAlignment="1">
      <alignment horizontal="left"/>
    </xf>
    <xf numFmtId="0" fontId="0" fillId="0" borderId="41" xfId="0" applyBorder="1"/>
    <xf numFmtId="0" fontId="0" fillId="0" borderId="55" xfId="0" applyBorder="1"/>
    <xf numFmtId="0" fontId="0" fillId="0" borderId="65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7" fillId="0" borderId="64" xfId="3" quotePrefix="1" applyBorder="1" applyAlignment="1">
      <alignment horizontal="center" vertical="center"/>
    </xf>
    <xf numFmtId="0" fontId="0" fillId="0" borderId="63" xfId="0" quotePrefix="1" applyBorder="1" applyAlignment="1">
      <alignment horizontal="center" vertical="center"/>
    </xf>
    <xf numFmtId="0" fontId="0" fillId="0" borderId="51" xfId="0" quotePrefix="1" applyBorder="1" applyAlignment="1">
      <alignment horizontal="center" vertical="center"/>
    </xf>
    <xf numFmtId="0" fontId="0" fillId="0" borderId="52" xfId="0" quotePrefix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9" fillId="0" borderId="2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2" xfId="0" applyFont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7" fillId="0" borderId="18" xfId="3" quotePrefix="1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7" fillId="0" borderId="40" xfId="3" quotePrefix="1" applyBorder="1" applyAlignment="1">
      <alignment horizontal="center"/>
    </xf>
    <xf numFmtId="0" fontId="0" fillId="0" borderId="50" xfId="0" quotePrefix="1" applyBorder="1" applyAlignment="1">
      <alignment horizontal="center"/>
    </xf>
    <xf numFmtId="0" fontId="7" fillId="0" borderId="19" xfId="3" quotePrefix="1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6" fillId="0" borderId="59" xfId="0" applyFont="1" applyBorder="1" applyAlignment="1">
      <alignment horizontal="center" wrapText="1"/>
    </xf>
    <xf numFmtId="0" fontId="6" fillId="0" borderId="60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0" fillId="0" borderId="61" xfId="0" applyFill="1" applyBorder="1" applyAlignment="1">
      <alignment horizontal="left" vertical="center"/>
    </xf>
    <xf numFmtId="0" fontId="0" fillId="0" borderId="6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2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164" fontId="0" fillId="0" borderId="62" xfId="1" applyNumberFormat="1" applyFont="1" applyFill="1" applyBorder="1" applyAlignment="1">
      <alignment horizontal="left" vertical="center"/>
    </xf>
    <xf numFmtId="164" fontId="0" fillId="0" borderId="63" xfId="1" applyNumberFormat="1" applyFont="1" applyFill="1" applyBorder="1" applyAlignment="1">
      <alignment horizontal="left" vertical="center"/>
    </xf>
    <xf numFmtId="164" fontId="0" fillId="0" borderId="0" xfId="1" applyNumberFormat="1" applyFont="1" applyFill="1" applyBorder="1" applyAlignment="1">
      <alignment horizontal="left" vertical="center"/>
    </xf>
    <xf numFmtId="164" fontId="0" fillId="0" borderId="52" xfId="1" applyNumberFormat="1" applyFont="1" applyFill="1" applyBorder="1" applyAlignment="1">
      <alignment horizontal="left" vertical="center"/>
    </xf>
    <xf numFmtId="164" fontId="0" fillId="0" borderId="53" xfId="1" applyNumberFormat="1" applyFont="1" applyFill="1" applyBorder="1" applyAlignment="1">
      <alignment horizontal="left" vertical="center"/>
    </xf>
    <xf numFmtId="164" fontId="0" fillId="0" borderId="21" xfId="1" applyNumberFormat="1" applyFont="1" applyFill="1" applyBorder="1" applyAlignment="1">
      <alignment horizontal="left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0" borderId="44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0" fillId="0" borderId="28" xfId="0" applyBorder="1"/>
    <xf numFmtId="0" fontId="0" fillId="0" borderId="54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0" fillId="0" borderId="26" xfId="0" applyFill="1" applyBorder="1"/>
    <xf numFmtId="0" fontId="0" fillId="0" borderId="53" xfId="0" applyFill="1" applyBorder="1"/>
    <xf numFmtId="0" fontId="0" fillId="0" borderId="27" xfId="0" applyFill="1" applyBorder="1"/>
    <xf numFmtId="0" fontId="0" fillId="0" borderId="49" xfId="0" applyFill="1" applyBorder="1"/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/>
    </xf>
    <xf numFmtId="0" fontId="5" fillId="0" borderId="53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36" xfId="0" applyFont="1" applyBorder="1" applyAlignment="1">
      <alignment horizontal="center" wrapText="1"/>
    </xf>
    <xf numFmtId="0" fontId="9" fillId="0" borderId="37" xfId="0" applyFont="1" applyBorder="1" applyAlignment="1">
      <alignment horizontal="center" wrapText="1"/>
    </xf>
    <xf numFmtId="0" fontId="9" fillId="0" borderId="29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23" xfId="0" applyFont="1" applyBorder="1" applyAlignment="1">
      <alignment horizontal="center"/>
    </xf>
    <xf numFmtId="0" fontId="14" fillId="2" borderId="1" xfId="2" applyFont="1" applyAlignment="1">
      <alignment horizontal="center" vertical="center"/>
    </xf>
    <xf numFmtId="0" fontId="14" fillId="2" borderId="1" xfId="2" applyFont="1" applyAlignment="1">
      <alignment horizontal="center" vertical="center"/>
    </xf>
  </cellXfs>
  <cellStyles count="4">
    <cellStyle name="Check Cell" xfId="2" builtinId="23"/>
    <cellStyle name="Comma" xfId="1" builtinId="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228600</xdr:rowOff>
    </xdr:from>
    <xdr:to>
      <xdr:col>5</xdr:col>
      <xdr:colOff>149679</xdr:colOff>
      <xdr:row>2</xdr:row>
      <xdr:rowOff>114300</xdr:rowOff>
    </xdr:to>
    <xdr:grpSp>
      <xdr:nvGrpSpPr>
        <xdr:cNvPr id="3" name="Group 2"/>
        <xdr:cNvGrpSpPr/>
      </xdr:nvGrpSpPr>
      <xdr:grpSpPr>
        <a:xfrm>
          <a:off x="386443" y="228600"/>
          <a:ext cx="2049236" cy="429986"/>
          <a:chOff x="0" y="127000"/>
          <a:chExt cx="1819275" cy="428625"/>
        </a:xfrm>
      </xdr:grpSpPr>
      <xdr:sp macro="" textlink="">
        <xdr:nvSpPr>
          <xdr:cNvPr id="8" name="Rectangle 7"/>
          <xdr:cNvSpPr/>
        </xdr:nvSpPr>
        <xdr:spPr>
          <a:xfrm>
            <a:off x="0" y="127000"/>
            <a:ext cx="1819275" cy="428625"/>
          </a:xfrm>
          <a:prstGeom prst="rect">
            <a:avLst/>
          </a:prstGeom>
          <a:solidFill>
            <a:schemeClr val="accent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9" name="Text Box 393"/>
          <xdr:cNvSpPr txBox="1"/>
        </xdr:nvSpPr>
        <xdr:spPr>
          <a:xfrm>
            <a:off x="123825" y="230188"/>
            <a:ext cx="1571625" cy="238125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15000"/>
              </a:lnSpc>
              <a:spcBef>
                <a:spcPts val="0"/>
              </a:spcBef>
              <a:spcAft>
                <a:spcPts val="1000"/>
              </a:spcAft>
            </a:pPr>
            <a:r>
              <a:rPr lang="en-US" sz="1100">
                <a:effectLst/>
                <a:ea typeface="Calibri"/>
                <a:cs typeface="Times New Roman"/>
              </a:rPr>
              <a:t>Excel Listing of Quotations</a:t>
            </a:r>
          </a:p>
        </xdr:txBody>
      </xdr:sp>
    </xdr:grpSp>
    <xdr:clientData/>
  </xdr:twoCellAnchor>
  <xdr:twoCellAnchor>
    <xdr:from>
      <xdr:col>1</xdr:col>
      <xdr:colOff>6350</xdr:colOff>
      <xdr:row>17</xdr:row>
      <xdr:rowOff>209550</xdr:rowOff>
    </xdr:from>
    <xdr:to>
      <xdr:col>5</xdr:col>
      <xdr:colOff>149679</xdr:colOff>
      <xdr:row>19</xdr:row>
      <xdr:rowOff>95249</xdr:rowOff>
    </xdr:to>
    <xdr:grpSp>
      <xdr:nvGrpSpPr>
        <xdr:cNvPr id="5" name="Group 4"/>
        <xdr:cNvGrpSpPr/>
      </xdr:nvGrpSpPr>
      <xdr:grpSpPr>
        <a:xfrm>
          <a:off x="373743" y="4835979"/>
          <a:ext cx="2061936" cy="429984"/>
          <a:chOff x="0" y="0"/>
          <a:chExt cx="1819275" cy="428625"/>
        </a:xfrm>
      </xdr:grpSpPr>
      <xdr:sp macro="" textlink="">
        <xdr:nvSpPr>
          <xdr:cNvPr id="6" name="Rectangle 5"/>
          <xdr:cNvSpPr/>
        </xdr:nvSpPr>
        <xdr:spPr>
          <a:xfrm>
            <a:off x="0" y="0"/>
            <a:ext cx="1819275" cy="428625"/>
          </a:xfrm>
          <a:prstGeom prst="rect">
            <a:avLst/>
          </a:prstGeom>
          <a:solidFill>
            <a:schemeClr val="accent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7" name="Text Box 514"/>
          <xdr:cNvSpPr txBox="1"/>
        </xdr:nvSpPr>
        <xdr:spPr>
          <a:xfrm>
            <a:off x="123825" y="95250"/>
            <a:ext cx="1571625" cy="238125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15000"/>
              </a:lnSpc>
              <a:spcBef>
                <a:spcPts val="0"/>
              </a:spcBef>
              <a:spcAft>
                <a:spcPts val="1000"/>
              </a:spcAft>
            </a:pPr>
            <a:r>
              <a:rPr lang="en-US" sz="1100">
                <a:effectLst/>
                <a:ea typeface="Calibri"/>
                <a:cs typeface="Times New Roman"/>
              </a:rPr>
              <a:t>List of POs</a:t>
            </a:r>
          </a:p>
        </xdr:txBody>
      </xdr:sp>
    </xdr:grpSp>
    <xdr:clientData/>
  </xdr:twoCellAnchor>
  <xdr:twoCellAnchor>
    <xdr:from>
      <xdr:col>1</xdr:col>
      <xdr:colOff>6350</xdr:colOff>
      <xdr:row>34</xdr:row>
      <xdr:rowOff>209550</xdr:rowOff>
    </xdr:from>
    <xdr:to>
      <xdr:col>5</xdr:col>
      <xdr:colOff>149679</xdr:colOff>
      <xdr:row>36</xdr:row>
      <xdr:rowOff>95249</xdr:rowOff>
    </xdr:to>
    <xdr:grpSp>
      <xdr:nvGrpSpPr>
        <xdr:cNvPr id="10" name="Group 9"/>
        <xdr:cNvGrpSpPr/>
      </xdr:nvGrpSpPr>
      <xdr:grpSpPr>
        <a:xfrm>
          <a:off x="373743" y="9598479"/>
          <a:ext cx="2061936" cy="429984"/>
          <a:chOff x="0" y="0"/>
          <a:chExt cx="1819275" cy="428625"/>
        </a:xfrm>
      </xdr:grpSpPr>
      <xdr:sp macro="" textlink="">
        <xdr:nvSpPr>
          <xdr:cNvPr id="11" name="Rectangle 10"/>
          <xdr:cNvSpPr/>
        </xdr:nvSpPr>
        <xdr:spPr>
          <a:xfrm>
            <a:off x="0" y="0"/>
            <a:ext cx="1819275" cy="428625"/>
          </a:xfrm>
          <a:prstGeom prst="rect">
            <a:avLst/>
          </a:prstGeom>
          <a:solidFill>
            <a:schemeClr val="accent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2" name="Text Box 514"/>
          <xdr:cNvSpPr txBox="1"/>
        </xdr:nvSpPr>
        <xdr:spPr>
          <a:xfrm>
            <a:off x="123825" y="95250"/>
            <a:ext cx="1571625" cy="238125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15000"/>
              </a:lnSpc>
              <a:spcBef>
                <a:spcPts val="0"/>
              </a:spcBef>
              <a:spcAft>
                <a:spcPts val="1000"/>
              </a:spcAft>
            </a:pPr>
            <a:r>
              <a:rPr lang="en-US" sz="1050">
                <a:effectLst/>
                <a:ea typeface="Calibri"/>
                <a:cs typeface="Times New Roman"/>
              </a:rPr>
              <a:t>Client List</a:t>
            </a:r>
          </a:p>
        </xdr:txBody>
      </xdr:sp>
    </xdr:grpSp>
    <xdr:clientData/>
  </xdr:twoCellAnchor>
  <xdr:twoCellAnchor>
    <xdr:from>
      <xdr:col>1</xdr:col>
      <xdr:colOff>1360</xdr:colOff>
      <xdr:row>48</xdr:row>
      <xdr:rowOff>13607</xdr:rowOff>
    </xdr:from>
    <xdr:to>
      <xdr:col>5</xdr:col>
      <xdr:colOff>122464</xdr:colOff>
      <xdr:row>49</xdr:row>
      <xdr:rowOff>180975</xdr:rowOff>
    </xdr:to>
    <xdr:grpSp>
      <xdr:nvGrpSpPr>
        <xdr:cNvPr id="14" name="Group 13"/>
        <xdr:cNvGrpSpPr/>
      </xdr:nvGrpSpPr>
      <xdr:grpSpPr>
        <a:xfrm>
          <a:off x="368753" y="13212536"/>
          <a:ext cx="2039711" cy="439510"/>
          <a:chOff x="0" y="0"/>
          <a:chExt cx="1819275" cy="428625"/>
        </a:xfrm>
      </xdr:grpSpPr>
      <xdr:sp macro="" textlink="">
        <xdr:nvSpPr>
          <xdr:cNvPr id="15" name="Rectangle 14"/>
          <xdr:cNvSpPr/>
        </xdr:nvSpPr>
        <xdr:spPr>
          <a:xfrm>
            <a:off x="0" y="0"/>
            <a:ext cx="1819275" cy="428625"/>
          </a:xfrm>
          <a:prstGeom prst="rect">
            <a:avLst/>
          </a:prstGeom>
          <a:solidFill>
            <a:schemeClr val="accent5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 sz="1050"/>
          </a:p>
        </xdr:txBody>
      </xdr:sp>
      <xdr:sp macro="" textlink="">
        <xdr:nvSpPr>
          <xdr:cNvPr id="16" name="Text Box 151"/>
          <xdr:cNvSpPr txBox="1"/>
        </xdr:nvSpPr>
        <xdr:spPr>
          <a:xfrm>
            <a:off x="123825" y="95250"/>
            <a:ext cx="1571625" cy="238125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15000"/>
              </a:lnSpc>
              <a:spcBef>
                <a:spcPts val="0"/>
              </a:spcBef>
              <a:spcAft>
                <a:spcPts val="1000"/>
              </a:spcAft>
            </a:pPr>
            <a:r>
              <a:rPr lang="en-US" sz="1050">
                <a:effectLst/>
                <a:ea typeface="Calibri"/>
                <a:cs typeface="Times New Roman"/>
              </a:rPr>
              <a:t>Excel Listing of Bill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b@abc.com" TargetMode="External"/><Relationship Id="rId2" Type="http://schemas.openxmlformats.org/officeDocument/2006/relationships/hyperlink" Target="mailto:a.b@abc.com" TargetMode="External"/><Relationship Id="rId1" Type="http://schemas.openxmlformats.org/officeDocument/2006/relationships/hyperlink" Target="mailto:a.b@abc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.b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tabSelected="1" zoomScale="70" zoomScaleNormal="70" zoomScaleSheetLayoutView="90" zoomScalePageLayoutView="60" workbookViewId="0">
      <selection activeCell="S31" sqref="S31"/>
    </sheetView>
  </sheetViews>
  <sheetFormatPr defaultRowHeight="21.75" customHeight="1" x14ac:dyDescent="0.25"/>
  <cols>
    <col min="1" max="1" width="5.5703125" customWidth="1"/>
    <col min="4" max="4" width="10.42578125" customWidth="1"/>
    <col min="5" max="5" width="2.5703125" hidden="1" customWidth="1"/>
    <col min="6" max="6" width="17" bestFit="1" customWidth="1"/>
    <col min="7" max="7" width="42.7109375" customWidth="1"/>
    <col min="8" max="8" width="12.42578125" bestFit="1" customWidth="1"/>
    <col min="9" max="9" width="11" style="4" customWidth="1"/>
    <col min="10" max="10" width="10.5703125" style="4" customWidth="1"/>
    <col min="11" max="11" width="10.7109375" style="5" customWidth="1"/>
    <col min="12" max="12" width="14.140625" customWidth="1"/>
    <col min="13" max="13" width="16.28515625" bestFit="1" customWidth="1"/>
    <col min="14" max="14" width="12.28515625" customWidth="1"/>
    <col min="15" max="15" width="13.28515625" customWidth="1"/>
    <col min="16" max="16" width="13.140625" customWidth="1"/>
    <col min="17" max="17" width="9.5703125" bestFit="1" customWidth="1"/>
    <col min="18" max="18" width="13.7109375" customWidth="1"/>
    <col min="19" max="19" width="19.7109375" bestFit="1" customWidth="1"/>
    <col min="20" max="20" width="3.140625" customWidth="1"/>
    <col min="21" max="21" width="9.140625" hidden="1" customWidth="1"/>
  </cols>
  <sheetData>
    <row r="1" spans="2:20" ht="21.75" customHeight="1" x14ac:dyDescent="0.25">
      <c r="B1" s="27"/>
      <c r="C1" s="27"/>
      <c r="D1" s="27"/>
      <c r="E1" s="27"/>
      <c r="F1" s="27"/>
      <c r="G1" s="27"/>
      <c r="H1" s="27"/>
      <c r="I1" s="28"/>
      <c r="J1" s="28"/>
      <c r="K1" s="29"/>
      <c r="L1" s="27"/>
      <c r="M1" s="27"/>
      <c r="N1" s="27"/>
      <c r="O1" s="27"/>
      <c r="P1" s="27"/>
      <c r="Q1" s="27"/>
      <c r="R1" s="27"/>
      <c r="S1" s="27"/>
      <c r="T1" s="27"/>
    </row>
    <row r="2" spans="2:20" ht="21.75" customHeight="1" x14ac:dyDescent="0.25">
      <c r="B2" s="27"/>
      <c r="C2" s="27"/>
      <c r="D2" s="27"/>
      <c r="E2" s="27"/>
      <c r="F2" s="27"/>
      <c r="G2" s="27"/>
      <c r="H2" s="27"/>
      <c r="I2" s="30" t="s">
        <v>74</v>
      </c>
      <c r="J2" s="28"/>
      <c r="K2" s="29"/>
      <c r="L2" s="31" t="s">
        <v>61</v>
      </c>
      <c r="M2" s="27"/>
      <c r="N2" s="32" t="s">
        <v>62</v>
      </c>
      <c r="O2" s="27"/>
      <c r="P2" s="33" t="s">
        <v>63</v>
      </c>
      <c r="Q2" s="27"/>
      <c r="R2" s="27"/>
      <c r="S2" s="27"/>
      <c r="T2" s="27"/>
    </row>
    <row r="3" spans="2:20" ht="21.75" customHeight="1" thickBot="1" x14ac:dyDescent="0.3">
      <c r="B3" s="27"/>
      <c r="C3" s="27"/>
      <c r="D3" s="27"/>
      <c r="E3" s="27"/>
      <c r="F3" s="27"/>
      <c r="G3" s="27"/>
      <c r="H3" s="27"/>
      <c r="I3" s="34"/>
      <c r="J3" s="34"/>
      <c r="K3" s="35"/>
      <c r="L3" s="34"/>
      <c r="M3" s="36"/>
      <c r="N3" s="36"/>
      <c r="O3" s="36"/>
      <c r="P3" s="36"/>
      <c r="Q3" s="27"/>
      <c r="R3" s="27"/>
      <c r="S3" s="27"/>
      <c r="T3" s="27"/>
    </row>
    <row r="4" spans="2:20" ht="21.75" customHeight="1" x14ac:dyDescent="0.25">
      <c r="B4" s="27" t="s">
        <v>0</v>
      </c>
      <c r="C4" s="27"/>
      <c r="D4" s="27"/>
      <c r="E4" s="27"/>
      <c r="F4" s="205" t="s">
        <v>11</v>
      </c>
      <c r="G4" s="201" t="s">
        <v>12</v>
      </c>
      <c r="H4" s="123" t="s">
        <v>13</v>
      </c>
      <c r="I4" s="123" t="s">
        <v>14</v>
      </c>
      <c r="J4" s="123"/>
      <c r="K4" s="123"/>
      <c r="L4" s="189" t="s">
        <v>17</v>
      </c>
      <c r="M4" s="203" t="s">
        <v>15</v>
      </c>
      <c r="N4" s="189" t="s">
        <v>19</v>
      </c>
      <c r="O4" s="123" t="s">
        <v>20</v>
      </c>
      <c r="P4" s="123"/>
      <c r="Q4" s="189" t="s">
        <v>16</v>
      </c>
      <c r="R4" s="191" t="s">
        <v>47</v>
      </c>
      <c r="S4" s="193" t="s">
        <v>48</v>
      </c>
      <c r="T4" s="27"/>
    </row>
    <row r="5" spans="2:20" ht="21.75" customHeight="1" thickBot="1" x14ac:dyDescent="0.3">
      <c r="B5" s="27"/>
      <c r="C5" s="27"/>
      <c r="D5" s="27"/>
      <c r="E5" s="27"/>
      <c r="F5" s="206"/>
      <c r="G5" s="202"/>
      <c r="H5" s="207"/>
      <c r="I5" s="37" t="s">
        <v>30</v>
      </c>
      <c r="J5" s="37" t="s">
        <v>31</v>
      </c>
      <c r="K5" s="37" t="s">
        <v>32</v>
      </c>
      <c r="L5" s="190"/>
      <c r="M5" s="204"/>
      <c r="N5" s="190"/>
      <c r="O5" s="38" t="s">
        <v>33</v>
      </c>
      <c r="P5" s="38" t="s">
        <v>34</v>
      </c>
      <c r="Q5" s="190"/>
      <c r="R5" s="197"/>
      <c r="S5" s="194"/>
      <c r="T5" s="27"/>
    </row>
    <row r="6" spans="2:20" ht="21.75" customHeight="1" thickTop="1" thickBot="1" x14ac:dyDescent="0.3">
      <c r="B6" s="27" t="s">
        <v>2</v>
      </c>
      <c r="C6" s="27" t="s">
        <v>1</v>
      </c>
      <c r="D6" s="27"/>
      <c r="E6" s="27"/>
      <c r="F6" s="39" t="s">
        <v>38</v>
      </c>
      <c r="G6" s="40" t="s">
        <v>21</v>
      </c>
      <c r="H6" s="41" t="s">
        <v>24</v>
      </c>
      <c r="I6" s="42">
        <v>187391.30434782611</v>
      </c>
      <c r="J6" s="43">
        <v>28108.695652173916</v>
      </c>
      <c r="K6" s="44">
        <v>215500</v>
      </c>
      <c r="L6" s="45">
        <v>41977</v>
      </c>
      <c r="M6" s="46">
        <v>4800001935</v>
      </c>
      <c r="N6" s="47" t="s">
        <v>37</v>
      </c>
      <c r="O6" s="41" t="s">
        <v>46</v>
      </c>
      <c r="P6" s="41" t="s">
        <v>45</v>
      </c>
      <c r="Q6" s="41"/>
      <c r="R6" s="48" t="s">
        <v>50</v>
      </c>
      <c r="S6" s="49" t="s">
        <v>49</v>
      </c>
      <c r="T6" s="27"/>
    </row>
    <row r="7" spans="2:20" ht="21.75" customHeight="1" thickTop="1" thickBot="1" x14ac:dyDescent="0.3">
      <c r="B7" s="27" t="s">
        <v>3</v>
      </c>
      <c r="C7" s="27"/>
      <c r="D7" s="27"/>
      <c r="E7" s="27"/>
      <c r="F7" s="39" t="s">
        <v>39</v>
      </c>
      <c r="G7" s="50" t="s">
        <v>22</v>
      </c>
      <c r="H7" s="51" t="s">
        <v>24</v>
      </c>
      <c r="I7" s="52">
        <v>280869.56521739135</v>
      </c>
      <c r="J7" s="53">
        <v>42130.434782608703</v>
      </c>
      <c r="K7" s="54">
        <v>323000</v>
      </c>
      <c r="L7" s="55">
        <v>41977</v>
      </c>
      <c r="M7" s="56">
        <v>4800001936</v>
      </c>
      <c r="N7" s="47" t="s">
        <v>37</v>
      </c>
      <c r="O7" s="41" t="s">
        <v>46</v>
      </c>
      <c r="P7" s="41" t="s">
        <v>45</v>
      </c>
      <c r="Q7" s="51"/>
      <c r="R7" s="48" t="s">
        <v>50</v>
      </c>
      <c r="S7" s="49" t="s">
        <v>49</v>
      </c>
      <c r="T7" s="27"/>
    </row>
    <row r="8" spans="2:20" ht="21.75" customHeight="1" thickTop="1" thickBot="1" x14ac:dyDescent="0.3">
      <c r="B8" s="27" t="s">
        <v>4</v>
      </c>
      <c r="C8" s="27"/>
      <c r="D8" s="27"/>
      <c r="E8" s="27"/>
      <c r="F8" s="39" t="s">
        <v>40</v>
      </c>
      <c r="G8" s="50" t="s">
        <v>23</v>
      </c>
      <c r="H8" s="51" t="s">
        <v>26</v>
      </c>
      <c r="I8" s="52">
        <v>139130.4347826087</v>
      </c>
      <c r="J8" s="53">
        <v>20869.565217391304</v>
      </c>
      <c r="K8" s="54">
        <v>160000</v>
      </c>
      <c r="L8" s="55">
        <v>41977</v>
      </c>
      <c r="M8" s="57" t="s">
        <v>40</v>
      </c>
      <c r="N8" s="47" t="s">
        <v>37</v>
      </c>
      <c r="O8" s="41" t="s">
        <v>46</v>
      </c>
      <c r="P8" s="41" t="s">
        <v>45</v>
      </c>
      <c r="Q8" s="51"/>
      <c r="R8" s="58" t="s">
        <v>51</v>
      </c>
      <c r="S8" s="49" t="s">
        <v>49</v>
      </c>
      <c r="T8" s="27"/>
    </row>
    <row r="9" spans="2:20" ht="21.75" customHeight="1" thickTop="1" thickBot="1" x14ac:dyDescent="0.3">
      <c r="B9" s="27" t="s">
        <v>90</v>
      </c>
      <c r="C9" s="27"/>
      <c r="D9" s="27"/>
      <c r="E9" s="27"/>
      <c r="F9" s="39" t="s">
        <v>41</v>
      </c>
      <c r="G9" s="50" t="s">
        <v>21</v>
      </c>
      <c r="H9" s="51" t="s">
        <v>24</v>
      </c>
      <c r="I9" s="52">
        <v>154202.89855072499</v>
      </c>
      <c r="J9" s="53">
        <v>23130.4347826087</v>
      </c>
      <c r="K9" s="54">
        <v>177333.33333333299</v>
      </c>
      <c r="L9" s="55">
        <v>41980</v>
      </c>
      <c r="M9" s="57" t="s">
        <v>41</v>
      </c>
      <c r="N9" s="47"/>
      <c r="O9" s="41"/>
      <c r="P9" s="41" t="s">
        <v>45</v>
      </c>
      <c r="Q9" s="51"/>
      <c r="R9" s="58" t="s">
        <v>51</v>
      </c>
      <c r="S9" s="59"/>
      <c r="T9" s="27"/>
    </row>
    <row r="10" spans="2:20" ht="21.75" customHeight="1" thickTop="1" thickBot="1" x14ac:dyDescent="0.3">
      <c r="B10" s="27" t="s">
        <v>5</v>
      </c>
      <c r="C10" s="27"/>
      <c r="D10" s="27"/>
      <c r="E10" s="27"/>
      <c r="F10" s="39" t="s">
        <v>42</v>
      </c>
      <c r="G10" s="50" t="s">
        <v>27</v>
      </c>
      <c r="H10" s="51" t="s">
        <v>24</v>
      </c>
      <c r="I10" s="52">
        <v>130072.46376811599</v>
      </c>
      <c r="J10" s="53">
        <v>19510.869565217399</v>
      </c>
      <c r="K10" s="54">
        <v>149583.33333333299</v>
      </c>
      <c r="L10" s="55">
        <v>41980</v>
      </c>
      <c r="M10" s="46">
        <v>4800001940.5</v>
      </c>
      <c r="N10" s="47" t="s">
        <v>37</v>
      </c>
      <c r="O10" s="41" t="s">
        <v>46</v>
      </c>
      <c r="P10" s="41" t="s">
        <v>45</v>
      </c>
      <c r="Q10" s="51"/>
      <c r="R10" s="58" t="s">
        <v>51</v>
      </c>
      <c r="S10" s="49" t="s">
        <v>49</v>
      </c>
      <c r="T10" s="27"/>
    </row>
    <row r="11" spans="2:20" ht="21.75" customHeight="1" thickTop="1" thickBot="1" x14ac:dyDescent="0.3">
      <c r="B11" s="27" t="s">
        <v>6</v>
      </c>
      <c r="C11" s="27"/>
      <c r="D11" s="27"/>
      <c r="E11" s="27"/>
      <c r="F11" s="39" t="s">
        <v>43</v>
      </c>
      <c r="G11" s="50" t="s">
        <v>28</v>
      </c>
      <c r="H11" s="51" t="s">
        <v>25</v>
      </c>
      <c r="I11" s="52">
        <v>105942.028985508</v>
      </c>
      <c r="J11" s="53">
        <v>15891.304347826101</v>
      </c>
      <c r="K11" s="54">
        <v>121833.33333333299</v>
      </c>
      <c r="L11" s="55">
        <v>41983</v>
      </c>
      <c r="M11" s="56" t="s">
        <v>35</v>
      </c>
      <c r="N11" s="47" t="s">
        <v>37</v>
      </c>
      <c r="O11" s="41" t="s">
        <v>46</v>
      </c>
      <c r="P11" s="41" t="s">
        <v>45</v>
      </c>
      <c r="Q11" s="51"/>
      <c r="R11" s="58" t="s">
        <v>51</v>
      </c>
      <c r="S11" s="49" t="s">
        <v>49</v>
      </c>
      <c r="T11" s="27"/>
    </row>
    <row r="12" spans="2:20" ht="21.75" customHeight="1" thickTop="1" thickBot="1" x14ac:dyDescent="0.3">
      <c r="B12" s="27" t="s">
        <v>18</v>
      </c>
      <c r="C12" s="27"/>
      <c r="D12" s="27"/>
      <c r="E12" s="27"/>
      <c r="F12" s="39" t="s">
        <v>44</v>
      </c>
      <c r="G12" s="50" t="s">
        <v>29</v>
      </c>
      <c r="H12" s="51" t="s">
        <v>26</v>
      </c>
      <c r="I12" s="52">
        <v>81811.594202898705</v>
      </c>
      <c r="J12" s="53">
        <v>12271.7391304348</v>
      </c>
      <c r="K12" s="54">
        <v>94083.333333333299</v>
      </c>
      <c r="L12" s="55">
        <v>41984</v>
      </c>
      <c r="M12" s="56" t="s">
        <v>36</v>
      </c>
      <c r="N12" s="47" t="s">
        <v>37</v>
      </c>
      <c r="O12" s="41" t="s">
        <v>46</v>
      </c>
      <c r="P12" s="41" t="s">
        <v>45</v>
      </c>
      <c r="Q12" s="51"/>
      <c r="R12" s="58" t="s">
        <v>50</v>
      </c>
      <c r="S12" s="49" t="s">
        <v>49</v>
      </c>
      <c r="T12" s="27"/>
    </row>
    <row r="13" spans="2:20" ht="21.75" customHeight="1" thickTop="1" x14ac:dyDescent="0.25">
      <c r="B13" s="27" t="s">
        <v>7</v>
      </c>
      <c r="C13" s="27"/>
      <c r="D13" s="27"/>
      <c r="E13" s="27"/>
      <c r="F13" s="60"/>
      <c r="G13" s="50"/>
      <c r="H13" s="51"/>
      <c r="I13" s="61"/>
      <c r="J13" s="61"/>
      <c r="K13" s="62"/>
      <c r="L13" s="63"/>
      <c r="M13" s="51"/>
      <c r="N13" s="64"/>
      <c r="O13" s="51"/>
      <c r="P13" s="51"/>
      <c r="Q13" s="51"/>
      <c r="R13" s="51"/>
      <c r="S13" s="59"/>
      <c r="T13" s="27"/>
    </row>
    <row r="14" spans="2:20" ht="21.75" customHeight="1" x14ac:dyDescent="0.25">
      <c r="B14" s="27" t="s">
        <v>8</v>
      </c>
      <c r="C14" s="27"/>
      <c r="D14" s="27"/>
      <c r="E14" s="27"/>
      <c r="F14" s="60"/>
      <c r="G14" s="50"/>
      <c r="H14" s="51"/>
      <c r="I14" s="61"/>
      <c r="J14" s="61"/>
      <c r="K14" s="62"/>
      <c r="L14" s="51"/>
      <c r="M14" s="51"/>
      <c r="N14" s="51"/>
      <c r="O14" s="51"/>
      <c r="P14" s="51"/>
      <c r="Q14" s="51"/>
      <c r="R14" s="51"/>
      <c r="S14" s="59"/>
      <c r="T14" s="27"/>
    </row>
    <row r="15" spans="2:20" ht="21.75" customHeight="1" x14ac:dyDescent="0.25">
      <c r="B15" s="27" t="s">
        <v>9</v>
      </c>
      <c r="C15" s="27"/>
      <c r="D15" s="27"/>
      <c r="E15" s="27"/>
      <c r="F15" s="60"/>
      <c r="G15" s="50"/>
      <c r="H15" s="51"/>
      <c r="I15" s="61"/>
      <c r="J15" s="61"/>
      <c r="K15" s="62"/>
      <c r="L15" s="51"/>
      <c r="M15" s="51"/>
      <c r="N15" s="51"/>
      <c r="O15" s="51"/>
      <c r="P15" s="51"/>
      <c r="Q15" s="51"/>
      <c r="R15" s="51"/>
      <c r="S15" s="59"/>
      <c r="T15" s="27"/>
    </row>
    <row r="16" spans="2:20" ht="21.75" customHeight="1" thickBot="1" x14ac:dyDescent="0.3">
      <c r="B16" s="27" t="s">
        <v>10</v>
      </c>
      <c r="C16" s="27"/>
      <c r="D16" s="27"/>
      <c r="E16" s="27"/>
      <c r="F16" s="65"/>
      <c r="G16" s="66"/>
      <c r="H16" s="67"/>
      <c r="I16" s="68"/>
      <c r="J16" s="68"/>
      <c r="K16" s="69"/>
      <c r="L16" s="67"/>
      <c r="M16" s="67"/>
      <c r="N16" s="67"/>
      <c r="O16" s="67"/>
      <c r="P16" s="67"/>
      <c r="Q16" s="67"/>
      <c r="R16" s="67"/>
      <c r="S16" s="70"/>
      <c r="T16" s="27"/>
    </row>
    <row r="17" spans="2:20" ht="21.75" customHeight="1" x14ac:dyDescent="0.25">
      <c r="B17" s="27"/>
      <c r="C17" s="27"/>
      <c r="D17" s="27"/>
      <c r="E17" s="27"/>
      <c r="F17" s="27"/>
      <c r="G17" s="27"/>
      <c r="H17" s="27"/>
      <c r="I17" s="28"/>
      <c r="J17" s="28"/>
      <c r="K17" s="29"/>
      <c r="L17" s="27"/>
      <c r="M17" s="27"/>
      <c r="N17" s="27"/>
      <c r="O17" s="27"/>
      <c r="P17" s="27"/>
      <c r="Q17" s="27"/>
      <c r="R17" s="27"/>
      <c r="S17" s="27"/>
      <c r="T17" s="27"/>
    </row>
    <row r="18" spans="2:20" ht="21.75" customHeight="1" x14ac:dyDescent="0.25">
      <c r="B18" s="27"/>
      <c r="C18" s="27"/>
      <c r="D18" s="27"/>
      <c r="E18" s="27"/>
      <c r="F18" s="27"/>
      <c r="G18" s="27"/>
      <c r="H18" s="27"/>
      <c r="I18" s="28"/>
      <c r="J18" s="28"/>
      <c r="K18" s="29"/>
      <c r="L18" s="27"/>
      <c r="M18" s="27"/>
      <c r="N18" s="27"/>
      <c r="O18" s="27"/>
      <c r="P18" s="27"/>
      <c r="Q18" s="27"/>
      <c r="R18" s="27"/>
      <c r="S18" s="27"/>
      <c r="T18" s="27"/>
    </row>
    <row r="19" spans="2:20" ht="21.75" customHeight="1" x14ac:dyDescent="0.25">
      <c r="B19" s="27"/>
      <c r="C19" s="27"/>
      <c r="D19" s="27"/>
      <c r="E19" s="27"/>
      <c r="F19" s="27"/>
      <c r="G19" s="27"/>
      <c r="H19" s="27"/>
      <c r="I19" s="30" t="s">
        <v>74</v>
      </c>
      <c r="J19" s="28"/>
      <c r="K19" s="29"/>
      <c r="L19" s="31" t="s">
        <v>61</v>
      </c>
      <c r="M19" s="27"/>
      <c r="N19" s="32" t="s">
        <v>62</v>
      </c>
      <c r="O19" s="27"/>
      <c r="P19" s="33" t="s">
        <v>63</v>
      </c>
      <c r="Q19" s="27"/>
      <c r="R19" s="27"/>
      <c r="S19" s="27"/>
      <c r="T19" s="27"/>
    </row>
    <row r="20" spans="2:20" ht="21.75" customHeight="1" thickBot="1" x14ac:dyDescent="0.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2:20" ht="21.75" customHeight="1" x14ac:dyDescent="0.25">
      <c r="B21" s="27" t="s">
        <v>0</v>
      </c>
      <c r="C21" s="27"/>
      <c r="D21" s="27"/>
      <c r="E21" s="27"/>
      <c r="F21" s="199" t="s">
        <v>65</v>
      </c>
      <c r="G21" s="201" t="s">
        <v>12</v>
      </c>
      <c r="H21" s="123" t="s">
        <v>14</v>
      </c>
      <c r="I21" s="123"/>
      <c r="J21" s="123"/>
      <c r="K21" s="195" t="s">
        <v>17</v>
      </c>
      <c r="L21" s="196"/>
      <c r="M21" s="203" t="s">
        <v>15</v>
      </c>
      <c r="N21" s="191" t="s">
        <v>66</v>
      </c>
      <c r="O21" s="123" t="s">
        <v>20</v>
      </c>
      <c r="P21" s="123"/>
      <c r="Q21" s="189" t="s">
        <v>16</v>
      </c>
      <c r="R21" s="191" t="s">
        <v>72</v>
      </c>
      <c r="S21" s="193" t="s">
        <v>73</v>
      </c>
      <c r="T21" s="27"/>
    </row>
    <row r="22" spans="2:20" ht="21.75" customHeight="1" thickBot="1" x14ac:dyDescent="0.3">
      <c r="B22" s="27"/>
      <c r="C22" s="27"/>
      <c r="D22" s="27"/>
      <c r="E22" s="27"/>
      <c r="F22" s="200"/>
      <c r="G22" s="202"/>
      <c r="H22" s="37" t="s">
        <v>30</v>
      </c>
      <c r="I22" s="37" t="s">
        <v>31</v>
      </c>
      <c r="J22" s="37" t="s">
        <v>32</v>
      </c>
      <c r="K22" s="71" t="s">
        <v>70</v>
      </c>
      <c r="L22" s="71" t="s">
        <v>71</v>
      </c>
      <c r="M22" s="204"/>
      <c r="N22" s="197"/>
      <c r="O22" s="38" t="s">
        <v>33</v>
      </c>
      <c r="P22" s="38" t="s">
        <v>34</v>
      </c>
      <c r="Q22" s="190"/>
      <c r="R22" s="192"/>
      <c r="S22" s="194"/>
      <c r="T22" s="27"/>
    </row>
    <row r="23" spans="2:20" ht="21.75" customHeight="1" thickTop="1" thickBot="1" x14ac:dyDescent="0.3">
      <c r="B23" s="27" t="s">
        <v>52</v>
      </c>
      <c r="C23" s="27"/>
      <c r="D23" s="27"/>
      <c r="E23" s="27"/>
      <c r="F23" s="72" t="s">
        <v>24</v>
      </c>
      <c r="G23" s="72" t="s">
        <v>21</v>
      </c>
      <c r="H23" s="43">
        <v>187391.30434782611</v>
      </c>
      <c r="I23" s="43">
        <v>28108.695652173916</v>
      </c>
      <c r="J23" s="73">
        <v>215500</v>
      </c>
      <c r="K23" s="45">
        <v>41981</v>
      </c>
      <c r="L23" s="74">
        <v>41986</v>
      </c>
      <c r="M23" s="46">
        <v>4800001935</v>
      </c>
      <c r="N23" s="75" t="s">
        <v>67</v>
      </c>
      <c r="O23" s="41" t="s">
        <v>46</v>
      </c>
      <c r="P23" s="41" t="s">
        <v>45</v>
      </c>
      <c r="Q23" s="76"/>
      <c r="R23" s="209" t="s">
        <v>72</v>
      </c>
      <c r="S23" s="78" t="s">
        <v>73</v>
      </c>
      <c r="T23" s="27"/>
    </row>
    <row r="24" spans="2:20" ht="21.75" customHeight="1" thickTop="1" thickBot="1" x14ac:dyDescent="0.3">
      <c r="B24" s="27" t="s">
        <v>53</v>
      </c>
      <c r="C24" s="27"/>
      <c r="D24" s="27"/>
      <c r="E24" s="27"/>
      <c r="F24" s="79" t="s">
        <v>24</v>
      </c>
      <c r="G24" s="79" t="s">
        <v>22</v>
      </c>
      <c r="H24" s="53">
        <v>280869.56521739135</v>
      </c>
      <c r="I24" s="53">
        <v>42130.434782608703</v>
      </c>
      <c r="J24" s="62">
        <v>323000</v>
      </c>
      <c r="K24" s="45">
        <v>41982</v>
      </c>
      <c r="L24" s="74">
        <v>41987</v>
      </c>
      <c r="M24" s="56">
        <v>4800001936</v>
      </c>
      <c r="N24" s="80" t="s">
        <v>68</v>
      </c>
      <c r="O24" s="41" t="s">
        <v>46</v>
      </c>
      <c r="P24" s="41" t="s">
        <v>45</v>
      </c>
      <c r="Q24" s="81"/>
      <c r="R24" s="77" t="s">
        <v>125</v>
      </c>
      <c r="S24" s="78" t="s">
        <v>73</v>
      </c>
      <c r="T24" s="27"/>
    </row>
    <row r="25" spans="2:20" ht="21.75" customHeight="1" thickTop="1" thickBot="1" x14ac:dyDescent="0.3">
      <c r="B25" s="27" t="s">
        <v>54</v>
      </c>
      <c r="C25" s="27"/>
      <c r="D25" s="27"/>
      <c r="E25" s="27"/>
      <c r="F25" s="79" t="s">
        <v>26</v>
      </c>
      <c r="G25" s="79" t="s">
        <v>23</v>
      </c>
      <c r="H25" s="53">
        <v>139130.4347826087</v>
      </c>
      <c r="I25" s="53">
        <v>20869.565217391304</v>
      </c>
      <c r="J25" s="62">
        <v>160000</v>
      </c>
      <c r="K25" s="45">
        <v>41983</v>
      </c>
      <c r="L25" s="74">
        <v>41988</v>
      </c>
      <c r="M25" s="57" t="s">
        <v>40</v>
      </c>
      <c r="N25" s="82" t="s">
        <v>69</v>
      </c>
      <c r="O25" s="41" t="s">
        <v>46</v>
      </c>
      <c r="P25" s="41" t="s">
        <v>45</v>
      </c>
      <c r="Q25" s="81"/>
      <c r="R25" s="209" t="s">
        <v>72</v>
      </c>
      <c r="S25" s="78" t="s">
        <v>73</v>
      </c>
      <c r="T25" s="27"/>
    </row>
    <row r="26" spans="2:20" ht="21.75" customHeight="1" thickTop="1" thickBot="1" x14ac:dyDescent="0.3">
      <c r="B26" s="27" t="s">
        <v>55</v>
      </c>
      <c r="C26" s="27"/>
      <c r="D26" s="27"/>
      <c r="E26" s="27"/>
      <c r="F26" s="79" t="s">
        <v>24</v>
      </c>
      <c r="G26" s="79" t="s">
        <v>27</v>
      </c>
      <c r="H26" s="53">
        <v>130072.46376811599</v>
      </c>
      <c r="I26" s="53">
        <v>19510.869565217399</v>
      </c>
      <c r="J26" s="62">
        <v>149583.33333333299</v>
      </c>
      <c r="K26" s="45">
        <v>41984</v>
      </c>
      <c r="L26" s="74">
        <v>41989</v>
      </c>
      <c r="M26" s="46">
        <v>4800001940.5</v>
      </c>
      <c r="N26" s="75" t="s">
        <v>67</v>
      </c>
      <c r="O26" s="41" t="s">
        <v>46</v>
      </c>
      <c r="P26" s="41" t="s">
        <v>45</v>
      </c>
      <c r="Q26" s="81"/>
      <c r="R26" s="209" t="s">
        <v>72</v>
      </c>
      <c r="S26" s="78" t="s">
        <v>73</v>
      </c>
      <c r="T26" s="27"/>
    </row>
    <row r="27" spans="2:20" ht="32.25" customHeight="1" thickTop="1" thickBot="1" x14ac:dyDescent="0.3">
      <c r="B27" s="198" t="s">
        <v>60</v>
      </c>
      <c r="C27" s="198"/>
      <c r="D27" s="198"/>
      <c r="E27" s="198"/>
      <c r="F27" s="79" t="s">
        <v>25</v>
      </c>
      <c r="G27" s="79" t="s">
        <v>28</v>
      </c>
      <c r="H27" s="53">
        <v>105942.028985508</v>
      </c>
      <c r="I27" s="53">
        <v>15891.304347826101</v>
      </c>
      <c r="J27" s="62">
        <v>121833.33333333299</v>
      </c>
      <c r="K27" s="45">
        <v>41985</v>
      </c>
      <c r="L27" s="74">
        <v>41990</v>
      </c>
      <c r="M27" s="83" t="s">
        <v>35</v>
      </c>
      <c r="N27" s="75" t="s">
        <v>67</v>
      </c>
      <c r="O27" s="41" t="s">
        <v>46</v>
      </c>
      <c r="P27" s="41" t="s">
        <v>45</v>
      </c>
      <c r="Q27" s="81"/>
      <c r="R27" s="209" t="s">
        <v>72</v>
      </c>
      <c r="S27" s="78" t="s">
        <v>73</v>
      </c>
      <c r="T27" s="27"/>
    </row>
    <row r="28" spans="2:20" ht="21.75" customHeight="1" thickTop="1" thickBot="1" x14ac:dyDescent="0.3">
      <c r="B28" s="27" t="s">
        <v>56</v>
      </c>
      <c r="C28" s="27"/>
      <c r="D28" s="27"/>
      <c r="E28" s="27"/>
      <c r="F28" s="79" t="s">
        <v>26</v>
      </c>
      <c r="G28" s="79" t="s">
        <v>29</v>
      </c>
      <c r="H28" s="53">
        <v>81811.594202898705</v>
      </c>
      <c r="I28" s="53">
        <v>12271.7391304348</v>
      </c>
      <c r="J28" s="62">
        <v>94083.333333333299</v>
      </c>
      <c r="K28" s="45">
        <v>41986</v>
      </c>
      <c r="L28" s="74">
        <v>41991</v>
      </c>
      <c r="M28" s="83" t="s">
        <v>36</v>
      </c>
      <c r="N28" s="75" t="s">
        <v>67</v>
      </c>
      <c r="O28" s="41" t="s">
        <v>46</v>
      </c>
      <c r="P28" s="41" t="s">
        <v>45</v>
      </c>
      <c r="Q28" s="81"/>
      <c r="R28" s="209" t="s">
        <v>72</v>
      </c>
      <c r="S28" s="78" t="s">
        <v>73</v>
      </c>
      <c r="T28" s="27"/>
    </row>
    <row r="29" spans="2:20" ht="21.75" customHeight="1" thickTop="1" x14ac:dyDescent="0.25">
      <c r="B29" s="27" t="s">
        <v>64</v>
      </c>
      <c r="C29" s="27"/>
      <c r="D29" s="27"/>
      <c r="E29" s="27"/>
      <c r="F29" s="50"/>
      <c r="G29" s="50"/>
      <c r="H29" s="61"/>
      <c r="I29" s="61"/>
      <c r="J29" s="62"/>
      <c r="K29" s="63"/>
      <c r="L29" s="51"/>
      <c r="M29" s="51"/>
      <c r="N29" s="51"/>
      <c r="O29" s="51"/>
      <c r="P29" s="51"/>
      <c r="Q29" s="51"/>
      <c r="R29" s="76"/>
      <c r="S29" s="59"/>
      <c r="T29" s="27"/>
    </row>
    <row r="30" spans="2:20" ht="21.75" customHeight="1" x14ac:dyDescent="0.25">
      <c r="B30" s="27" t="s">
        <v>57</v>
      </c>
      <c r="C30" s="27"/>
      <c r="D30" s="27"/>
      <c r="E30" s="27"/>
      <c r="F30" s="50"/>
      <c r="G30" s="50"/>
      <c r="H30" s="61"/>
      <c r="I30" s="61"/>
      <c r="J30" s="62"/>
      <c r="K30" s="51"/>
      <c r="L30" s="51"/>
      <c r="M30" s="51"/>
      <c r="N30" s="51"/>
      <c r="O30" s="51"/>
      <c r="P30" s="51"/>
      <c r="Q30" s="51"/>
      <c r="R30" s="81"/>
      <c r="S30" s="59"/>
      <c r="T30" s="27"/>
    </row>
    <row r="31" spans="2:20" ht="21.75" customHeight="1" x14ac:dyDescent="0.25">
      <c r="B31" s="27" t="s">
        <v>58</v>
      </c>
      <c r="C31" s="27"/>
      <c r="D31" s="27"/>
      <c r="E31" s="27"/>
      <c r="F31" s="50"/>
      <c r="G31" s="50"/>
      <c r="H31" s="61"/>
      <c r="I31" s="61"/>
      <c r="J31" s="62"/>
      <c r="K31" s="51"/>
      <c r="L31" s="51"/>
      <c r="M31" s="51"/>
      <c r="N31" s="51"/>
      <c r="O31" s="51"/>
      <c r="P31" s="51"/>
      <c r="Q31" s="51"/>
      <c r="R31" s="81"/>
      <c r="S31" s="59"/>
      <c r="T31" s="27"/>
    </row>
    <row r="32" spans="2:20" ht="21.75" customHeight="1" x14ac:dyDescent="0.25">
      <c r="B32" s="27" t="s">
        <v>59</v>
      </c>
      <c r="C32" s="27"/>
      <c r="D32" s="27"/>
      <c r="E32" s="27"/>
      <c r="F32" s="50"/>
      <c r="G32" s="50"/>
      <c r="H32" s="61"/>
      <c r="I32" s="61"/>
      <c r="J32" s="62"/>
      <c r="K32" s="51"/>
      <c r="L32" s="51"/>
      <c r="M32" s="51"/>
      <c r="N32" s="51"/>
      <c r="O32" s="51"/>
      <c r="P32" s="51"/>
      <c r="Q32" s="51"/>
      <c r="R32" s="81"/>
      <c r="S32" s="59"/>
      <c r="T32" s="27"/>
    </row>
    <row r="33" spans="2:21" ht="21.75" customHeight="1" thickBot="1" x14ac:dyDescent="0.3">
      <c r="B33" s="27"/>
      <c r="C33" s="27"/>
      <c r="D33" s="27"/>
      <c r="E33" s="27"/>
      <c r="F33" s="66"/>
      <c r="G33" s="66"/>
      <c r="H33" s="68"/>
      <c r="I33" s="68"/>
      <c r="J33" s="69"/>
      <c r="K33" s="67"/>
      <c r="L33" s="67"/>
      <c r="M33" s="67"/>
      <c r="N33" s="67"/>
      <c r="O33" s="67"/>
      <c r="P33" s="67"/>
      <c r="Q33" s="67"/>
      <c r="R33" s="84"/>
      <c r="S33" s="70"/>
      <c r="T33" s="27"/>
    </row>
    <row r="34" spans="2:21" ht="21.75" customHeight="1" x14ac:dyDescent="0.25">
      <c r="B34" s="27"/>
      <c r="C34" s="27"/>
      <c r="D34" s="27"/>
      <c r="E34" s="27"/>
      <c r="F34" s="85"/>
      <c r="G34" s="85"/>
      <c r="H34" s="86"/>
      <c r="I34" s="86"/>
      <c r="J34" s="87"/>
      <c r="K34" s="85"/>
      <c r="L34" s="85"/>
      <c r="M34" s="85"/>
      <c r="N34" s="85"/>
      <c r="O34" s="85"/>
      <c r="P34" s="85"/>
      <c r="Q34" s="85"/>
      <c r="R34" s="85"/>
      <c r="S34" s="85"/>
      <c r="T34" s="27"/>
    </row>
    <row r="36" spans="2:21" ht="21.75" customHeight="1" x14ac:dyDescent="0.25">
      <c r="I36" s="7" t="s">
        <v>74</v>
      </c>
      <c r="L36" s="9" t="s">
        <v>61</v>
      </c>
      <c r="N36" s="8" t="s">
        <v>62</v>
      </c>
      <c r="P36" s="10" t="s">
        <v>63</v>
      </c>
    </row>
    <row r="37" spans="2:21" ht="21.75" customHeight="1" thickBot="1" x14ac:dyDescent="0.3">
      <c r="I37"/>
      <c r="J37"/>
      <c r="K37"/>
    </row>
    <row r="38" spans="2:21" ht="21.75" customHeight="1" x14ac:dyDescent="0.25">
      <c r="F38" s="168" t="s">
        <v>65</v>
      </c>
      <c r="G38" s="169"/>
      <c r="H38" s="172" t="s">
        <v>84</v>
      </c>
      <c r="I38" s="169"/>
      <c r="J38" s="169"/>
      <c r="K38" s="169"/>
      <c r="L38" s="173"/>
      <c r="M38" s="180" t="s">
        <v>89</v>
      </c>
      <c r="N38" s="181"/>
      <c r="O38" s="164" t="s">
        <v>20</v>
      </c>
      <c r="P38" s="158" t="s">
        <v>91</v>
      </c>
      <c r="Q38" s="158"/>
      <c r="R38" s="159"/>
      <c r="S38" s="162" t="s">
        <v>16</v>
      </c>
      <c r="T38" s="21"/>
      <c r="U38" s="21"/>
    </row>
    <row r="39" spans="2:21" ht="21.75" customHeight="1" thickBot="1" x14ac:dyDescent="0.3">
      <c r="B39" t="s">
        <v>0</v>
      </c>
      <c r="F39" s="170"/>
      <c r="G39" s="171"/>
      <c r="H39" s="174"/>
      <c r="I39" s="171"/>
      <c r="J39" s="171"/>
      <c r="K39" s="171"/>
      <c r="L39" s="175"/>
      <c r="M39" s="182"/>
      <c r="N39" s="183"/>
      <c r="O39" s="165"/>
      <c r="P39" s="11" t="s">
        <v>93</v>
      </c>
      <c r="Q39" s="160" t="s">
        <v>92</v>
      </c>
      <c r="R39" s="161"/>
      <c r="S39" s="163"/>
      <c r="T39" s="20"/>
    </row>
    <row r="40" spans="2:21" ht="21.75" customHeight="1" x14ac:dyDescent="0.25">
      <c r="F40" s="176" t="s">
        <v>80</v>
      </c>
      <c r="G40" s="177"/>
      <c r="H40" s="23" t="s">
        <v>85</v>
      </c>
      <c r="I40" s="17"/>
      <c r="J40" s="17"/>
      <c r="K40" s="17"/>
      <c r="L40" s="24"/>
      <c r="M40" s="184">
        <v>5101068894</v>
      </c>
      <c r="N40" s="185"/>
      <c r="O40" s="6" t="s">
        <v>46</v>
      </c>
      <c r="P40" s="25" t="s">
        <v>95</v>
      </c>
      <c r="Q40" s="128" t="s">
        <v>99</v>
      </c>
      <c r="R40" s="129"/>
      <c r="S40" s="2"/>
    </row>
    <row r="41" spans="2:21" ht="21.75" customHeight="1" x14ac:dyDescent="0.25">
      <c r="B41" t="s">
        <v>52</v>
      </c>
      <c r="F41" s="178" t="s">
        <v>81</v>
      </c>
      <c r="G41" s="179"/>
      <c r="H41" s="12" t="s">
        <v>86</v>
      </c>
      <c r="I41" s="14"/>
      <c r="J41" s="14"/>
      <c r="K41" s="14"/>
      <c r="L41" s="13"/>
      <c r="M41" s="186">
        <v>5071005895</v>
      </c>
      <c r="N41" s="187"/>
      <c r="O41" s="6" t="s">
        <v>46</v>
      </c>
      <c r="P41" s="25" t="s">
        <v>96</v>
      </c>
      <c r="Q41" s="130" t="s">
        <v>99</v>
      </c>
      <c r="R41" s="131"/>
      <c r="S41" s="2"/>
    </row>
    <row r="42" spans="2:21" ht="21.75" customHeight="1" x14ac:dyDescent="0.25">
      <c r="B42" t="s">
        <v>75</v>
      </c>
      <c r="F42" s="178" t="s">
        <v>82</v>
      </c>
      <c r="G42" s="179"/>
      <c r="H42" s="12" t="s">
        <v>87</v>
      </c>
      <c r="I42" s="14"/>
      <c r="J42" s="14"/>
      <c r="K42" s="14"/>
      <c r="L42" s="13"/>
      <c r="M42" s="186">
        <v>18121025236</v>
      </c>
      <c r="N42" s="187"/>
      <c r="O42" s="6" t="s">
        <v>46</v>
      </c>
      <c r="P42" s="25" t="s">
        <v>97</v>
      </c>
      <c r="Q42" s="132" t="s">
        <v>99</v>
      </c>
      <c r="R42" s="133"/>
      <c r="S42" s="2"/>
    </row>
    <row r="43" spans="2:21" ht="21.75" customHeight="1" x14ac:dyDescent="0.25">
      <c r="B43" t="s">
        <v>76</v>
      </c>
      <c r="F43" s="137" t="s">
        <v>83</v>
      </c>
      <c r="G43" s="138"/>
      <c r="H43" s="143" t="s">
        <v>88</v>
      </c>
      <c r="I43" s="143"/>
      <c r="J43" s="143"/>
      <c r="K43" s="143"/>
      <c r="L43" s="144"/>
      <c r="M43" s="149">
        <v>18131068290</v>
      </c>
      <c r="N43" s="150"/>
      <c r="O43" s="155" t="s">
        <v>46</v>
      </c>
      <c r="P43" s="114" t="s">
        <v>98</v>
      </c>
      <c r="Q43" s="117" t="s">
        <v>99</v>
      </c>
      <c r="R43" s="118"/>
      <c r="S43" s="134" t="s">
        <v>94</v>
      </c>
    </row>
    <row r="44" spans="2:21" ht="21.75" customHeight="1" x14ac:dyDescent="0.25">
      <c r="B44" t="s">
        <v>77</v>
      </c>
      <c r="F44" s="139"/>
      <c r="G44" s="140"/>
      <c r="H44" s="145"/>
      <c r="I44" s="145"/>
      <c r="J44" s="145"/>
      <c r="K44" s="145"/>
      <c r="L44" s="146"/>
      <c r="M44" s="151"/>
      <c r="N44" s="152"/>
      <c r="O44" s="156"/>
      <c r="P44" s="115"/>
      <c r="Q44" s="119"/>
      <c r="R44" s="120"/>
      <c r="S44" s="135"/>
      <c r="T44" s="18"/>
    </row>
    <row r="45" spans="2:21" ht="21.75" customHeight="1" x14ac:dyDescent="0.25">
      <c r="B45" s="188" t="s">
        <v>78</v>
      </c>
      <c r="C45" s="188"/>
      <c r="D45" s="188"/>
      <c r="E45" s="188"/>
      <c r="F45" s="141"/>
      <c r="G45" s="142"/>
      <c r="H45" s="147"/>
      <c r="I45" s="147"/>
      <c r="J45" s="147"/>
      <c r="K45" s="147"/>
      <c r="L45" s="148"/>
      <c r="M45" s="153"/>
      <c r="N45" s="154"/>
      <c r="O45" s="157"/>
      <c r="P45" s="116"/>
      <c r="Q45" s="121"/>
      <c r="R45" s="122"/>
      <c r="S45" s="136"/>
      <c r="T45" s="19"/>
    </row>
    <row r="46" spans="2:21" ht="21.75" customHeight="1" thickBot="1" x14ac:dyDescent="0.3">
      <c r="B46" t="s">
        <v>79</v>
      </c>
      <c r="F46" s="166"/>
      <c r="G46" s="167"/>
      <c r="H46" s="15"/>
      <c r="I46" s="15"/>
      <c r="J46" s="15"/>
      <c r="K46" s="15"/>
      <c r="L46" s="16"/>
      <c r="M46" s="112"/>
      <c r="N46" s="113"/>
      <c r="O46" s="22"/>
      <c r="P46" s="22"/>
      <c r="Q46" s="112"/>
      <c r="R46" s="113"/>
      <c r="S46" s="3"/>
      <c r="T46" s="19"/>
    </row>
    <row r="47" spans="2:21" ht="21.75" customHeight="1" x14ac:dyDescent="0.25">
      <c r="F47" s="1"/>
      <c r="G47" s="1"/>
      <c r="H47" s="26"/>
      <c r="I47" s="26"/>
      <c r="J47" s="26"/>
      <c r="K47" s="26"/>
      <c r="L47" s="26"/>
      <c r="M47" s="1"/>
      <c r="N47" s="1"/>
      <c r="O47" s="1"/>
      <c r="P47" s="1"/>
      <c r="Q47" s="1"/>
      <c r="R47" s="1"/>
      <c r="S47" s="1"/>
      <c r="T47" s="19"/>
    </row>
    <row r="48" spans="2:21" ht="21.75" customHeight="1" x14ac:dyDescent="0.25">
      <c r="B48" s="27"/>
      <c r="C48" s="27"/>
      <c r="D48" s="27"/>
      <c r="E48" s="27"/>
      <c r="F48" s="88"/>
      <c r="G48" s="27"/>
      <c r="H48" s="27"/>
      <c r="I48" s="28"/>
      <c r="J48" s="28"/>
      <c r="K48" s="29"/>
      <c r="L48" s="27"/>
      <c r="M48" s="27"/>
      <c r="N48" s="27"/>
      <c r="O48" s="27"/>
      <c r="P48" s="27"/>
      <c r="Q48" s="27"/>
      <c r="R48" s="27"/>
      <c r="S48" s="88"/>
      <c r="T48" s="19"/>
    </row>
    <row r="49" spans="2:19" ht="21.75" customHeight="1" x14ac:dyDescent="0.25">
      <c r="B49" s="27"/>
      <c r="C49" s="27"/>
      <c r="D49" s="27"/>
      <c r="E49" s="27"/>
      <c r="F49" s="27"/>
      <c r="G49" s="27"/>
      <c r="H49" s="27"/>
      <c r="I49" s="30" t="s">
        <v>74</v>
      </c>
      <c r="J49" s="28"/>
      <c r="K49" s="29"/>
      <c r="L49" s="31" t="s">
        <v>61</v>
      </c>
      <c r="M49" s="27"/>
      <c r="N49" s="32" t="s">
        <v>62</v>
      </c>
      <c r="O49" s="27"/>
      <c r="P49" s="33" t="s">
        <v>63</v>
      </c>
      <c r="Q49" s="27"/>
      <c r="R49" s="27"/>
      <c r="S49" s="27"/>
    </row>
    <row r="50" spans="2:19" ht="21.75" customHeight="1" thickBot="1" x14ac:dyDescent="0.3">
      <c r="B50" s="27"/>
      <c r="C50" s="27"/>
      <c r="D50" s="27"/>
      <c r="E50" s="27"/>
      <c r="F50" s="27"/>
      <c r="G50" s="27"/>
      <c r="H50" s="27"/>
      <c r="I50" s="28"/>
      <c r="J50" s="28"/>
      <c r="K50" s="29"/>
      <c r="L50" s="27"/>
      <c r="M50" s="27"/>
      <c r="N50" s="27"/>
      <c r="O50" s="27"/>
      <c r="P50" s="27"/>
      <c r="Q50" s="27"/>
      <c r="R50" s="27"/>
      <c r="S50" s="27"/>
    </row>
    <row r="51" spans="2:19" ht="21.75" customHeight="1" x14ac:dyDescent="0.25">
      <c r="B51" s="27"/>
      <c r="C51" s="27"/>
      <c r="D51" s="27"/>
      <c r="E51" s="27"/>
      <c r="F51" s="124" t="s">
        <v>100</v>
      </c>
      <c r="G51" s="107" t="s">
        <v>101</v>
      </c>
      <c r="H51" s="107" t="s">
        <v>102</v>
      </c>
      <c r="I51" s="107"/>
      <c r="J51" s="107"/>
      <c r="K51" s="107"/>
      <c r="L51" s="107" t="s">
        <v>108</v>
      </c>
      <c r="M51" s="126" t="s">
        <v>109</v>
      </c>
      <c r="N51" s="123" t="s">
        <v>14</v>
      </c>
      <c r="O51" s="123"/>
      <c r="P51" s="123"/>
      <c r="Q51" s="107" t="s">
        <v>110</v>
      </c>
      <c r="R51" s="107" t="s">
        <v>103</v>
      </c>
      <c r="S51" s="108"/>
    </row>
    <row r="52" spans="2:19" ht="21.75" customHeight="1" thickBot="1" x14ac:dyDescent="0.3">
      <c r="B52" s="27" t="s">
        <v>0</v>
      </c>
      <c r="C52" s="27"/>
      <c r="D52" s="27"/>
      <c r="E52" s="27"/>
      <c r="F52" s="125"/>
      <c r="G52" s="109"/>
      <c r="H52" s="109"/>
      <c r="I52" s="109"/>
      <c r="J52" s="109"/>
      <c r="K52" s="109"/>
      <c r="L52" s="109"/>
      <c r="M52" s="127"/>
      <c r="N52" s="37" t="s">
        <v>30</v>
      </c>
      <c r="O52" s="37" t="s">
        <v>31</v>
      </c>
      <c r="P52" s="37" t="s">
        <v>32</v>
      </c>
      <c r="Q52" s="109"/>
      <c r="R52" s="109"/>
      <c r="S52" s="110"/>
    </row>
    <row r="53" spans="2:19" ht="21.75" customHeight="1" thickTop="1" thickBot="1" x14ac:dyDescent="0.3">
      <c r="B53" s="27"/>
      <c r="C53" s="27"/>
      <c r="D53" s="27"/>
      <c r="E53" s="27"/>
      <c r="F53" s="89" t="s">
        <v>112</v>
      </c>
      <c r="G53" s="90" t="s">
        <v>82</v>
      </c>
      <c r="H53" s="111" t="s">
        <v>119</v>
      </c>
      <c r="I53" s="111"/>
      <c r="J53" s="111"/>
      <c r="K53" s="111"/>
      <c r="L53" s="91">
        <v>4800001935</v>
      </c>
      <c r="M53" s="92">
        <v>41984</v>
      </c>
      <c r="N53" s="93">
        <f>P53/1.15</f>
        <v>13043.478260869566</v>
      </c>
      <c r="O53" s="94">
        <f>N53*1.15</f>
        <v>15000</v>
      </c>
      <c r="P53" s="95">
        <v>15000</v>
      </c>
      <c r="Q53" s="96">
        <v>123</v>
      </c>
      <c r="R53" s="208" t="s">
        <v>72</v>
      </c>
      <c r="S53" s="208"/>
    </row>
    <row r="54" spans="2:19" ht="21.75" customHeight="1" thickTop="1" thickBot="1" x14ac:dyDescent="0.3">
      <c r="B54" s="27" t="s">
        <v>104</v>
      </c>
      <c r="C54" s="27"/>
      <c r="D54" s="27"/>
      <c r="E54" s="27"/>
      <c r="F54" s="79" t="s">
        <v>113</v>
      </c>
      <c r="G54" s="97" t="s">
        <v>82</v>
      </c>
      <c r="H54" s="106" t="s">
        <v>120</v>
      </c>
      <c r="I54" s="106"/>
      <c r="J54" s="106"/>
      <c r="K54" s="106"/>
      <c r="L54" s="56">
        <v>4800001935</v>
      </c>
      <c r="M54" s="98">
        <v>41985</v>
      </c>
      <c r="N54" s="62">
        <f t="shared" ref="N54:N59" si="0">P54/1.15</f>
        <v>1952173.9130434785</v>
      </c>
      <c r="O54" s="99">
        <f t="shared" ref="O54:O59" si="1">N54*1.15</f>
        <v>2245000</v>
      </c>
      <c r="P54" s="54">
        <v>2245000</v>
      </c>
      <c r="Q54" s="64">
        <v>124</v>
      </c>
      <c r="R54" s="100" t="s">
        <v>125</v>
      </c>
      <c r="S54" s="100"/>
    </row>
    <row r="55" spans="2:19" ht="21.75" customHeight="1" thickTop="1" thickBot="1" x14ac:dyDescent="0.3">
      <c r="B55" s="27" t="s">
        <v>52</v>
      </c>
      <c r="C55" s="27"/>
      <c r="D55" s="27"/>
      <c r="E55" s="27"/>
      <c r="F55" s="79" t="s">
        <v>114</v>
      </c>
      <c r="G55" s="97" t="s">
        <v>82</v>
      </c>
      <c r="H55" s="106" t="s">
        <v>121</v>
      </c>
      <c r="I55" s="106"/>
      <c r="J55" s="106"/>
      <c r="K55" s="106"/>
      <c r="L55" s="56">
        <v>4800001935</v>
      </c>
      <c r="M55" s="98">
        <v>41986</v>
      </c>
      <c r="N55" s="62">
        <f t="shared" si="0"/>
        <v>39130.434782608696</v>
      </c>
      <c r="O55" s="99">
        <f t="shared" si="1"/>
        <v>45000</v>
      </c>
      <c r="P55" s="54">
        <v>45000</v>
      </c>
      <c r="Q55" s="64">
        <v>125</v>
      </c>
      <c r="R55" s="208" t="s">
        <v>72</v>
      </c>
      <c r="S55" s="208"/>
    </row>
    <row r="56" spans="2:19" ht="21.75" customHeight="1" thickTop="1" thickBot="1" x14ac:dyDescent="0.3">
      <c r="B56" s="27" t="s">
        <v>53</v>
      </c>
      <c r="C56" s="27"/>
      <c r="D56" s="27"/>
      <c r="E56" s="27"/>
      <c r="F56" s="79" t="s">
        <v>118</v>
      </c>
      <c r="G56" s="97" t="s">
        <v>26</v>
      </c>
      <c r="H56" s="106" t="s">
        <v>23</v>
      </c>
      <c r="I56" s="106"/>
      <c r="J56" s="106"/>
      <c r="K56" s="106"/>
      <c r="L56" s="57" t="s">
        <v>40</v>
      </c>
      <c r="M56" s="98">
        <v>41990</v>
      </c>
      <c r="N56" s="62">
        <f>P56</f>
        <v>139130</v>
      </c>
      <c r="O56" s="99"/>
      <c r="P56" s="54">
        <v>139130</v>
      </c>
      <c r="Q56" s="64"/>
      <c r="R56" s="208" t="s">
        <v>72</v>
      </c>
      <c r="S56" s="208"/>
    </row>
    <row r="57" spans="2:19" ht="21.75" customHeight="1" thickTop="1" thickBot="1" x14ac:dyDescent="0.3">
      <c r="B57" s="27" t="s">
        <v>105</v>
      </c>
      <c r="C57" s="27"/>
      <c r="D57" s="27"/>
      <c r="E57" s="27"/>
      <c r="F57" s="79" t="s">
        <v>115</v>
      </c>
      <c r="G57" s="97" t="s">
        <v>82</v>
      </c>
      <c r="H57" s="106" t="s">
        <v>122</v>
      </c>
      <c r="I57" s="106"/>
      <c r="J57" s="106"/>
      <c r="K57" s="106"/>
      <c r="L57" s="56">
        <v>4800001935</v>
      </c>
      <c r="M57" s="98">
        <v>41990</v>
      </c>
      <c r="N57" s="62">
        <f t="shared" si="0"/>
        <v>39131.304347826088</v>
      </c>
      <c r="O57" s="99">
        <f t="shared" si="1"/>
        <v>45001</v>
      </c>
      <c r="P57" s="54">
        <v>45001</v>
      </c>
      <c r="Q57" s="64">
        <v>126</v>
      </c>
      <c r="R57" s="208" t="s">
        <v>72</v>
      </c>
      <c r="S57" s="208"/>
    </row>
    <row r="58" spans="2:19" ht="21.75" customHeight="1" thickTop="1" thickBot="1" x14ac:dyDescent="0.3">
      <c r="B58" s="27" t="s">
        <v>106</v>
      </c>
      <c r="C58" s="27"/>
      <c r="D58" s="27"/>
      <c r="E58" s="27"/>
      <c r="F58" s="79" t="s">
        <v>116</v>
      </c>
      <c r="G58" s="97" t="s">
        <v>82</v>
      </c>
      <c r="H58" s="106" t="s">
        <v>123</v>
      </c>
      <c r="I58" s="106"/>
      <c r="J58" s="106"/>
      <c r="K58" s="106"/>
      <c r="L58" s="56">
        <v>4800001935</v>
      </c>
      <c r="M58" s="98">
        <v>41990</v>
      </c>
      <c r="N58" s="62">
        <f t="shared" si="0"/>
        <v>21739.130434782612</v>
      </c>
      <c r="O58" s="99">
        <f t="shared" si="1"/>
        <v>25000</v>
      </c>
      <c r="P58" s="54">
        <v>25000</v>
      </c>
      <c r="Q58" s="64">
        <v>127</v>
      </c>
      <c r="R58" s="208" t="s">
        <v>72</v>
      </c>
      <c r="S58" s="208"/>
    </row>
    <row r="59" spans="2:19" ht="21.75" customHeight="1" thickTop="1" thickBot="1" x14ac:dyDescent="0.3">
      <c r="B59" s="27" t="s">
        <v>107</v>
      </c>
      <c r="C59" s="27"/>
      <c r="D59" s="27"/>
      <c r="E59" s="27"/>
      <c r="F59" s="79" t="s">
        <v>117</v>
      </c>
      <c r="G59" s="97" t="s">
        <v>82</v>
      </c>
      <c r="H59" s="106" t="s">
        <v>124</v>
      </c>
      <c r="I59" s="106"/>
      <c r="J59" s="106"/>
      <c r="K59" s="106"/>
      <c r="L59" s="56">
        <v>4800001935</v>
      </c>
      <c r="M59" s="98">
        <v>41990</v>
      </c>
      <c r="N59" s="62">
        <f t="shared" si="0"/>
        <v>13043.478260869566</v>
      </c>
      <c r="O59" s="99">
        <f t="shared" si="1"/>
        <v>15000</v>
      </c>
      <c r="P59" s="54">
        <v>15000</v>
      </c>
      <c r="Q59" s="64">
        <v>128</v>
      </c>
      <c r="R59" s="100" t="s">
        <v>125</v>
      </c>
      <c r="S59" s="100"/>
    </row>
    <row r="60" spans="2:19" ht="21.75" customHeight="1" thickTop="1" thickBot="1" x14ac:dyDescent="0.3">
      <c r="B60" s="27" t="s">
        <v>111</v>
      </c>
      <c r="C60" s="27"/>
      <c r="D60" s="27"/>
      <c r="E60" s="27"/>
      <c r="F60" s="66"/>
      <c r="G60" s="67"/>
      <c r="H60" s="101"/>
      <c r="I60" s="102"/>
      <c r="J60" s="102"/>
      <c r="K60" s="103"/>
      <c r="L60" s="67"/>
      <c r="M60" s="67"/>
      <c r="N60" s="67"/>
      <c r="O60" s="67"/>
      <c r="P60" s="67"/>
      <c r="Q60" s="67"/>
      <c r="R60" s="104"/>
      <c r="S60" s="105"/>
    </row>
  </sheetData>
  <mergeCells count="73">
    <mergeCell ref="N4:N5"/>
    <mergeCell ref="R4:R5"/>
    <mergeCell ref="S4:S5"/>
    <mergeCell ref="B27:E27"/>
    <mergeCell ref="F21:F22"/>
    <mergeCell ref="G21:G22"/>
    <mergeCell ref="H21:J21"/>
    <mergeCell ref="M21:M22"/>
    <mergeCell ref="N21:N22"/>
    <mergeCell ref="I4:K4"/>
    <mergeCell ref="O4:P4"/>
    <mergeCell ref="F4:F5"/>
    <mergeCell ref="G4:G5"/>
    <mergeCell ref="H4:H5"/>
    <mergeCell ref="M4:M5"/>
    <mergeCell ref="Q4:Q5"/>
    <mergeCell ref="L4:L5"/>
    <mergeCell ref="B45:E45"/>
    <mergeCell ref="O21:P21"/>
    <mergeCell ref="Q21:Q22"/>
    <mergeCell ref="R21:R22"/>
    <mergeCell ref="S21:S22"/>
    <mergeCell ref="K21:L21"/>
    <mergeCell ref="P38:R38"/>
    <mergeCell ref="Q39:R39"/>
    <mergeCell ref="S38:S39"/>
    <mergeCell ref="O38:O39"/>
    <mergeCell ref="F46:G46"/>
    <mergeCell ref="F38:G39"/>
    <mergeCell ref="H38:L39"/>
    <mergeCell ref="M46:N46"/>
    <mergeCell ref="F40:G40"/>
    <mergeCell ref="F41:G41"/>
    <mergeCell ref="F42:G42"/>
    <mergeCell ref="M38:N39"/>
    <mergeCell ref="M40:N40"/>
    <mergeCell ref="M41:N41"/>
    <mergeCell ref="M42:N42"/>
    <mergeCell ref="Q40:R40"/>
    <mergeCell ref="Q41:R41"/>
    <mergeCell ref="Q42:R42"/>
    <mergeCell ref="S43:S45"/>
    <mergeCell ref="F43:G45"/>
    <mergeCell ref="H43:L45"/>
    <mergeCell ref="M43:N45"/>
    <mergeCell ref="O43:O45"/>
    <mergeCell ref="Q46:R46"/>
    <mergeCell ref="P43:P45"/>
    <mergeCell ref="Q43:R45"/>
    <mergeCell ref="N51:P51"/>
    <mergeCell ref="F51:F52"/>
    <mergeCell ref="G51:G52"/>
    <mergeCell ref="H51:K52"/>
    <mergeCell ref="L51:L52"/>
    <mergeCell ref="M51:M52"/>
    <mergeCell ref="Q51:Q52"/>
    <mergeCell ref="R57:S57"/>
    <mergeCell ref="R58:S58"/>
    <mergeCell ref="H53:K53"/>
    <mergeCell ref="H54:K54"/>
    <mergeCell ref="H55:K55"/>
    <mergeCell ref="H57:K57"/>
    <mergeCell ref="H56:K56"/>
    <mergeCell ref="R51:S52"/>
    <mergeCell ref="R53:S53"/>
    <mergeCell ref="R54:S54"/>
    <mergeCell ref="R55:S55"/>
    <mergeCell ref="R56:S56"/>
    <mergeCell ref="R59:S59"/>
    <mergeCell ref="H60:K60"/>
    <mergeCell ref="R60:S60"/>
    <mergeCell ref="H58:K58"/>
    <mergeCell ref="H59:K59"/>
  </mergeCells>
  <hyperlinks>
    <hyperlink ref="Q40" r:id="rId1"/>
    <hyperlink ref="Q43" r:id="rId2"/>
    <hyperlink ref="Q41" r:id="rId3"/>
    <hyperlink ref="Q42" r:id="rId4"/>
  </hyperlinks>
  <pageMargins left="0.25" right="0.25" top="0.75" bottom="0.75" header="0.3" footer="0.3"/>
  <pageSetup paperSize="9" scale="53" orientation="landscape" horizontalDpi="4294967293" verticalDpi="4294967293" r:id="rId5"/>
  <rowBreaks count="2" manualBreakCount="2">
    <brk id="34" max="20" man="1"/>
    <brk id="61" max="19" man="1"/>
  </rowBreaks>
  <ignoredErrors>
    <ignoredError sqref="P40:P43" numberStoredAsText="1"/>
    <ignoredError sqref="N56" formula="1"/>
  </ignoredError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2014-12-17T10:22:32Z</cp:lastPrinted>
  <dcterms:created xsi:type="dcterms:W3CDTF">2014-12-17T07:48:32Z</dcterms:created>
  <dcterms:modified xsi:type="dcterms:W3CDTF">2014-12-18T08:08:58Z</dcterms:modified>
</cp:coreProperties>
</file>