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ichellea\"/>
    </mc:Choice>
  </mc:AlternateContent>
  <bookViews>
    <workbookView xWindow="0" yWindow="0" windowWidth="25200" windowHeight="11985" activeTab="1"/>
  </bookViews>
  <sheets>
    <sheet name="Servers" sheetId="1" r:id="rId1"/>
    <sheet name="PROD16 datafiles" sheetId="2" r:id="rId2"/>
    <sheet name="Risk16 datafiles" sheetId="9" r:id="rId3"/>
    <sheet name="Risk16 EOM growth" sheetId="13" r:id="rId4"/>
    <sheet name="QA16 datafiles" sheetId="10" r:id="rId5"/>
    <sheet name="Dev16 datafiles" sheetId="11" r:id="rId6"/>
    <sheet name="DataHub16 datafiles" sheetId="12" r:id="rId7"/>
    <sheet name="Prod16 Auto_EDW" sheetId="3" r:id="rId8"/>
    <sheet name="Prod16 Bank_EDW" sheetId="4" r:id="rId9"/>
    <sheet name="PROD" sheetId="5" r:id="rId10"/>
    <sheet name="BU_AUTO_PROD_RISK" sheetId="6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1" i="13" l="1"/>
  <c r="B92" i="13"/>
  <c r="C87" i="13" l="1"/>
  <c r="B87" i="13"/>
  <c r="B86" i="13"/>
  <c r="H219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3" i="9"/>
  <c r="C195" i="11" l="1"/>
  <c r="C196" i="11"/>
  <c r="C197" i="11"/>
  <c r="C198" i="11"/>
  <c r="C199" i="11"/>
  <c r="C200" i="11"/>
  <c r="C201" i="11"/>
  <c r="C202" i="11"/>
  <c r="C203" i="11"/>
  <c r="B196" i="11"/>
  <c r="B197" i="11"/>
  <c r="B198" i="11"/>
  <c r="B199" i="11"/>
  <c r="B200" i="11"/>
  <c r="B201" i="11"/>
  <c r="B202" i="11"/>
  <c r="B203" i="11"/>
  <c r="F189" i="11"/>
  <c r="F50" i="10"/>
  <c r="F51" i="10"/>
  <c r="F52" i="10"/>
  <c r="F53" i="10"/>
  <c r="F54" i="10"/>
  <c r="F55" i="10"/>
  <c r="F56" i="10"/>
  <c r="F57" i="10"/>
  <c r="F58" i="10"/>
  <c r="F59" i="10"/>
  <c r="F44" i="10"/>
  <c r="F45" i="10"/>
  <c r="F140" i="10"/>
  <c r="F141" i="10"/>
  <c r="C153" i="2"/>
  <c r="C154" i="2"/>
  <c r="C155" i="2"/>
  <c r="C156" i="2"/>
  <c r="C157" i="2"/>
  <c r="C158" i="2"/>
  <c r="C159" i="2"/>
  <c r="C160" i="2"/>
  <c r="C161" i="2"/>
  <c r="B154" i="2"/>
  <c r="B155" i="2"/>
  <c r="B156" i="2"/>
  <c r="B157" i="2"/>
  <c r="B158" i="2"/>
  <c r="B159" i="2"/>
  <c r="B160" i="2"/>
  <c r="B161" i="2"/>
  <c r="G146" i="2"/>
  <c r="B93" i="13"/>
  <c r="B95" i="13" s="1"/>
  <c r="B97" i="13" s="1"/>
  <c r="B99" i="13" s="1"/>
  <c r="B101" i="13" s="1"/>
  <c r="B103" i="13" s="1"/>
  <c r="B105" i="13" s="1"/>
  <c r="B107" i="13" s="1"/>
  <c r="F223" i="9"/>
  <c r="C86" i="13"/>
  <c r="C89" i="13" s="1"/>
  <c r="C91" i="13" s="1"/>
  <c r="C92" i="13" s="1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5" i="13"/>
  <c r="F219" i="9"/>
  <c r="F146" i="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1" i="9"/>
  <c r="F10" i="9"/>
  <c r="F9" i="9"/>
  <c r="F8" i="9"/>
  <c r="F7" i="9"/>
  <c r="F6" i="9"/>
  <c r="F5" i="9"/>
  <c r="F4" i="9"/>
  <c r="F3" i="9"/>
  <c r="F12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200" i="9"/>
  <c r="F201" i="9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69" i="10"/>
  <c r="F68" i="10"/>
  <c r="F67" i="10"/>
  <c r="F66" i="10"/>
  <c r="F65" i="10"/>
  <c r="F64" i="10"/>
  <c r="F63" i="10"/>
  <c r="F62" i="10"/>
  <c r="F61" i="10"/>
  <c r="F60" i="10"/>
  <c r="F49" i="10"/>
  <c r="F48" i="10"/>
  <c r="F47" i="10"/>
  <c r="F46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C93" i="13" l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</calcChain>
</file>

<file path=xl/sharedStrings.xml><?xml version="1.0" encoding="utf-8"?>
<sst xmlns="http://schemas.openxmlformats.org/spreadsheetml/2006/main" count="10493" uniqueCount="2559">
  <si>
    <t>RAM</t>
  </si>
  <si>
    <t xml:space="preserve">Processors </t>
  </si>
  <si>
    <t>bit</t>
  </si>
  <si>
    <t>Windows OS</t>
  </si>
  <si>
    <t>windows patch level</t>
  </si>
  <si>
    <t>host</t>
  </si>
  <si>
    <t>host window OS</t>
  </si>
  <si>
    <t>Host windows patch</t>
  </si>
  <si>
    <t>SQL Server version</t>
  </si>
  <si>
    <t>SQL Server version name</t>
  </si>
  <si>
    <t>SQL Server patch level</t>
  </si>
  <si>
    <t>SQL Server latest patch level available</t>
  </si>
  <si>
    <t>Urgency/Vunrability</t>
  </si>
  <si>
    <t>Impact to SQL?</t>
  </si>
  <si>
    <t>Changes in CRB environment?</t>
  </si>
  <si>
    <t>Min memory</t>
  </si>
  <si>
    <t>max memory</t>
  </si>
  <si>
    <t>Cost Threshold for Parallelism</t>
  </si>
  <si>
    <t>Max DOP</t>
  </si>
  <si>
    <t>LVAcctsql01</t>
  </si>
  <si>
    <t>Windows 2012 R2 Standard</t>
  </si>
  <si>
    <t>13.0.2164.0</t>
  </si>
  <si>
    <t>SQL Server 2016 Standard</t>
  </si>
  <si>
    <t>CU2</t>
  </si>
  <si>
    <t>SP1</t>
  </si>
  <si>
    <t>LVSQLIR01</t>
  </si>
  <si>
    <t>11.0.3156</t>
  </si>
  <si>
    <t>SQL Server 2012</t>
  </si>
  <si>
    <t>SP2 with 2 Security Update</t>
  </si>
  <si>
    <t>SP3 CU6</t>
  </si>
  <si>
    <t>LVDATAHUB16</t>
  </si>
  <si>
    <t>1)fix intermittent connectivity issues
2) FIX: Heap scan may cause high PAGEIOLATCH_SH waits in SQL Server 2016</t>
  </si>
  <si>
    <t>none</t>
  </si>
  <si>
    <t>LVEDWDEV16</t>
  </si>
  <si>
    <t>SQL Server 2016 Developer (Enterprise)</t>
  </si>
  <si>
    <t>LVEDWQA16</t>
  </si>
  <si>
    <t>LVEDWPROD16</t>
  </si>
  <si>
    <t>13.0.4411.0</t>
  </si>
  <si>
    <t>SQL Server 2016 Enterprise</t>
  </si>
  <si>
    <t>SP1 CU1</t>
  </si>
  <si>
    <t>SP1 CU5</t>
  </si>
  <si>
    <t>LVRISKSQL16</t>
  </si>
  <si>
    <t>as of 11/27/2017</t>
  </si>
  <si>
    <t>servers</t>
  </si>
  <si>
    <t>Fact_Auto_Account_Management_Daily</t>
  </si>
  <si>
    <t>dbo</t>
  </si>
  <si>
    <t>Fact_Auto_Account_Finance_Daily</t>
  </si>
  <si>
    <t>Fact_Auto_NON_MON_Transaction</t>
  </si>
  <si>
    <t>MSTR_Aggregation_Repo_Early_Payment1</t>
  </si>
  <si>
    <t>Fact_Auto_MON_Transaction</t>
  </si>
  <si>
    <t>Fact_Auto_Call_Activity</t>
  </si>
  <si>
    <t>MSTR_Aggregation_Repo_Early_Payment_OLD</t>
  </si>
  <si>
    <t>MSTR_Fact_Auto_Loss_Mitigation_Daily</t>
  </si>
  <si>
    <t>MSTR_Aggregation_Repo_Early_Payment</t>
  </si>
  <si>
    <t>Fact_Auto_Call_Activity_20151230</t>
  </si>
  <si>
    <t>MSTR_Aggregation_Title_Outstanding</t>
  </si>
  <si>
    <t>Fact_Static_Pool_Origination</t>
  </si>
  <si>
    <t>Fact_Auto_Call_Activity_bak20150811</t>
  </si>
  <si>
    <t>Fact_Auto_Monthly_AVG_Balance</t>
  </si>
  <si>
    <t>Fact_Static_Pool_Origination_20171102</t>
  </si>
  <si>
    <t>Fact_Static_Pool_Securitization</t>
  </si>
  <si>
    <t>Fact_Static_Pool_Origination_20171024</t>
  </si>
  <si>
    <t>Fact_Auto_Monthly_AVG_Balance_20171102</t>
  </si>
  <si>
    <t>Fact_Auto_Monthly_AVG_Balance_20171024</t>
  </si>
  <si>
    <t>Fact_Static_Pool_Securitization_20171102</t>
  </si>
  <si>
    <t>MSTR_Aggregation_Call_Activity</t>
  </si>
  <si>
    <t>Fact_Static_Pool_Securitization_20171024</t>
  </si>
  <si>
    <t>Dim_Auto_Application</t>
  </si>
  <si>
    <t>Finance_Daily_Source_Stage</t>
  </si>
  <si>
    <t>Dim_Auto_Application_20161130</t>
  </si>
  <si>
    <t>Dim_Auto_Account</t>
  </si>
  <si>
    <t>Dim_Auto_Customer</t>
  </si>
  <si>
    <t>Dim_Auto_Title_Tracking</t>
  </si>
  <si>
    <t>Dim_Auto_Account_Pool</t>
  </si>
  <si>
    <t>Fact_Auto_Dealer_Reserve_Transaction</t>
  </si>
  <si>
    <t>Fact_Auto_Dealer_Reserve_Transaction_20161201</t>
  </si>
  <si>
    <t>Dim_Auto_Asset</t>
  </si>
  <si>
    <t>Dim_Auto_Account_Pool_20170818</t>
  </si>
  <si>
    <t>Dim_Auto_Account_Pool_20170810</t>
  </si>
  <si>
    <t>Dim_Auto_Account_Pool_backup_20170214</t>
  </si>
  <si>
    <t>Dim_Auto_Account_Pool_backup_20170213</t>
  </si>
  <si>
    <t>MSTR_Early_Me</t>
  </si>
  <si>
    <t>Dim_Auto_Account_Pool_backup_20160602</t>
  </si>
  <si>
    <t>DQ_DAILY_REGIONS</t>
  </si>
  <si>
    <t>Dim_Auto_Date</t>
  </si>
  <si>
    <t>Fact_Auto_Remarketing_Tracking_Daily</t>
  </si>
  <si>
    <t>Dim_Auto_Dealer</t>
  </si>
  <si>
    <t>Dim_Auto_Dealer_20170808</t>
  </si>
  <si>
    <t>Dim_Auto_Dealer_20170808_Latest</t>
  </si>
  <si>
    <t>Dim_Auto_Dealer_20170817</t>
  </si>
  <si>
    <t>Dim_Auto_Dealer__20170628</t>
  </si>
  <si>
    <t>Fact_Auto_Remarketing_Tracking_Daily_20170502</t>
  </si>
  <si>
    <t>Fact_Auto_Remarketing_Tracking_Daily_20170501</t>
  </si>
  <si>
    <t>AutoDealerAggregate</t>
  </si>
  <si>
    <t>Fact_Auto_Non_Accrual</t>
  </si>
  <si>
    <t>MSTR_LOSS_MON_TRAN</t>
  </si>
  <si>
    <t>Fact_Auto_Remarketing_Tracking_Daily_20160916</t>
  </si>
  <si>
    <t>Fact_Auto_Remarketing_Tracking_Daily_20160330</t>
  </si>
  <si>
    <t>REPOTable2_rewrite</t>
  </si>
  <si>
    <t>REPOTable</t>
  </si>
  <si>
    <t>Dim_Auto_REPO</t>
  </si>
  <si>
    <t>FICO_SCORE</t>
  </si>
  <si>
    <t>Dim_Auto_Worklist_1</t>
  </si>
  <si>
    <t>Dim_Auto_Associate_20171006</t>
  </si>
  <si>
    <t>Dim_Auto_Worklist_3</t>
  </si>
  <si>
    <t>Dim_Auto_BK</t>
  </si>
  <si>
    <t>AutoDealerDetail</t>
  </si>
  <si>
    <t>Dim_Auto_Program</t>
  </si>
  <si>
    <t>MSTR_DQ_Collections_Daily</t>
  </si>
  <si>
    <t>Dim_Auto_Worklist_2</t>
  </si>
  <si>
    <t>Dim_Auto_Associate_TMP</t>
  </si>
  <si>
    <t>Dim_Auto_Associate_TMP_02032017</t>
  </si>
  <si>
    <t>ETL_Error_Log</t>
  </si>
  <si>
    <t>Dim_Auto_Associate_20170710</t>
  </si>
  <si>
    <t>Dim_Auto_Associate_Dec_2015</t>
  </si>
  <si>
    <t>Fact_Auto_Monthly_Budget</t>
  </si>
  <si>
    <t>Mon_Txn_Pmt_Source</t>
  </si>
  <si>
    <t>Mon_Txn_Type</t>
  </si>
  <si>
    <t>MSTR_LKP_Bk_Discharge</t>
  </si>
  <si>
    <t>MSTR_LKP_Dealer_Type</t>
  </si>
  <si>
    <t>MSTR_LKP_Mon_Txn_Group</t>
  </si>
  <si>
    <t>MSTR_LKP_Potential_Recourse</t>
  </si>
  <si>
    <t>MSTR_User_Login_01302017</t>
  </si>
  <si>
    <t>Dim_Worklist_Type2</t>
  </si>
  <si>
    <t>Dim_Auto_Associate</t>
  </si>
  <si>
    <t>Dim_Auto_Associate_20151214</t>
  </si>
  <si>
    <t>WorklistRekey</t>
  </si>
  <si>
    <t>DataFix</t>
  </si>
  <si>
    <t>Dim_Auto_Worklist_TMP</t>
  </si>
  <si>
    <t>WorklistCleanup</t>
  </si>
  <si>
    <t>ETL_Process_Control</t>
  </si>
  <si>
    <t>LKP_MSTR_Recovery_Desc</t>
  </si>
  <si>
    <t>MON_TRANS_CD_DESC</t>
  </si>
  <si>
    <t>MON_TXN_GROUP</t>
  </si>
  <si>
    <t>MSTR_User_Login_03242017</t>
  </si>
  <si>
    <t>NOI_128_POOL</t>
  </si>
  <si>
    <t>MSTR_User_Login</t>
  </si>
  <si>
    <t>TableName</t>
  </si>
  <si>
    <t>SchemaName</t>
  </si>
  <si>
    <t>RowCounts</t>
  </si>
  <si>
    <t>TotalSpaceKB</t>
  </si>
  <si>
    <t>TotalSpaceMB</t>
  </si>
  <si>
    <t>UsedSpaceKB</t>
  </si>
  <si>
    <t>UsedSpaceMB</t>
  </si>
  <si>
    <t>UnusedSpaceKB</t>
  </si>
  <si>
    <t>UnusedSpaceMB</t>
  </si>
  <si>
    <t>date of data</t>
  </si>
  <si>
    <t>PRod16 BANK_EDW</t>
  </si>
  <si>
    <t>Database</t>
  </si>
  <si>
    <t>AUTO_EDW</t>
  </si>
  <si>
    <t>AUTO_EDW_STG</t>
  </si>
  <si>
    <t>SCACTY</t>
  </si>
  <si>
    <t>ILTRAN</t>
  </si>
  <si>
    <t>STG_CALL_ACTIVITY</t>
  </si>
  <si>
    <t>BEH_SCORE_STG</t>
  </si>
  <si>
    <t>CUST_CYCLE_DATES</t>
  </si>
  <si>
    <t>CREDIT_REQ_DECISIONS_EVALUATOR</t>
  </si>
  <si>
    <t>ILMAST</t>
  </si>
  <si>
    <t>ILMAST_Stage</t>
  </si>
  <si>
    <t>SCACTY_20151230</t>
  </si>
  <si>
    <t>ILMAST_FACT</t>
  </si>
  <si>
    <t>AUTO_PROFIT_MONTHLY_ACTUAL</t>
  </si>
  <si>
    <t>BEH_SCORE_STG_backup_20160801</t>
  </si>
  <si>
    <t>AUTO_PROFIT_MONTHLY_ACTUAL_20170731</t>
  </si>
  <si>
    <t>SCMASTR</t>
  </si>
  <si>
    <t>AUTO_PROFIT_MONTHLY_ACTUAL_20170515</t>
  </si>
  <si>
    <t>AUTO_PROFIT_MONTHLY_ACTUAL_20170626</t>
  </si>
  <si>
    <t>AUTO_PROFIT_MONTHLY_ACTUAL_20170418</t>
  </si>
  <si>
    <t>MTD_DATA</t>
  </si>
  <si>
    <t>BEH_SCORE_FINAL</t>
  </si>
  <si>
    <t>AUTO_PROFIT_MONTHLY_ACTUAL_20170412</t>
  </si>
  <si>
    <t>STG_CALL_ACTIVITY_20151230</t>
  </si>
  <si>
    <t>CREDIT_REQUEST</t>
  </si>
  <si>
    <t>SCMASTR_Stage</t>
  </si>
  <si>
    <t>STG_CALL_ACTIVITY_bak20150811</t>
  </si>
  <si>
    <t>AUTO_PROFIT_COSTS</t>
  </si>
  <si>
    <t>AUTO_PROFIT_COSTS_20170731</t>
  </si>
  <si>
    <t>AUTO_PROFIT_COSTS_20170626</t>
  </si>
  <si>
    <t>AUTO_PROFIT_COSTS05122017</t>
  </si>
  <si>
    <t>APFCASE</t>
  </si>
  <si>
    <t>AUTO_PROFIT_COSTS_20170413</t>
  </si>
  <si>
    <t>CREDIT_REQUEST_STG</t>
  </si>
  <si>
    <t>CREDIT_REQUEST_PROD</t>
  </si>
  <si>
    <t>CREDIT_REQUEST_ORIGINATOR</t>
  </si>
  <si>
    <t>APFCASE_Stage</t>
  </si>
  <si>
    <t>APFCOLT</t>
  </si>
  <si>
    <t>DPD_Intial_One_Time_Update</t>
  </si>
  <si>
    <t>FactManagement_FPDQ_DELETE</t>
  </si>
  <si>
    <t>AUTO_PROFIT_COSTS_20160812</t>
  </si>
  <si>
    <t>BEH_SCORE_FINAL_backup_20160801</t>
  </si>
  <si>
    <t>APFCOLT_Stage</t>
  </si>
  <si>
    <t>Dim_Application_Stage</t>
  </si>
  <si>
    <t>CREDIT_REQUEST_FUNDING</t>
  </si>
  <si>
    <t>DQ</t>
  </si>
  <si>
    <t>DQ_20171011</t>
  </si>
  <si>
    <t>CRART_2017_01_MASTER</t>
  </si>
  <si>
    <t>RTC_LETTERS_HISTORY</t>
  </si>
  <si>
    <t>AUTO_PROFIT_ILMAST</t>
  </si>
  <si>
    <t>ETL_VERAFIN_BULK_ENTITY_SCAN</t>
  </si>
  <si>
    <t>AUTO_PROFIT_MONTHLY_ACTUAL_OLD</t>
  </si>
  <si>
    <t>AUTO_PROFIT_MONTHLY_ACTUAL_20160812</t>
  </si>
  <si>
    <t>Fact_Auto_Account_Finance_Daily_DELETE2</t>
  </si>
  <si>
    <t>Fact_Auto_Account_Finance_Daily_DELETE</t>
  </si>
  <si>
    <t>SALES_REP_20170202</t>
  </si>
  <si>
    <t>LOSS_MIT_UPDATE</t>
  </si>
  <si>
    <t>DPD_T2</t>
  </si>
  <si>
    <t>ETL_VENTURE_Output</t>
  </si>
  <si>
    <t>Dim_Customer_Satge</t>
  </si>
  <si>
    <t>SALES_REP</t>
  </si>
  <si>
    <t>Sales_rep_bk04252017</t>
  </si>
  <si>
    <t>[dbo].[SALES_REP_20170512]</t>
  </si>
  <si>
    <t>[dbo].[SALES_REP_20170413]</t>
  </si>
  <si>
    <t>SALES_REP_20170310</t>
  </si>
  <si>
    <t>Dim_Auto_Account_Stage</t>
  </si>
  <si>
    <t>RTC_LETTERS_HISTORY_backup_20170522</t>
  </si>
  <si>
    <t>AUTO_PROFIT_MONTHLY_ACTUAL_20160805</t>
  </si>
  <si>
    <t>Dim_Asset_Satge</t>
  </si>
  <si>
    <t>POOL_ACCT_DIM</t>
  </si>
  <si>
    <t>Pool_Acct_Dim_20170818</t>
  </si>
  <si>
    <t>Pool_Acct_Dim_20170810</t>
  </si>
  <si>
    <t>POOL_ACCT_DIM_20151207</t>
  </si>
  <si>
    <t>POOL_ACCT_DIM_20170214</t>
  </si>
  <si>
    <t>Pool_Acct_Dim_20170213</t>
  </si>
  <si>
    <t>POOL_ACCT_DIM_20160602</t>
  </si>
  <si>
    <t>DPD_T2_backup_20170522</t>
  </si>
  <si>
    <t>Dim_REPO_Stage</t>
  </si>
  <si>
    <t>POOL_ACCT_DIM_201512</t>
  </si>
  <si>
    <t>Dim_Title_Tracking_Stage</t>
  </si>
  <si>
    <t>RTC_LETTERS_HISTORY_04122017</t>
  </si>
  <si>
    <t>POOL_ACCT_DIM_OLD</t>
  </si>
  <si>
    <t>Dim_Auto_BK_Stage</t>
  </si>
  <si>
    <t>ILDEALER</t>
  </si>
  <si>
    <t>Fact_Auto_Monthly_AVG_Balance_DELETE</t>
  </si>
  <si>
    <t>CREDIT_REQ_DECISIONS_EVALUATOR_20151218</t>
  </si>
  <si>
    <t>CREDIT_REQ_DECISIONS_EVALUATOR_STAGE</t>
  </si>
  <si>
    <t>Dim_BK_Stage</t>
  </si>
  <si>
    <t>ETL_VENTURE_Output_04122017</t>
  </si>
  <si>
    <t>SCACTY_Stage</t>
  </si>
  <si>
    <t>ILTRAN_Stage</t>
  </si>
  <si>
    <t>AUTO_PROFIT_ACCOUNT_COSTS</t>
  </si>
  <si>
    <t>[AUTO_PROFIT_ACCOUNT_COSTS_20170626]</t>
  </si>
  <si>
    <t>ORIGINATOR_MISC</t>
  </si>
  <si>
    <t>FactManagement_FPDQ_2014_09_30_DELETE</t>
  </si>
  <si>
    <t>EVALUATOR_ORIGINATOR</t>
  </si>
  <si>
    <t>ILDEALER_Stage</t>
  </si>
  <si>
    <t>ORIGINATOR_MISC_stage</t>
  </si>
  <si>
    <t>EVALUATOR_ORIGINATOR_bk04252017</t>
  </si>
  <si>
    <t>EVALUATOR_ORIGINATOR_stage</t>
  </si>
  <si>
    <t>CREDIT_REQUEST_stage</t>
  </si>
  <si>
    <t>RTC_LETTERS_HISTORY_bk03142017</t>
  </si>
  <si>
    <t>Dim_Dealer_Stage</t>
  </si>
  <si>
    <t>ETL_CSC_RTC_Activity_Notes_Output</t>
  </si>
  <si>
    <t>CREDIT_REQUEST_ORIGINATOR_stage</t>
  </si>
  <si>
    <t>ETL_CSC_RTC_Activity_Notes_Output_04122017</t>
  </si>
  <si>
    <t>SRC_STG_PROCESS</t>
  </si>
  <si>
    <t>CREDIT_REQUEST_FUNDING_stage</t>
  </si>
  <si>
    <t>RTC_Loan_filter</t>
  </si>
  <si>
    <t>RTC_Activity_Log</t>
  </si>
  <si>
    <t>YH_ORIGPROGRAMLOSSCURVES</t>
  </si>
  <si>
    <t>AUTO_PROFIT_ACTUAL_ORIG_COSTS</t>
  </si>
  <si>
    <t>_TMP_Dim_Associate_Stag</t>
  </si>
  <si>
    <t>Fact_Auto_Account_Management_Daily_10Days_DELETE</t>
  </si>
  <si>
    <t>Fact_Auto_Account_Management_Daily_20Days_DELETE</t>
  </si>
  <si>
    <t>Fact_Auto_Account_Management_Daily_30Days_DELETE</t>
  </si>
  <si>
    <t>MEGA_ORIGINATOR_stage</t>
  </si>
  <si>
    <t>Monthly_Budget</t>
  </si>
  <si>
    <t>LKP_MARKET_DEALER_CODE_LIST</t>
  </si>
  <si>
    <t>Tran_Application_Status</t>
  </si>
  <si>
    <t>Tran_Booking_Status</t>
  </si>
  <si>
    <t>UNWINDS</t>
  </si>
  <si>
    <t>Dim_Program_Stage</t>
  </si>
  <si>
    <t>RTC_One_Time</t>
  </si>
  <si>
    <t>UNWINDS_20161020</t>
  </si>
  <si>
    <t>[AUTO_PROFIT_ACTUAL_ORIG_COSTS_20170626]</t>
  </si>
  <si>
    <t>AUTO_PROFIT_ACTUAL_ORIG_COSTS_20170413</t>
  </si>
  <si>
    <t>AUTO_PROFIT_SVC_COSTS</t>
  </si>
  <si>
    <t>AUTO_PROFIT_SVC_COSTS_stg</t>
  </si>
  <si>
    <t>AUTO_PROFIT_ACTUAL_SVC_COSTS</t>
  </si>
  <si>
    <t>AUTO_PROFIT_APP_DEC_COSTS</t>
  </si>
  <si>
    <t>AUTO_PROFIT_APP_DEC_COSTS_Stg</t>
  </si>
  <si>
    <t>[AUTO_PROFIT_ACTUAL_SVC_COSTS_20170626]</t>
  </si>
  <si>
    <t>AUTO_PROFIT_ACCOUNT_COSTS_stg</t>
  </si>
  <si>
    <t>Dim_Associate_Stage_20151215</t>
  </si>
  <si>
    <t>YH_LTVLOSSCURVEFACTORS</t>
  </si>
  <si>
    <t>PROFIT_COST_MONTHLY</t>
  </si>
  <si>
    <t>MEGA_ORIGINATOR</t>
  </si>
  <si>
    <t>YH_PRGMLIFETIMEEXPLOSS</t>
  </si>
  <si>
    <t>Fact_Auto_Call_Activity_JUL_DELETE</t>
  </si>
  <si>
    <t>PROMISE_TO_PAY_v2</t>
  </si>
  <si>
    <t>PTP_CLEAN_UP</t>
  </si>
  <si>
    <t>Dim_Associate_Stag</t>
  </si>
  <si>
    <t>Dim_Associate_Stage</t>
  </si>
  <si>
    <t>DQ_DAILY</t>
  </si>
  <si>
    <t>Dim_Pool_Stage</t>
  </si>
  <si>
    <t>Dim_Auto_Worklist_stage</t>
  </si>
  <si>
    <t>Dim_Worklist_Stage</t>
  </si>
  <si>
    <t>Dim_Worklist_Stage_1</t>
  </si>
  <si>
    <t>Dim_Worklist_Stage_2</t>
  </si>
  <si>
    <t>Dim_Worklist_Stage_3</t>
  </si>
  <si>
    <t>CFG_AUTO_EDW</t>
  </si>
  <si>
    <t>ETL_Process</t>
  </si>
  <si>
    <t>ETL_Process_Log</t>
  </si>
  <si>
    <t>ETL_IncRerun</t>
  </si>
  <si>
    <t>ETL_Holiday</t>
  </si>
  <si>
    <t>ETL_Process_Log_Detail</t>
  </si>
  <si>
    <t>ETL_Source_Table</t>
  </si>
  <si>
    <t>Fact_Loan_Daily</t>
  </si>
  <si>
    <t>Fact_Loan_Rate</t>
  </si>
  <si>
    <t>RPT_CashFlow</t>
  </si>
  <si>
    <t>Fact_Loan_Daily_Backup_20151001</t>
  </si>
  <si>
    <t>Fact_Loan_Daily_Backup_20150909</t>
  </si>
  <si>
    <t>Fact_Loan_Daily_old_20150826</t>
  </si>
  <si>
    <t>Dim_Loan</t>
  </si>
  <si>
    <t>Fact_Loan_Rate_Backup_20151005</t>
  </si>
  <si>
    <t>Dim_Customer</t>
  </si>
  <si>
    <t>Dim_Loan_Collateral_Add</t>
  </si>
  <si>
    <t>Dim_Loan_Rate</t>
  </si>
  <si>
    <t>ETL_Dim_Customer</t>
  </si>
  <si>
    <t>Rpt_Loans_To_Individuals_Formatted</t>
  </si>
  <si>
    <t>ETL_Fact_Loan_Daily_Old_20150826</t>
  </si>
  <si>
    <t>Fact_GL_Daily_Balance</t>
  </si>
  <si>
    <t>ETL_Dim_Loan_Old_20150826</t>
  </si>
  <si>
    <t>ETL_Fact_Loan_Daily</t>
  </si>
  <si>
    <t>BI_CRB_MAIN_2015_08</t>
  </si>
  <si>
    <t>_AP_MonthlyDataPull_2015_02</t>
  </si>
  <si>
    <t>Fact_GL_Monthly_Balance</t>
  </si>
  <si>
    <t>ETL_Dim_Loan</t>
  </si>
  <si>
    <t>Rpt_Data_Pull_2015_01</t>
  </si>
  <si>
    <t>_AP_MonthlyDataPull_2015_06</t>
  </si>
  <si>
    <t>_AP_MonthlyDataPull_2015_03</t>
  </si>
  <si>
    <t>_AP_MonthlyDataPull_2015_01</t>
  </si>
  <si>
    <t>Fact_Line_Guarantor</t>
  </si>
  <si>
    <t>Dim_Date</t>
  </si>
  <si>
    <t>Dim_Line</t>
  </si>
  <si>
    <t>Dim_Zip_Code</t>
  </si>
  <si>
    <t>ETL_Dim_Loan_Collateral_Add</t>
  </si>
  <si>
    <t>ETL_Dim_Line</t>
  </si>
  <si>
    <t>Dim_GL_Account</t>
  </si>
  <si>
    <t>ETL_Fact_Loan_Rate</t>
  </si>
  <si>
    <t>ETL_Dim_Loan_Rate</t>
  </si>
  <si>
    <t>ETL_Dim_Zip_Code</t>
  </si>
  <si>
    <t>ETL_Dim_GL_Account</t>
  </si>
  <si>
    <t>Rpt_Dim_Loan_Collateral_Add</t>
  </si>
  <si>
    <t>Dim_Officer</t>
  </si>
  <si>
    <t>LKP_CRBHFM_ACCTS_TIME</t>
  </si>
  <si>
    <t>Dim_Concentrations</t>
  </si>
  <si>
    <t>LKP_Dim_Customer</t>
  </si>
  <si>
    <t>ETL_Fact_GL_Daily_Balance</t>
  </si>
  <si>
    <t>LKP_GL_Range_Groups</t>
  </si>
  <si>
    <t>Dim_Branch</t>
  </si>
  <si>
    <t>Rpt_LDA_Sigma</t>
  </si>
  <si>
    <t>Dim_Cost_Center</t>
  </si>
  <si>
    <t>Dim_Institution</t>
  </si>
  <si>
    <t>Dim_Concentrations_20150701</t>
  </si>
  <si>
    <t>LKP_Zip_Code</t>
  </si>
  <si>
    <t>Funds</t>
  </si>
  <si>
    <t>RP_Loans</t>
  </si>
  <si>
    <t>Lkp_Concentration_Rollup</t>
  </si>
  <si>
    <t>Fact_Institution_Monthly</t>
  </si>
  <si>
    <t>Dim_Guarantor_Type</t>
  </si>
  <si>
    <t>ETL_Fact_Line_Guarantor</t>
  </si>
  <si>
    <t>ETL_Dim_Officer</t>
  </si>
  <si>
    <t>Dim_Branch_Legacy</t>
  </si>
  <si>
    <t>Missing_Record_Fact_Loan_Rate</t>
  </si>
  <si>
    <t>Rpt_Dim_Branch</t>
  </si>
  <si>
    <t>Rpt_Dim_Concentrations</t>
  </si>
  <si>
    <t>Rpt_Dim_Line</t>
  </si>
  <si>
    <t>Stg_Dim_Cost_Center</t>
  </si>
  <si>
    <t>Stg_Dim_Institution</t>
  </si>
  <si>
    <t>sysdiagrams</t>
  </si>
  <si>
    <t>ETL_Dim_Branch</t>
  </si>
  <si>
    <t>ETL_Dim_Concentrations</t>
  </si>
  <si>
    <t>ETL_Dim_Laon_Rate</t>
  </si>
  <si>
    <t>Bank_EDW</t>
  </si>
  <si>
    <t>STG_BANK_EDW</t>
  </si>
  <si>
    <t>ETL_Source_Table_08152017</t>
  </si>
  <si>
    <t>ETL_Source_Table_20170802</t>
  </si>
  <si>
    <t>CFG_BANK_EDW</t>
  </si>
  <si>
    <t>Stg_CON3_Tran</t>
  </si>
  <si>
    <t>Stg_Ecorp_Transactions</t>
  </si>
  <si>
    <t>STG_ILTRAN</t>
  </si>
  <si>
    <t>Stg_Name_Flex_Data_Columns</t>
  </si>
  <si>
    <t>Stg_DDA_Desc</t>
  </si>
  <si>
    <t>Stg_DDA_Flex_Data_101_To_200</t>
  </si>
  <si>
    <t>Stg_FMS_Desc</t>
  </si>
  <si>
    <t>Stg_DDA_Tran</t>
  </si>
  <si>
    <t>Stg_DDA_Flex_Data_201_To_300</t>
  </si>
  <si>
    <t>Stg_FMS_Tran</t>
  </si>
  <si>
    <t>Stg_DDA_Flex_Data_Columns</t>
  </si>
  <si>
    <t>Stg_Ecorp_Emp_Xfer_Tmplt</t>
  </si>
  <si>
    <t>Stg_Ecorp_Emp_File_Xfer_Tmplt</t>
  </si>
  <si>
    <t>Stg_All_Name_Relationships</t>
  </si>
  <si>
    <t>STG_ILMAST</t>
  </si>
  <si>
    <t>Stg_FMS_Hist</t>
  </si>
  <si>
    <t>Stg_SAV_Flex_Data_101_To_200</t>
  </si>
  <si>
    <t>Stg_SAV_Flex_Data_201_To_300</t>
  </si>
  <si>
    <t>Stg_Note_Tran_Desc</t>
  </si>
  <si>
    <t>Stg_Note_Tran</t>
  </si>
  <si>
    <t>Stg_CISA_IRS</t>
  </si>
  <si>
    <t>Stg_CIF_Address</t>
  </si>
  <si>
    <t>Stg_Name_Flex_Data</t>
  </si>
  <si>
    <t>Stg_Note_Flex_Data_101_To_200</t>
  </si>
  <si>
    <t>Stg_Note_Flex_Data_Columns</t>
  </si>
  <si>
    <t>Stg_FMS_Hist2</t>
  </si>
  <si>
    <t>Stg_Name_To_All_Acct</t>
  </si>
  <si>
    <t>Stg_All_Address_Relationships</t>
  </si>
  <si>
    <t>STG_CIF_Name</t>
  </si>
  <si>
    <t>Stg_Note_Flex_Data_201_To_300</t>
  </si>
  <si>
    <t>Stg_Collateral_Flex_Data_Columns</t>
  </si>
  <si>
    <t>Stg_DDA_Flex_Data_301_To_400</t>
  </si>
  <si>
    <t>Stg_DDA_Acct</t>
  </si>
  <si>
    <t>Stg_Note_Collateral_Flex_Data_Columns</t>
  </si>
  <si>
    <t>Stg_DDA_Hist</t>
  </si>
  <si>
    <t>Stg_DDA_Flex_Data</t>
  </si>
  <si>
    <t>Stg_Port_Flex_Data_Columns</t>
  </si>
  <si>
    <t>Stg_DDA_MTD</t>
  </si>
  <si>
    <t>Stg_BSIF_Stop</t>
  </si>
  <si>
    <t>Stg_CON3_Client</t>
  </si>
  <si>
    <t>Stg_Cross_App</t>
  </si>
  <si>
    <t>Stg_COD_Flex_Data_101_To_200</t>
  </si>
  <si>
    <t>Stg_FMS_Budget</t>
  </si>
  <si>
    <t>Stg_DDA_ServChrg</t>
  </si>
  <si>
    <t>Stg_COD_Flex_Data_201_To_300</t>
  </si>
  <si>
    <t>Stg_Ecorp_Emp_Image</t>
  </si>
  <si>
    <t>Stg_DDA_YTD</t>
  </si>
  <si>
    <t>Stg_DDA_Interest</t>
  </si>
  <si>
    <t>Stg_Note_Acct</t>
  </si>
  <si>
    <t>Stg_Collateral_Master</t>
  </si>
  <si>
    <t>Stg_DDA_Stmt</t>
  </si>
  <si>
    <t>STG_REQUESTOR_ADDRESS</t>
  </si>
  <si>
    <t>Stg_REQUESTOR</t>
  </si>
  <si>
    <t>Stg_Name_To_Port</t>
  </si>
  <si>
    <t>Stg_CIF_Phone</t>
  </si>
  <si>
    <t>Stg_DDA_Misc</t>
  </si>
  <si>
    <t>Stg_DDA_Codes</t>
  </si>
  <si>
    <t>Stg_Note_Collateral_Add</t>
  </si>
  <si>
    <t>Stg_ECorp_Employee_Acct</t>
  </si>
  <si>
    <t>STG_CARD_Acct</t>
  </si>
  <si>
    <t>STG_EVAPP_CONTRACT_COLLAT</t>
  </si>
  <si>
    <t>Stg_ECorp_Transfer_Specs</t>
  </si>
  <si>
    <t>STG_CREDIT_REQUEST</t>
  </si>
  <si>
    <t>Stg_CARD_History</t>
  </si>
  <si>
    <t>Stg_CON3_Client_Prev_Month</t>
  </si>
  <si>
    <t>STG_CREDIT_REQUEST_AUTO</t>
  </si>
  <si>
    <t>Stg_DDA_MTD_20170815</t>
  </si>
  <si>
    <t>Stg_EVAPP_CONTRACT_PERSONAL</t>
  </si>
  <si>
    <t>Stg_DDAA_NSF_History</t>
  </si>
  <si>
    <t>Stg_CON3_Client_Current_Month</t>
  </si>
  <si>
    <t>STG_REQUESTOR_HEADER</t>
  </si>
  <si>
    <t>Stg_COD_Tran</t>
  </si>
  <si>
    <t>Stg_REQUESTOR_EMPLOYER</t>
  </si>
  <si>
    <t>Stg_CON3_Client_Prev_Cycle</t>
  </si>
  <si>
    <t>Stg_DDA_Analysis</t>
  </si>
  <si>
    <t>Stg_FMS_Acct</t>
  </si>
  <si>
    <t>Stg_DDAA_Misc</t>
  </si>
  <si>
    <t>Stg_FMS_Budget2</t>
  </si>
  <si>
    <t>Stg_Note_YTD</t>
  </si>
  <si>
    <t>Stg_CIF_Customer_Exposure</t>
  </si>
  <si>
    <t>Stg_SAV_Interest</t>
  </si>
  <si>
    <t>Stg_SAV_Desc</t>
  </si>
  <si>
    <t>Stg_Address_To_Port</t>
  </si>
  <si>
    <t>Stg_Note_Flex_Data</t>
  </si>
  <si>
    <t>Stg_SAV_Acct</t>
  </si>
  <si>
    <t>Stg_FMS_Stmt</t>
  </si>
  <si>
    <t>Stg_DDA_ChargeOff</t>
  </si>
  <si>
    <t>Stg_Ecorp_Emp_Contacts</t>
  </si>
  <si>
    <t>Stg_Inquiry_Name_To_DDA</t>
  </si>
  <si>
    <t>Stg_SAV_YTD</t>
  </si>
  <si>
    <t>Stg_Stmt_Name_To_DDA</t>
  </si>
  <si>
    <t>Stg_Note_Codes</t>
  </si>
  <si>
    <t>Stg_CIS_Attached_Accts</t>
  </si>
  <si>
    <t>Stg_CIF_Contact</t>
  </si>
  <si>
    <t>Stg_CIS_Codes</t>
  </si>
  <si>
    <t>Stg_Note_Charge</t>
  </si>
  <si>
    <t>Stg_CON3_Client_Current_Cycle</t>
  </si>
  <si>
    <t>Stg_SAV_MTD</t>
  </si>
  <si>
    <t>Stg_Ecorp_Employee</t>
  </si>
  <si>
    <t>Stg_Owner_Signer_Name_To_DDA</t>
  </si>
  <si>
    <t>Stg_Note_Variable</t>
  </si>
  <si>
    <t>Stg_Port_Flex_Data_301_To_400</t>
  </si>
  <si>
    <t>Stg_Stmt_Address_To_DDA</t>
  </si>
  <si>
    <t>Stg_SAV_Stmt</t>
  </si>
  <si>
    <t>Stg_Ecorp_Emp_Access</t>
  </si>
  <si>
    <t>Stg_CON3_Client_Prod</t>
  </si>
  <si>
    <t>Stg_Line_Acct</t>
  </si>
  <si>
    <t>Stg_Port_Flex_Data</t>
  </si>
  <si>
    <t>Stg_Note_Payment</t>
  </si>
  <si>
    <t>Stg_SDBM_Tran</t>
  </si>
  <si>
    <t>Stg_SAV_Flex_Data</t>
  </si>
  <si>
    <t>Stg_Ecorp_Client_Account</t>
  </si>
  <si>
    <t>Stg_Note_LTD</t>
  </si>
  <si>
    <t>Stg_Tax_Name_To_DDA</t>
  </si>
  <si>
    <t>Stg_DDA_Suspend</t>
  </si>
  <si>
    <t>Stg_Note_Parts</t>
  </si>
  <si>
    <t>Stg_SAV_RegCC</t>
  </si>
  <si>
    <t>Stg_SAV_Codes</t>
  </si>
  <si>
    <t>Stg_SAV_Tran</t>
  </si>
  <si>
    <t>Stg_Note_MTD</t>
  </si>
  <si>
    <t>Stg_Collateral_Flex_Data</t>
  </si>
  <si>
    <t>Stg_Inquiry_Address_To_DDA</t>
  </si>
  <si>
    <t>Stg_Stmt_Address_To_Card</t>
  </si>
  <si>
    <t>Stg_Stmt_Name_To_Card</t>
  </si>
  <si>
    <t>Stg_Inquiry_Name_To_Card</t>
  </si>
  <si>
    <t>Stg_Relationship_Name_To_DDA</t>
  </si>
  <si>
    <t>Stg_DDA_Status</t>
  </si>
  <si>
    <t>Stg_CON3_Client_Auth</t>
  </si>
  <si>
    <t>Stg_SAV_ServChrg</t>
  </si>
  <si>
    <t>Stg_Note_Cosigner_Flex_Data_Columns</t>
  </si>
  <si>
    <t>Stg_Line_Tickler_Flex_Data_Columns</t>
  </si>
  <si>
    <t>Stg_Note_Pymt_Sched</t>
  </si>
  <si>
    <t>Stg_Note_Collateral_Flex_Data</t>
  </si>
  <si>
    <t>Stg_Tax_Name_To_Card</t>
  </si>
  <si>
    <t>Stg_CARD_Attached_Acct</t>
  </si>
  <si>
    <t>Stg_Note_Tickler_Flex_Data_Columns</t>
  </si>
  <si>
    <t>Stg_FMS_Codes</t>
  </si>
  <si>
    <t>Stg_DDAA_Serv_Chrg</t>
  </si>
  <si>
    <t>Stg_Name_To_Port_Add</t>
  </si>
  <si>
    <t>Stg_COD_Flex_Data_Columns</t>
  </si>
  <si>
    <t>Stg_Inquiry_Address_To_Card</t>
  </si>
  <si>
    <t>Stg_Note_Renewal</t>
  </si>
  <si>
    <t>Stg_Note_Orig</t>
  </si>
  <si>
    <t>Stg_ECorp_Client</t>
  </si>
  <si>
    <t>Stg_Line_YTD</t>
  </si>
  <si>
    <t>Stg_Collateral_Flex_Data_Columns_101_To_200</t>
  </si>
  <si>
    <t>Stg_Note_Collateral_Flex_Data_101_To_200</t>
  </si>
  <si>
    <t>Stg_SAV_Rate</t>
  </si>
  <si>
    <t>Stg_FMS_Roll_Up</t>
  </si>
  <si>
    <t>Stg_Sweep_Acct</t>
  </si>
  <si>
    <t>Stg_Note_Tickler_Add</t>
  </si>
  <si>
    <t>Stg_COD_Desc</t>
  </si>
  <si>
    <t>Stg_Line_Paid_Note_Add</t>
  </si>
  <si>
    <t>Stg_SAVA_Misc</t>
  </si>
  <si>
    <t>Stg_CISA_Misc</t>
  </si>
  <si>
    <t>Stg_Note_Simple_Insur</t>
  </si>
  <si>
    <t>Stg_SDBM_Acct</t>
  </si>
  <si>
    <t>Stg_Note_QTD</t>
  </si>
  <si>
    <t>Stg_Inquiry_Name_To_SAV</t>
  </si>
  <si>
    <t>Stg_Stmt_Name_To_SAV</t>
  </si>
  <si>
    <t>Stg_Name_To_IRS_Address</t>
  </si>
  <si>
    <t>Stg_ECorp_Contact_Data</t>
  </si>
  <si>
    <t>Stg_SAV_ChargeOff</t>
  </si>
  <si>
    <t>Stg_Owner_Signer_Name_To_Collateral</t>
  </si>
  <si>
    <t>Stg_Name_Misc</t>
  </si>
  <si>
    <t>Stg_Note_Misc</t>
  </si>
  <si>
    <t>Stg_Line_Codes</t>
  </si>
  <si>
    <t>Stg_Note_PastDue</t>
  </si>
  <si>
    <t>Stg_Inquiry_Address_To_Collateral</t>
  </si>
  <si>
    <t>Stg_Inquiry_Name_To_Collateral</t>
  </si>
  <si>
    <t>Stg_Note_Rate</t>
  </si>
  <si>
    <t>Stg_IESH_History</t>
  </si>
  <si>
    <t>Stg_SAV_MTD_20170715</t>
  </si>
  <si>
    <t>Stg_Inquiry_Name_To_Line</t>
  </si>
  <si>
    <t>Stg_Stmt_Name_To_Line</t>
  </si>
  <si>
    <t>Stg_Line_Tickler_Add</t>
  </si>
  <si>
    <t>Stg_CIS_Port</t>
  </si>
  <si>
    <t>Stg_COD_Acct</t>
  </si>
  <si>
    <t>Stg_COD_Flex_Data</t>
  </si>
  <si>
    <t>Stg_Stmt_Address_To_SAV</t>
  </si>
  <si>
    <t>Stg_DDA_Transfer</t>
  </si>
  <si>
    <t>Stg_SAV_Renewal</t>
  </si>
  <si>
    <t>Stg_COD_YTD</t>
  </si>
  <si>
    <t>Stg_SAV_Forf</t>
  </si>
  <si>
    <t>Stg_SAV_Flex_Data_Columns</t>
  </si>
  <si>
    <t>Stg_Collateral_To_Note</t>
  </si>
  <si>
    <t>Stg_CON3_Client_Appl</t>
  </si>
  <si>
    <t>Stg_Inquiry_Name_To_LAS</t>
  </si>
  <si>
    <t>Stg_Stmt_Name_To_LAS</t>
  </si>
  <si>
    <t>Stg_Address_To_LAS_Add</t>
  </si>
  <si>
    <t>Stg_Note_ATD</t>
  </si>
  <si>
    <t>Stg_Tax_Name_To_LAS</t>
  </si>
  <si>
    <t>Stg_Tax_Name_To_SAV</t>
  </si>
  <si>
    <t>Stg_Note_Defer</t>
  </si>
  <si>
    <t>Stg_Cross_App_Data_Desc</t>
  </si>
  <si>
    <t>Stg_Name_To_Address</t>
  </si>
  <si>
    <t>Stg_Line_Insur</t>
  </si>
  <si>
    <t>Stg_Relationship_Name_To_SAV</t>
  </si>
  <si>
    <t>Stg_Stmt_Address_To_Line</t>
  </si>
  <si>
    <t>Stg_SAV_Anniv</t>
  </si>
  <si>
    <t>Stg_SAV_IRA</t>
  </si>
  <si>
    <t>Stg_Inquiry_Address_To_SAV</t>
  </si>
  <si>
    <t>Stg_Stmt_Address_To_LAS</t>
  </si>
  <si>
    <t>Stg_Owner_Signer_Name_To_SAV</t>
  </si>
  <si>
    <t>Stg_Tax_Name_To_Line</t>
  </si>
  <si>
    <t>Stg_COD_Interest</t>
  </si>
  <si>
    <t>Stg_SDBM_Amount</t>
  </si>
  <si>
    <t>Stg_Address_To_Port_Add</t>
  </si>
  <si>
    <t>Stg_CISA_1099_Interest</t>
  </si>
  <si>
    <t>Stg_Inquiry_Address_To_Line</t>
  </si>
  <si>
    <t>Stg_Sweep_Lead</t>
  </si>
  <si>
    <t>Stg_CIF_Alternate_Names</t>
  </si>
  <si>
    <t>Stg_SAV_Status</t>
  </si>
  <si>
    <t>Stg_COD_Codes</t>
  </si>
  <si>
    <t>Stg_Note_Tickler_Flex_Data</t>
  </si>
  <si>
    <t>Stg_DDAA_Transfer</t>
  </si>
  <si>
    <t>Stg_Note_Escrow</t>
  </si>
  <si>
    <t>STG_Note_Misc_Add</t>
  </si>
  <si>
    <t>Stg_Name_To_Line_Add</t>
  </si>
  <si>
    <t>Stg_Inquiry_Address_To_LAS</t>
  </si>
  <si>
    <t>Stg_Note_Cosigner_Add</t>
  </si>
  <si>
    <t>Stg_Name_To_LAS_Add</t>
  </si>
  <si>
    <t>Stg_Note_Net_Prin_Balance</t>
  </si>
  <si>
    <t>Stg_FAS_Depr_Sched</t>
  </si>
  <si>
    <t>Stg_FAS_Acct</t>
  </si>
  <si>
    <t>Stg_SDBM_Codes</t>
  </si>
  <si>
    <t>Stg_COD_Anniv</t>
  </si>
  <si>
    <t>Stg_COD_RenForf</t>
  </si>
  <si>
    <t>Stg_RRM_Auto_Dist</t>
  </si>
  <si>
    <t>Stg_COD_Stmt</t>
  </si>
  <si>
    <t>Stg_Note_Net_Book_Balance</t>
  </si>
  <si>
    <t>Stg_Note_Net_Active_Balance</t>
  </si>
  <si>
    <t>Stg_Inquiry_Name_To_COD</t>
  </si>
  <si>
    <t>Stg_Stmt_Name_To_COD</t>
  </si>
  <si>
    <t>Stg_Note_Payoff_Charge_Add</t>
  </si>
  <si>
    <t>Stg_Line_Tickler_Flex_Data</t>
  </si>
  <si>
    <t>Stg_FAS_Addenda</t>
  </si>
  <si>
    <t>Stg_Name_To_Alt_Name</t>
  </si>
  <si>
    <t>Stg_Note_Net_Available_Credit</t>
  </si>
  <si>
    <t>Stg_Inquiry_Name_To_SDB</t>
  </si>
  <si>
    <t>Stg_Stmt_Name_To_SDB</t>
  </si>
  <si>
    <t>Stg_CODA_Misc</t>
  </si>
  <si>
    <t>Stg_COD_Rate</t>
  </si>
  <si>
    <t>Stg_RRM_Cust</t>
  </si>
  <si>
    <t>Stg_SAV_Transfer</t>
  </si>
  <si>
    <t>Stg_ECorp_Default_Acct_Options</t>
  </si>
  <si>
    <t>Stg_COD_MTD</t>
  </si>
  <si>
    <t>Stg_NAICS_Description</t>
  </si>
  <si>
    <t>Stg_RRM_Acct</t>
  </si>
  <si>
    <t>Stg_Stmt_Address_To_COD</t>
  </si>
  <si>
    <t>Stg_SDBM_YTD</t>
  </si>
  <si>
    <t>Stg_Collateral_Flex_Predefined</t>
  </si>
  <si>
    <t>Stg_Tax_Name_To_COD</t>
  </si>
  <si>
    <t>Stg_ECorp_Template_Options</t>
  </si>
  <si>
    <t>STG_AUTO_QTDAVGBAL</t>
  </si>
  <si>
    <t>Stg_Inquiry_Address_To_COD</t>
  </si>
  <si>
    <t>Stg_Relationship_Name_To_COD</t>
  </si>
  <si>
    <t>Stg_Owner_Signer_Name_To_COD</t>
  </si>
  <si>
    <t>Stg_Stmt_Address_To_SDB</t>
  </si>
  <si>
    <t>Stg_RRM_Plan</t>
  </si>
  <si>
    <t>Stg_COD_IRA</t>
  </si>
  <si>
    <t>Stg_Owner_Signer_Name_To_LAS</t>
  </si>
  <si>
    <t>Stg_COD_Status</t>
  </si>
  <si>
    <t>Stg_Class_Description</t>
  </si>
  <si>
    <t>Stg_ECorp_Default_Review_Options</t>
  </si>
  <si>
    <t>Stg_Tax_Name_To_SDB</t>
  </si>
  <si>
    <t>Stg_DDA_Transfer_20150519_Converted</t>
  </si>
  <si>
    <t>Stg_DDA_Transfer_20150519</t>
  </si>
  <si>
    <t>Stg_Relationship_Name_To_LAS</t>
  </si>
  <si>
    <t>Stg_Inquiry_Address_To_SDB</t>
  </si>
  <si>
    <t>Stg_Note_Data_Desc</t>
  </si>
  <si>
    <t>Stg_DDA_Codes_20150519</t>
  </si>
  <si>
    <t>Stg_Note_Recur_Chrg_Add</t>
  </si>
  <si>
    <t>Stg_Coll_Value_History_Addenda</t>
  </si>
  <si>
    <t>Stg_Daily_Worklist_Cust</t>
  </si>
  <si>
    <t>Stg_Coll_Lien_Addenda</t>
  </si>
  <si>
    <t>Stg_Note_Cosigner_Flex_Data</t>
  </si>
  <si>
    <t>Stg_Name_To_DDA_Add</t>
  </si>
  <si>
    <t>Stg_CODA_Contact</t>
  </si>
  <si>
    <t>Stg_DDA_Data_Desc</t>
  </si>
  <si>
    <t>Stg_SDB_Data_Desc</t>
  </si>
  <si>
    <t>Stg_FAS_Codes</t>
  </si>
  <si>
    <t>Stg_SAV_Data_Desc</t>
  </si>
  <si>
    <t>Stg_COD_Data_Desc</t>
  </si>
  <si>
    <t>Stg_DDA_Flex_Data_401_To_500</t>
  </si>
  <si>
    <t>Stg_Port_Data_Desc</t>
  </si>
  <si>
    <t>Stg_DDL_Data_Desc</t>
  </si>
  <si>
    <t>Stg_CISA_1099_Misc</t>
  </si>
  <si>
    <t>Stg_CISA_Contact</t>
  </si>
  <si>
    <t>Stg_Name_To_COD_Add</t>
  </si>
  <si>
    <t>Stg_Card_Data_Desc</t>
  </si>
  <si>
    <t>Stg_Line_Data_Desc</t>
  </si>
  <si>
    <t>Stg_Data_Desc</t>
  </si>
  <si>
    <t>Stg_Address_To_COD_Add</t>
  </si>
  <si>
    <t>Stg_Collateral_Data_Desc</t>
  </si>
  <si>
    <t>Stg_DDAA_Tickler</t>
  </si>
  <si>
    <t>Stg_Product_Description</t>
  </si>
  <si>
    <t>Stg_Address_To_DDA_Add</t>
  </si>
  <si>
    <t>Stg_RRM_Cust_Rev</t>
  </si>
  <si>
    <t>Stg_CODA_Benef</t>
  </si>
  <si>
    <t>Stg_Line_Commitment_Add</t>
  </si>
  <si>
    <t>Stg_Name_To_RRM_Acct</t>
  </si>
  <si>
    <t>Stg_Collateral_Flex_Data_Columns_301_To_400</t>
  </si>
  <si>
    <t>Stg_CISA_1099_Dividend</t>
  </si>
  <si>
    <t>Stg_Owner_Signer_Name_To_SDB</t>
  </si>
  <si>
    <t>Stg_Note_Variable_20150519</t>
  </si>
  <si>
    <t>Stg_Coll_Appraisal_Addenda</t>
  </si>
  <si>
    <t>Stg_Line_Flex_Data_Columns</t>
  </si>
  <si>
    <t>Stg_Ecorp_File_Transfer_Specs</t>
  </si>
  <si>
    <t>Stg_Collateral_Code_Desc</t>
  </si>
  <si>
    <t>Stg_Name_To_SAV_Add</t>
  </si>
  <si>
    <t>Stg_Note_Collection_Add</t>
  </si>
  <si>
    <t>Stg_DDAA_Mailing</t>
  </si>
  <si>
    <t>Stg_Note_Collateral_Flex_Data_301_To_400</t>
  </si>
  <si>
    <t>Stg_SAVA_Transfer</t>
  </si>
  <si>
    <t>Stg_Address_To_SAV_Add</t>
  </si>
  <si>
    <t>Stg_CODA_Transfer</t>
  </si>
  <si>
    <t>Stg_CISA_Tickler</t>
  </si>
  <si>
    <t>Stg_Address_To_Line_Add</t>
  </si>
  <si>
    <t>Stg_Line_FinStmt_Flex_Data_Columns</t>
  </si>
  <si>
    <t>Stg_Line_Cosign_Flex_Data_Columns</t>
  </si>
  <si>
    <t>Stg_DDAA_Benef</t>
  </si>
  <si>
    <t>Stg_SAVA_Tickler</t>
  </si>
  <si>
    <t>Daily340_Table_RowCount</t>
  </si>
  <si>
    <t>Stg_Note_Tax_Escrow_Add</t>
  </si>
  <si>
    <t>Stg_SHS_Dividend</t>
  </si>
  <si>
    <t>Stg_DDAA_Recur_Charge</t>
  </si>
  <si>
    <t>Stg_CISA_1099C</t>
  </si>
  <si>
    <t>Stg_CISA_1098</t>
  </si>
  <si>
    <t>Stg_Address_To_Address</t>
  </si>
  <si>
    <t>Stg_Owner_Signer_Name_To_Line</t>
  </si>
  <si>
    <t>Stg_SAVA_Benef</t>
  </si>
  <si>
    <t>Stg_Note_Insur_Escrow_Add</t>
  </si>
  <si>
    <t>Stg_DDAA_Hold</t>
  </si>
  <si>
    <t>Stg_RRM_Plan_Rev</t>
  </si>
  <si>
    <t>Stg_SHS_Certificate</t>
  </si>
  <si>
    <t>Stg_SHS_Acct</t>
  </si>
  <si>
    <t>Stg_Name_To_Name</t>
  </si>
  <si>
    <t>Stg_Name_Relationship</t>
  </si>
  <si>
    <t>Stg_Note_Pend_Sched</t>
  </si>
  <si>
    <t>Stg_Line_FinStmt_Add</t>
  </si>
  <si>
    <t>Stg_Coll_UCC_Filing_Addenda</t>
  </si>
  <si>
    <t>Stg_Line_Cosigner_Add</t>
  </si>
  <si>
    <t>Stg_Collateral_Relationship</t>
  </si>
  <si>
    <t>Stg_Collateral_Address_Relationship</t>
  </si>
  <si>
    <t>Stg_Line_Flex_Data</t>
  </si>
  <si>
    <t>Stg_Relationship_Name_To_SDB</t>
  </si>
  <si>
    <t>Stg_CODA_Hold</t>
  </si>
  <si>
    <t>Stg_Line_FinStmt_Flex_Data</t>
  </si>
  <si>
    <t>Stg_SHS_Plan</t>
  </si>
  <si>
    <t>Stg_SAVA_Recur_Charge</t>
  </si>
  <si>
    <t>Stg_DDAA_Contact</t>
  </si>
  <si>
    <t>Stg_Common_Relationship</t>
  </si>
  <si>
    <t>Stg_ITI_Dates</t>
  </si>
  <si>
    <t>Stg_DDL_Acct</t>
  </si>
  <si>
    <t>Stg_Branch_Description</t>
  </si>
  <si>
    <t>STG_Line_Misc_Add</t>
  </si>
  <si>
    <t>Stg_SAVA_Mailing</t>
  </si>
  <si>
    <t>Stg_Owner_Signer_Name_To_Card</t>
  </si>
  <si>
    <t>Stg_Note_Pend_Rate</t>
  </si>
  <si>
    <t>Stg_Relationship_Name_To_Line</t>
  </si>
  <si>
    <t>Stg_SAVA_Hold</t>
  </si>
  <si>
    <t>Stg_COD_Codes_20150519</t>
  </si>
  <si>
    <t>Stg_DDL_Stmt</t>
  </si>
  <si>
    <t>Stg_DDL_YTD</t>
  </si>
  <si>
    <t>Stg_Line_Cosign_Flex_Data</t>
  </si>
  <si>
    <t>Stg_CODA_Tickler</t>
  </si>
  <si>
    <t>_AP_MonthlyDataPull</t>
  </si>
  <si>
    <t>Stg_SAV_Codes_20150519</t>
  </si>
  <si>
    <t>Stg_PORT_Relationship</t>
  </si>
  <si>
    <t>Stg_DDL_Codes</t>
  </si>
  <si>
    <t>Stg_Contact_Flex_Data</t>
  </si>
  <si>
    <t>Stg_Coll_Comment_Addenda</t>
  </si>
  <si>
    <t>Stg_Line_Collateral_Add</t>
  </si>
  <si>
    <t>Stg_Address_Relationship</t>
  </si>
  <si>
    <t>Stg_DDL_Past_Due</t>
  </si>
  <si>
    <t>Stg_Note_Other_Escrow_Add</t>
  </si>
  <si>
    <t>Stg_CODA_Mailing</t>
  </si>
  <si>
    <t>Stg_CISA_1099R</t>
  </si>
  <si>
    <t>Stg_CISA_1099B</t>
  </si>
  <si>
    <t>Stg_Line_Indirect_Add</t>
  </si>
  <si>
    <t>Stg_Note_Part_Prin_Balance</t>
  </si>
  <si>
    <t>Stg_CISA_5498</t>
  </si>
  <si>
    <t>Stg_Coll_Insurance_Addenda</t>
  </si>
  <si>
    <t>Stg_Collateral_To_Line</t>
  </si>
  <si>
    <t>Stg_Relationship_Name_To_Collateral</t>
  </si>
  <si>
    <t>Stg_SAV_Transfer_20150519</t>
  </si>
  <si>
    <t>Stg_Note_Payoff_Quote_Add</t>
  </si>
  <si>
    <t>Stg_ETL_Audit_Table</t>
  </si>
  <si>
    <t>Stg_CISA_1099Q</t>
  </si>
  <si>
    <t>Stg_CISA_1099A</t>
  </si>
  <si>
    <t>Daily340_DB_Stats</t>
  </si>
  <si>
    <t>Daily340_Eight4_201503</t>
  </si>
  <si>
    <t>New_Columns_20150519</t>
  </si>
  <si>
    <t>Daily340_Eight4</t>
  </si>
  <si>
    <t>Columns_Data_Type_Changed_20150519</t>
  </si>
  <si>
    <t>Stg_ETL_ErrorLog</t>
  </si>
  <si>
    <t>Stg_ETL_no_Package_Action</t>
  </si>
  <si>
    <t>Stg_ETL_Schema_change</t>
  </si>
  <si>
    <t>Stg_PROD_ILTRAN</t>
  </si>
  <si>
    <t>Stg_PROD_TLM_EVAPP_RQ_ADD</t>
  </si>
  <si>
    <t>Stg_Relationship_Name_To_Card</t>
  </si>
  <si>
    <t>Stg_Relationship_Name_To_SHS</t>
  </si>
  <si>
    <t>Stg_Portfolio_To_Account</t>
  </si>
  <si>
    <t>Stg_PROD</t>
  </si>
  <si>
    <t>Stg_Port_Flex_Data_101_To_200</t>
  </si>
  <si>
    <t>Stg_Port_Flex_Data_201_To_300</t>
  </si>
  <si>
    <t>Stg_Port_Flex_Data_401_To_500</t>
  </si>
  <si>
    <t>Stg_Owner_Signer_Name_To_SHS</t>
  </si>
  <si>
    <t>Stg_Note_PrePaid_Fees_Add</t>
  </si>
  <si>
    <t>Stg_NOTE_Relationship</t>
  </si>
  <si>
    <t>Stg_Note_Tickler_Flex_Data_101_To_200</t>
  </si>
  <si>
    <t>Stg_Note_Tickler_Flex_Data_201_To_300</t>
  </si>
  <si>
    <t>Stg_Note_Tickler_Flex_Data_301_To_400</t>
  </si>
  <si>
    <t>Stg_Note_Tickler_Flex_Data_401_To_500</t>
  </si>
  <si>
    <t>Stg_OLC_Acct</t>
  </si>
  <si>
    <t>Stg_OLC_Activity</t>
  </si>
  <si>
    <t>Stg_OLC_Activity_Desc</t>
  </si>
  <si>
    <t>Stg_OLC_Codes</t>
  </si>
  <si>
    <t>Stg_OLC_Coll_MTD</t>
  </si>
  <si>
    <t>Stg_OLC_Coll_PYTD</t>
  </si>
  <si>
    <t>Stg_OLC_Coll_YTD</t>
  </si>
  <si>
    <t>Stg_OLC_Collector</t>
  </si>
  <si>
    <t>Stg_OLC_Desc</t>
  </si>
  <si>
    <t>Stg_OLC_Status</t>
  </si>
  <si>
    <t>Stg_SAV_Relationship</t>
  </si>
  <si>
    <t>Stg_SAV_Flex_Data_301_To_400</t>
  </si>
  <si>
    <t>Stg_SAV_Flex_Data_401_To_500</t>
  </si>
  <si>
    <t>Stg_RRM_Beneficiary</t>
  </si>
  <si>
    <t>Stg_SAVA_Serv_Chrg</t>
  </si>
  <si>
    <t>Stg_SAVA_Contact</t>
  </si>
  <si>
    <t>Stg_SDB_Relationship</t>
  </si>
  <si>
    <t>Stg_Stmt_Address_To_SHS</t>
  </si>
  <si>
    <t>Stg_Stmt_Name_To_SHS</t>
  </si>
  <si>
    <t>Stg_Student_Loan</t>
  </si>
  <si>
    <t>Stg_LINE_Relationship</t>
  </si>
  <si>
    <t>Stg_Line_Tickler_Flex_Data_101_To_200</t>
  </si>
  <si>
    <t>Stg_Line_Tickler_Flex_Data_201_To_300</t>
  </si>
  <si>
    <t>Stg_Line_Tickler_Flex_Data_301_To_400</t>
  </si>
  <si>
    <t>Stg_Line_Tickler_Flex_Data_401_To_500</t>
  </si>
  <si>
    <t>Stg_Name_Flex_Data_101_To_200</t>
  </si>
  <si>
    <t>Stg_Name_Flex_Data_201_To_300</t>
  </si>
  <si>
    <t>Stg_Name_Flex_Data_301_To_400</t>
  </si>
  <si>
    <t>Stg_Name_Flex_Data_401_To_500</t>
  </si>
  <si>
    <t>Stg_Line_Cosign_Flex_Data_101_To_200</t>
  </si>
  <si>
    <t>Stg_Line_Cosign_Flex_Data_201_To_300</t>
  </si>
  <si>
    <t>Stg_Line_Cosign_Flex_Data_301_To_400</t>
  </si>
  <si>
    <t>Stg_Line_Cosign_Flex_Data_401_To_500</t>
  </si>
  <si>
    <t>Stg_LCM_Investor</t>
  </si>
  <si>
    <t>Stg_LCM_Tran</t>
  </si>
  <si>
    <t>Stg_Inquiry_Name_To_SHS</t>
  </si>
  <si>
    <t>Stg_Line_FinStmt_Flex_Data_101_To_200</t>
  </si>
  <si>
    <t>Stg_Line_FinStmt_Flex_Data_201_To_300</t>
  </si>
  <si>
    <t>Stg_Line_FinStmt_Flex_Data_301_To_400</t>
  </si>
  <si>
    <t>Stg_Line_FinStmt_Flex_Data_401_To_500</t>
  </si>
  <si>
    <t>Stg_Line_Flex_Data_101_To_200</t>
  </si>
  <si>
    <t>Stg_Line_Flex_Data_201_To_300</t>
  </si>
  <si>
    <t>Stg_Line_Flex_Data_301_To_400</t>
  </si>
  <si>
    <t>Stg_Line_Flex_Data_401_To_500</t>
  </si>
  <si>
    <t>Stg_Line_Collateral_Flex_Data</t>
  </si>
  <si>
    <t>Stg_Line_Collateral_Flex_Data_101_To_200</t>
  </si>
  <si>
    <t>Stg_Line_Collateral_Flex_Data_201_To_300</t>
  </si>
  <si>
    <t>Stg_Line_Collateral_Flex_Data_301_To_400</t>
  </si>
  <si>
    <t>Stg_Line_Collateral_Flex_Data_401_To_500</t>
  </si>
  <si>
    <t>Stg_Line_Collateral_Flex_Data_Columns</t>
  </si>
  <si>
    <t>Stg_Line_Commit_Flex_Data</t>
  </si>
  <si>
    <t>Stg_Line_Commit_Flex_Data_101_To_200</t>
  </si>
  <si>
    <t>Stg_Line_Commit_Flex_Data_201_To_300</t>
  </si>
  <si>
    <t>Stg_Line_Commit_Flex_Data_301_To_400</t>
  </si>
  <si>
    <t>Stg_Line_Commit_Flex_Data_401_To_500</t>
  </si>
  <si>
    <t>Stg_Line_Commit_Flex_Data_Columns</t>
  </si>
  <si>
    <t>Stg_Inquiry_Address_To_SHS</t>
  </si>
  <si>
    <t>Stg_Name_To_Card_Add</t>
  </si>
  <si>
    <t>Stg_Name_To_Phys_Address</t>
  </si>
  <si>
    <t>Stg_Name_To_Collateral_Add</t>
  </si>
  <si>
    <t>Stg_Name_To_EBB_Caller</t>
  </si>
  <si>
    <t>Stg_Note_Collateral_Flex_Data_401_To_500</t>
  </si>
  <si>
    <t>Stg_Note_Collateral_Flex_Data_201_To_300</t>
  </si>
  <si>
    <t>Stg_Name_To_SDB_Add</t>
  </si>
  <si>
    <t>Stg_Note_Insur_Escrow_Flex_Data</t>
  </si>
  <si>
    <t>Stg_Note_Insur_Escrow_Flex_Data_101_To_200</t>
  </si>
  <si>
    <t>Stg_Note_Insur_Escrow_Flex_Data_201_To_300</t>
  </si>
  <si>
    <t>Stg_Note_Insur_Escrow_Flex_Data_301_To_400</t>
  </si>
  <si>
    <t>Stg_Note_Insur_Escrow_Flex_Data_401_To_500</t>
  </si>
  <si>
    <t>Stg_Note_Insur_Escrow_Flex_Data_Columns</t>
  </si>
  <si>
    <t>Stg_Note_Insurance_Add</t>
  </si>
  <si>
    <t>Stg_Note_Net_Master_Available</t>
  </si>
  <si>
    <t>Stg_Note_Cosigner_Flex_Data_101_To_200</t>
  </si>
  <si>
    <t>Stg_Note_Cosigner_Flex_Data_201_To_300</t>
  </si>
  <si>
    <t>Stg_Note_Cosigner_Flex_Data_301_To_400</t>
  </si>
  <si>
    <t>Stg_Note_Cosigner_Flex_Data_401_To_500</t>
  </si>
  <si>
    <t>Stg_Note_Flex_Data_301_To_400</t>
  </si>
  <si>
    <t>Stg_Note_Flex_Data_401_To_500</t>
  </si>
  <si>
    <t>Stg_Note_Escrow_Flex_Data</t>
  </si>
  <si>
    <t>Stg_Note_Escrow_Flex_Data_101_To_200</t>
  </si>
  <si>
    <t>Stg_Note_Escrow_Flex_Data_201_To_300</t>
  </si>
  <si>
    <t>Stg_Note_Escrow_Flex_Data_301_To_400</t>
  </si>
  <si>
    <t>Stg_Note_Escrow_Flex_Data_401_To_500</t>
  </si>
  <si>
    <t>Stg_Note_Escrow_Flex_Data_Columns</t>
  </si>
  <si>
    <t>Stg_Note_EscrowTax_Flex_Data</t>
  </si>
  <si>
    <t>Stg_Note_EscrowTax_Flex_Data_101_To_200</t>
  </si>
  <si>
    <t>Stg_Note_EscrowTax_Flex_Data_201_To_300</t>
  </si>
  <si>
    <t>Stg_Note_EscrowTax_Flex_Data_301_To_400</t>
  </si>
  <si>
    <t>Stg_Note_EscrowTax_Flex_Data_401_To_500</t>
  </si>
  <si>
    <t>Stg_Note_EscrowTax_Flex_Data_Columns</t>
  </si>
  <si>
    <t>Stg_Ecorp_Products</t>
  </si>
  <si>
    <t>Stg_EIM_Activity</t>
  </si>
  <si>
    <t>Stg_EIM_Activity_History</t>
  </si>
  <si>
    <t>Stg_EIM_Analysis</t>
  </si>
  <si>
    <t>Stg_EIM_Analysis_History</t>
  </si>
  <si>
    <t>Stg_EIM_Daily</t>
  </si>
  <si>
    <t>Stg_EIM_Daily_Decision</t>
  </si>
  <si>
    <t>Stg_EIM_History</t>
  </si>
  <si>
    <t>Stg_EIM_History_Decision</t>
  </si>
  <si>
    <t>Stg_EIM_Tran</t>
  </si>
  <si>
    <t>Stg_EIM_Tran_History</t>
  </si>
  <si>
    <t>Stg_DDA_Relationship</t>
  </si>
  <si>
    <t>Stg_Contact_Flex_Data_101_To_200</t>
  </si>
  <si>
    <t>Stg_Contact_Flex_Data_201_To_300</t>
  </si>
  <si>
    <t>Stg_Contact_Flex_Data_301_To_400</t>
  </si>
  <si>
    <t>Stg_Contact_Flex_Data_401_To_500</t>
  </si>
  <si>
    <t>Stg_Contact_Flex_Data_Columns</t>
  </si>
  <si>
    <t>Stg_Collateral_To_Commitment</t>
  </si>
  <si>
    <t>Stg_Cross_App_Relationship</t>
  </si>
  <si>
    <t>Stg_CRS_Acct</t>
  </si>
  <si>
    <t>Stg_CRS_Check</t>
  </si>
  <si>
    <t>Stg_CRS_Codes</t>
  </si>
  <si>
    <t>Stg_CRS_Trans_Check</t>
  </si>
  <si>
    <t>Stg_CON3_Product</t>
  </si>
  <si>
    <t>Stg_Collateral_Flex_Data_Columns_401_To_500</t>
  </si>
  <si>
    <t>Stg_Collateral_Flex_Data_Columns_201_To_300</t>
  </si>
  <si>
    <t>Stg_Coll_UCC_Filing_Flex_Data</t>
  </si>
  <si>
    <t>Stg_Coll_UCC_Filing_Flex_Data_101_To_200</t>
  </si>
  <si>
    <t>Stg_Coll_UCC_Filing_Flex_Data_201_To_300</t>
  </si>
  <si>
    <t>Stg_Coll_UCC_Filing_Flex_Data_301_To_400</t>
  </si>
  <si>
    <t>Stg_Coll_UCC_Filing_Flex_Data_401_To_500</t>
  </si>
  <si>
    <t>Stg_Coll_UCC_Filing_Flex_Data_Columns</t>
  </si>
  <si>
    <t>Stg_Coll_Appraisal_Flex_Data</t>
  </si>
  <si>
    <t>Stg_Coll_Appraisal_Flex_Data_101_To_200</t>
  </si>
  <si>
    <t>Stg_Coll_Appraisal_Flex_Data_201_To_300</t>
  </si>
  <si>
    <t>Stg_Coll_Appraisal_Flex_Data_301_To_400</t>
  </si>
  <si>
    <t>Stg_Coll_Appraisal_Flex_Data_401_To_500</t>
  </si>
  <si>
    <t>Stg_Coll_Appraisal_Flex_Data_Columns</t>
  </si>
  <si>
    <t>Stg_Coll_Lien_Flex_Data</t>
  </si>
  <si>
    <t>Stg_Coll_Lien_Flex_Data_101_to_200</t>
  </si>
  <si>
    <t>Stg_Coll_Lien_Flex_Data_201_to_300</t>
  </si>
  <si>
    <t>Stg_Coll_Lien_Flex_Data_301_to_400</t>
  </si>
  <si>
    <t>Stg_Coll_Lien_Flex_Data_401_to_500</t>
  </si>
  <si>
    <t>Stg_Coll_Lien_Flex_Data_Columns</t>
  </si>
  <si>
    <t>Stg_Coll_Real_Estate_Addenda</t>
  </si>
  <si>
    <t>Stg_Coll_Real_Estate_Flex_Data</t>
  </si>
  <si>
    <t>Stg_Coll_Real_Estate_Flex_Data_101_To_200</t>
  </si>
  <si>
    <t>Stg_Coll_Real_Estate_Flex_Data_201_To_300</t>
  </si>
  <si>
    <t>Stg_Coll_Real_Estate_Flex_Data_301_To_400</t>
  </si>
  <si>
    <t>Stg_Coll_Real_Estate_Flex_Data_401_To_500</t>
  </si>
  <si>
    <t>Stg_Coll_Real_Estate_Flex_Data_Columns</t>
  </si>
  <si>
    <t>Stg_Coll_Tickler_Addenda</t>
  </si>
  <si>
    <t>Stg_Coll_Tickler_Flex_Data</t>
  </si>
  <si>
    <t>Stg_Coll_Tickler_Flex_Data_101_To_200</t>
  </si>
  <si>
    <t>Stg_Coll_Tickler_Flex_Data_201_To_300</t>
  </si>
  <si>
    <t>Stg_Coll_Tickler_Flex_Data_301_To_400</t>
  </si>
  <si>
    <t>Stg_Coll_Tickler_Flex_Data_401_To_500</t>
  </si>
  <si>
    <t>Stg_Coll_Tickler_Flex_Data_Columns</t>
  </si>
  <si>
    <t>Stg_Address_To_Card_Add</t>
  </si>
  <si>
    <t>Stg_Address_History</t>
  </si>
  <si>
    <t>Stg_Address_To_Collateral_Add</t>
  </si>
  <si>
    <t>Stg_Address_To_SDB_Add</t>
  </si>
  <si>
    <t>Stg_APS_Codes</t>
  </si>
  <si>
    <t>Stg_APS_History</t>
  </si>
  <si>
    <t>Stg_APS_Inv_Exp</t>
  </si>
  <si>
    <t>Stg_APS_Master</t>
  </si>
  <si>
    <t>Stg_APS_Prepaid</t>
  </si>
  <si>
    <t>Stg_APS_Shipping</t>
  </si>
  <si>
    <t>Stg_APS_Terms</t>
  </si>
  <si>
    <t>Stg_APS_Vendor</t>
  </si>
  <si>
    <t>Stg_APS_VenTerms</t>
  </si>
  <si>
    <t>Stg_APS_YTD_Vendor</t>
  </si>
  <si>
    <t>Stg_ATM_Cust</t>
  </si>
  <si>
    <t>Stg_ATM_Terminal</t>
  </si>
  <si>
    <t>Stg_Bonds_Acct</t>
  </si>
  <si>
    <t>Stg_Bonds_Billed</t>
  </si>
  <si>
    <t>Stg_Bonds_Call</t>
  </si>
  <si>
    <t>Stg_Bonds_Codes</t>
  </si>
  <si>
    <t>Stg_Bonds_Discount</t>
  </si>
  <si>
    <t>Stg_Bonds_Dividend</t>
  </si>
  <si>
    <t>Stg_Bonds_Market</t>
  </si>
  <si>
    <t>Stg_Bonds_MTD</t>
  </si>
  <si>
    <t>Stg_Bonds_NA</t>
  </si>
  <si>
    <t>Stg_Bonds_Orig</t>
  </si>
  <si>
    <t>Stg_Bonds_Pledge</t>
  </si>
  <si>
    <t>Stg_Bonds_Premium</t>
  </si>
  <si>
    <t>Stg_Bonds_Prev</t>
  </si>
  <si>
    <t>Stg_Bonds_Rate</t>
  </si>
  <si>
    <t>Stg_Bonds_Source</t>
  </si>
  <si>
    <t>Stg_Bonds_Trans_Buy</t>
  </si>
  <si>
    <t>Stg_Bonds_Trans_Discount</t>
  </si>
  <si>
    <t>Stg_Bonds_Trans_Dividend</t>
  </si>
  <si>
    <t>Stg_Bonds_Trans_Interest</t>
  </si>
  <si>
    <t>Stg_Bonds_Trans_Market</t>
  </si>
  <si>
    <t>Stg_Bonds_Trans_Premium</t>
  </si>
  <si>
    <t>Stg_Bonds_Trans_Principal</t>
  </si>
  <si>
    <t>Stg_Bonds_Trans_Rate</t>
  </si>
  <si>
    <t>Stg_Bonds_Trans_Sell</t>
  </si>
  <si>
    <t>Stg_Bonds_Trans_Split</t>
  </si>
  <si>
    <t>Stg_Bonds_YTD</t>
  </si>
  <si>
    <t>Stg_BPM_Acct</t>
  </si>
  <si>
    <t>Stg_BPM_Codes</t>
  </si>
  <si>
    <t>Stg_BPM_Customer</t>
  </si>
  <si>
    <t>Stg_BPM_MTD</t>
  </si>
  <si>
    <t>Stg_BPM_Tran</t>
  </si>
  <si>
    <t>Stg_BPM_YTD</t>
  </si>
  <si>
    <t>Stg_CISA_1099_OID</t>
  </si>
  <si>
    <t>Stg_CISA_1098E</t>
  </si>
  <si>
    <t>Stg_CARD_Relationship</t>
  </si>
  <si>
    <t>Stg_CISA_1042S</t>
  </si>
  <si>
    <t>Stg_CISA_1099S</t>
  </si>
  <si>
    <t>Stg_CISA_1099SA</t>
  </si>
  <si>
    <t>Stg_CISA_5498ESA</t>
  </si>
  <si>
    <t>Stg_CISA_5498SA</t>
  </si>
  <si>
    <t>Stg_CISA_B_Notice</t>
  </si>
  <si>
    <t>Stg_CISA_Closed</t>
  </si>
  <si>
    <t>Stg_CISA_Indirect</t>
  </si>
  <si>
    <t>Stg_Coll_Insurance_Flex_Data</t>
  </si>
  <si>
    <t>Stg_Coll_Insurance_Flex_Data_101_To_200</t>
  </si>
  <si>
    <t>Stg_Coll_Insurance_Flex_Data_201_To_300</t>
  </si>
  <si>
    <t>Stg_Coll_Insurance_Flex_Data_301_To_400</t>
  </si>
  <si>
    <t>Stg_Coll_Insurance_Flex_Data_401_To_500</t>
  </si>
  <si>
    <t>Stg_Coll_Insurance_Flex_Data_Columns</t>
  </si>
  <si>
    <t>Stg_COD_Flex_Data_301_To_400</t>
  </si>
  <si>
    <t>Stg_COD_Flex_Data_401_To_500</t>
  </si>
  <si>
    <t>Stg_COD_Relationship</t>
  </si>
  <si>
    <t>Stg_Tax_Name_To_SHS</t>
  </si>
  <si>
    <t>Stg_TTM_History</t>
  </si>
  <si>
    <t>Stg_TTM_Tran_History</t>
  </si>
  <si>
    <t>Stg_VCollateral_OwnerType</t>
  </si>
  <si>
    <t>Stg_VCollateral_Relationship</t>
  </si>
  <si>
    <t>Stg_VCollateral_Signer</t>
  </si>
  <si>
    <t>Stg_VCollateral_Signer_OwnerType</t>
  </si>
  <si>
    <t>Stg_Tax_ID_To_Account</t>
  </si>
  <si>
    <t>PROD</t>
  </si>
  <si>
    <t>DatabaseName</t>
  </si>
  <si>
    <t>Logical_Name</t>
  </si>
  <si>
    <t>Physical_Name</t>
  </si>
  <si>
    <t>APS340</t>
  </si>
  <si>
    <t>APS340_Data</t>
  </si>
  <si>
    <t>D:\SQLDATA\APS340.MDF</t>
  </si>
  <si>
    <t>APS340_Log</t>
  </si>
  <si>
    <t>L:\SQLLOGS\APS340.LDF</t>
  </si>
  <si>
    <t>APS344</t>
  </si>
  <si>
    <t>APS344_Data</t>
  </si>
  <si>
    <t>D:\SQLDATA\APS344.MDF</t>
  </si>
  <si>
    <t>APS344_Log</t>
  </si>
  <si>
    <t>L:\SQLLOGS\APS344.LDF</t>
  </si>
  <si>
    <t>D:\SQLDATA\AUTO_EDW2.mdf</t>
  </si>
  <si>
    <t>AUTO_EDW_log</t>
  </si>
  <si>
    <t>L:\SQLLOGS\AUTO_EDW2_log.ldf</t>
  </si>
  <si>
    <t>AUTO_EDW_RISK_RPT</t>
  </si>
  <si>
    <t>D:\SQLDATA\AUTO_EDW_RISK_RPT.mdf</t>
  </si>
  <si>
    <t>AUTO_EDW_RISK_RPT_log</t>
  </si>
  <si>
    <t>L:\SQLLOGS\AUTO_EDW_RISK_RPT_log.ldf</t>
  </si>
  <si>
    <t>CRB_STG_AUTO</t>
  </si>
  <si>
    <t>D:\SQLDATA\CRB_STG_AUTO3.mdf</t>
  </si>
  <si>
    <t>CRB_STG_AUTO_log</t>
  </si>
  <si>
    <t>L:\SQLLOGS\CRB_STG_AUTO_log3.ldf</t>
  </si>
  <si>
    <t>AUTO_EDW_STG_HST</t>
  </si>
  <si>
    <t>E:\AUTO_EDW_STG_HST.mdf</t>
  </si>
  <si>
    <t>AUTO_EDW_STG_HST_log</t>
  </si>
  <si>
    <t>L:\SQLLOGS\AUTO_EDW_STG_HST.ldf</t>
  </si>
  <si>
    <t>AUTO_OPS_RPTS</t>
  </si>
  <si>
    <t>D:\SQLDATA\AUTO_OPS_RPTS.mdf</t>
  </si>
  <si>
    <t>AUTO_OPS_RPTS_log</t>
  </si>
  <si>
    <t>L:\SQLLOGS\AUTO_OPS_RPTS_log.ldf</t>
  </si>
  <si>
    <t>AUTO_REG_AB_RPTS</t>
  </si>
  <si>
    <t>D:\SQLDATA\AUTO_REG_AB_RPTS.mdf</t>
  </si>
  <si>
    <t>AUTO_REG_AB_RPTS_log</t>
  </si>
  <si>
    <t>L:\SQLLOGS\AUTO_REG_AB_RPTS_log.ldf</t>
  </si>
  <si>
    <t>AUTO_WORKS</t>
  </si>
  <si>
    <t>D:\SQLDATA\AUTO_WORKS.mdf</t>
  </si>
  <si>
    <t>AUTO_WORKS_log</t>
  </si>
  <si>
    <t>L:\SQLLOGS\AUTO_WORKS_log.ldf</t>
  </si>
  <si>
    <t>BAI2</t>
  </si>
  <si>
    <t>D:\SQLDATA\BAI2.mdf</t>
  </si>
  <si>
    <t>BAI2_log</t>
  </si>
  <si>
    <t>L:\SQLLOGS\BAI2_log.ldf</t>
  </si>
  <si>
    <t>BANK_EDW</t>
  </si>
  <si>
    <t>D:\SQLDATA\BANK_EDW2.mdf</t>
  </si>
  <si>
    <t>BANK_EDW_log</t>
  </si>
  <si>
    <t>L:\SQLLOGS\BANK_EDW_log2.ldf</t>
  </si>
  <si>
    <t>INDEX</t>
  </si>
  <si>
    <t>D:\SQLDATA\BANK_EDW_DEV_INDEX2.ndf</t>
  </si>
  <si>
    <t>BANK_OPS_RPTS</t>
  </si>
  <si>
    <t>D:\SQLDATA\BANK_OPS_RPTS.mdf</t>
  </si>
  <si>
    <t>BANK_OPS_RPTS_log</t>
  </si>
  <si>
    <t>L:\SQLLOGS\BANK_OPS_RPTS_log.ldf</t>
  </si>
  <si>
    <t>Bank_PurchaseLoans</t>
  </si>
  <si>
    <t>D:\SQLDATA\Bank_PurchaseLoans.mdf</t>
  </si>
  <si>
    <t>Bank_PurchaseLoans_log</t>
  </si>
  <si>
    <t>L:\SQLLOGS\Bank_PurchaseLoans_log.ldf</t>
  </si>
  <si>
    <t>BDO_Bonus</t>
  </si>
  <si>
    <t>D:\SQLDATA\BDO_Bonus1.mdf</t>
  </si>
  <si>
    <t>BDO_Bonus_log</t>
  </si>
  <si>
    <t>L:\SQLLOGS\BDO_Bonus_log1.ldf</t>
  </si>
  <si>
    <t>BU_AUTO_PROD</t>
  </si>
  <si>
    <t>D:\SQLDATA\BU_AUTO_PROD.mdf</t>
  </si>
  <si>
    <t>BU_AUTO_PROD_log</t>
  </si>
  <si>
    <t>L:\SQLLOGS\BU_AUTO_PROD.ldf</t>
  </si>
  <si>
    <t>BU_AUTO_PROD_RISK</t>
  </si>
  <si>
    <t>D:\SQLDATA\BU_AUTO_PROD_RISK.mdf</t>
  </si>
  <si>
    <t>BU_AUTO_PROD_RISK_log</t>
  </si>
  <si>
    <t>L:\SQLLOGS\BU_AUTO_PROD_RISK.ldf</t>
  </si>
  <si>
    <t>CALL_CENTER</t>
  </si>
  <si>
    <t>D:\SQLDATA\CALL_CENTER2.mdf</t>
  </si>
  <si>
    <t>CALL_CENTER_log</t>
  </si>
  <si>
    <t>L:\SQLLOGS\CALL_CENTER2.ldf</t>
  </si>
  <si>
    <t>CALL_CENTER_test</t>
  </si>
  <si>
    <t>D:\SQLDATA\CALL_CENTER.mdf</t>
  </si>
  <si>
    <t>L:\SQLLOGS\CALL_CENTER.ldf</t>
  </si>
  <si>
    <t>D:\SQLDATA\CFG_AUTO_EDW.mdf</t>
  </si>
  <si>
    <t>CFG_AUTO_EDW_log</t>
  </si>
  <si>
    <t>L:\SQLLOGS\CFG_AUTO_EDW_log.ldf</t>
  </si>
  <si>
    <t>D:\SQLDATA\CFG_AUTO_EDW_INDEX.ndf</t>
  </si>
  <si>
    <t>D:\SQLDATA\CFG_BANK_EDW.mdf</t>
  </si>
  <si>
    <t>CFG_BANK_EDW_log</t>
  </si>
  <si>
    <t>L:\SQLLOGS\CFG_BANK_EDW_log.ldf</t>
  </si>
  <si>
    <t>D:\SQLDATA\CFG_BANK_EDW_INDEX.ndf</t>
  </si>
  <si>
    <t>CRB</t>
  </si>
  <si>
    <t>CRB_Data</t>
  </si>
  <si>
    <t>D:\SQLDATA\CRB.mdf</t>
  </si>
  <si>
    <t>CRB_Log</t>
  </si>
  <si>
    <t>L:\SQLLOGS\CRB_1.ldf</t>
  </si>
  <si>
    <t>DAILY323</t>
  </si>
  <si>
    <t>D:\SQLDATA\DAILY323.MDF</t>
  </si>
  <si>
    <t>DAILY323_log</t>
  </si>
  <si>
    <t>L:\SQLLOGS\DAILY323.LDF</t>
  </si>
  <si>
    <t>DAILY340</t>
  </si>
  <si>
    <t>DAILY340_Data</t>
  </si>
  <si>
    <t>D:\SQLDATA\DAILY340_Data.MDF</t>
  </si>
  <si>
    <t>DAILY340_Log</t>
  </si>
  <si>
    <t>L:\SQLLOGS\DAILY340_lOG.LDF</t>
  </si>
  <si>
    <t>Daily340_GL_Extract</t>
  </si>
  <si>
    <t>D:\SQLDATA\Daily340_GL_Extract.mdf</t>
  </si>
  <si>
    <t>Daily340_GL_Extract_log</t>
  </si>
  <si>
    <t>L:\SQLLOGS\Daily340_GL_Extract_log.ldf</t>
  </si>
  <si>
    <t>DAILY340_SAND_PositivePay</t>
  </si>
  <si>
    <t>DDA_Extract</t>
  </si>
  <si>
    <t>D:\SQLDATA\\Daily340_SAND_PositivePayt.mdf</t>
  </si>
  <si>
    <t>DDA_Extract_log</t>
  </si>
  <si>
    <t>L:\SQLLOGS\\Daily340_SAND_PositivePay_log.ldf</t>
  </si>
  <si>
    <t>DAILY344</t>
  </si>
  <si>
    <t>D:\SQLDATA\DAILY344.MDF</t>
  </si>
  <si>
    <t>DAILY344_log</t>
  </si>
  <si>
    <t>L:\SQLLOGS\DAILY344.LDF</t>
  </si>
  <si>
    <t>DAILY350</t>
  </si>
  <si>
    <t>D:\SQLDATA\DAILY350.MDF</t>
  </si>
  <si>
    <t>DAILY350_log</t>
  </si>
  <si>
    <t>L:\SQLLOGS\DAILY350.LDF</t>
  </si>
  <si>
    <t>DAILY351</t>
  </si>
  <si>
    <t>D:\SQLDATA\DAILY351.MDF</t>
  </si>
  <si>
    <t>DAILY351_log</t>
  </si>
  <si>
    <t>L:\SQLLOGS\DAILY351.LDF</t>
  </si>
  <si>
    <t>DAILY352</t>
  </si>
  <si>
    <t>D:\SQLDATA\DAILY352.MDF</t>
  </si>
  <si>
    <t>DAILY352_log</t>
  </si>
  <si>
    <t>L:\SQLLOGS\DAILY352.LDF</t>
  </si>
  <si>
    <t>DAILY353</t>
  </si>
  <si>
    <t>D:\SQLDATA\DAILY353.MDF</t>
  </si>
  <si>
    <t>DAILY353_log</t>
  </si>
  <si>
    <t>L:\SQLLOGS\DAILY353.LDF</t>
  </si>
  <si>
    <t>dba</t>
  </si>
  <si>
    <t>D:\SQLDATA\dba.mdf</t>
  </si>
  <si>
    <t>dba_log</t>
  </si>
  <si>
    <t>L:\SQLLOGS\dba_log.ldf</t>
  </si>
  <si>
    <t>DQS_MAIN</t>
  </si>
  <si>
    <t>D:\SQLDATA\DQS_MAIN.mdf</t>
  </si>
  <si>
    <t>DQS_MAIN_log</t>
  </si>
  <si>
    <t>L:\SQLLOGS\DQS_MAIN_log.ldf</t>
  </si>
  <si>
    <t>DQS_PROJECTS</t>
  </si>
  <si>
    <t>D:\SQLDATA\DQS_PROJECTS.mdf</t>
  </si>
  <si>
    <t>DQS_PROJECTS_log</t>
  </si>
  <si>
    <t>L:\SQLLOGS\DQS_PROJECTS_log.ldf</t>
  </si>
  <si>
    <t>DQS_STAGING_DATA</t>
  </si>
  <si>
    <t>D:\SQLDATA\DQS_STAGING_DATA.mdf</t>
  </si>
  <si>
    <t>DQS_STAGING_DATA_log</t>
  </si>
  <si>
    <t>L:\SQLLOGS\DQS_STAGING_DATA_log.ldf</t>
  </si>
  <si>
    <t>EDW</t>
  </si>
  <si>
    <t>D:\SQLDATA\EDW.mdf</t>
  </si>
  <si>
    <t>EDW_log</t>
  </si>
  <si>
    <t>L:\SQLLOGS\EDW_log.ldf</t>
  </si>
  <si>
    <t>FIRM</t>
  </si>
  <si>
    <t>D:\SQLDATA\FIRM.mdf</t>
  </si>
  <si>
    <t>L:\SQLLOGS\FIRM_1.ldf</t>
  </si>
  <si>
    <t>FISERV_BlockFiles</t>
  </si>
  <si>
    <t>Fiserv_BlockFiles</t>
  </si>
  <si>
    <t>D:\SQLDATA\Fiserv_BlockFiles.mdf</t>
  </si>
  <si>
    <t>Fiserv_BlockFiles_log</t>
  </si>
  <si>
    <t>L:\SQLLOGS\Fiserv_BlockFiles_log.ldf</t>
  </si>
  <si>
    <t>HYPERION</t>
  </si>
  <si>
    <t>D:\SQLDATA\HYPERION.mdf</t>
  </si>
  <si>
    <t>HYPERION_log</t>
  </si>
  <si>
    <t>L:\SQLLOGS\HYPERION_log.ldf</t>
  </si>
  <si>
    <t>I3_IC</t>
  </si>
  <si>
    <t>I3_IC_Data</t>
  </si>
  <si>
    <t>D:\SQLDATA\I3_IC_Data.mdf</t>
  </si>
  <si>
    <t>I3_IC_Log</t>
  </si>
  <si>
    <t>L:\SQLLOGS\I3_IC_Log.ldf</t>
  </si>
  <si>
    <t>IC_Dialer</t>
  </si>
  <si>
    <t>D:\SQLDATA\IC_Dialer.mdf</t>
  </si>
  <si>
    <t>IC_Dialer_log</t>
  </si>
  <si>
    <t>L:\SQLLOGS\IC_Dialer_log.ldf</t>
  </si>
  <si>
    <t>LVSQLWEB_CRB</t>
  </si>
  <si>
    <t>D:\SQLDATA\LVSQLWEB_CRB.mdf</t>
  </si>
  <si>
    <t>CRB_log</t>
  </si>
  <si>
    <t>L:\SQLLOGS\LVSQLWEB_CRB_Log.ldf</t>
  </si>
  <si>
    <t>LVSQLWEB_CRBExternal_Cloud_PROD</t>
  </si>
  <si>
    <t>CRBExternal_Proposed</t>
  </si>
  <si>
    <t>D:\SQLDATA\LVSQLWEB_CRBExternal_Cloud_PROD.mdf</t>
  </si>
  <si>
    <t>CRBExternal_Proposed_log</t>
  </si>
  <si>
    <t>L:\SQLLOGS\LVSQLWEB_CRBExternal_Cloud_PROD_Log.ldf</t>
  </si>
  <si>
    <t>master</t>
  </si>
  <si>
    <t>D:\SQLDATA\MSSQL13.MSSQLSERVER\MSSQL\DATA\master.mdf</t>
  </si>
  <si>
    <t>mastlog</t>
  </si>
  <si>
    <t>D:\SQLDATA\MSSQL13.MSSQLSERVER\MSSQL\DATA\mastlog.ldf</t>
  </si>
  <si>
    <t>model</t>
  </si>
  <si>
    <t>modeldev</t>
  </si>
  <si>
    <t>D:\SQLDATA\MSSQL13.MSSQLSERVER\MSSQL\DATA\model.mdf</t>
  </si>
  <si>
    <t>modellog</t>
  </si>
  <si>
    <t>D:\SQLDATA\MSSQL13.MSSQLSERVER\MSSQL\DATA\modellog.ldf</t>
  </si>
  <si>
    <t>msdb</t>
  </si>
  <si>
    <t>MSDBData</t>
  </si>
  <si>
    <t>D:\SQLDATA\MSSQL13.MSSQLSERVER\MSSQL\DATA\MSDBData.mdf</t>
  </si>
  <si>
    <t>MSDBLog</t>
  </si>
  <si>
    <t>D:\SQLDATA\MSSQL13.MSSQLSERVER\MSSQL\DATA\MSDBLog.ldf</t>
  </si>
  <si>
    <t>MSTR</t>
  </si>
  <si>
    <t>D:\SQLDATA\MSTR.mdf</t>
  </si>
  <si>
    <t>MSTR_log</t>
  </si>
  <si>
    <t>L:\SQLLOGS\MSTR_log.ldf</t>
  </si>
  <si>
    <t>MSTR_DATA_SVC</t>
  </si>
  <si>
    <t>D:\SQLDATA\MSTR_DATA_SVC.mdf</t>
  </si>
  <si>
    <t>MSTR_DATA_SVC_log</t>
  </si>
  <si>
    <t>L:\SQLLOGS\MSTR_DATA_SVC_log.ldf</t>
  </si>
  <si>
    <t>MSTR_PROD16_HIST_STATS</t>
  </si>
  <si>
    <t>MSTR_QA16_HIST_STATS</t>
  </si>
  <si>
    <t>D:\SQLDATA\MSTR_QA16_HIST_STATS.mdf</t>
  </si>
  <si>
    <t>MSTR_QA16_HIST_STATS_log</t>
  </si>
  <si>
    <t>L:\SQLLOGS\MSTR_QA16_HIST_STATS_log.ldf</t>
  </si>
  <si>
    <t>MSTR_PROD16_IS_METADATA</t>
  </si>
  <si>
    <t>MSTR_QA16_IS_METADATA</t>
  </si>
  <si>
    <t>D:\SQLDATA\MSTR_QA16_IS_METADATA.mdf</t>
  </si>
  <si>
    <t>MSTR_QA16_IS_METADATA_log</t>
  </si>
  <si>
    <t>L:\SQLLOGS\MSTR_QA16_IS_METADATA_log.ldf</t>
  </si>
  <si>
    <t>PayPlusUSA</t>
  </si>
  <si>
    <t>PayplusUSA_dat</t>
  </si>
  <si>
    <t>D:\SQLDATA\PayPlusUSA.MDF</t>
  </si>
  <si>
    <t>PayplusUSA_log</t>
  </si>
  <si>
    <t>L:\SQLLOGS\PayPlusUSA_log.LDF</t>
  </si>
  <si>
    <t>PayplusUSAArchive</t>
  </si>
  <si>
    <t>PayplusUSAArchive_dat</t>
  </si>
  <si>
    <t>D:\SQLDATA\PayplusUSAArchive.mdf</t>
  </si>
  <si>
    <t>PayplusUSAArchive_log</t>
  </si>
  <si>
    <t>L:\SQLLOGS\PayplusUSAArchivelog.ldf</t>
  </si>
  <si>
    <t>PAYROLL</t>
  </si>
  <si>
    <t>D:\SQLDATA\PAYROLL.mdf</t>
  </si>
  <si>
    <t>PAYROLL_log</t>
  </si>
  <si>
    <t>L:\SQLLOGS\PAYROLL_log.ldf</t>
  </si>
  <si>
    <t>D:\SQLDATA\PROD.mdf</t>
  </si>
  <si>
    <t>PROD_log</t>
  </si>
  <si>
    <t>L:\SQLLOGS\PROD.ldf</t>
  </si>
  <si>
    <t>REPORTS</t>
  </si>
  <si>
    <t>ILTRAN2_Data</t>
  </si>
  <si>
    <t>D:\SQLDATA\REPORTS.mdf</t>
  </si>
  <si>
    <t>ILTRAN2_Log</t>
  </si>
  <si>
    <t>L:\SQLLOGS\REPORTS.ldf</t>
  </si>
  <si>
    <t>ReportServer</t>
  </si>
  <si>
    <t>D:\SQLDATA\ReportServer.mdf</t>
  </si>
  <si>
    <t>ReportServer_log</t>
  </si>
  <si>
    <t>L:\SQLLOGS\ReportServer_log.ldf</t>
  </si>
  <si>
    <t>ReportServer$EDW</t>
  </si>
  <si>
    <t>D:\SQLDATA\ReportServer$EDW.mdf</t>
  </si>
  <si>
    <t>ReportServer$EDW_log</t>
  </si>
  <si>
    <t>L:\SQLLOGS\ReportServer$EDW_log.ldf</t>
  </si>
  <si>
    <t>ReportServer$EDWTempDB</t>
  </si>
  <si>
    <t>D:\SQLDATA\ReportServer$EDWTempDB.mdf</t>
  </si>
  <si>
    <t>ReportServer$EDWTempDB_log</t>
  </si>
  <si>
    <t>L:\SQLLOGS\ReportServer$EDWTempDB_log.ldf</t>
  </si>
  <si>
    <t>ReportServerTempDB</t>
  </si>
  <si>
    <t>D:\SQLDATA\ReportServerTempDB.mdf</t>
  </si>
  <si>
    <t>ReportServerTempDB_log</t>
  </si>
  <si>
    <t>L:\SQLLOGS\ReportServerTempDB_log.ldf</t>
  </si>
  <si>
    <t>SAND_PositivePay</t>
  </si>
  <si>
    <t>D:\SQLDATA\DDA_Extract.mdf</t>
  </si>
  <si>
    <t>L:\SQLLOGS\DDA_Extract_log.ldf</t>
  </si>
  <si>
    <t>SSISDB</t>
  </si>
  <si>
    <t>data</t>
  </si>
  <si>
    <t>D:\SQLDATA\MSSQL13.MSSQLSERVER\MSSQL\DATA\SSISDB.mdf</t>
  </si>
  <si>
    <t>log</t>
  </si>
  <si>
    <t>D:\SQLDATA\MSSQL13.MSSQLSERVER\MSSQL\DATA\SSISDB.ldf</t>
  </si>
  <si>
    <t>STAGE_MNT</t>
  </si>
  <si>
    <t>D:\SQLDATA\STAGE_MNT.mdf</t>
  </si>
  <si>
    <t>L:\SQLLOGS\STAGE_MNT_log.ldf</t>
  </si>
  <si>
    <t>D:\SQLDATA\STG_BANK_EDW_INDEX.ndf</t>
  </si>
  <si>
    <t>D:\SQLDATA\STG_BANK_EDW.mdf</t>
  </si>
  <si>
    <t>STG_BANK_EDW_log</t>
  </si>
  <si>
    <t>L:\SQLLOGS\STG_BANK_EDW_log.ldf</t>
  </si>
  <si>
    <t>tempdb</t>
  </si>
  <si>
    <t>temp10</t>
  </si>
  <si>
    <t>G:\TEMPDB\temp10.ndf</t>
  </si>
  <si>
    <t>temp11</t>
  </si>
  <si>
    <t>G:\TEMPDB\temp11.ndf</t>
  </si>
  <si>
    <t>temp12</t>
  </si>
  <si>
    <t>G:\TEMPDB\temp12.ndf</t>
  </si>
  <si>
    <t>temp2</t>
  </si>
  <si>
    <t>G:\TEMPDB\tempdb_mssql_2.ndf</t>
  </si>
  <si>
    <t>temp3</t>
  </si>
  <si>
    <t>G:\TEMPDB\tempdb_mssql_3.ndf</t>
  </si>
  <si>
    <t>temp4</t>
  </si>
  <si>
    <t>G:\TEMPDB\tempdb_mssql_4.ndf</t>
  </si>
  <si>
    <t>temp5</t>
  </si>
  <si>
    <t>G:\TEMPDB\tempdev5.ndf</t>
  </si>
  <si>
    <t>temp6</t>
  </si>
  <si>
    <t>G:\TEMPDB\tempdev6.ndf</t>
  </si>
  <si>
    <t>temp7</t>
  </si>
  <si>
    <t>G:\TEMPDB\temp7.ndf</t>
  </si>
  <si>
    <t>temp8</t>
  </si>
  <si>
    <t>G:\TEMPDB\temp8.ndf</t>
  </si>
  <si>
    <t>temp9</t>
  </si>
  <si>
    <t>G:\TEMPDB\temp9.ndf</t>
  </si>
  <si>
    <t>tempdev</t>
  </si>
  <si>
    <t>G:\TEMPDB\tempdb.mdf</t>
  </si>
  <si>
    <t>templog</t>
  </si>
  <si>
    <t>G:\TEMPDB\templog.ldf</t>
  </si>
  <si>
    <t>Wire</t>
  </si>
  <si>
    <t>D:\SQLDATA\Wire.mdf</t>
  </si>
  <si>
    <t>Wire_log</t>
  </si>
  <si>
    <t>L:\SQLLOGS\Wire_log.ldf</t>
  </si>
  <si>
    <t>sizeKB on 11/27/2017</t>
  </si>
  <si>
    <t>EVAPP_TRADE</t>
  </si>
  <si>
    <t>EVAPP_CHARSTIC</t>
  </si>
  <si>
    <t>EVAPP_SUMMARY</t>
  </si>
  <si>
    <t>CREDIT_REQ_PTIDTI</t>
  </si>
  <si>
    <t>XPN_B6</t>
  </si>
  <si>
    <t>REQUESTOR_BUREAU_INQUIRY</t>
  </si>
  <si>
    <t>EVAPP_INQ</t>
  </si>
  <si>
    <t>XPN_357</t>
  </si>
  <si>
    <t>REQUESTOR</t>
  </si>
  <si>
    <t>RISK_VIEW_ATTRIBUTES</t>
  </si>
  <si>
    <t>CREDIT_REQUEST_ACTIVITY</t>
  </si>
  <si>
    <t>XPN_K4</t>
  </si>
  <si>
    <t>EFX_PT</t>
  </si>
  <si>
    <t>CREDIT_REQ_CONTR_FIN</t>
  </si>
  <si>
    <t>REQUESTOR_BUREAU_SUMMARY</t>
  </si>
  <si>
    <t>CREDIT_REQ_VERIFY_DATA</t>
  </si>
  <si>
    <t>REQUESTOR_ADDRESS</t>
  </si>
  <si>
    <t>XPN_B2</t>
  </si>
  <si>
    <t>XPN_F3</t>
  </si>
  <si>
    <t>XPN_B4</t>
  </si>
  <si>
    <t>TRU_TR01</t>
  </si>
  <si>
    <t>XPN_A9</t>
  </si>
  <si>
    <t>CREDIT_REQUEST_AUTO</t>
  </si>
  <si>
    <t>XPN_359</t>
  </si>
  <si>
    <t>EVAPP_BURHDR</t>
  </si>
  <si>
    <t>CREDIT_REQUEST_APP_HISTORY</t>
  </si>
  <si>
    <t>HoldingPlace_DQ_Productivity</t>
  </si>
  <si>
    <t>XPN_B5</t>
  </si>
  <si>
    <t>XPN_K5</t>
  </si>
  <si>
    <t>BUREAU_HEADER</t>
  </si>
  <si>
    <t>RISK_VIEW</t>
  </si>
  <si>
    <t>CREDIT_REQUEST_FINANCE</t>
  </si>
  <si>
    <t>CREDIT_REQ_DECISIONS_PTIDTI</t>
  </si>
  <si>
    <t>REQUESTOR_EMPLOYER</t>
  </si>
  <si>
    <t>REQUESTOR_BUREAU_RATINGS</t>
  </si>
  <si>
    <t>INSTANTID</t>
  </si>
  <si>
    <t>EVAPP_REQUEST</t>
  </si>
  <si>
    <t>HoldingPlace_Accounts</t>
  </si>
  <si>
    <t>REQUESTOR_BUREAU_HEADER</t>
  </si>
  <si>
    <t>EVAPP_APPLNT_SCORE_SUMMARY</t>
  </si>
  <si>
    <t>RISK_VIEW_INQUIRY</t>
  </si>
  <si>
    <t>HoldingPlace_Accounts_test</t>
  </si>
  <si>
    <t>EVAPP_TRIGGER_DEC</t>
  </si>
  <si>
    <t>INSTANTID_INQUIRY</t>
  </si>
  <si>
    <t>EVAPP_APPLNT_SCORE_DETAIL</t>
  </si>
  <si>
    <t>TRU_IN01</t>
  </si>
  <si>
    <t>INSTANTID_CHRON_HISTORY</t>
  </si>
  <si>
    <t>EVAPP_CONTRACT_FINANCE</t>
  </si>
  <si>
    <t>XPN_336</t>
  </si>
  <si>
    <t>XPN_K2</t>
  </si>
  <si>
    <t>HoldingPlace_Application</t>
  </si>
  <si>
    <t>EFX_IQ</t>
  </si>
  <si>
    <t>INSTANTID_RISK_INDICATOR</t>
  </si>
  <si>
    <t>EVAPP_INFO</t>
  </si>
  <si>
    <t>XPN_F2</t>
  </si>
  <si>
    <t>DQ_ROLL</t>
  </si>
  <si>
    <t>REQUESTOR_OTHER_INCOME</t>
  </si>
  <si>
    <t>REQUESTOR_BUREAU_PUBLIC_RECORD</t>
  </si>
  <si>
    <t>EVAPP_COLLAT</t>
  </si>
  <si>
    <t>REQUESTOR_BUREAU_FILES</t>
  </si>
  <si>
    <t>CREDIT_REQ_DECISION_STIP</t>
  </si>
  <si>
    <t>EVAPP_CONTRACT</t>
  </si>
  <si>
    <t>REQUESTOR_HEADER</t>
  </si>
  <si>
    <t>CREDIT_REQUEST_LOAN</t>
  </si>
  <si>
    <t>CREDIT_REQ_DECISION_REASONS</t>
  </si>
  <si>
    <t>INSTANTID_FOLLOWUP_ACTION</t>
  </si>
  <si>
    <t>XPN_361</t>
  </si>
  <si>
    <t>XPN_337</t>
  </si>
  <si>
    <t>XPN_335</t>
  </si>
  <si>
    <t>EFX_FU</t>
  </si>
  <si>
    <t>XPN_850</t>
  </si>
  <si>
    <t>EVAPP_SEQNO</t>
  </si>
  <si>
    <t>REQUESTOR_BUREAU_SCORECARD_SUM</t>
  </si>
  <si>
    <t>HoldingPlace_Rate_variance</t>
  </si>
  <si>
    <t>EFX_CO</t>
  </si>
  <si>
    <t>XPN_B7</t>
  </si>
  <si>
    <t>REQUESTOR_EVAPP_BURHDR</t>
  </si>
  <si>
    <t>XREF_BUREAU_SCORE</t>
  </si>
  <si>
    <t>TRU_AD01</t>
  </si>
  <si>
    <t>EVENT</t>
  </si>
  <si>
    <t>XPN_125</t>
  </si>
  <si>
    <t>TRU_SD01</t>
  </si>
  <si>
    <t>EFX_CD</t>
  </si>
  <si>
    <t>XPN_382</t>
  </si>
  <si>
    <t>XPN_110</t>
  </si>
  <si>
    <t>TRU_CL01</t>
  </si>
  <si>
    <t>XPN_C2</t>
  </si>
  <si>
    <t>TRU_AO01</t>
  </si>
  <si>
    <t>XPN_322</t>
  </si>
  <si>
    <t>XPN_K7</t>
  </si>
  <si>
    <t>RISK_VIEW_INQUIRY_MODEL</t>
  </si>
  <si>
    <t>EFX_CR</t>
  </si>
  <si>
    <t>XPN_E1</t>
  </si>
  <si>
    <t>CREDIT_REQ_DEALER_RESERVE</t>
  </si>
  <si>
    <t>XPN_C4</t>
  </si>
  <si>
    <t>XPN_K1</t>
  </si>
  <si>
    <t>EVAPP_CONTRACT_INSURANCE_VERIF</t>
  </si>
  <si>
    <t>XPN_C3</t>
  </si>
  <si>
    <t>TB_BALANCE</t>
  </si>
  <si>
    <t>SCMASTR_20131216</t>
  </si>
  <si>
    <t>XPN_K8</t>
  </si>
  <si>
    <t>XPN_950</t>
  </si>
  <si>
    <t>EVAPP_CONTRACT_ADDRESS</t>
  </si>
  <si>
    <t>XPN_C6</t>
  </si>
  <si>
    <t>REQUESTOR_SCORECARD_SCORE</t>
  </si>
  <si>
    <t>EFX_CA</t>
  </si>
  <si>
    <t>EVAPP_CONTRACT_DLRESERVE</t>
  </si>
  <si>
    <t>REQUESTOR_BUREAU_RAW_TTY</t>
  </si>
  <si>
    <t>XPN_C8</t>
  </si>
  <si>
    <t>INSTANTID_INQUIRY_MODEL</t>
  </si>
  <si>
    <t>DAILY_WORKLIST_CUST</t>
  </si>
  <si>
    <t>EFX_CP</t>
  </si>
  <si>
    <t>XPN_C7</t>
  </si>
  <si>
    <t>CREDIT_REQUEST_TRADE_IN</t>
  </si>
  <si>
    <t>XPN_C9</t>
  </si>
  <si>
    <t>EVAPP_CONTRACT_COLLAT</t>
  </si>
  <si>
    <t>TRU_EM01</t>
  </si>
  <si>
    <t>XPN_C5</t>
  </si>
  <si>
    <t>CREDIT_REQ_CONTR_OTHER</t>
  </si>
  <si>
    <t>EFX_FA</t>
  </si>
  <si>
    <t>XPN_HEADER</t>
  </si>
  <si>
    <t>TRU_NM01</t>
  </si>
  <si>
    <t>EFX_SS</t>
  </si>
  <si>
    <t>EVAPP_BUR_TDR</t>
  </si>
  <si>
    <t>EFX_F2</t>
  </si>
  <si>
    <t>XPN_B3</t>
  </si>
  <si>
    <t>XPN_800</t>
  </si>
  <si>
    <t>TRU_OB01</t>
  </si>
  <si>
    <t>Sales_REP_04132017</t>
  </si>
  <si>
    <t>TRU_TU4R</t>
  </si>
  <si>
    <t>TRU_SM01</t>
  </si>
  <si>
    <t>SALES_REP_20161130</t>
  </si>
  <si>
    <t>TRU_TM01</t>
  </si>
  <si>
    <t>EVAPP_UW_DEC_AUTO_DECLINE</t>
  </si>
  <si>
    <t>EFX_FI</t>
  </si>
  <si>
    <t>SALES_REP2</t>
  </si>
  <si>
    <t>EFX_ES</t>
  </si>
  <si>
    <t>EVAPP_CONTRACT_PERSONAL</t>
  </si>
  <si>
    <t>EFX_HEADER</t>
  </si>
  <si>
    <t>TRU_SH01</t>
  </si>
  <si>
    <t>SALES_REP_OLD</t>
  </si>
  <si>
    <t>TRU_SC01</t>
  </si>
  <si>
    <t>XPN_A6</t>
  </si>
  <si>
    <t>DC</t>
  </si>
  <si>
    <t>EVAPP_CONTRACT_FUNDING</t>
  </si>
  <si>
    <t>EFX_EF</t>
  </si>
  <si>
    <t>EFX_FN</t>
  </si>
  <si>
    <t>TRU_PI01</t>
  </si>
  <si>
    <t>EVAPP_INTERMEDIATE_VALUE</t>
  </si>
  <si>
    <t>XPN_350</t>
  </si>
  <si>
    <t>XPN_K3</t>
  </si>
  <si>
    <t>DQ_20160525</t>
  </si>
  <si>
    <t>TRU_PH01</t>
  </si>
  <si>
    <t>TRU_ENDS</t>
  </si>
  <si>
    <t>XPN_Y2</t>
  </si>
  <si>
    <t>EFX_E2</t>
  </si>
  <si>
    <t>TRU_HEADER</t>
  </si>
  <si>
    <t>XPN_E3</t>
  </si>
  <si>
    <t>INSTANTID_ADDLNAME</t>
  </si>
  <si>
    <t>TRU_PR01</t>
  </si>
  <si>
    <t>XPN_A7</t>
  </si>
  <si>
    <t>TRU_MT01</t>
  </si>
  <si>
    <t>DAILY_WORKLIST</t>
  </si>
  <si>
    <t>XPN_B8</t>
  </si>
  <si>
    <t>XPN_E5</t>
  </si>
  <si>
    <t>ORIGINATOR_AGING_STATS</t>
  </si>
  <si>
    <t>EFX_BP</t>
  </si>
  <si>
    <t>TRU_TA01</t>
  </si>
  <si>
    <t>XPN_365</t>
  </si>
  <si>
    <t>EFX_LI</t>
  </si>
  <si>
    <t>HoldingPlace_Negative_Equity</t>
  </si>
  <si>
    <t>XPN_A8</t>
  </si>
  <si>
    <t>ORIGINATOR_COMMENTS</t>
  </si>
  <si>
    <t>TRU_SA01</t>
  </si>
  <si>
    <t>TRU_LK01</t>
  </si>
  <si>
    <t>TB_BALANCE_COPY</t>
  </si>
  <si>
    <t>TRU_PN01</t>
  </si>
  <si>
    <t>DQ_ROLL2</t>
  </si>
  <si>
    <t>ZIPCODE</t>
  </si>
  <si>
    <t>EFX_CN</t>
  </si>
  <si>
    <t>EVAPP_CONTRACT_INSURANCE</t>
  </si>
  <si>
    <t>STERLING_TB_BALANCE</t>
  </si>
  <si>
    <t>TRU_CS01</t>
  </si>
  <si>
    <t>AUTO_COUNT</t>
  </si>
  <si>
    <t>CREDIT_REQ_CHECKLIST_ITEM</t>
  </si>
  <si>
    <t>STERLING_MAST</t>
  </si>
  <si>
    <t>CARD_ATTR</t>
  </si>
  <si>
    <t>ORIGINATOR_ADDRESS</t>
  </si>
  <si>
    <t>XPN_K6</t>
  </si>
  <si>
    <t>XPN_B1</t>
  </si>
  <si>
    <t>vCRDE</t>
  </si>
  <si>
    <t>XREF_EVAL_ORIG_COMM_TYPE</t>
  </si>
  <si>
    <t>ORIGINATOR_LOAD</t>
  </si>
  <si>
    <t>CONFIG_XREF_ORIGINATOR_SOURCE</t>
  </si>
  <si>
    <t>STERLING_TB_BALANCE_COPY</t>
  </si>
  <si>
    <t>BUREAU_SEG</t>
  </si>
  <si>
    <t>BUREAU_CODE</t>
  </si>
  <si>
    <t>CONFIG_DECISION_REASONS</t>
  </si>
  <si>
    <t>CODES</t>
  </si>
  <si>
    <t>BUREAU_SCOREREASONS_temp</t>
  </si>
  <si>
    <t>EVAPP_TOL_RULES</t>
  </si>
  <si>
    <t>BUREAU_RATE</t>
  </si>
  <si>
    <t>USERS</t>
  </si>
  <si>
    <t>XPN_D1</t>
  </si>
  <si>
    <t>AUDITS</t>
  </si>
  <si>
    <t>XPN_100</t>
  </si>
  <si>
    <t>TRU_TU4E</t>
  </si>
  <si>
    <t>XPN_900</t>
  </si>
  <si>
    <t>TRU_ERRT</t>
  </si>
  <si>
    <t>vCRDR</t>
  </si>
  <si>
    <t>EFX_ER</t>
  </si>
  <si>
    <t>MSTR_STATE</t>
  </si>
  <si>
    <t>MSTR_CREDIT_REQ_AUDIT</t>
  </si>
  <si>
    <t>MSTR_TIMEZONES</t>
  </si>
  <si>
    <t>CALL_ACTIVITIES</t>
  </si>
  <si>
    <t>DM_TIME</t>
  </si>
  <si>
    <t>MSTR_LOGIN_TYPE</t>
  </si>
  <si>
    <t>HoldingPlace_Dates</t>
  </si>
  <si>
    <t>STERLING_ONE</t>
  </si>
  <si>
    <t>STERLING_ONE_OLD</t>
  </si>
  <si>
    <t>MSTR_REQUESTOR_TYPE</t>
  </si>
  <si>
    <t>MSTR_RESIDENCE_STATUS</t>
  </si>
  <si>
    <t>MSTR_DEBT_PAYMENT_TYPE</t>
  </si>
  <si>
    <t>MSTR_DEBT_TYPE</t>
  </si>
  <si>
    <t>MSTR_EMPLOYMENT_STATUS</t>
  </si>
  <si>
    <t>MSTR_EVALUATOR_DECISION</t>
  </si>
  <si>
    <t>MSTR_INCOME_BASIS</t>
  </si>
  <si>
    <t>MSTR_INSTANTID_CVI_DESCR</t>
  </si>
  <si>
    <t>MSTR_ACTIVITY</t>
  </si>
  <si>
    <t>MSTR_ACTIVITY_STATUS</t>
  </si>
  <si>
    <t>MSTR_ADDRESS_TYPE</t>
  </si>
  <si>
    <t>MSTR_APP_STATUS</t>
  </si>
  <si>
    <t>MSTR_AUTO_MAKE</t>
  </si>
  <si>
    <t>MSTR_BOOKING_STATUS</t>
  </si>
  <si>
    <t>MSTR_VALUE_GUIDE</t>
  </si>
  <si>
    <t>CONFIG_STIPULATION_DESC</t>
  </si>
  <si>
    <t>CONFIG_TERRITORY</t>
  </si>
  <si>
    <t>BUREAU_SCOREREASONS</t>
  </si>
  <si>
    <t>BUREAU_SEG_HDR</t>
  </si>
  <si>
    <t>Calendar</t>
  </si>
  <si>
    <t>INSTANTID_MODEL</t>
  </si>
  <si>
    <t>LKP_Auto_Website_BlockACH</t>
  </si>
  <si>
    <t>INSTANTID_AKA</t>
  </si>
  <si>
    <t>Prod16 BU_AUTO_PROD_RISK</t>
  </si>
  <si>
    <t>ILMAST_DAILY</t>
  </si>
  <si>
    <t>SCMASTR_DAILY</t>
  </si>
  <si>
    <t>ILMAST_DAILY_bak20141023</t>
  </si>
  <si>
    <t>black_book</t>
  </si>
  <si>
    <t>black_book_20170201</t>
  </si>
  <si>
    <t>BLACK_BOOK_BACKUP</t>
  </si>
  <si>
    <t>CRB\yhui</t>
  </si>
  <si>
    <t>Auto_Profit_Monthly_Actual</t>
  </si>
  <si>
    <t>ACTIVITIES_COMMENTS</t>
  </si>
  <si>
    <t>Black_Book_12072016</t>
  </si>
  <si>
    <t>BLACK_BOOK_</t>
  </si>
  <si>
    <t>crb.fcastdb_bl</t>
  </si>
  <si>
    <t>DC_CRBFCST_AUTOCYCLE</t>
  </si>
  <si>
    <t>yh_rates_project</t>
  </si>
  <si>
    <t>BB_Q3</t>
  </si>
  <si>
    <t>CUSTVALID_2016_ATTRS</t>
  </si>
  <si>
    <t>MTD_DATA_archived_20160901</t>
  </si>
  <si>
    <t>ALLL</t>
  </si>
  <si>
    <t>ALLL_TRASH</t>
  </si>
  <si>
    <t>ILTRAN2</t>
  </si>
  <si>
    <t>LC_COLLAT_ANALYS_TEMP2</t>
  </si>
  <si>
    <t>AUTO_PROFIT_COSTS_BK12022016</t>
  </si>
  <si>
    <t>BEH_SCORE_backup</t>
  </si>
  <si>
    <t>NEW_CRBSCORE_ALLAPPS_THRU20150506</t>
  </si>
  <si>
    <t>HoldingPlace_Summary</t>
  </si>
  <si>
    <t>ALLL_BACKUP_201511</t>
  </si>
  <si>
    <t>BEH_SCORE_20151231</t>
  </si>
  <si>
    <t>MTD_DATA_bak</t>
  </si>
  <si>
    <t>BEH_SCORE_20151130</t>
  </si>
  <si>
    <t>DC_MOODYS_DYNAMIC</t>
  </si>
  <si>
    <t>HoldingPlace_Funded_Exceptions</t>
  </si>
  <si>
    <t>ILMAST_2013_11_04</t>
  </si>
  <si>
    <t>BEH_SCORE_20150930</t>
  </si>
  <si>
    <t>ACCOUNTS_TXNS_ACTIVE</t>
  </si>
  <si>
    <t>BEH_SCORE</t>
  </si>
  <si>
    <t>ACCOUNT_TXNS</t>
  </si>
  <si>
    <t>BEH_SCORE_TEST</t>
  </si>
  <si>
    <t>DC_AUTO_PROFIT_YIELD_TGT_STAGE2</t>
  </si>
  <si>
    <t>AUTO_PROFIT_YIELD_TGT_STATE</t>
  </si>
  <si>
    <t>DC_TEMP_METRICSPLUSPERF_20160628</t>
  </si>
  <si>
    <t>DC_TEMP_METRICSPLUSPERF_20160706</t>
  </si>
  <si>
    <t>BlackBook_03_2017</t>
  </si>
  <si>
    <t>AUTO_PROFIT_COSTS_TEMP</t>
  </si>
  <si>
    <t>AM_ExpLossBB_2017_03</t>
  </si>
  <si>
    <t>black_book_201701</t>
  </si>
  <si>
    <t>BEH_SCORE_TEMP_V2</t>
  </si>
  <si>
    <t>AM_ExpLossBB_2017_02</t>
  </si>
  <si>
    <t>BEH_SCORE_TEMP_ESTIMATION</t>
  </si>
  <si>
    <t>NEW_BEH_SCORE_TEMP</t>
  </si>
  <si>
    <t>AM_ExpLossBB_2016_12</t>
  </si>
  <si>
    <t>AM_expLossBB_2016_11</t>
  </si>
  <si>
    <t>AM_ExpLossBB_2016_10</t>
  </si>
  <si>
    <t>AM_ExpLossBB_2016_09_BACKUP</t>
  </si>
  <si>
    <t>AM_ExpLossBB_2016_09</t>
  </si>
  <si>
    <t>CRART_2016_01_MASTER</t>
  </si>
  <si>
    <t>AM_ExpLossBB201608</t>
  </si>
  <si>
    <t>AM_ExpLossBB_2016_08</t>
  </si>
  <si>
    <t>AM_ExpLossBB_2016_08v2</t>
  </si>
  <si>
    <t>AM_ExpLossBB201607</t>
  </si>
  <si>
    <t>CRART_2015_03_MASTER</t>
  </si>
  <si>
    <t>ACCOUNTS</t>
  </si>
  <si>
    <t>CRART_2016_02_MASTER</t>
  </si>
  <si>
    <t>Losscurves_withLTV_2017Budget</t>
  </si>
  <si>
    <t>CRART_2015_04_MASTER</t>
  </si>
  <si>
    <t>CRART_2015_02_MASTER</t>
  </si>
  <si>
    <t>Losscurves_withLTV_2016Budget</t>
  </si>
  <si>
    <t>Losscurves_withLTV_2016Budget_bk</t>
  </si>
  <si>
    <t>Losscurves_withLTV_2016Budget_bk03022017</t>
  </si>
  <si>
    <t>CRART_2015_01_MASTER</t>
  </si>
  <si>
    <t>SCORE_REFRESH</t>
  </si>
  <si>
    <t>CRART_2014_04_MASTER</t>
  </si>
  <si>
    <t>EVAPP_INTERMEDIATE_VALUE1</t>
  </si>
  <si>
    <t>declinereasons_dcx</t>
  </si>
  <si>
    <t>CRART_2014_03_MASTER</t>
  </si>
  <si>
    <t>PaymentHist</t>
  </si>
  <si>
    <t>SCORE_REFRESH_BACKUP</t>
  </si>
  <si>
    <t>CRART_2013_02_MASTER</t>
  </si>
  <si>
    <t>CRART_2013_01_MASTER</t>
  </si>
  <si>
    <t>CRART_2013_01_MASTER_JUNE1</t>
  </si>
  <si>
    <t>HoldingPlace_APPS_OUTGOING</t>
  </si>
  <si>
    <t>declinereasons_dc</t>
  </si>
  <si>
    <t>MTD_DATA_1</t>
  </si>
  <si>
    <t>CRART_2014_01_MASTER</t>
  </si>
  <si>
    <t>CRART_2014_02_MASTER</t>
  </si>
  <si>
    <t>CUST_CYCLE_DATES_2015_11</t>
  </si>
  <si>
    <t>originator_dcx</t>
  </si>
  <si>
    <t>CRART_2012_01_MASTER</t>
  </si>
  <si>
    <t>LossCurves_LossByVintage_pool_bk</t>
  </si>
  <si>
    <t>blackbookPool50</t>
  </si>
  <si>
    <t>CREDIT_REQ_CONTR_OTHER_FULL</t>
  </si>
  <si>
    <t>LossCurves_LossByVintage_pool</t>
  </si>
  <si>
    <t>CUSTVALID_2016_PERF_Validation</t>
  </si>
  <si>
    <t>originator_dc</t>
  </si>
  <si>
    <t>DC_AUTO_PROFIT_YIELD_TGT_STAGE1</t>
  </si>
  <si>
    <t>AUTO_PROFIT_YIELD_TGT_STATE_BAK20170323</t>
  </si>
  <si>
    <t>NEW_CRBSCORE_DEVT_DATA</t>
  </si>
  <si>
    <t>ContactInfo</t>
  </si>
  <si>
    <t>ACCOUNTS_TXNS_PAID</t>
  </si>
  <si>
    <t>CUST_CYCLE_DATES_delete</t>
  </si>
  <si>
    <t>AUTO_PROFIT_YIELD_TGT_STATE_BAK20161219</t>
  </si>
  <si>
    <t>SCORE_REFRESH_20160126</t>
  </si>
  <si>
    <t>DDM_DSA</t>
  </si>
  <si>
    <t>AUTO_PROFIT_YIELD_TGT_STATE_BAK20161216</t>
  </si>
  <si>
    <t>CUSTVALID_2016_PERF</t>
  </si>
  <si>
    <t>CUST_CYCLE_DATES_old2</t>
  </si>
  <si>
    <t>CUST_CYCLE_DATES_old1</t>
  </si>
  <si>
    <t>AUTO_PROFIT_YIELD_TGT_STATE_BAK20161128</t>
  </si>
  <si>
    <t>HoldingPlace_ACCTS_OUTGOING</t>
  </si>
  <si>
    <t>DEALER_AC_DT_ANALYTICS_201604</t>
  </si>
  <si>
    <t>DEALER_AC_DT_ANALYTICS_201605</t>
  </si>
  <si>
    <t>SCORE_REFRESH_OLD</t>
  </si>
  <si>
    <t>CREDIT_REQUEST_TEMP</t>
  </si>
  <si>
    <t>income_dcx</t>
  </si>
  <si>
    <t>DEALER_AC_DT_ANALYTICS_201601</t>
  </si>
  <si>
    <t>DEALER_AC_DT_ANALYTICS_201606</t>
  </si>
  <si>
    <t>DEALER_AC_DT_ANALYTICS_201608</t>
  </si>
  <si>
    <t>AUTO_PROFIT_YIELD_TGT_STATE_BAK20161024</t>
  </si>
  <si>
    <t>DEALER_AC_DT_ANALYTICS_201609</t>
  </si>
  <si>
    <t>Payment</t>
  </si>
  <si>
    <t>DEALER_AC_DT_ANALYTICS</t>
  </si>
  <si>
    <t>DEALER_AC_DT_ANALYTICS_201607</t>
  </si>
  <si>
    <t>DEALER_AC_DT_ANALYTICS_201610</t>
  </si>
  <si>
    <t>DEALER_AC_DT_ANALYTICS_201512</t>
  </si>
  <si>
    <t>CUST_CYCLE_DATES_2015_09</t>
  </si>
  <si>
    <t>AUTO_PROFIT_YIELD_TGT_STATE_BAK20160912</t>
  </si>
  <si>
    <t>income_dc</t>
  </si>
  <si>
    <t>LossCurves_LossByVintage_pool_2017</t>
  </si>
  <si>
    <t>LossCurves_LossByVintage_pool_2017_bk03022017</t>
  </si>
  <si>
    <t>LossCurves_LossByVintage_pool_2017_</t>
  </si>
  <si>
    <t>STATIC_POOL_TABLE</t>
  </si>
  <si>
    <t>pool_acct_dim_backup_20160602</t>
  </si>
  <si>
    <t>AUTO_PROFIT_YIELD_TGT_STATE_BAK20160729</t>
  </si>
  <si>
    <t>AUTO_PROFIT_YIELD_TGT_STATE_BAK20160802</t>
  </si>
  <si>
    <t>ALLL_BU</t>
  </si>
  <si>
    <t>BorrowerInfo</t>
  </si>
  <si>
    <t>ACCOUNT_LEVEL_REPORT_DATA</t>
  </si>
  <si>
    <t>prod_fund_20160608</t>
  </si>
  <si>
    <t>DEALER_RESERVE_V2</t>
  </si>
  <si>
    <t>POOL_ACCT_DIM151202</t>
  </si>
  <si>
    <t>DEALER_RESERVE</t>
  </si>
  <si>
    <t>DC_AUTO_PMT_XPN_EQU</t>
  </si>
  <si>
    <t>AccountInfo</t>
  </si>
  <si>
    <t>AUTO_PROFIT_YIELD_TGT_STATE_BAK20160728</t>
  </si>
  <si>
    <t>HoldingPlace_PROD_FUND</t>
  </si>
  <si>
    <t>blackbook_avg_annual_change</t>
  </si>
  <si>
    <t>DQ_DAILY_REGIONS_12072016</t>
  </si>
  <si>
    <t>DQ_DAILY_REGIONS_12062016</t>
  </si>
  <si>
    <t>SCORE_REFRESH_2016_10</t>
  </si>
  <si>
    <t>YH_DEALER_TABLE</t>
  </si>
  <si>
    <t>PHONE_SCRUB</t>
  </si>
  <si>
    <t>ACCOUNTS_ACTIVE</t>
  </si>
  <si>
    <t>ABOUT_MY_LOAN_USERS</t>
  </si>
  <si>
    <t>SCORE_REFRESH_2017_01</t>
  </si>
  <si>
    <t>ZIPCODE_TO_MSA</t>
  </si>
  <si>
    <t>ACCOUNTS_TXNS_CHGOFF</t>
  </si>
  <si>
    <t>BEH_SCORE_FINAL_20151231</t>
  </si>
  <si>
    <t>BEH_SCORE_FINAL_20160128</t>
  </si>
  <si>
    <t>BEH_SCORE_FINAL_20151130</t>
  </si>
  <si>
    <t>BEH_SCORE_FINAL_20151031</t>
  </si>
  <si>
    <t>BEH_SCORE_FINAL_20150930</t>
  </si>
  <si>
    <t>ACCOUNT_BALANCES</t>
  </si>
  <si>
    <t>DC_AUTO_PROFIT_YIELD_TGT_STAGE_MY_old</t>
  </si>
  <si>
    <t>LossCurve_pool</t>
  </si>
  <si>
    <t>DQ_DAILY_REGIONS_bak20141215</t>
  </si>
  <si>
    <t>DQ_DAILY_REGIONS_bak20141209</t>
  </si>
  <si>
    <t>ACCOUNTS_PMTS_ADV</t>
  </si>
  <si>
    <t>BANKRUPTCY_MASTER_RECORDS</t>
  </si>
  <si>
    <t>CUST_CYCLE_DATES_2015_10</t>
  </si>
  <si>
    <t>AUTO_PROFIT_ACCOUNT_COSTS_BK12022016</t>
  </si>
  <si>
    <t>audit_app_ids</t>
  </si>
  <si>
    <t>REPO_TRACKING</t>
  </si>
  <si>
    <t>TU_L2C</t>
  </si>
  <si>
    <t>CAR_FINANCE_2013_01_MASTER</t>
  </si>
  <si>
    <t>ACCOUNT_BALANCE_AMORTIZE</t>
  </si>
  <si>
    <t>DEALER_SUMMARY</t>
  </si>
  <si>
    <t>CAR_FINANCE_2013_01_MASTER_FINAL</t>
  </si>
  <si>
    <t>ZIP_CODES</t>
  </si>
  <si>
    <t>Sheet1$</t>
  </si>
  <si>
    <t>Pool_Accts</t>
  </si>
  <si>
    <t>Opt_Pool</t>
  </si>
  <si>
    <t>PRIMARY_TXNS</t>
  </si>
  <si>
    <t>DC_MOODYS_ZIPTOMSA2010</t>
  </si>
  <si>
    <t>blackbook_013117</t>
  </si>
  <si>
    <t>CRART_2013_02_FIX</t>
  </si>
  <si>
    <t>DC_AUTO_PROFIT_YIELD_TGT_STAGE_TX2</t>
  </si>
  <si>
    <t>DC_AUTO_PROFIT_YIELD_TGT_STAGE_CA2</t>
  </si>
  <si>
    <t>AUTO_YIELD_TGT_CALCULATOR</t>
  </si>
  <si>
    <t>CS_POOL_IDS</t>
  </si>
  <si>
    <t>BANKRUPTCY_TRACKING</t>
  </si>
  <si>
    <t>CRART161_PC</t>
  </si>
  <si>
    <t>TGT_YIELD_MAY2016</t>
  </si>
  <si>
    <t>TBLGAP_3</t>
  </si>
  <si>
    <t>SIA_LOANIDS</t>
  </si>
  <si>
    <t>SALES_TAX_REFUND_2012_2015</t>
  </si>
  <si>
    <t>z_boarding</t>
  </si>
  <si>
    <t>REPO_MASTER_RECORDS</t>
  </si>
  <si>
    <t>Pool23</t>
  </si>
  <si>
    <t>DC_AUTO_PROFIT_YIELD_TGT_STAGE_CA2_old</t>
  </si>
  <si>
    <t>DC_AUTO_PROFIT_YIELD_TGT_STAGE_TX2_old</t>
  </si>
  <si>
    <t>TBLGAP_1</t>
  </si>
  <si>
    <t>INCOME_INSIGHT</t>
  </si>
  <si>
    <t>TBLGAP_2</t>
  </si>
  <si>
    <t>Pool_400M_Cut</t>
  </si>
  <si>
    <t>ASSUMPTIONS_ROE_CALC_FLATCOF_HIST</t>
  </si>
  <si>
    <t>LIST_ASSIGNMENT</t>
  </si>
  <si>
    <t>L2C_TEMP</t>
  </si>
  <si>
    <t>DC_AUTO_PROFIT_YIELD_TGT_STAGE_CA_old</t>
  </si>
  <si>
    <t>DC_AUTO_PROFIT_YIELD_TGT_STAGE_TX_old</t>
  </si>
  <si>
    <t>DEALER_AUTOCOUNT_MATCH_BAK</t>
  </si>
  <si>
    <t>DEALER_AUTOCOUNT_MATCHTABLE</t>
  </si>
  <si>
    <t>Test_pool</t>
  </si>
  <si>
    <t>DC_AUTO_PROFIT_YIELD_TGT_STAGE_TX</t>
  </si>
  <si>
    <t>DC_AUTO_PROFIT_YIELD_TGT_STAGE_CA</t>
  </si>
  <si>
    <t>PROMISE_TO_PAY</t>
  </si>
  <si>
    <t>MAILER</t>
  </si>
  <si>
    <t>140_MM_POOL</t>
  </si>
  <si>
    <t>Upload_Q2_2013$</t>
  </si>
  <si>
    <t>CONVERT_MONTH_END_TO_DATE</t>
  </si>
  <si>
    <t>CRART_EXC</t>
  </si>
  <si>
    <t>LIST_ASSIGNMENT_2015_11</t>
  </si>
  <si>
    <t>PoolRem23</t>
  </si>
  <si>
    <t>DEALER_DEALERTRACK_MATCH_BAK</t>
  </si>
  <si>
    <t>DEALER_DEALERTRACK_MATCHTABLE</t>
  </si>
  <si>
    <t>CONVERSION_CMSI_USERS</t>
  </si>
  <si>
    <t>YH_OrigProgramLossCurves</t>
  </si>
  <si>
    <t>Upload_BK_05_13$</t>
  </si>
  <si>
    <t>DAILY_PTP_FINAL</t>
  </si>
  <si>
    <t>POOL_CUT</t>
  </si>
  <si>
    <t>CONVERSION_SHAW_USERS</t>
  </si>
  <si>
    <t>COMP_MATRIX</t>
  </si>
  <si>
    <t>PLP_Active</t>
  </si>
  <si>
    <t>LEGACY</t>
  </si>
  <si>
    <t>CRBUSERS</t>
  </si>
  <si>
    <t>SalesManagementEmployees</t>
  </si>
  <si>
    <t>SCHEDULED_AMORTIZATION</t>
  </si>
  <si>
    <t>State_Codes</t>
  </si>
  <si>
    <t>TBLGAP_4</t>
  </si>
  <si>
    <t>Temp_TEST_TABLE</t>
  </si>
  <si>
    <t>TEST</t>
  </si>
  <si>
    <t>YH_DistFor2017Proj</t>
  </si>
  <si>
    <t>YH_LossCurve2016Projections</t>
  </si>
  <si>
    <t>YH_LossCurve2017Projections</t>
  </si>
  <si>
    <t>YH_LTVLossCurveFactors</t>
  </si>
  <si>
    <t>YH_PrgmLifetimeExpLoss</t>
  </si>
  <si>
    <t>YH_DistFor2016Proj</t>
  </si>
  <si>
    <t>RUSS</t>
  </si>
  <si>
    <t>DELOITTE_SAMPLE_CRART_2015_02</t>
  </si>
  <si>
    <t>LOSS_CURVES_2014</t>
  </si>
  <si>
    <t>EY_SECURITIZATION_LIST</t>
  </si>
  <si>
    <t>PLP_POINTS</t>
  </si>
  <si>
    <t>REBATES_TESTFILE</t>
  </si>
  <si>
    <t>CRART_2014_03_EY_SAMPLE</t>
  </si>
  <si>
    <t>BK_DATE_STATUS_TEST</t>
  </si>
  <si>
    <t>ASSOCIATE_DIM</t>
  </si>
  <si>
    <t>ASSUMPTIONS_ROE_CALC_DC2</t>
  </si>
  <si>
    <t>ASSUMPTIONS_ROE_CALC_DC2_FORJP</t>
  </si>
  <si>
    <t>ACTIVITIES_CONVERSION_CODES</t>
  </si>
  <si>
    <t>Auto_Profit_Monthly_Actual_20170316</t>
  </si>
  <si>
    <t>ASSUMPTIONS_ROE_CALC_FLATCOF_APR17</t>
  </si>
  <si>
    <t>ASSUMPTIONS_ROE_CALC_FLATCOF_DC2</t>
  </si>
  <si>
    <t>CAR_FINANCE_xref</t>
  </si>
  <si>
    <t>COLLECTOR_LIST_2014_08</t>
  </si>
  <si>
    <t>EY_SAMPLE_CRART_2013_1</t>
  </si>
  <si>
    <t>DSA_Goals</t>
  </si>
  <si>
    <t>eandy_20150123_test</t>
  </si>
  <si>
    <t>IRMA_POPULATION</t>
  </si>
  <si>
    <t>DDM_Goals</t>
  </si>
  <si>
    <t>TRADEIN_TEMP_FIX</t>
  </si>
  <si>
    <t>z_deceased</t>
  </si>
  <si>
    <t>WORKLIST_GROUP</t>
  </si>
  <si>
    <t>Upload_BK_05_2013$</t>
  </si>
  <si>
    <t>Upload_repo_10_2012$</t>
  </si>
  <si>
    <t>sixtydays_dc</t>
  </si>
  <si>
    <t>AUTO_PROFIT_ACTUAL_ORIG_COSTS_BK12022016</t>
  </si>
  <si>
    <t>AUTO_PROFIT_ACTUAL_SVC_COSTS_BK12022016</t>
  </si>
  <si>
    <t>YH_LossCurve2017Projections_</t>
  </si>
  <si>
    <t>DQ_DAILY_REGIONS_1025</t>
  </si>
  <si>
    <t>DQ_DAILY_REGIONS_New</t>
  </si>
  <si>
    <t>WorkDays</t>
  </si>
  <si>
    <t>Tier_Change</t>
  </si>
  <si>
    <t>TIER_ONE_CAPITAL</t>
  </si>
  <si>
    <t>TBLFPDQ</t>
  </si>
  <si>
    <t>E_CONTRACTS</t>
  </si>
  <si>
    <t>EY_SAMPLE_CRART_2013_2</t>
  </si>
  <si>
    <t>MSTR_WORKLIST</t>
  </si>
  <si>
    <t>REPO_AGENT</t>
  </si>
  <si>
    <t>PORTFOLIO_AUDIT</t>
  </si>
  <si>
    <t>PLEDGED</t>
  </si>
  <si>
    <t>ASSUMPTIONS_ROE_CALC_FLATCOF_APR16</t>
  </si>
  <si>
    <t>AM_ExpLossBB_2017_02_bk03022017</t>
  </si>
  <si>
    <t>ALLL_LOAN_TYPE</t>
  </si>
  <si>
    <t>AUTO_PROFIT_APP_DEC_COSTS_BK12022016</t>
  </si>
  <si>
    <t>ASSUMPTIONS_ROE_CALC_FLATCOF_DEC16</t>
  </si>
  <si>
    <t>ASSUMPTIONS_ROE_CALC_FLATCOF_FEB16</t>
  </si>
  <si>
    <t>ASSUMPTIONS_ROE_CALC_FLATCOF_FEB17</t>
  </si>
  <si>
    <t>ASSUMPTIONS_ROE_CALC_FLATCOF_AUG16</t>
  </si>
  <si>
    <t>ASSUMPTIONS_ROE_CALC_FLATCOF_JAN16</t>
  </si>
  <si>
    <t>ASSUMPTIONS_ROE_CALC_FLATCOF_JAN17</t>
  </si>
  <si>
    <t>ASSUMPTIONS_ROE_CALC_FLATCOF_JUL16</t>
  </si>
  <si>
    <t>ASSUMPTIONS_ROE_CALC_FLATCOF_JUN16</t>
  </si>
  <si>
    <t>ASSUMPTIONS_ROE_CALC_FLATCOF_MAR16</t>
  </si>
  <si>
    <t>ASSUMPTIONS_ROE_CALC_FLATCOF_MAY16</t>
  </si>
  <si>
    <t>ASSUMPTIONS_ROE_CALC_FLATCOF_NOV16</t>
  </si>
  <si>
    <t>ASSUMPTIONS_ROE_CALC_FLATCOF_OCT16</t>
  </si>
  <si>
    <t>ASSUMPTIONS_ROE_CALC_FLATCOF_SEP16</t>
  </si>
  <si>
    <t>CUST_CYCLE_DATES_rev</t>
  </si>
  <si>
    <t>DQ_ME</t>
  </si>
  <si>
    <t>DQ_DAILY_REGIONS_bak20151219</t>
  </si>
  <si>
    <t>DM_TIME_bk</t>
  </si>
  <si>
    <t>HoldingPlace_PROD_FUND__staging</t>
  </si>
  <si>
    <t>PivotQuery</t>
  </si>
  <si>
    <t>AUDITS_bk</t>
  </si>
  <si>
    <t>AUTO_COUNT_bk</t>
  </si>
  <si>
    <t>BEH_SCORE_TRANSPOSE</t>
  </si>
  <si>
    <t>STERLING_ONE_OLD_bk</t>
  </si>
  <si>
    <t>STERLING_ONE_bk</t>
  </si>
  <si>
    <t>STERLING_MAST_bk</t>
  </si>
  <si>
    <t>Server</t>
  </si>
  <si>
    <t>Prod16</t>
  </si>
  <si>
    <t>RISK16</t>
  </si>
  <si>
    <t>ILMAST_DAILY_07202017</t>
  </si>
  <si>
    <t>SCMASTR_DAILY_07202017</t>
  </si>
  <si>
    <t>AUTO_CYCLE_06_2017_BS</t>
  </si>
  <si>
    <t>AUTO_PROFIT_OUTPUT</t>
  </si>
  <si>
    <t>AutoCycle_03_2017_Org</t>
  </si>
  <si>
    <t>RPT_AUTO_SUMM_DASHBOARD</t>
  </si>
  <si>
    <t>DEAL_PROFIT2</t>
  </si>
  <si>
    <t>AUTO_PROFIT_COSTS_04132017</t>
  </si>
  <si>
    <t>BU_SUMMARY</t>
  </si>
  <si>
    <t>CRB\TChao</t>
  </si>
  <si>
    <t>TEMPTABLE</t>
  </si>
  <si>
    <t>AUTO_PROFIT_YIELD_TGT_STATE_BAK20170922</t>
  </si>
  <si>
    <t>AUTO_PROFIT_YIELD_TGT_STATE_BAK20170705</t>
  </si>
  <si>
    <t>AC_Test_New</t>
  </si>
  <si>
    <t>AUTO_PROFIT_MEASUREMENTS</t>
  </si>
  <si>
    <t>AUTO_PROFIT_YIELD_TGT_STATE_BAK20170621</t>
  </si>
  <si>
    <t>AUTO_PROFIT_YIELD_TGT_STATE_BAK20170501</t>
  </si>
  <si>
    <t>AUTO_CYCLE_03_2017</t>
  </si>
  <si>
    <t>AM_ExpLossBB_2017_04</t>
  </si>
  <si>
    <t>AM_ExpLossBB_2017_05</t>
  </si>
  <si>
    <t>DQ_Daily_region_summary_byPotDay_State_byCust</t>
  </si>
  <si>
    <t>DEAL_PROFIT0</t>
  </si>
  <si>
    <t>MOODYS_LOAN_LEVEL_CF</t>
  </si>
  <si>
    <t>DEAL_PROFIT1</t>
  </si>
  <si>
    <t>MOODYS_LOAN_LEVEL_CF_20171102</t>
  </si>
  <si>
    <t>DEAL_PROFIT3</t>
  </si>
  <si>
    <t>BBT_MASTER</t>
  </si>
  <si>
    <t>MOODYS_LOAN_LEVEL_FORECAST_FINAL</t>
  </si>
  <si>
    <t>DECISIONS</t>
  </si>
  <si>
    <t>Stg_LoanCashflows</t>
  </si>
  <si>
    <t>T1</t>
  </si>
  <si>
    <t>CRB\Sshakooryasl</t>
  </si>
  <si>
    <t>Test1</t>
  </si>
  <si>
    <t>Test2</t>
  </si>
  <si>
    <t>SOLD_POOLS_MOODYS_FORECAST_FINAL</t>
  </si>
  <si>
    <t>AUTO_HELD_FOR_STATUS</t>
  </si>
  <si>
    <t>SOLD_POOLS_MOODYS_FORECAST</t>
  </si>
  <si>
    <t>DQ_DAILY_REGIONS_07102017</t>
  </si>
  <si>
    <t>abarylskiy_03m_dpd</t>
  </si>
  <si>
    <t>abarylskiy_06m_dpd</t>
  </si>
  <si>
    <t>DQ_DAILY_Regions</t>
  </si>
  <si>
    <t>DQ_DAILY_REGIONS_messup</t>
  </si>
  <si>
    <t>DQ_DAILY_Regions_10062017</t>
  </si>
  <si>
    <t>DQ_DAILY_REGIONS_day0July_07122017</t>
  </si>
  <si>
    <t>abarylskiy_12m_dpd</t>
  </si>
  <si>
    <t>DQ_DAILY_REGIONS_08112017</t>
  </si>
  <si>
    <t>DQ_DAILY_REGIONS_08032017</t>
  </si>
  <si>
    <t>DQ_DAILY_REGIONS_07202017</t>
  </si>
  <si>
    <t>SCORE_REFRESH_2017_09</t>
  </si>
  <si>
    <t>SCORE_REFRESH_2017_06</t>
  </si>
  <si>
    <t>SCORE_REFRESH_2017_03</t>
  </si>
  <si>
    <t>abarylskiy_18m_dpd</t>
  </si>
  <si>
    <t>abarylskiy_24m_dpd</t>
  </si>
  <si>
    <t>TX_HARVEY_POPULATION</t>
  </si>
  <si>
    <t>ILMAST_18months</t>
  </si>
  <si>
    <t>August_GL_WF</t>
  </si>
  <si>
    <t>AUTO_PROFIT_ACCOUNT_COSTS_04132017</t>
  </si>
  <si>
    <t>sept_pool</t>
  </si>
  <si>
    <t>Z_Oct_GL_WF</t>
  </si>
  <si>
    <t>Z_Sept_GL_WF</t>
  </si>
  <si>
    <t>HFI_Pool</t>
  </si>
  <si>
    <t>BBT_POOL_OPTIONS_20170921</t>
  </si>
  <si>
    <t>BBT_POOL</t>
  </si>
  <si>
    <t>Sales_Tax_Data</t>
  </si>
  <si>
    <t>z_BBT_GL_WF</t>
  </si>
  <si>
    <t>Whole_POOL</t>
  </si>
  <si>
    <t>HFI_Day1</t>
  </si>
  <si>
    <t>FAS91 POP</t>
  </si>
  <si>
    <t>DQ_DAILY_REGIONS_062017</t>
  </si>
  <si>
    <t>MBC_POOL</t>
  </si>
  <si>
    <t>MECHANICS_CARVE_OUT_V1</t>
  </si>
  <si>
    <t>Post_Day1_HFI</t>
  </si>
  <si>
    <t>Mechanics_Carve_Out</t>
  </si>
  <si>
    <t>MOODYS_MONTHLY_LOSS_FORECAST</t>
  </si>
  <si>
    <t>DC_TEMP_TRASH</t>
  </si>
  <si>
    <t>ASSUMPTIONS_ROE_CALC_FLATCOF_HIST_BAK</t>
  </si>
  <si>
    <t>Test3</t>
  </si>
  <si>
    <t>pool140m</t>
  </si>
  <si>
    <t>ILMAST_DAILY_07102017</t>
  </si>
  <si>
    <t>113_MM_POOL</t>
  </si>
  <si>
    <t>Post_Day1_HFI_032017</t>
  </si>
  <si>
    <t>pool113m</t>
  </si>
  <si>
    <t>pool89m</t>
  </si>
  <si>
    <t>MECHANICS_CARVE_OUT_V2</t>
  </si>
  <si>
    <t>AUTO_PROFIT_SVC_COSTS_04132017</t>
  </si>
  <si>
    <t>89_MM_POOL</t>
  </si>
  <si>
    <t>13-1 pool as of 07312017</t>
  </si>
  <si>
    <t>AUTO_PROFIT_ACTUAL_ORIG_COSTS_04132017</t>
  </si>
  <si>
    <t>CAP_CREDIT_HIERARCHY</t>
  </si>
  <si>
    <t>CAP_SALES_HIERARCHY</t>
  </si>
  <si>
    <t>CALENDAR_2017</t>
  </si>
  <si>
    <t>AUTO_PROFIT_COST</t>
  </si>
  <si>
    <t>AUTO_PROFIT_APP_DEC_COSTS_04132017</t>
  </si>
  <si>
    <t>AC_Test</t>
  </si>
  <si>
    <t>AC_Test_SV1</t>
  </si>
  <si>
    <t>12_1_Repurchase</t>
  </si>
  <si>
    <t>13_1_Repurchase</t>
  </si>
  <si>
    <t>abarylskiy_Jericho_complaints</t>
  </si>
  <si>
    <t>Abarylskiy_Temp</t>
  </si>
  <si>
    <t>DC_MODEL_TO_CLASS</t>
  </si>
  <si>
    <t>DQ_Daily_region_summary_byPotDay_State</t>
  </si>
  <si>
    <t>FOCUS_DEALERS</t>
  </si>
  <si>
    <t>MICH_TEST</t>
  </si>
  <si>
    <t>MONTHLY_VOLUME_GOAL_DSC</t>
  </si>
  <si>
    <t>Not paid not ext pop</t>
  </si>
  <si>
    <t>CARFAX</t>
  </si>
  <si>
    <t>CRB.FCASTDB_S6</t>
  </si>
  <si>
    <t>BU_Application</t>
  </si>
  <si>
    <t>PROD16</t>
  </si>
  <si>
    <t>D:\SQLDATA\AUTO_EDW.mdf</t>
  </si>
  <si>
    <t>L:\SQLLOGS\AUTO_EDW_log.ldf</t>
  </si>
  <si>
    <t>D:\SQLDATA\CRB_STG_AUTO.mdf</t>
  </si>
  <si>
    <t>L:\SQLLOGS\CRB_STG_AUTO_log.ldf</t>
  </si>
  <si>
    <t>J:\BANK_EDW_INDEX.ndf</t>
  </si>
  <si>
    <t>D:\SQLDATA\BDO_Bonus_DataCheck01102017.mdf</t>
  </si>
  <si>
    <t>L:\SQLLOGS\BDO_Bonus_DataCheck_log01102017.ldf</t>
  </si>
  <si>
    <t>BDO_Bonus_MAIN</t>
  </si>
  <si>
    <t>D:\SQLDATA\BDO_Bonus01102017.mdf</t>
  </si>
  <si>
    <t>L:\SQLLOGS\BDO_Bonus_log01102017.ldf</t>
  </si>
  <si>
    <t>CRBExternal</t>
  </si>
  <si>
    <t>D:\SQLDATA\CRBExternal.mdf</t>
  </si>
  <si>
    <t>L:\SQLLOGS\CRBExternal_log.ldf</t>
  </si>
  <si>
    <t>D:\SQLDATA\Daily340_SAND_PositivePay.mdf</t>
  </si>
  <si>
    <t>L:\SQLLOGS\Daily340_SAND_PositivePay_log.ldf</t>
  </si>
  <si>
    <t>EOM_DAILY340</t>
  </si>
  <si>
    <t>D:\SQLDATA\EOM_DAILY340.mdf</t>
  </si>
  <si>
    <t>L:\SQLLOGS\EOM_DAILY340.ldf</t>
  </si>
  <si>
    <t>Mechanics_CRB_GL_Reconciliation</t>
  </si>
  <si>
    <t>D:\SQLDATA\Mechanics_CRB_GL_Reconciliation.mdf</t>
  </si>
  <si>
    <t>Mechanics_CRB_GL_Reconciliation_log</t>
  </si>
  <si>
    <t>L:\SQLLOGS\Mechanics_CRB_GL_Reconciliation_log.ldf</t>
  </si>
  <si>
    <t>NewMark</t>
  </si>
  <si>
    <t>D:\SQLDATA\NewMark.mdf</t>
  </si>
  <si>
    <t>NewMark_log</t>
  </si>
  <si>
    <t>L:\SQLLOGS\NewMark_log.ldf</t>
  </si>
  <si>
    <t>PayplusUSA</t>
  </si>
  <si>
    <t>D:\SQLDATA\PayplusUSA.MDF</t>
  </si>
  <si>
    <t>L:\SQLLOGS\PayplusUSA_log.LDF</t>
  </si>
  <si>
    <t>Skyline</t>
  </si>
  <si>
    <t>D:\SQLDATA\Skyline.mdf</t>
  </si>
  <si>
    <t>Skyline_log</t>
  </si>
  <si>
    <t>L:\SQLLOGS\Skyline_log.ldf</t>
  </si>
  <si>
    <t>STG_BANK_DDA</t>
  </si>
  <si>
    <t>STG_BANK_DDA_Data</t>
  </si>
  <si>
    <t>D:\SQLDATA\STG_BANK_DDA.MDF</t>
  </si>
  <si>
    <t>STG_BANK_DDA_Log</t>
  </si>
  <si>
    <t>L:\SQLLOGS\STG_BANK_DDA.LDF</t>
  </si>
  <si>
    <t>STG_BANK_EDW_indx</t>
  </si>
  <si>
    <t>J:\STG_BANK_EDW_indx.ndf</t>
  </si>
  <si>
    <t>STG_PayplusUSA_Wire</t>
  </si>
  <si>
    <t>STG_BANK_WIRE_RISK</t>
  </si>
  <si>
    <t>D:\SQLDATA\STG_BANK_WIRE_RISK.mdf</t>
  </si>
  <si>
    <t>STG_BANK_WIRE_RISK_log</t>
  </si>
  <si>
    <t>L:\SQLLOGS\STG_BANK_WIRE_RISK_log.ldf</t>
  </si>
  <si>
    <t>tempdev5</t>
  </si>
  <si>
    <t>G:\TEMPDB\tempdev2.ndf</t>
  </si>
  <si>
    <t>tempdev6</t>
  </si>
  <si>
    <t>G:\TEMPDB\tempdev3.ndf</t>
  </si>
  <si>
    <t>D:\SQLDATA\APS340.mdf</t>
  </si>
  <si>
    <t>L:\SQLLOGS\APS340_1.ldf</t>
  </si>
  <si>
    <t>D:\SQLDATA\APS344.mdf</t>
  </si>
  <si>
    <t>L:\SQLLOGS\APS344_1.ldf</t>
  </si>
  <si>
    <t xml:space="preserve">AUTOCYCLE </t>
  </si>
  <si>
    <t>AUTOCYCLE</t>
  </si>
  <si>
    <t>D:\SQLDATA\AUTOCYCLE .mdf</t>
  </si>
  <si>
    <t>AUTOCYCLE _log</t>
  </si>
  <si>
    <t>L:\SQLLOGS\AUTOCYCLE _log.ldf</t>
  </si>
  <si>
    <t>D:\SQLDATA\BU_AUTO_PROD_RISK2.mdf</t>
  </si>
  <si>
    <t>L:\SQLLOGS\BU_AUTO_PROD_RISK2.ldf</t>
  </si>
  <si>
    <t>COMP_QM_SANDBOX</t>
  </si>
  <si>
    <t>D:\SQLDATA\COMP_QM_SANDBOX.mdf</t>
  </si>
  <si>
    <t>COMP_QM_SANDBOX_log</t>
  </si>
  <si>
    <t>L:\SQLLOGS\COMP_QM_SANDBOX_log.ldf</t>
  </si>
  <si>
    <t>CRBExternal_Cloud_PROD</t>
  </si>
  <si>
    <t>D:\SQLData\CRBExternal_Cloud_PROD.mdf</t>
  </si>
  <si>
    <t>L:\SQLLOGS\CRBExternal_Cloud_PROD_Log.ldf</t>
  </si>
  <si>
    <t>D:\SQLDATA\DAILY340.MDF</t>
  </si>
  <si>
    <t>L:\SQLLOGS\DAILY340.LDF</t>
  </si>
  <si>
    <t>DBA</t>
  </si>
  <si>
    <t>EOM_PROD</t>
  </si>
  <si>
    <t>D:\SQLDATA\EOM_PROD.mdf</t>
  </si>
  <si>
    <t>L:\SQLLOGS\EOM_PROD.ldf</t>
  </si>
  <si>
    <t>PROD_2011_07</t>
  </si>
  <si>
    <t>D:\SQLDATA\PROD_2011_07.mdf</t>
  </si>
  <si>
    <t>PROD_2011_07_log</t>
  </si>
  <si>
    <t>L:\SQLLOGS\PROD_2011_07_1.ldf</t>
  </si>
  <si>
    <t>PROD_2011_08</t>
  </si>
  <si>
    <t>D:\SQLDATA\PROD_2011_08.mdf</t>
  </si>
  <si>
    <t>PROD_2011_08_log</t>
  </si>
  <si>
    <t>L:\SQLLOGS\PROD_2011_08_1.ldf</t>
  </si>
  <si>
    <t>PROD_2011_09</t>
  </si>
  <si>
    <t>D:\SQLDATA\PROD_2011_09.mdf</t>
  </si>
  <si>
    <t>PROD_2011_09_log</t>
  </si>
  <si>
    <t>L:\SQLLOGS\PROD_2011_09_1.ldf</t>
  </si>
  <si>
    <t>PROD_2011_10</t>
  </si>
  <si>
    <t>D:\SQLDATA\PROD_2011_10.mdf</t>
  </si>
  <si>
    <t>PROD_2011_10_log</t>
  </si>
  <si>
    <t>L:\SQLLOGS\PROD_2011_10_1.ldf</t>
  </si>
  <si>
    <t>PROD_2011_11</t>
  </si>
  <si>
    <t>D:\SQLDATA\PROD_2011_11.mdf</t>
  </si>
  <si>
    <t>PROD_2011_11_log</t>
  </si>
  <si>
    <t>L:\SQLLOGS\PROD_2011_11_1.ldf</t>
  </si>
  <si>
    <t>PROD_2011_12</t>
  </si>
  <si>
    <t>D:\SQLDATA\PROD_2011_12.mdf</t>
  </si>
  <si>
    <t>PROD_2011_12_log</t>
  </si>
  <si>
    <t>L:\SQLLOGS\PROD_2011_12.ldf</t>
  </si>
  <si>
    <t>PROD_2012_01</t>
  </si>
  <si>
    <t>D:\SQLDATA\PROD_2012_01.mdf</t>
  </si>
  <si>
    <t>PROD_2012_01_log</t>
  </si>
  <si>
    <t>L:\SQLLOGS\PROD_2012_01_1.ldf</t>
  </si>
  <si>
    <t>PROD_2012_02</t>
  </si>
  <si>
    <t>D:\SQLDATA\PROD_2012_02.mdf</t>
  </si>
  <si>
    <t>PROD_2012_02_log</t>
  </si>
  <si>
    <t>L:\SQLLOGS\PROD_2012_02_1.ldf</t>
  </si>
  <si>
    <t>PROD_2012_03</t>
  </si>
  <si>
    <t>D:\SQLDATA\PROD_2012_03.mdf</t>
  </si>
  <si>
    <t>PROD_2012_03_log</t>
  </si>
  <si>
    <t>L:\SQLLOGS\PROD_2012_03_1.ldf</t>
  </si>
  <si>
    <t>PROD_2012_04</t>
  </si>
  <si>
    <t>D:\SQLDATA\PROD_2012_04.mdf</t>
  </si>
  <si>
    <t>PROD_2012_04_log</t>
  </si>
  <si>
    <t>L:\SQLLOGS\PROD_2012_04_1.ldf</t>
  </si>
  <si>
    <t>PROD_2012_05</t>
  </si>
  <si>
    <t>D:\SQLDATA\PROD_2012_05.mdf</t>
  </si>
  <si>
    <t>PROD_2012_05_log</t>
  </si>
  <si>
    <t>L:\SQLLOGS\PROD_2012_05_1.ldf</t>
  </si>
  <si>
    <t>PROD_2012_06</t>
  </si>
  <si>
    <t>D:\SQLDATA\PROD_2012_06.mdf</t>
  </si>
  <si>
    <t>PROD_2012_06_log</t>
  </si>
  <si>
    <t>L:\SQLLOGS\PROD_2012_06_1.ldf</t>
  </si>
  <si>
    <t>PROD_2012_07</t>
  </si>
  <si>
    <t>D:\SQLDATA\PROD_2012_07.mdf</t>
  </si>
  <si>
    <t>PROD_2012_07_log</t>
  </si>
  <si>
    <t>L:\SQLLOGS\PROD_2012_07_1.ldf</t>
  </si>
  <si>
    <t>PROD_2012_08</t>
  </si>
  <si>
    <t>PROD_2012_08_NEW</t>
  </si>
  <si>
    <t>D:\SQLDATA\PROD_2012_08.mdf</t>
  </si>
  <si>
    <t>PROD_2012_08_NEW_log</t>
  </si>
  <si>
    <t>L:\SQLLOGS\PROD_2012_08_1.ldf</t>
  </si>
  <si>
    <t>PROD_2012_09</t>
  </si>
  <si>
    <t>PROD_2012_09_NEW</t>
  </si>
  <si>
    <t>D:\SQLDATA\PROD_2012_09.mdf</t>
  </si>
  <si>
    <t>PROD_2012_09_NEW_log</t>
  </si>
  <si>
    <t>L:\SQLLOGS\PROD_2012_09_1.ldf</t>
  </si>
  <si>
    <t>PROD_2012_10</t>
  </si>
  <si>
    <t>PROD_2012_10_NEW</t>
  </si>
  <si>
    <t>D:\SQLDATA\PROD_2012_10.mdf</t>
  </si>
  <si>
    <t>PROD_2012_10_NEW_log</t>
  </si>
  <si>
    <t>L:\SQLLOGS\PROD_2012_10_1.ldf</t>
  </si>
  <si>
    <t>PROD_2012_11</t>
  </si>
  <si>
    <t>D:\SQLDATA\PROD_2012_11.mdf</t>
  </si>
  <si>
    <t>L:\SQLLOGS\PROD_2012_11_1.ldf</t>
  </si>
  <si>
    <t>PROD_2012_12</t>
  </si>
  <si>
    <t>D:\SQLDATA\PROD_2012_12.mdf</t>
  </si>
  <si>
    <t>L:\SQLLOGS\PROD_2012_12.ldf</t>
  </si>
  <si>
    <t>PROD_2013_01</t>
  </si>
  <si>
    <t>D:\SQLDATA\PROD_2013_01.mdf</t>
  </si>
  <si>
    <t>L:\SQLLOGS\PROD_2013_01.ldf</t>
  </si>
  <si>
    <t>PROD_2013_02</t>
  </si>
  <si>
    <t>D:\SQLDATA\PROD_2013_02.mdf</t>
  </si>
  <si>
    <t>L:\SQLLOGS\PROD_2013_02.ldf</t>
  </si>
  <si>
    <t>PROD_2013_03</t>
  </si>
  <si>
    <t>D:\SQLDATA\PROD_2013_03.mdf</t>
  </si>
  <si>
    <t>L:\SQLLOGS\PROD_2013_03.ldf</t>
  </si>
  <si>
    <t>PROD_2013_04</t>
  </si>
  <si>
    <t>D:\SQLDATA\PROD_2013_04.mdf</t>
  </si>
  <si>
    <t>L:\SQLLOGS\PROD_2013_04.ldf</t>
  </si>
  <si>
    <t>PROD_2013_05</t>
  </si>
  <si>
    <t>D:\SQLDATA\PROD_2013_05.mdf</t>
  </si>
  <si>
    <t>L:\SQLLOGS\PROD_2013_05.ldf</t>
  </si>
  <si>
    <t>PROD_2013_06</t>
  </si>
  <si>
    <t>D:\SQLDATA\PROD_2013_06.mdf</t>
  </si>
  <si>
    <t>L:\SQLLOGS\PROD_2013_06.ldf</t>
  </si>
  <si>
    <t>PROD_2013_07</t>
  </si>
  <si>
    <t>D:\SQLDATA\PROD_2013_07.mdf</t>
  </si>
  <si>
    <t>L:\SQLLOGS\PROD_2013_07.ldf</t>
  </si>
  <si>
    <t>PROD_2013_08</t>
  </si>
  <si>
    <t>D:\SQLDATA\PROD_2013_08.mdf</t>
  </si>
  <si>
    <t>L:\SQLLOGS\PROD_2013_08.ldf</t>
  </si>
  <si>
    <t>PROD_2013_09</t>
  </si>
  <si>
    <t>D:\SQLDATA\PROD_2013_09.mdf</t>
  </si>
  <si>
    <t>L:\SQLLOGS\PROD_2013_09.ldf</t>
  </si>
  <si>
    <t>PROD_2013_10</t>
  </si>
  <si>
    <t>D:\SQLDATA\PROD_2013_10.mdf</t>
  </si>
  <si>
    <t>L:\SQLLOGS\PROD_2013_10.ldf</t>
  </si>
  <si>
    <t>PROD_2013_11</t>
  </si>
  <si>
    <t>D:\SQLDATA\PROD_2013_11.mdf</t>
  </si>
  <si>
    <t>L:\SQLLOGS\PROD_2013_11.ldf</t>
  </si>
  <si>
    <t>PROD_2013_12</t>
  </si>
  <si>
    <t>D:\SQLDATA\PROD_2013_12.mdf</t>
  </si>
  <si>
    <t>L:\SQLLOGS\PROD_2013_12.ldf</t>
  </si>
  <si>
    <t>PROD_2014_01</t>
  </si>
  <si>
    <t>D:\SQLDATA\PROD_2014_01.mdf</t>
  </si>
  <si>
    <t>L:\SQLLOGS\PROD_2014_01.ldf</t>
  </si>
  <si>
    <t>PROD_2014_02</t>
  </si>
  <si>
    <t>D:\SQLDATA\PROD_2014_02.mdf</t>
  </si>
  <si>
    <t>L:\SQLLOGS\PROD_2014_02.ldf</t>
  </si>
  <si>
    <t>PROD_2014_03</t>
  </si>
  <si>
    <t>D:\SQLDATA\PROD_2014_03.mdf</t>
  </si>
  <si>
    <t>L:\SQLLOGS\PROD_2014_03.ldf</t>
  </si>
  <si>
    <t>PROD_2014_04</t>
  </si>
  <si>
    <t>D:\SQLDATA\PROD_2014_04.mdf</t>
  </si>
  <si>
    <t>L:\SQLLOGS\PROD_2014_04.ldf</t>
  </si>
  <si>
    <t>PROD_2014_05</t>
  </si>
  <si>
    <t>D:\SQLDATA\PROD_2014_05.mdf</t>
  </si>
  <si>
    <t>L:\SQLLOGS\PROD_2014_05.ldf</t>
  </si>
  <si>
    <t>PROD_2014_06</t>
  </si>
  <si>
    <t>D:\SQLDATA\PROD_2014_06.mdf</t>
  </si>
  <si>
    <t>L:\SQLLOGS\PROD_2014_06.ldf</t>
  </si>
  <si>
    <t>PROD_2014_07</t>
  </si>
  <si>
    <t>D:\SQLDATA\PROD_2014_07.mdf</t>
  </si>
  <si>
    <t>L:\SQLLOGS\PROD_2014_07.ldf</t>
  </si>
  <si>
    <t>PROD_2014_08</t>
  </si>
  <si>
    <t>D:\SQLDATA\PROD_2014_08.mdf</t>
  </si>
  <si>
    <t>L:\SQLLOGS\PROD_2014_08.ldf</t>
  </si>
  <si>
    <t>PROD_2014_09</t>
  </si>
  <si>
    <t>D:\SQLDATA\PROD_2014_09.mdf</t>
  </si>
  <si>
    <t>L:\SQLLOGS\PROD_2014_09.ldf</t>
  </si>
  <si>
    <t>PROD_2014_10</t>
  </si>
  <si>
    <t>D:\SQLDATA\PROD_2014_10.mdf</t>
  </si>
  <si>
    <t>L:\SQLLOGS\PROD_2014_10.ldf</t>
  </si>
  <si>
    <t>PROD_2014_11</t>
  </si>
  <si>
    <t>D:\SQLDATA\PROD_2014_11.mdf</t>
  </si>
  <si>
    <t>L:\SQLLOGS\PROD_2014_11.ldf</t>
  </si>
  <si>
    <t>PROD_2014_12</t>
  </si>
  <si>
    <t>D:\SQLDATA\PROD_2014_12.mdf</t>
  </si>
  <si>
    <t>L:\SQLLOGS\PROD_2014_12.ldf</t>
  </si>
  <si>
    <t>PROD_2015_01</t>
  </si>
  <si>
    <t>D:\SQLDATA\PROD_2015_01_b.mdf</t>
  </si>
  <si>
    <t>L:\SQLLOGS\PROD_2015_01_b.ldf</t>
  </si>
  <si>
    <t>PROD_2015_02</t>
  </si>
  <si>
    <t>D:\SQLDATA\PROD_2015_02.mdf</t>
  </si>
  <si>
    <t>L:\SQLLOGS\PROD_2015_02.ldf</t>
  </si>
  <si>
    <t>PROD_2015_03</t>
  </si>
  <si>
    <t>D:\SQLDATA\PROD_2015_03.mdf</t>
  </si>
  <si>
    <t>L:\SQLLOGS\PROD_2015_03_1.ldf</t>
  </si>
  <si>
    <t>PROD_2015_04</t>
  </si>
  <si>
    <t>D:\SQLDATA\PROD_2015_04.mdf</t>
  </si>
  <si>
    <t>L:\SQLLOGS\PROD_2015_04.ldf</t>
  </si>
  <si>
    <t>PROD_2015_05</t>
  </si>
  <si>
    <t>D:\SQLDATA\PROD_2015_05.mdf</t>
  </si>
  <si>
    <t>L:\SQLLOGS\PROD_2015_05.ldf</t>
  </si>
  <si>
    <t>PROD_2015_06</t>
  </si>
  <si>
    <t>D:\SQLDATA\PROD_2015_06.mdf</t>
  </si>
  <si>
    <t>L:\SQLLOGS\PROD_2015_06.ldf</t>
  </si>
  <si>
    <t>PROD_2015_07</t>
  </si>
  <si>
    <t>D:\SQLDATA\PROD_2015_07.mdf</t>
  </si>
  <si>
    <t>PROD_2015_07_log</t>
  </si>
  <si>
    <t>L:\SQLLOGS\PROD_2015_07.ldf</t>
  </si>
  <si>
    <t>PROD_2015_08</t>
  </si>
  <si>
    <t>D:\SQLDATA\PROD_2015_08.mdf</t>
  </si>
  <si>
    <t>L:\SQLLOGS\PROD_2015_08.ldf</t>
  </si>
  <si>
    <t>PROD_2015_09</t>
  </si>
  <si>
    <t>D:\SQLDATA\PROD_2015_09.mdf</t>
  </si>
  <si>
    <t>L:\SQLLOGS\PROD_2015_09.ldf</t>
  </si>
  <si>
    <t>PROD_2015_10</t>
  </si>
  <si>
    <t>D:\SQLDATA\PROD_2015_10.mdf</t>
  </si>
  <si>
    <t>L:\SQLLOGS\PROD_2015_10_1.ldf</t>
  </si>
  <si>
    <t>PROD_2015_11</t>
  </si>
  <si>
    <t>D:\SQLDATA\PROD_2015_11.mdf</t>
  </si>
  <si>
    <t>L:\SQLLOGS\PROD_2015_11.ldf</t>
  </si>
  <si>
    <t>PROD_2015_12</t>
  </si>
  <si>
    <t>D:\SQLDATA\PROD_2015_12b.mdf</t>
  </si>
  <si>
    <t>L:\SQLLOGS\PROD_2015_12b.ldf</t>
  </si>
  <si>
    <t>PROD_2016_01</t>
  </si>
  <si>
    <t>D:\SQLDATA\PROD_2016_01.mdf</t>
  </si>
  <si>
    <t>L:\SQLLOGS\PROD_2016_01.ldf</t>
  </si>
  <si>
    <t>PROD_2016_02</t>
  </si>
  <si>
    <t>D:\SQLDATA\PROD_2016_02.mdf</t>
  </si>
  <si>
    <t>L:\SQLLOGS\PROD_2016_02.ldf</t>
  </si>
  <si>
    <t>PROD_2016_03</t>
  </si>
  <si>
    <t>D:\SQLDATA\PROD_2016_03.mdf</t>
  </si>
  <si>
    <t>L:\SQLLOGS\PROD_2016_03.ldf</t>
  </si>
  <si>
    <t>PROD_2016_04</t>
  </si>
  <si>
    <t>D:\SQLDATA\PROD_2016_04.mdf</t>
  </si>
  <si>
    <t>L:\SQLLOGS\PROD_2016_04.ldf</t>
  </si>
  <si>
    <t>PROD_2016_05</t>
  </si>
  <si>
    <t>D:\SQLDATA\PROD_2016_05.mdf</t>
  </si>
  <si>
    <t>L:\SQLLOGS\PROD_2016_05.ldf</t>
  </si>
  <si>
    <t>PROD_2016_06</t>
  </si>
  <si>
    <t>D:\SQLDATA\PROD_2016_06.mdf</t>
  </si>
  <si>
    <t>L:\SQLLOGS\PROD_2016_06.ldf</t>
  </si>
  <si>
    <t>PROD_2016_07</t>
  </si>
  <si>
    <t>D:\SQLDATA\PROD_2016_07.mdf</t>
  </si>
  <si>
    <t>L:\SQLLOGS\PROD_2016_07.ldf</t>
  </si>
  <si>
    <t>PROD_2016_08</t>
  </si>
  <si>
    <t>D:\SQLDATA\PROD_2016_08.mdf</t>
  </si>
  <si>
    <t>L:\SQLLOGS\PROD_2016_08.ldf</t>
  </si>
  <si>
    <t>PROD_2016_09</t>
  </si>
  <si>
    <t>D:\SQLDATA\PROD_2016_09.mdf</t>
  </si>
  <si>
    <t>L:\SQLLOGS\PROD_2016_09.ldf</t>
  </si>
  <si>
    <t>PROD_2016_10</t>
  </si>
  <si>
    <t>D:\SQLDATA\PROD_2016_10.mdf</t>
  </si>
  <si>
    <t>L:\SQLLOGS\PROD_2016_10.ldf</t>
  </si>
  <si>
    <t>PROD_2016_11</t>
  </si>
  <si>
    <t>D:\SQLDATA\PROD_2016_11.mdf</t>
  </si>
  <si>
    <t>L:\SQLLOGS\PROD_2016_11.ldf</t>
  </si>
  <si>
    <t>PROD_2016_12</t>
  </si>
  <si>
    <t>D:\SQLDATA\PROD_2016_12.mdf</t>
  </si>
  <si>
    <t>L:\SQLLOGS\PROD_2016_12.ldf</t>
  </si>
  <si>
    <t>PROD_2017_01</t>
  </si>
  <si>
    <t>D:\SQLDATA\PROD_2017_01.mdf</t>
  </si>
  <si>
    <t>L:\SQLLOGS\PROD_2017_01.ldf</t>
  </si>
  <si>
    <t>PROD_2017_02</t>
  </si>
  <si>
    <t>D:\SQLDATA\PROD_2017_02.mdf</t>
  </si>
  <si>
    <t>L:\SQLLOGS\PROD_2017_02.ldf</t>
  </si>
  <si>
    <t>PROD_2017_03</t>
  </si>
  <si>
    <t>D:\SQLDATA\PROD_2017_03.mdf</t>
  </si>
  <si>
    <t>L:\SQLLOGS\PROD_2017_03.ldf</t>
  </si>
  <si>
    <t>PROD_2017_04</t>
  </si>
  <si>
    <t>D:\SQLDATA\PROD_2017_04.mdf</t>
  </si>
  <si>
    <t>L:\SQLLOGS\PROD_2017_04.ldf</t>
  </si>
  <si>
    <t>PROD_2017_05</t>
  </si>
  <si>
    <t>D:\SQLDATA\PROD_2017_05.mdf</t>
  </si>
  <si>
    <t>L:\SQLLOGS\PROD_2017_05.ldf</t>
  </si>
  <si>
    <t>PROD_2017_06</t>
  </si>
  <si>
    <t>D:\SQLDATA\PROD_2017_06.mdf</t>
  </si>
  <si>
    <t>L:\SQLLOGS\PROD_2017_06.ldf</t>
  </si>
  <si>
    <t>PROD_2017_07</t>
  </si>
  <si>
    <t>D:\SQLDATA\PROD_2017_07.mdf</t>
  </si>
  <si>
    <t>L:\SQLLOGS\PROD_2017_07.ldf</t>
  </si>
  <si>
    <t>PROD_2017_08</t>
  </si>
  <si>
    <t>D:\SQLDATA\PROD_2017_08.mdf</t>
  </si>
  <si>
    <t>L:\SQLLOGS\PROD_2017_08.ldf</t>
  </si>
  <si>
    <t>PROD_2017_09</t>
  </si>
  <si>
    <t>D:\SQLDATA\PROD_2017_09.mdf</t>
  </si>
  <si>
    <t>L:\SQLLOGS\PROD_2017_09.ldf</t>
  </si>
  <si>
    <t>PROD_2017_10</t>
  </si>
  <si>
    <t>D:\SQLDATA\PROD_2017_10.mdf</t>
  </si>
  <si>
    <t>L:\SQLLOGS\PROD_2017_10.ldf</t>
  </si>
  <si>
    <t>RedGate</t>
  </si>
  <si>
    <t>D:\SQLDATA\RedGate.mdf</t>
  </si>
  <si>
    <t>RedGate_log</t>
  </si>
  <si>
    <t>L:\SQLLOGS\RedGate_log.ldf</t>
  </si>
  <si>
    <t>RISK_MONITORING</t>
  </si>
  <si>
    <t>Ecorp</t>
  </si>
  <si>
    <t>D:\SQLDATA\RISK_MONITORING.mdf</t>
  </si>
  <si>
    <t>Ecorp_log</t>
  </si>
  <si>
    <t>L:\SQLLOGS\RISK_MONITORING.ldf</t>
  </si>
  <si>
    <t>RPTS</t>
  </si>
  <si>
    <t>D:\SQLDATA\RPTS.mdf</t>
  </si>
  <si>
    <t>RPTS_log</t>
  </si>
  <si>
    <t>L:\SQLLOGS\RPTS.ldf</t>
  </si>
  <si>
    <t>G:\TEMPDB\tempdb_mssql_5a.ndf</t>
  </si>
  <si>
    <t>G:\TEMPDB\tempdb_mssql_6a.ndf</t>
  </si>
  <si>
    <t>G:\TEMPDB\tempdb_mssql_7a.ndf</t>
  </si>
  <si>
    <t>G:\TEMPDB\tempdev8.ndf</t>
  </si>
  <si>
    <t>AUTO_EDW_RISK_RPT_DEV</t>
  </si>
  <si>
    <t>D:\SQLDATA\AUTO_EDW_RISK_RPT_DEV.mdf</t>
  </si>
  <si>
    <t>AUTO_EDW_RISK_RPT_DEV_log</t>
  </si>
  <si>
    <t>L:\SQLLOGS\AUTO_EDW_RISK_RPT_DEV_log.ldf</t>
  </si>
  <si>
    <t>D:\SQLDATA\CRB_STG_AUTO_20160803.mdf</t>
  </si>
  <si>
    <t>L:\SQLLOGS\CRB_STG_AUTO_log_20160803.ldf</t>
  </si>
  <si>
    <t>D:\SQLDATA\AUTO_EDW_STG_HST20170907.mdf</t>
  </si>
  <si>
    <t>L:\SQLLOGS\AUTO_EDW_STG_HST_LOG20170907.ldf</t>
  </si>
  <si>
    <t>AUTO_EDW_STG_HST_04172017</t>
  </si>
  <si>
    <t>K:\SQLDATA\AUTO_EDW_STG_HST_04172017.mdf</t>
  </si>
  <si>
    <t>K:\SQLDATA\AUTO_EDW_STG_HST_04172017.ldf</t>
  </si>
  <si>
    <t>AUTO_EDW_STG_HST_20160121</t>
  </si>
  <si>
    <t>D:\SQLDATA\AUTO_EDW_STG_HST_20160121.mdf</t>
  </si>
  <si>
    <t>L:\SQLLOGS\AUTO_EDW_STG_HST_LOG_20160121.ldf</t>
  </si>
  <si>
    <t>AUTO_EDW_STG_HST_20160720</t>
  </si>
  <si>
    <t>K:\SQLDATA\AUTO_EDW_STG_HST_20160720.mdf</t>
  </si>
  <si>
    <t>L:\SQLLOGS\AUTO_EDW_STG_HST_LOG_20160720.ldf</t>
  </si>
  <si>
    <t>AUTO_INDIRECT</t>
  </si>
  <si>
    <t>AUTO_INDIRECT_20170629</t>
  </si>
  <si>
    <t>D:\SQLDATA\AUTO_INDIRECT_20170629.mdf</t>
  </si>
  <si>
    <t>AUTO_INDIRECT_20170629_log</t>
  </si>
  <si>
    <t>L:\SQLLOGS\AUTO_INDIRECT_20170629_log.ldf</t>
  </si>
  <si>
    <t>AUTO_INDIRECT_Zahra</t>
  </si>
  <si>
    <t>D:\SQLDATA\AUTO_INDIRECT_Zahra.mdf</t>
  </si>
  <si>
    <t>AUTO_INDIRECT_Zahra_log</t>
  </si>
  <si>
    <t>L:\SQLLOGS\AUTO_INDIRECT_Zahra_log.ldf</t>
  </si>
  <si>
    <t>Bank_Data_Extract</t>
  </si>
  <si>
    <t>D:\SQLDATA\Bank_Data_Extract.mdf</t>
  </si>
  <si>
    <t>Bank_Data_Extract_log</t>
  </si>
  <si>
    <t>L:\SQLLOGS\Bank_Data_Extract_log.ldf</t>
  </si>
  <si>
    <t>D:\SQLDATA\BDO_Bonus.mdf</t>
  </si>
  <si>
    <t>L:\SQLLOGS\BDO_Bonus_log.ldf</t>
  </si>
  <si>
    <t>BDO_Bonus_Main</t>
  </si>
  <si>
    <t>D:\SQLDATA\BDO_Bonus04102017.mdf</t>
  </si>
  <si>
    <t>L:\SQLLOGS\BDO_Bonus_log04102017.ldf</t>
  </si>
  <si>
    <t>BU_AUTO_PROD_RISK_ETLTEST</t>
  </si>
  <si>
    <t>D:\SQLDATA\BU_AUTO_PROD_RISK_ETLTEST2.mdf</t>
  </si>
  <si>
    <t>L:\SQLLOGS\BU_AUTO_PROD_RISK_ETLTEST2.ldf</t>
  </si>
  <si>
    <t>Call_Center</t>
  </si>
  <si>
    <t>Carlos</t>
  </si>
  <si>
    <t>D:\SQLDATA\Carlos.mdf</t>
  </si>
  <si>
    <t>Carlos_log</t>
  </si>
  <si>
    <t>L:\SQLLOGS\Carlos_log.ldf</t>
  </si>
  <si>
    <t>ChromeRiver</t>
  </si>
  <si>
    <t>D:\SQLDATA\ChromeRiver.mdf</t>
  </si>
  <si>
    <t>ChromeRiver_log</t>
  </si>
  <si>
    <t>L:\SQLLOGS\ChromeRiver_log.ldf</t>
  </si>
  <si>
    <t>CSC_Upgrade</t>
  </si>
  <si>
    <t>D:\SQLDATA\CSC_Upgrade.mdf</t>
  </si>
  <si>
    <t>CSC_Upgrade_log</t>
  </si>
  <si>
    <t>L:\SQLLOGS\CSC_Upgrade_log.ldf</t>
  </si>
  <si>
    <t>DAILY340_NewGLs</t>
  </si>
  <si>
    <t>D:\SQLDATA\DAILY340_NewGLs.MDF</t>
  </si>
  <si>
    <t>L:\SQLLOGS\DAILY340_NewGLs.LDF</t>
  </si>
  <si>
    <t>DATACLEANSING3</t>
  </si>
  <si>
    <t>DATACLEANSING</t>
  </si>
  <si>
    <t>D:\SQLDATA\DATACLEANSING3.mdf</t>
  </si>
  <si>
    <t>DATACLEANSING_log</t>
  </si>
  <si>
    <t>L:\SQLLOGS\DATACLEANSING3_log.ldf</t>
  </si>
  <si>
    <t>DATAIMPORTHUB3</t>
  </si>
  <si>
    <t>D:\SQLDATA\DATAIMPORTHUB3.mdf</t>
  </si>
  <si>
    <t>L:\SQLLOGS\DATAIMPORTHUB3_log.ldf</t>
  </si>
  <si>
    <t>DATAIMPORTHUB3__UNITTESTING</t>
  </si>
  <si>
    <t>D:\SQLDATA\DATAIMPORTHUB3__UNITTESTING.mdf</t>
  </si>
  <si>
    <t>L:\SQLLOGS\DATAIMPORTHUB3__UNITTESTING_log.ldf</t>
  </si>
  <si>
    <t>DATAIMPORTHUB3_CSCSCMASTERPHONENUMS</t>
  </si>
  <si>
    <t>D:\SQLDATA\DATAIMPORTHUB3_CSCSCMASTERPHONENUMS.mdf</t>
  </si>
  <si>
    <t>L:\SQLLOGS\DATAIMPORTHUB3_CSCSCMASTERPHONENUMS_log.ldf</t>
  </si>
  <si>
    <t>DATAIMPORTHUB4_HISTARCHIVING</t>
  </si>
  <si>
    <t>D:\SQLDATA\DATAIMPORTHUB4_EXTRACTHISTORICALFILES.mdf</t>
  </si>
  <si>
    <t>L:\SQLLOGS\DATAIMPORTHUB4_EXTRACTHISTORICALFILES_log.ldf</t>
  </si>
  <si>
    <t>FISERV_HST</t>
  </si>
  <si>
    <t>FISERVE_HST</t>
  </si>
  <si>
    <t>D:\SQLDATA\FISERVE_HST.mdf</t>
  </si>
  <si>
    <t>FISERVE_HST_log</t>
  </si>
  <si>
    <t>L:\SQLLOGS\FISERVE_HST_Log.ldf</t>
  </si>
  <si>
    <t>FSMB</t>
  </si>
  <si>
    <t>D:\SQLDATA\FISERVE_HST_FSMB.ndf</t>
  </si>
  <si>
    <t>FSMB_INDEX</t>
  </si>
  <si>
    <t>D:\SQLDATA\FISERVE_HST_FSMB_INDEX.ndf</t>
  </si>
  <si>
    <t>LVEDWDEV_CRB_Multi</t>
  </si>
  <si>
    <t>D:\SQLDATA\LVEDWDEV_CRB_Multi.mdf</t>
  </si>
  <si>
    <t>L:\SQLLOGS\LVEDWDEV_CRB_Multi_log.ldf</t>
  </si>
  <si>
    <t>LVEDWDEV_CRBExternal_Cloud</t>
  </si>
  <si>
    <t>D:\SQLDATA\CRBExternal_Cloud.mdf</t>
  </si>
  <si>
    <t>L:\SQLLOGS\CRBExternal_Cloud_Log.ldf</t>
  </si>
  <si>
    <t>LVEDWDEV_CRBExternal_On_Premise</t>
  </si>
  <si>
    <t>D:\SQLDATA\CRBExternal_Proposed_Zahra.mdf</t>
  </si>
  <si>
    <t>L:\SQLLOGS\CRBExternal_Proposed_Zahra_Log.ldf</t>
  </si>
  <si>
    <t>MECHANICS_DAILY</t>
  </si>
  <si>
    <t>DAILY</t>
  </si>
  <si>
    <t>D:\SQLDATA\DAILY-2017-07-06.mdf</t>
  </si>
  <si>
    <t>DAILY_log</t>
  </si>
  <si>
    <t>L:\SQLLOGS\DAILY-2017-07-06.ldf</t>
  </si>
  <si>
    <t>MSTR_DATA_SVC2</t>
  </si>
  <si>
    <t>D:\SQLDATA\MSTR_DATA_SVC2.mdf</t>
  </si>
  <si>
    <t>MSTR_DATA_SVC2_log</t>
  </si>
  <si>
    <t>L:\SQLLOGS\MSTR_DATA_SVC2_log.ldf</t>
  </si>
  <si>
    <t>MSTR_DEV16_HIST_STATS</t>
  </si>
  <si>
    <t>MSTR_QA_HIST_STATS</t>
  </si>
  <si>
    <t>D:\SQLDATA\MSTR_QA_HIST_STATS.mdf</t>
  </si>
  <si>
    <t>MSTR_QA_HIST_STATS_log</t>
  </si>
  <si>
    <t>L:\SQLLOGS\MSTR_QA_HIST_STATS_log.ldf</t>
  </si>
  <si>
    <t>MSTR_DEV16_IS_METADATA</t>
  </si>
  <si>
    <t>MSTR_QA_IS_METADATA</t>
  </si>
  <si>
    <t>D:\SQLDATA\MSTR_QA_IS_METADATA.mdf</t>
  </si>
  <si>
    <t>MSTR_QA_IS_METADATA_log</t>
  </si>
  <si>
    <t>L:\SQLLOGS\MSTR_QA_IS_METADATA_log.ldf</t>
  </si>
  <si>
    <t>D:\SQLDATA\PayPlusUSA.mdf</t>
  </si>
  <si>
    <t>L:\SQLLOGS\PayPlusUSAlog.ldf</t>
  </si>
  <si>
    <t>PROCESSCONTROL_DEV</t>
  </si>
  <si>
    <t>PROCESSCONTROL</t>
  </si>
  <si>
    <t>D:\SQLDATA\PROCESSCONTROL_DEV.mdf</t>
  </si>
  <si>
    <t>PROCESSCONTROL_log</t>
  </si>
  <si>
    <t>L:\SQLLOGS\PROCESSCONTROL_DEV_log.ldf</t>
  </si>
  <si>
    <t>PROD_ETLTEST</t>
  </si>
  <si>
    <t>D:\SQLDATA\PROD_ETLTEST.mdf</t>
  </si>
  <si>
    <t>L:\SQLLOGS\PROD_ETLTEST.ldf</t>
  </si>
  <si>
    <t>RTC_Dev</t>
  </si>
  <si>
    <t>D:\SQLDATA\RTC_Dev.mdf</t>
  </si>
  <si>
    <t>RTC_Dev_log</t>
  </si>
  <si>
    <t>L:\SQLLOGS\RTC_Dev_log.ldf</t>
  </si>
  <si>
    <t>RTC_Holdout</t>
  </si>
  <si>
    <t>D:\SQLDATA\RTC_Holdout.mdf</t>
  </si>
  <si>
    <t>RTC_Holdout_log</t>
  </si>
  <si>
    <t>L:\SQLLOGS\RTC_Holdout_log.ldf</t>
  </si>
  <si>
    <t>STAGE_MNT_HISTORY</t>
  </si>
  <si>
    <t>D:\SQLDATA\STAGE_MNT_HISTORY.mdf</t>
  </si>
  <si>
    <t>STAGE_MNT_HISTORY_log</t>
  </si>
  <si>
    <t>L:\SQLLOGS\STAGE_MNT_HISTORY_log.ldf</t>
  </si>
  <si>
    <t>G:\TEMPDB\tempdb_mssql_5.ndf</t>
  </si>
  <si>
    <t>G:\TEMPDB\tempdb_mssql_6.ndf</t>
  </si>
  <si>
    <t>TESTDB</t>
  </si>
  <si>
    <t>D:\SQLDATA\TESTDB.mdf</t>
  </si>
  <si>
    <t>TESTDB_log</t>
  </si>
  <si>
    <t>L:\SQLLOGS\TESTDB_log.ldf</t>
  </si>
  <si>
    <t>DATACLEANSING2</t>
  </si>
  <si>
    <t>D:\User_Data\DATACLEANSING2.mdf</t>
  </si>
  <si>
    <t>L:\User_Log\DATACLEANSING2_log.ldf</t>
  </si>
  <si>
    <t>D:\User_Data\DATACLEANSING3.mdf</t>
  </si>
  <si>
    <t>L:\User_Log\DATACLEANSING3_log.ldf</t>
  </si>
  <si>
    <t>DATACLEANSING4</t>
  </si>
  <si>
    <t>D:\User_Data\DATACLEANSING4.mdf</t>
  </si>
  <si>
    <t>L:\User_Log\DATACLEANSING4_log.ldf</t>
  </si>
  <si>
    <t>DATACLEANSING4_adhoc</t>
  </si>
  <si>
    <t>D:\User_Data\DATACLEANSING4_adhoc.mdf</t>
  </si>
  <si>
    <t>L:\User_Log\DATACLEANSING4_adhoc_log.ldf</t>
  </si>
  <si>
    <t>DATACLEANSING4_HISTARCHIVING</t>
  </si>
  <si>
    <t>D:\User_Data\DATACLEANSING4_EXTRACTHISTORICALFILES.mdf</t>
  </si>
  <si>
    <t>L:\User_Log\DATACLEANSING4_EXTRACTHISTORICALFILES_log.ldf</t>
  </si>
  <si>
    <t>DATAIMPORTHUB__ADHOC</t>
  </si>
  <si>
    <t>D:\User_Data\DATAIMPORTHUB__ADHOC.mdf</t>
  </si>
  <si>
    <t>L:\User_Log\DATAIMPORTHUB__ADHOC_log.ldf</t>
  </si>
  <si>
    <t>DATAIMPORTHUB2</t>
  </si>
  <si>
    <t>D:\User_Data\DATAIMPORTHUB2.mdf</t>
  </si>
  <si>
    <t>L:\User_Log\DATAIMPORTHUB2_log.ldf</t>
  </si>
  <si>
    <t>D:\User_Data\DATAIMPORTHUB3.mdf</t>
  </si>
  <si>
    <t>L:\User_Log\DATAIMPORTHUB3_log.ldf</t>
  </si>
  <si>
    <t>DATAIMPORTHUB4</t>
  </si>
  <si>
    <t>D:\User_Data\DATAIMPORTHUB4.mdf</t>
  </si>
  <si>
    <t>L:\User_Log\DATAIMPORTHUB4_log.ldf</t>
  </si>
  <si>
    <t>DATAIMPORTHUB4_AdHoc</t>
  </si>
  <si>
    <t>D:\User_Data\DATAIMPORTHUB4_AdHoc.mdf</t>
  </si>
  <si>
    <t>L:\User_Log\DATAIMPORTHUB4_AdHoc_log.ldf</t>
  </si>
  <si>
    <t>D:\User_Data\DATAIMPORTHUB4_EXTRACTHISTORICALFILES.mdf</t>
  </si>
  <si>
    <t>L:\User_Log\DATAIMPORTHUB4_EXTRACTHISTORICALFILES_log.ldf</t>
  </si>
  <si>
    <t>D:\User_Data\DBA.mdf</t>
  </si>
  <si>
    <t>DBA_log</t>
  </si>
  <si>
    <t>L:\User_Log\DBA_log.ldf</t>
  </si>
  <si>
    <t>D:\Data_Root\MSSQL13.MSSQLSERVER\MSSQL\DATA\master.mdf</t>
  </si>
  <si>
    <t>D:\Data_Root\MSSQL13.MSSQLSERVER\MSSQL\DATA\mastlog.ldf</t>
  </si>
  <si>
    <t>D:\Data_Root\MSSQL13.MSSQLSERVER\MSSQL\DATA\model.mdf</t>
  </si>
  <si>
    <t>D:\Data_Root\MSSQL13.MSSQLSERVER\MSSQL\DATA\modellog.ldf</t>
  </si>
  <si>
    <t>D:\Data_Root\MSSQL13.MSSQLSERVER\MSSQL\DATA\MSDBData.mdf</t>
  </si>
  <si>
    <t>D:\Data_Root\MSSQL13.MSSQLSERVER\MSSQL\DATA\MSDBLog.ldf</t>
  </si>
  <si>
    <t>D:\User_Data\PROCESSCONTROL.mdf</t>
  </si>
  <si>
    <t>L:\User_Log\PROCESSCONTROL_log.ldf</t>
  </si>
  <si>
    <t>D:\Data_Root\MSSQL13.MSSQLSERVER\MSSQL\DATA\SSISDB.mdf</t>
  </si>
  <si>
    <t>D:\Data_Root\MSSQL13.MSSQLSERVER\MSSQL\DATA\SSISDB.ldf</t>
  </si>
  <si>
    <t>G:\TempDB_Data\tempdb_mssql_2.ndf</t>
  </si>
  <si>
    <t>G:\TempDB_Data\tempdb_mssql_3.ndf</t>
  </si>
  <si>
    <t>G:\TempDB_Data\tempdb_mssql_4.ndf</t>
  </si>
  <si>
    <t>G:\TempDB_Data\tempdb.mdf</t>
  </si>
  <si>
    <t>G:\TempDB_Log\templog.ldf</t>
  </si>
  <si>
    <t>sizeKB 11/28/2017</t>
  </si>
  <si>
    <t>sizeKB on 11/28/2017</t>
  </si>
  <si>
    <t>Daily diff</t>
  </si>
  <si>
    <t>Diff KB</t>
  </si>
  <si>
    <t>D drive</t>
  </si>
  <si>
    <t>E</t>
  </si>
  <si>
    <t>L</t>
  </si>
  <si>
    <t>Diff</t>
  </si>
  <si>
    <t xml:space="preserve">L drive </t>
  </si>
  <si>
    <t>aspnetdb</t>
  </si>
  <si>
    <t>TestDotNET</t>
  </si>
  <si>
    <t>diff</t>
  </si>
  <si>
    <t>D:\SQLDATA\aspnetdb.mdf</t>
  </si>
  <si>
    <t>aspnetdb_log</t>
  </si>
  <si>
    <t>L:\SQLLOGS\aspnetdb_log.ldf</t>
  </si>
  <si>
    <t>Prod</t>
  </si>
  <si>
    <t>KB size 11/27/2017</t>
  </si>
  <si>
    <t>database</t>
  </si>
  <si>
    <t>EOM_PROD will be PROD_2017_11</t>
  </si>
  <si>
    <t>PROD will be EOM_PROD</t>
  </si>
  <si>
    <t>New PROD</t>
  </si>
  <si>
    <t>D drive available</t>
  </si>
  <si>
    <t>Will leave on D drive</t>
  </si>
  <si>
    <t>est Dec</t>
  </si>
  <si>
    <t>est Jan 2018</t>
  </si>
  <si>
    <t>est Feb 2018</t>
  </si>
  <si>
    <t>est March 2018</t>
  </si>
  <si>
    <t>est April 2018</t>
  </si>
  <si>
    <t>est May 2018</t>
  </si>
  <si>
    <t>est June 2018</t>
  </si>
  <si>
    <t>est July 2018</t>
  </si>
  <si>
    <t>est Aug 2018</t>
  </si>
  <si>
    <t>Daily data add * 30 days</t>
  </si>
  <si>
    <t>new data risk16 Dec</t>
  </si>
  <si>
    <t>new data risk16 Jan</t>
  </si>
  <si>
    <t>new data risk16 Feb</t>
  </si>
  <si>
    <t>new data risk16 Mar</t>
  </si>
  <si>
    <t>new data risk16 Ap</t>
  </si>
  <si>
    <t>new data risk16 May</t>
  </si>
  <si>
    <t>new data risk16 June</t>
  </si>
  <si>
    <t>D drive estimates</t>
  </si>
  <si>
    <t>D drive growth</t>
  </si>
  <si>
    <t>PROD_2017_11</t>
  </si>
  <si>
    <t>D:\SQLDATA\PROD_2017_11.mdf</t>
  </si>
  <si>
    <t>L:\SQLLOGS\PROD_2017_11.ldf</t>
  </si>
  <si>
    <t>sizeB on 11/27/2017</t>
  </si>
  <si>
    <t>sizeB on 11/28/2017</t>
  </si>
  <si>
    <t>Size B on 12/14/2017</t>
  </si>
  <si>
    <t>Bytes *30</t>
  </si>
  <si>
    <t>size bytes</t>
  </si>
  <si>
    <t>growth by month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</si>
</sst>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2"/>
    <xf numFmtId="14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Alignment="1">
      <alignment wrapText="1"/>
    </xf>
    <xf numFmtId="164" fontId="0" fillId="0" borderId="0" xfId="0" applyNumberFormat="1"/>
    <xf numFmtId="17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en-us/kb/3182270" TargetMode="External"/><Relationship Id="rId2" Type="http://schemas.openxmlformats.org/officeDocument/2006/relationships/hyperlink" Target="https://support.microsoft.com/en-us/kb/3182270" TargetMode="External"/><Relationship Id="rId1" Type="http://schemas.openxmlformats.org/officeDocument/2006/relationships/hyperlink" Target="https://support.microsoft.com/en-us/kb/3182270" TargetMode="External"/><Relationship Id="rId5" Type="http://schemas.openxmlformats.org/officeDocument/2006/relationships/hyperlink" Target="https://support.microsoft.com/en-us/kb/3182270" TargetMode="External"/><Relationship Id="rId4" Type="http://schemas.openxmlformats.org/officeDocument/2006/relationships/hyperlink" Target="https://support.microsoft.com/en-us/kb/318227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5" sqref="A5"/>
    </sheetView>
  </sheetViews>
  <sheetFormatPr defaultRowHeight="15" x14ac:dyDescent="0.25"/>
  <cols>
    <col min="1" max="1" width="18.5703125" bestFit="1" customWidth="1"/>
    <col min="2" max="2" width="19.140625" customWidth="1"/>
    <col min="3" max="3" width="11.7109375" customWidth="1"/>
    <col min="5" max="5" width="25" bestFit="1" customWidth="1"/>
    <col min="10" max="10" width="10.7109375" bestFit="1" customWidth="1"/>
    <col min="11" max="12" width="24.85546875" bestFit="1" customWidth="1"/>
    <col min="14" max="14" width="39" customWidth="1"/>
    <col min="16" max="16" width="26.5703125" customWidth="1"/>
    <col min="19" max="19" width="14.42578125" customWidth="1"/>
  </cols>
  <sheetData>
    <row r="1" spans="1:20" x14ac:dyDescent="0.25">
      <c r="A1" t="s">
        <v>42</v>
      </c>
    </row>
    <row r="4" spans="1:20" ht="90" x14ac:dyDescent="0.25">
      <c r="A4" s="1" t="s">
        <v>43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x14ac:dyDescent="0.25">
      <c r="A5" s="3" t="s">
        <v>19</v>
      </c>
      <c r="B5">
        <v>32</v>
      </c>
      <c r="C5">
        <v>4</v>
      </c>
      <c r="D5">
        <v>32</v>
      </c>
      <c r="E5" t="s">
        <v>20</v>
      </c>
      <c r="J5" t="s">
        <v>21</v>
      </c>
      <c r="K5" t="s">
        <v>22</v>
      </c>
      <c r="L5" t="s">
        <v>23</v>
      </c>
      <c r="M5" t="s">
        <v>24</v>
      </c>
    </row>
    <row r="6" spans="1:20" x14ac:dyDescent="0.25">
      <c r="A6" s="3" t="s">
        <v>25</v>
      </c>
      <c r="B6">
        <v>8</v>
      </c>
      <c r="C6">
        <v>2</v>
      </c>
      <c r="D6">
        <v>64</v>
      </c>
      <c r="E6" t="s">
        <v>20</v>
      </c>
      <c r="J6" t="s">
        <v>26</v>
      </c>
      <c r="K6" t="s">
        <v>27</v>
      </c>
      <c r="L6" t="s">
        <v>28</v>
      </c>
      <c r="M6" t="s">
        <v>29</v>
      </c>
    </row>
    <row r="7" spans="1:20" ht="60" x14ac:dyDescent="0.25">
      <c r="A7" s="3" t="s">
        <v>30</v>
      </c>
      <c r="B7">
        <v>32</v>
      </c>
      <c r="C7">
        <v>4</v>
      </c>
      <c r="D7">
        <v>64</v>
      </c>
      <c r="E7" t="s">
        <v>20</v>
      </c>
      <c r="J7" t="s">
        <v>21</v>
      </c>
      <c r="K7" t="s">
        <v>22</v>
      </c>
      <c r="L7" s="4" t="s">
        <v>23</v>
      </c>
      <c r="M7" t="s">
        <v>24</v>
      </c>
      <c r="N7" s="2" t="s">
        <v>31</v>
      </c>
      <c r="P7" t="s">
        <v>32</v>
      </c>
    </row>
    <row r="8" spans="1:20" ht="60" x14ac:dyDescent="0.25">
      <c r="A8" s="3" t="s">
        <v>33</v>
      </c>
      <c r="B8">
        <v>32</v>
      </c>
      <c r="C8">
        <v>6</v>
      </c>
      <c r="D8">
        <v>64</v>
      </c>
      <c r="E8" t="s">
        <v>20</v>
      </c>
      <c r="J8" t="s">
        <v>21</v>
      </c>
      <c r="K8" s="2" t="s">
        <v>34</v>
      </c>
      <c r="L8" s="4" t="s">
        <v>23</v>
      </c>
      <c r="M8" t="s">
        <v>24</v>
      </c>
      <c r="N8" s="2" t="s">
        <v>31</v>
      </c>
      <c r="P8" t="s">
        <v>32</v>
      </c>
    </row>
    <row r="9" spans="1:20" ht="60" x14ac:dyDescent="0.25">
      <c r="A9" s="3" t="s">
        <v>35</v>
      </c>
      <c r="B9">
        <v>16</v>
      </c>
      <c r="C9">
        <v>6</v>
      </c>
      <c r="D9">
        <v>64</v>
      </c>
      <c r="E9" t="s">
        <v>20</v>
      </c>
      <c r="J9" t="s">
        <v>21</v>
      </c>
      <c r="K9" s="2" t="s">
        <v>34</v>
      </c>
      <c r="L9" s="4" t="s">
        <v>23</v>
      </c>
      <c r="M9" t="s">
        <v>24</v>
      </c>
      <c r="N9" s="2" t="s">
        <v>31</v>
      </c>
      <c r="P9" t="s">
        <v>32</v>
      </c>
    </row>
    <row r="10" spans="1:20" x14ac:dyDescent="0.25">
      <c r="A10" s="3" t="s">
        <v>36</v>
      </c>
      <c r="B10">
        <v>49152</v>
      </c>
      <c r="C10">
        <v>6</v>
      </c>
      <c r="D10">
        <v>64</v>
      </c>
      <c r="E10" t="s">
        <v>20</v>
      </c>
      <c r="J10" t="s">
        <v>37</v>
      </c>
      <c r="K10" t="s">
        <v>38</v>
      </c>
      <c r="L10" s="4" t="s">
        <v>39</v>
      </c>
      <c r="M10" t="s">
        <v>40</v>
      </c>
      <c r="N10" s="2"/>
      <c r="P10" t="s">
        <v>32</v>
      </c>
      <c r="Q10">
        <v>0</v>
      </c>
      <c r="R10">
        <v>42000</v>
      </c>
      <c r="S10">
        <v>25</v>
      </c>
      <c r="T10">
        <v>3</v>
      </c>
    </row>
    <row r="11" spans="1:20" ht="60" x14ac:dyDescent="0.25">
      <c r="A11" s="3" t="s">
        <v>41</v>
      </c>
      <c r="B11">
        <v>16</v>
      </c>
      <c r="C11">
        <v>4</v>
      </c>
      <c r="D11">
        <v>64</v>
      </c>
      <c r="E11" t="s">
        <v>20</v>
      </c>
      <c r="J11" t="s">
        <v>21</v>
      </c>
      <c r="K11" t="s">
        <v>22</v>
      </c>
      <c r="L11" s="4" t="s">
        <v>23</v>
      </c>
      <c r="M11" t="s">
        <v>24</v>
      </c>
      <c r="N11" s="2" t="s">
        <v>31</v>
      </c>
      <c r="P11" t="s">
        <v>32</v>
      </c>
    </row>
  </sheetData>
  <hyperlinks>
    <hyperlink ref="L7" r:id="rId1" tooltip="SQL Server 2016 RTM CU2"/>
    <hyperlink ref="L8" r:id="rId2" tooltip="SQL Server 2016 RTM CU2"/>
    <hyperlink ref="L9" r:id="rId3" tooltip="SQL Server 2016 RTM CU2"/>
    <hyperlink ref="L10" r:id="rId4" tooltip="SQL Server 2016 RTM CU2" display="CU2"/>
    <hyperlink ref="L11" r:id="rId5" tooltip="SQL Server 2016 RTM CU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528"/>
  <sheetViews>
    <sheetView topLeftCell="A249" workbookViewId="0">
      <selection activeCell="K267" sqref="K267"/>
    </sheetView>
  </sheetViews>
  <sheetFormatPr defaultRowHeight="15" x14ac:dyDescent="0.25"/>
  <cols>
    <col min="2" max="2" width="13.140625" bestFit="1" customWidth="1"/>
    <col min="3" max="3" width="37" bestFit="1" customWidth="1"/>
    <col min="4" max="4" width="13.28515625" bestFit="1" customWidth="1"/>
    <col min="5" max="5" width="11" bestFit="1" customWidth="1"/>
    <col min="6" max="6" width="12.85546875" bestFit="1" customWidth="1"/>
    <col min="7" max="7" width="13.5703125" bestFit="1" customWidth="1"/>
    <col min="8" max="8" width="12.85546875" bestFit="1" customWidth="1"/>
    <col min="9" max="9" width="13.5703125" bestFit="1" customWidth="1"/>
    <col min="10" max="10" width="15.28515625" bestFit="1" customWidth="1"/>
    <col min="11" max="11" width="15.85546875" bestFit="1" customWidth="1"/>
    <col min="12" max="12" width="11.5703125" bestFit="1" customWidth="1"/>
  </cols>
  <sheetData>
    <row r="4" spans="1:12" x14ac:dyDescent="0.25">
      <c r="A4" t="s">
        <v>1874</v>
      </c>
      <c r="B4" t="s">
        <v>148</v>
      </c>
      <c r="C4" t="s">
        <v>137</v>
      </c>
      <c r="D4" t="s">
        <v>138</v>
      </c>
      <c r="E4" t="s">
        <v>139</v>
      </c>
      <c r="F4" t="s">
        <v>140</v>
      </c>
      <c r="G4" t="s">
        <v>141</v>
      </c>
      <c r="H4" t="s">
        <v>142</v>
      </c>
      <c r="I4" t="s">
        <v>143</v>
      </c>
      <c r="J4" t="s">
        <v>144</v>
      </c>
      <c r="K4" t="s">
        <v>145</v>
      </c>
      <c r="L4" t="s">
        <v>146</v>
      </c>
    </row>
    <row r="5" spans="1:12" x14ac:dyDescent="0.25">
      <c r="A5" t="s">
        <v>1985</v>
      </c>
      <c r="B5" t="s">
        <v>1017</v>
      </c>
      <c r="C5" t="s">
        <v>151</v>
      </c>
      <c r="D5" t="s">
        <v>45</v>
      </c>
      <c r="E5">
        <v>83701092</v>
      </c>
      <c r="F5">
        <v>89832696</v>
      </c>
      <c r="G5">
        <v>87727.24</v>
      </c>
      <c r="H5">
        <v>88790768</v>
      </c>
      <c r="I5">
        <v>86709.73</v>
      </c>
      <c r="J5">
        <v>1041928</v>
      </c>
      <c r="K5">
        <v>1017.51</v>
      </c>
      <c r="L5" s="5">
        <v>43066</v>
      </c>
    </row>
    <row r="6" spans="1:12" x14ac:dyDescent="0.25">
      <c r="A6" t="s">
        <v>1985</v>
      </c>
      <c r="B6" t="s">
        <v>1017</v>
      </c>
      <c r="C6" t="s">
        <v>152</v>
      </c>
      <c r="D6" t="s">
        <v>45</v>
      </c>
      <c r="E6">
        <v>39639350</v>
      </c>
      <c r="F6">
        <v>36728376</v>
      </c>
      <c r="G6">
        <v>35867.550000000003</v>
      </c>
      <c r="H6">
        <v>36719896</v>
      </c>
      <c r="I6">
        <v>35859.269999999997</v>
      </c>
      <c r="J6">
        <v>8480</v>
      </c>
      <c r="K6">
        <v>8.2799999999999994</v>
      </c>
      <c r="L6" s="5">
        <v>43066</v>
      </c>
    </row>
    <row r="7" spans="1:12" x14ac:dyDescent="0.25">
      <c r="A7" t="s">
        <v>1985</v>
      </c>
      <c r="B7" t="s">
        <v>1017</v>
      </c>
      <c r="C7" t="s">
        <v>1313</v>
      </c>
      <c r="D7" t="s">
        <v>45</v>
      </c>
      <c r="E7">
        <v>39234703</v>
      </c>
      <c r="F7">
        <v>23460888</v>
      </c>
      <c r="G7">
        <v>22911.02</v>
      </c>
      <c r="H7">
        <v>23044032</v>
      </c>
      <c r="I7">
        <v>22503.94</v>
      </c>
      <c r="J7">
        <v>416856</v>
      </c>
      <c r="K7">
        <v>407.09</v>
      </c>
      <c r="L7" s="5">
        <v>43066</v>
      </c>
    </row>
    <row r="8" spans="1:12" x14ac:dyDescent="0.25">
      <c r="A8" t="s">
        <v>1985</v>
      </c>
      <c r="B8" t="s">
        <v>1017</v>
      </c>
      <c r="C8" t="s">
        <v>1314</v>
      </c>
      <c r="D8" t="s">
        <v>45</v>
      </c>
      <c r="E8">
        <v>42017022</v>
      </c>
      <c r="F8">
        <v>7443888</v>
      </c>
      <c r="G8">
        <v>7269.42</v>
      </c>
      <c r="H8">
        <v>6796120</v>
      </c>
      <c r="I8">
        <v>6636.84</v>
      </c>
      <c r="J8">
        <v>647768</v>
      </c>
      <c r="K8">
        <v>632.59</v>
      </c>
      <c r="L8" s="5">
        <v>43066</v>
      </c>
    </row>
    <row r="9" spans="1:12" x14ac:dyDescent="0.25">
      <c r="A9" t="s">
        <v>1985</v>
      </c>
      <c r="B9" t="s">
        <v>1017</v>
      </c>
      <c r="C9" t="s">
        <v>156</v>
      </c>
      <c r="D9" t="s">
        <v>45</v>
      </c>
      <c r="E9">
        <v>5770922</v>
      </c>
      <c r="F9">
        <v>6189376</v>
      </c>
      <c r="G9">
        <v>6044.31</v>
      </c>
      <c r="H9">
        <v>6142712</v>
      </c>
      <c r="I9">
        <v>5998.74</v>
      </c>
      <c r="J9">
        <v>46664</v>
      </c>
      <c r="K9">
        <v>45.57</v>
      </c>
      <c r="L9" s="5">
        <v>43066</v>
      </c>
    </row>
    <row r="10" spans="1:12" x14ac:dyDescent="0.25">
      <c r="A10" t="s">
        <v>1985</v>
      </c>
      <c r="B10" t="s">
        <v>1017</v>
      </c>
      <c r="C10" t="s">
        <v>1315</v>
      </c>
      <c r="D10" t="s">
        <v>45</v>
      </c>
      <c r="E10">
        <v>6553351</v>
      </c>
      <c r="F10">
        <v>5969976</v>
      </c>
      <c r="G10">
        <v>5830.05</v>
      </c>
      <c r="H10">
        <v>5922152</v>
      </c>
      <c r="I10">
        <v>5783.35</v>
      </c>
      <c r="J10">
        <v>47824</v>
      </c>
      <c r="K10">
        <v>46.7</v>
      </c>
      <c r="L10" s="5">
        <v>43066</v>
      </c>
    </row>
    <row r="11" spans="1:12" x14ac:dyDescent="0.25">
      <c r="A11" t="s">
        <v>1985</v>
      </c>
      <c r="B11" t="s">
        <v>1017</v>
      </c>
      <c r="C11" t="s">
        <v>1316</v>
      </c>
      <c r="D11" t="s">
        <v>45</v>
      </c>
      <c r="E11">
        <v>52268063</v>
      </c>
      <c r="F11">
        <v>5894816</v>
      </c>
      <c r="G11">
        <v>5756.66</v>
      </c>
      <c r="H11">
        <v>5505392</v>
      </c>
      <c r="I11">
        <v>5376.36</v>
      </c>
      <c r="J11">
        <v>389424</v>
      </c>
      <c r="K11">
        <v>380.3</v>
      </c>
      <c r="L11" s="5">
        <v>43066</v>
      </c>
    </row>
    <row r="12" spans="1:12" x14ac:dyDescent="0.25">
      <c r="A12" t="s">
        <v>1985</v>
      </c>
      <c r="B12" t="s">
        <v>1017</v>
      </c>
      <c r="C12" t="s">
        <v>1317</v>
      </c>
      <c r="D12" t="s">
        <v>45</v>
      </c>
      <c r="E12">
        <v>37230999</v>
      </c>
      <c r="F12">
        <v>3868160</v>
      </c>
      <c r="G12">
        <v>3777.5</v>
      </c>
      <c r="H12">
        <v>3700080</v>
      </c>
      <c r="I12">
        <v>3613.36</v>
      </c>
      <c r="J12">
        <v>168080</v>
      </c>
      <c r="K12">
        <v>164.14</v>
      </c>
      <c r="L12" s="5">
        <v>43066</v>
      </c>
    </row>
    <row r="13" spans="1:12" x14ac:dyDescent="0.25">
      <c r="A13" t="s">
        <v>1985</v>
      </c>
      <c r="B13" t="s">
        <v>1017</v>
      </c>
      <c r="C13" t="s">
        <v>1318</v>
      </c>
      <c r="D13" t="s">
        <v>45</v>
      </c>
      <c r="E13">
        <v>27674343</v>
      </c>
      <c r="F13">
        <v>3614464</v>
      </c>
      <c r="G13">
        <v>3529.75</v>
      </c>
      <c r="H13">
        <v>3607288</v>
      </c>
      <c r="I13">
        <v>3522.74</v>
      </c>
      <c r="J13">
        <v>7176</v>
      </c>
      <c r="K13">
        <v>7.01</v>
      </c>
      <c r="L13" s="5">
        <v>43066</v>
      </c>
    </row>
    <row r="14" spans="1:12" x14ac:dyDescent="0.25">
      <c r="A14" t="s">
        <v>1985</v>
      </c>
      <c r="B14" t="s">
        <v>1017</v>
      </c>
      <c r="C14" t="s">
        <v>1319</v>
      </c>
      <c r="D14" t="s">
        <v>45</v>
      </c>
      <c r="E14">
        <v>27677621</v>
      </c>
      <c r="F14">
        <v>3491768</v>
      </c>
      <c r="G14">
        <v>3409.93</v>
      </c>
      <c r="H14">
        <v>3433320</v>
      </c>
      <c r="I14">
        <v>3352.85</v>
      </c>
      <c r="J14">
        <v>58448</v>
      </c>
      <c r="K14">
        <v>57.08</v>
      </c>
      <c r="L14" s="5">
        <v>43066</v>
      </c>
    </row>
    <row r="15" spans="1:12" x14ac:dyDescent="0.25">
      <c r="A15" t="s">
        <v>1985</v>
      </c>
      <c r="B15" t="s">
        <v>1017</v>
      </c>
      <c r="C15" t="s">
        <v>157</v>
      </c>
      <c r="D15" t="s">
        <v>45</v>
      </c>
      <c r="E15">
        <v>331862</v>
      </c>
      <c r="F15">
        <v>3245848</v>
      </c>
      <c r="G15">
        <v>3169.77</v>
      </c>
      <c r="H15">
        <v>3036408</v>
      </c>
      <c r="I15">
        <v>2965.24</v>
      </c>
      <c r="J15">
        <v>209440</v>
      </c>
      <c r="K15">
        <v>204.53</v>
      </c>
      <c r="L15" s="5">
        <v>43066</v>
      </c>
    </row>
    <row r="16" spans="1:12" x14ac:dyDescent="0.25">
      <c r="A16" t="s">
        <v>1985</v>
      </c>
      <c r="B16" t="s">
        <v>1017</v>
      </c>
      <c r="C16" t="s">
        <v>1320</v>
      </c>
      <c r="D16" t="s">
        <v>45</v>
      </c>
      <c r="E16">
        <v>20987665</v>
      </c>
      <c r="F16">
        <v>3150136</v>
      </c>
      <c r="G16">
        <v>3076.3</v>
      </c>
      <c r="H16">
        <v>3119616</v>
      </c>
      <c r="I16">
        <v>3046.5</v>
      </c>
      <c r="J16">
        <v>30520</v>
      </c>
      <c r="K16">
        <v>29.8</v>
      </c>
      <c r="L16" s="5">
        <v>43066</v>
      </c>
    </row>
    <row r="17" spans="1:12" x14ac:dyDescent="0.25">
      <c r="A17" t="s">
        <v>1985</v>
      </c>
      <c r="B17" t="s">
        <v>1017</v>
      </c>
      <c r="C17" t="s">
        <v>1321</v>
      </c>
      <c r="D17" t="s">
        <v>45</v>
      </c>
      <c r="E17">
        <v>10080765</v>
      </c>
      <c r="F17">
        <v>3149048</v>
      </c>
      <c r="G17">
        <v>3075.24</v>
      </c>
      <c r="H17">
        <v>3124096</v>
      </c>
      <c r="I17">
        <v>3050.88</v>
      </c>
      <c r="J17">
        <v>24952</v>
      </c>
      <c r="K17">
        <v>24.37</v>
      </c>
      <c r="L17" s="5">
        <v>43066</v>
      </c>
    </row>
    <row r="18" spans="1:12" x14ac:dyDescent="0.25">
      <c r="A18" t="s">
        <v>1985</v>
      </c>
      <c r="B18" t="s">
        <v>1017</v>
      </c>
      <c r="C18" t="s">
        <v>1322</v>
      </c>
      <c r="D18" t="s">
        <v>45</v>
      </c>
      <c r="E18">
        <v>2484343</v>
      </c>
      <c r="F18">
        <v>3144640</v>
      </c>
      <c r="G18">
        <v>3070.94</v>
      </c>
      <c r="H18">
        <v>3142048</v>
      </c>
      <c r="I18">
        <v>3068.41</v>
      </c>
      <c r="J18">
        <v>2592</v>
      </c>
      <c r="K18">
        <v>2.5299999999999998</v>
      </c>
      <c r="L18" s="5">
        <v>43066</v>
      </c>
    </row>
    <row r="19" spans="1:12" x14ac:dyDescent="0.25">
      <c r="A19" t="s">
        <v>1985</v>
      </c>
      <c r="B19" t="s">
        <v>1017</v>
      </c>
      <c r="C19" t="s">
        <v>1323</v>
      </c>
      <c r="D19" t="s">
        <v>45</v>
      </c>
      <c r="E19">
        <v>32248782</v>
      </c>
      <c r="F19">
        <v>2656312</v>
      </c>
      <c r="G19">
        <v>2594.0500000000002</v>
      </c>
      <c r="H19">
        <v>2501408</v>
      </c>
      <c r="I19">
        <v>2442.7800000000002</v>
      </c>
      <c r="J19">
        <v>154904</v>
      </c>
      <c r="K19">
        <v>151.27000000000001</v>
      </c>
      <c r="L19" s="5">
        <v>43066</v>
      </c>
    </row>
    <row r="20" spans="1:12" x14ac:dyDescent="0.25">
      <c r="A20" t="s">
        <v>1985</v>
      </c>
      <c r="B20" t="s">
        <v>1017</v>
      </c>
      <c r="C20" t="s">
        <v>1324</v>
      </c>
      <c r="D20" t="s">
        <v>45</v>
      </c>
      <c r="E20">
        <v>20987665</v>
      </c>
      <c r="F20">
        <v>2611376</v>
      </c>
      <c r="G20">
        <v>2550.17</v>
      </c>
      <c r="H20">
        <v>2591408</v>
      </c>
      <c r="I20">
        <v>2530.67</v>
      </c>
      <c r="J20">
        <v>19968</v>
      </c>
      <c r="K20">
        <v>19.5</v>
      </c>
      <c r="L20" s="5">
        <v>43066</v>
      </c>
    </row>
    <row r="21" spans="1:12" x14ac:dyDescent="0.25">
      <c r="A21" t="s">
        <v>1985</v>
      </c>
      <c r="B21" t="s">
        <v>1017</v>
      </c>
      <c r="C21" t="s">
        <v>1325</v>
      </c>
      <c r="D21" t="s">
        <v>45</v>
      </c>
      <c r="E21">
        <v>12164401</v>
      </c>
      <c r="F21">
        <v>2361400</v>
      </c>
      <c r="G21">
        <v>2306.0500000000002</v>
      </c>
      <c r="H21">
        <v>2332104</v>
      </c>
      <c r="I21">
        <v>2277.4499999999998</v>
      </c>
      <c r="J21">
        <v>29296</v>
      </c>
      <c r="K21">
        <v>28.61</v>
      </c>
      <c r="L21" s="5">
        <v>43066</v>
      </c>
    </row>
    <row r="22" spans="1:12" x14ac:dyDescent="0.25">
      <c r="A22" t="s">
        <v>1985</v>
      </c>
      <c r="B22" t="s">
        <v>1017</v>
      </c>
      <c r="C22" t="s">
        <v>1326</v>
      </c>
      <c r="D22" t="s">
        <v>45</v>
      </c>
      <c r="E22">
        <v>1344823</v>
      </c>
      <c r="F22">
        <v>2293624</v>
      </c>
      <c r="G22">
        <v>2239.87</v>
      </c>
      <c r="H22">
        <v>2292176</v>
      </c>
      <c r="I22">
        <v>2238.4499999999998</v>
      </c>
      <c r="J22">
        <v>1448</v>
      </c>
      <c r="K22">
        <v>1.41</v>
      </c>
      <c r="L22" s="5">
        <v>43066</v>
      </c>
    </row>
    <row r="23" spans="1:12" x14ac:dyDescent="0.25">
      <c r="A23" t="s">
        <v>1985</v>
      </c>
      <c r="B23" t="s">
        <v>1017</v>
      </c>
      <c r="C23" t="s">
        <v>1327</v>
      </c>
      <c r="D23" t="s">
        <v>45</v>
      </c>
      <c r="E23">
        <v>6552487</v>
      </c>
      <c r="F23">
        <v>2272000</v>
      </c>
      <c r="G23">
        <v>2218.75</v>
      </c>
      <c r="H23">
        <v>2271008</v>
      </c>
      <c r="I23">
        <v>2217.7800000000002</v>
      </c>
      <c r="J23">
        <v>992</v>
      </c>
      <c r="K23">
        <v>0.97</v>
      </c>
      <c r="L23" s="5">
        <v>43066</v>
      </c>
    </row>
    <row r="24" spans="1:12" x14ac:dyDescent="0.25">
      <c r="A24" t="s">
        <v>1985</v>
      </c>
      <c r="B24" t="s">
        <v>1017</v>
      </c>
      <c r="C24" t="s">
        <v>1328</v>
      </c>
      <c r="D24" t="s">
        <v>45</v>
      </c>
      <c r="E24">
        <v>23198334</v>
      </c>
      <c r="F24">
        <v>2133120</v>
      </c>
      <c r="G24">
        <v>2083.13</v>
      </c>
      <c r="H24">
        <v>1928840</v>
      </c>
      <c r="I24">
        <v>1883.63</v>
      </c>
      <c r="J24">
        <v>204280</v>
      </c>
      <c r="K24">
        <v>199.49</v>
      </c>
      <c r="L24" s="5">
        <v>43066</v>
      </c>
    </row>
    <row r="25" spans="1:12" x14ac:dyDescent="0.25">
      <c r="A25" t="s">
        <v>1985</v>
      </c>
      <c r="B25" t="s">
        <v>1017</v>
      </c>
      <c r="C25" t="s">
        <v>164</v>
      </c>
      <c r="D25" t="s">
        <v>45</v>
      </c>
      <c r="E25">
        <v>331885</v>
      </c>
      <c r="F25">
        <v>2098080</v>
      </c>
      <c r="G25">
        <v>2048.91</v>
      </c>
      <c r="H25">
        <v>1199664</v>
      </c>
      <c r="I25">
        <v>1171.55</v>
      </c>
      <c r="J25">
        <v>898416</v>
      </c>
      <c r="K25">
        <v>877.36</v>
      </c>
      <c r="L25" s="5">
        <v>43066</v>
      </c>
    </row>
    <row r="26" spans="1:12" x14ac:dyDescent="0.25">
      <c r="A26" t="s">
        <v>1985</v>
      </c>
      <c r="B26" t="s">
        <v>1017</v>
      </c>
      <c r="C26" t="s">
        <v>1329</v>
      </c>
      <c r="D26" t="s">
        <v>45</v>
      </c>
      <c r="E26">
        <v>5426242</v>
      </c>
      <c r="F26">
        <v>1816632</v>
      </c>
      <c r="G26">
        <v>1774.05</v>
      </c>
      <c r="H26">
        <v>1792960</v>
      </c>
      <c r="I26">
        <v>1750.94</v>
      </c>
      <c r="J26">
        <v>23672</v>
      </c>
      <c r="K26">
        <v>23.12</v>
      </c>
      <c r="L26" s="5">
        <v>43066</v>
      </c>
    </row>
    <row r="27" spans="1:12" x14ac:dyDescent="0.25">
      <c r="A27" t="s">
        <v>1985</v>
      </c>
      <c r="B27" t="s">
        <v>1017</v>
      </c>
      <c r="C27" t="s">
        <v>1330</v>
      </c>
      <c r="D27" t="s">
        <v>45</v>
      </c>
      <c r="E27">
        <v>20911478</v>
      </c>
      <c r="F27">
        <v>1815416</v>
      </c>
      <c r="G27">
        <v>1772.87</v>
      </c>
      <c r="H27">
        <v>1770136</v>
      </c>
      <c r="I27">
        <v>1728.65</v>
      </c>
      <c r="J27">
        <v>45280</v>
      </c>
      <c r="K27">
        <v>44.22</v>
      </c>
      <c r="L27" s="5">
        <v>43066</v>
      </c>
    </row>
    <row r="28" spans="1:12" x14ac:dyDescent="0.25">
      <c r="A28" t="s">
        <v>1985</v>
      </c>
      <c r="B28" t="s">
        <v>1017</v>
      </c>
      <c r="C28" t="s">
        <v>1331</v>
      </c>
      <c r="D28" t="s">
        <v>45</v>
      </c>
      <c r="E28">
        <v>20987665</v>
      </c>
      <c r="F28">
        <v>1797296</v>
      </c>
      <c r="G28">
        <v>1755.17</v>
      </c>
      <c r="H28">
        <v>1757496</v>
      </c>
      <c r="I28">
        <v>1716.3</v>
      </c>
      <c r="J28">
        <v>39800</v>
      </c>
      <c r="K28">
        <v>38.869999999999997</v>
      </c>
      <c r="L28" s="5">
        <v>43066</v>
      </c>
    </row>
    <row r="29" spans="1:12" x14ac:dyDescent="0.25">
      <c r="A29" t="s">
        <v>1985</v>
      </c>
      <c r="B29" t="s">
        <v>1017</v>
      </c>
      <c r="C29" t="s">
        <v>1332</v>
      </c>
      <c r="D29" t="s">
        <v>45</v>
      </c>
      <c r="E29">
        <v>20911478</v>
      </c>
      <c r="F29">
        <v>1787328</v>
      </c>
      <c r="G29">
        <v>1745.44</v>
      </c>
      <c r="H29">
        <v>1742992</v>
      </c>
      <c r="I29">
        <v>1702.14</v>
      </c>
      <c r="J29">
        <v>44336</v>
      </c>
      <c r="K29">
        <v>43.3</v>
      </c>
      <c r="L29" s="5">
        <v>43066</v>
      </c>
    </row>
    <row r="30" spans="1:12" x14ac:dyDescent="0.25">
      <c r="A30" t="s">
        <v>1985</v>
      </c>
      <c r="B30" t="s">
        <v>1017</v>
      </c>
      <c r="C30" t="s">
        <v>1333</v>
      </c>
      <c r="D30" t="s">
        <v>45</v>
      </c>
      <c r="E30">
        <v>6086237</v>
      </c>
      <c r="F30">
        <v>1747712</v>
      </c>
      <c r="G30">
        <v>1706.75</v>
      </c>
      <c r="H30">
        <v>1731992</v>
      </c>
      <c r="I30">
        <v>1691.4</v>
      </c>
      <c r="J30">
        <v>15720</v>
      </c>
      <c r="K30">
        <v>15.35</v>
      </c>
      <c r="L30" s="5">
        <v>43066</v>
      </c>
    </row>
    <row r="31" spans="1:12" x14ac:dyDescent="0.25">
      <c r="A31" t="s">
        <v>1985</v>
      </c>
      <c r="B31" t="s">
        <v>1017</v>
      </c>
      <c r="C31" t="s">
        <v>1334</v>
      </c>
      <c r="D31" t="s">
        <v>45</v>
      </c>
      <c r="E31">
        <v>20986181</v>
      </c>
      <c r="F31">
        <v>1669296</v>
      </c>
      <c r="G31">
        <v>1630.17</v>
      </c>
      <c r="H31">
        <v>1632856</v>
      </c>
      <c r="I31">
        <v>1594.59</v>
      </c>
      <c r="J31">
        <v>36440</v>
      </c>
      <c r="K31">
        <v>35.590000000000003</v>
      </c>
      <c r="L31" s="5">
        <v>43066</v>
      </c>
    </row>
    <row r="32" spans="1:12" x14ac:dyDescent="0.25">
      <c r="A32" t="s">
        <v>1985</v>
      </c>
      <c r="B32" t="s">
        <v>1017</v>
      </c>
      <c r="C32" t="s">
        <v>1335</v>
      </c>
      <c r="D32" t="s">
        <v>45</v>
      </c>
      <c r="E32">
        <v>1897122</v>
      </c>
      <c r="F32">
        <v>1485720</v>
      </c>
      <c r="G32">
        <v>1450.9</v>
      </c>
      <c r="H32">
        <v>1479528</v>
      </c>
      <c r="I32">
        <v>1444.85</v>
      </c>
      <c r="J32">
        <v>6192</v>
      </c>
      <c r="K32">
        <v>6.05</v>
      </c>
      <c r="L32" s="5">
        <v>43066</v>
      </c>
    </row>
    <row r="33" spans="1:12" x14ac:dyDescent="0.25">
      <c r="A33" t="s">
        <v>1985</v>
      </c>
      <c r="B33" t="s">
        <v>1017</v>
      </c>
      <c r="C33" t="s">
        <v>1336</v>
      </c>
      <c r="D33" t="s">
        <v>45</v>
      </c>
      <c r="E33">
        <v>16243535</v>
      </c>
      <c r="F33">
        <v>1420800</v>
      </c>
      <c r="G33">
        <v>1387.5</v>
      </c>
      <c r="H33">
        <v>1371952</v>
      </c>
      <c r="I33">
        <v>1339.8</v>
      </c>
      <c r="J33">
        <v>48848</v>
      </c>
      <c r="K33">
        <v>47.7</v>
      </c>
      <c r="L33" s="5">
        <v>43066</v>
      </c>
    </row>
    <row r="34" spans="1:12" x14ac:dyDescent="0.25">
      <c r="A34" t="s">
        <v>1985</v>
      </c>
      <c r="B34" t="s">
        <v>1017</v>
      </c>
      <c r="C34" t="s">
        <v>1337</v>
      </c>
      <c r="D34" t="s">
        <v>45</v>
      </c>
      <c r="E34">
        <v>2592697</v>
      </c>
      <c r="F34">
        <v>1341808</v>
      </c>
      <c r="G34">
        <v>1310.3599999999999</v>
      </c>
      <c r="H34">
        <v>1341152</v>
      </c>
      <c r="I34">
        <v>1309.72</v>
      </c>
      <c r="J34">
        <v>656</v>
      </c>
      <c r="K34">
        <v>0.64</v>
      </c>
      <c r="L34" s="5">
        <v>43066</v>
      </c>
    </row>
    <row r="35" spans="1:12" x14ac:dyDescent="0.25">
      <c r="A35" t="s">
        <v>1985</v>
      </c>
      <c r="B35" t="s">
        <v>1017</v>
      </c>
      <c r="C35" t="s">
        <v>1338</v>
      </c>
      <c r="D35" t="s">
        <v>45</v>
      </c>
      <c r="E35">
        <v>10938741</v>
      </c>
      <c r="F35">
        <v>1308072</v>
      </c>
      <c r="G35">
        <v>1277.4100000000001</v>
      </c>
      <c r="H35">
        <v>1259208</v>
      </c>
      <c r="I35">
        <v>1229.7</v>
      </c>
      <c r="J35">
        <v>48864</v>
      </c>
      <c r="K35">
        <v>47.72</v>
      </c>
      <c r="L35" s="5">
        <v>43066</v>
      </c>
    </row>
    <row r="36" spans="1:12" x14ac:dyDescent="0.25">
      <c r="A36" t="s">
        <v>1985</v>
      </c>
      <c r="B36" t="s">
        <v>1017</v>
      </c>
      <c r="C36" t="s">
        <v>1339</v>
      </c>
      <c r="D36" t="s">
        <v>45</v>
      </c>
      <c r="E36">
        <v>5908583</v>
      </c>
      <c r="F36">
        <v>1300064</v>
      </c>
      <c r="G36">
        <v>1269.5899999999999</v>
      </c>
      <c r="H36">
        <v>1299488</v>
      </c>
      <c r="I36">
        <v>1269.03</v>
      </c>
      <c r="J36">
        <v>576</v>
      </c>
      <c r="K36">
        <v>0.56000000000000005</v>
      </c>
      <c r="L36" s="5">
        <v>43066</v>
      </c>
    </row>
    <row r="37" spans="1:12" x14ac:dyDescent="0.25">
      <c r="A37" t="s">
        <v>1985</v>
      </c>
      <c r="B37" t="s">
        <v>1017</v>
      </c>
      <c r="C37" t="s">
        <v>1340</v>
      </c>
      <c r="D37" t="s">
        <v>45</v>
      </c>
      <c r="E37">
        <v>15281081</v>
      </c>
      <c r="F37">
        <v>1295152</v>
      </c>
      <c r="G37">
        <v>1264.8</v>
      </c>
      <c r="H37">
        <v>1264600</v>
      </c>
      <c r="I37">
        <v>1234.96</v>
      </c>
      <c r="J37">
        <v>30552</v>
      </c>
      <c r="K37">
        <v>29.84</v>
      </c>
      <c r="L37" s="5">
        <v>43066</v>
      </c>
    </row>
    <row r="38" spans="1:12" x14ac:dyDescent="0.25">
      <c r="A38" t="s">
        <v>1985</v>
      </c>
      <c r="B38" t="s">
        <v>1017</v>
      </c>
      <c r="C38" t="s">
        <v>1341</v>
      </c>
      <c r="D38" t="s">
        <v>45</v>
      </c>
      <c r="E38">
        <v>16243535</v>
      </c>
      <c r="F38">
        <v>1256376</v>
      </c>
      <c r="G38">
        <v>1226.93</v>
      </c>
      <c r="H38">
        <v>1213744</v>
      </c>
      <c r="I38">
        <v>1185.3</v>
      </c>
      <c r="J38">
        <v>42632</v>
      </c>
      <c r="K38">
        <v>41.63</v>
      </c>
      <c r="L38" s="5">
        <v>43066</v>
      </c>
    </row>
    <row r="39" spans="1:12" x14ac:dyDescent="0.25">
      <c r="A39" t="s">
        <v>1985</v>
      </c>
      <c r="B39" t="s">
        <v>1017</v>
      </c>
      <c r="C39" t="s">
        <v>172</v>
      </c>
      <c r="D39" t="s">
        <v>45</v>
      </c>
      <c r="E39">
        <v>1897112</v>
      </c>
      <c r="F39">
        <v>1228768</v>
      </c>
      <c r="G39">
        <v>1199.97</v>
      </c>
      <c r="H39">
        <v>1221160</v>
      </c>
      <c r="I39">
        <v>1192.54</v>
      </c>
      <c r="J39">
        <v>7608</v>
      </c>
      <c r="K39">
        <v>7.43</v>
      </c>
      <c r="L39" s="5">
        <v>43066</v>
      </c>
    </row>
    <row r="40" spans="1:12" x14ac:dyDescent="0.25">
      <c r="A40" t="s">
        <v>1985</v>
      </c>
      <c r="B40" t="s">
        <v>1017</v>
      </c>
      <c r="C40" t="s">
        <v>179</v>
      </c>
      <c r="D40" t="s">
        <v>45</v>
      </c>
      <c r="E40">
        <v>171476</v>
      </c>
      <c r="F40">
        <v>1221464</v>
      </c>
      <c r="G40">
        <v>1192.8399999999999</v>
      </c>
      <c r="H40">
        <v>710768</v>
      </c>
      <c r="I40">
        <v>694.11</v>
      </c>
      <c r="J40">
        <v>510696</v>
      </c>
      <c r="K40">
        <v>498.73</v>
      </c>
      <c r="L40" s="5">
        <v>43066</v>
      </c>
    </row>
    <row r="41" spans="1:12" x14ac:dyDescent="0.25">
      <c r="A41" t="s">
        <v>1985</v>
      </c>
      <c r="B41" t="s">
        <v>1017</v>
      </c>
      <c r="C41" t="s">
        <v>1342</v>
      </c>
      <c r="D41" t="s">
        <v>45</v>
      </c>
      <c r="E41">
        <v>2592717</v>
      </c>
      <c r="F41">
        <v>1185528</v>
      </c>
      <c r="G41">
        <v>1157.74</v>
      </c>
      <c r="H41">
        <v>1184336</v>
      </c>
      <c r="I41">
        <v>1156.58</v>
      </c>
      <c r="J41">
        <v>1192</v>
      </c>
      <c r="K41">
        <v>1.1599999999999999</v>
      </c>
      <c r="L41" s="5">
        <v>43066</v>
      </c>
    </row>
    <row r="42" spans="1:12" x14ac:dyDescent="0.25">
      <c r="A42" t="s">
        <v>1985</v>
      </c>
      <c r="B42" t="s">
        <v>1017</v>
      </c>
      <c r="C42" t="s">
        <v>1343</v>
      </c>
      <c r="D42" t="s">
        <v>45</v>
      </c>
      <c r="E42">
        <v>2484346</v>
      </c>
      <c r="F42">
        <v>1123128</v>
      </c>
      <c r="G42">
        <v>1096.8</v>
      </c>
      <c r="H42">
        <v>1117056</v>
      </c>
      <c r="I42">
        <v>1090.8800000000001</v>
      </c>
      <c r="J42">
        <v>6072</v>
      </c>
      <c r="K42">
        <v>5.93</v>
      </c>
      <c r="L42" s="5">
        <v>43066</v>
      </c>
    </row>
    <row r="43" spans="1:12" x14ac:dyDescent="0.25">
      <c r="A43" t="s">
        <v>1985</v>
      </c>
      <c r="B43" t="s">
        <v>1017</v>
      </c>
      <c r="C43" t="s">
        <v>1344</v>
      </c>
      <c r="D43" t="s">
        <v>45</v>
      </c>
      <c r="E43">
        <v>1897112</v>
      </c>
      <c r="F43">
        <v>995600</v>
      </c>
      <c r="G43">
        <v>972.27</v>
      </c>
      <c r="H43">
        <v>995320</v>
      </c>
      <c r="I43">
        <v>971.99</v>
      </c>
      <c r="J43">
        <v>280</v>
      </c>
      <c r="K43">
        <v>0.27</v>
      </c>
      <c r="L43" s="5">
        <v>43066</v>
      </c>
    </row>
    <row r="44" spans="1:12" x14ac:dyDescent="0.25">
      <c r="A44" t="s">
        <v>1985</v>
      </c>
      <c r="B44" t="s">
        <v>1017</v>
      </c>
      <c r="C44" t="s">
        <v>1345</v>
      </c>
      <c r="D44" t="s">
        <v>45</v>
      </c>
      <c r="E44">
        <v>17541255</v>
      </c>
      <c r="F44">
        <v>989176</v>
      </c>
      <c r="G44">
        <v>965.99</v>
      </c>
      <c r="H44">
        <v>976408</v>
      </c>
      <c r="I44">
        <v>953.52</v>
      </c>
      <c r="J44">
        <v>12768</v>
      </c>
      <c r="K44">
        <v>12.47</v>
      </c>
      <c r="L44" s="5">
        <v>43066</v>
      </c>
    </row>
    <row r="45" spans="1:12" x14ac:dyDescent="0.25">
      <c r="A45" t="s">
        <v>1985</v>
      </c>
      <c r="B45" t="s">
        <v>1017</v>
      </c>
      <c r="C45" t="s">
        <v>1346</v>
      </c>
      <c r="D45" t="s">
        <v>45</v>
      </c>
      <c r="E45">
        <v>5599356</v>
      </c>
      <c r="F45">
        <v>860152</v>
      </c>
      <c r="G45">
        <v>839.99</v>
      </c>
      <c r="H45">
        <v>859880</v>
      </c>
      <c r="I45">
        <v>839.73</v>
      </c>
      <c r="J45">
        <v>272</v>
      </c>
      <c r="K45">
        <v>0.27</v>
      </c>
      <c r="L45" s="5">
        <v>43066</v>
      </c>
    </row>
    <row r="46" spans="1:12" x14ac:dyDescent="0.25">
      <c r="A46" t="s">
        <v>1985</v>
      </c>
      <c r="B46" t="s">
        <v>1017</v>
      </c>
      <c r="C46" t="s">
        <v>1347</v>
      </c>
      <c r="D46" t="s">
        <v>45</v>
      </c>
      <c r="E46">
        <v>20532533</v>
      </c>
      <c r="F46">
        <v>851768</v>
      </c>
      <c r="G46">
        <v>831.8</v>
      </c>
      <c r="H46">
        <v>835616</v>
      </c>
      <c r="I46">
        <v>816.03</v>
      </c>
      <c r="J46">
        <v>16152</v>
      </c>
      <c r="K46">
        <v>15.77</v>
      </c>
      <c r="L46" s="5">
        <v>43066</v>
      </c>
    </row>
    <row r="47" spans="1:12" x14ac:dyDescent="0.25">
      <c r="A47" t="s">
        <v>1985</v>
      </c>
      <c r="B47" t="s">
        <v>1017</v>
      </c>
      <c r="C47" t="s">
        <v>1348</v>
      </c>
      <c r="D47" t="s">
        <v>45</v>
      </c>
      <c r="E47">
        <v>1312519</v>
      </c>
      <c r="F47">
        <v>823216</v>
      </c>
      <c r="G47">
        <v>803.92</v>
      </c>
      <c r="H47">
        <v>822016</v>
      </c>
      <c r="I47">
        <v>802.75</v>
      </c>
      <c r="J47">
        <v>1200</v>
      </c>
      <c r="K47">
        <v>1.17</v>
      </c>
      <c r="L47" s="5">
        <v>43066</v>
      </c>
    </row>
    <row r="48" spans="1:12" x14ac:dyDescent="0.25">
      <c r="A48" t="s">
        <v>1985</v>
      </c>
      <c r="B48" t="s">
        <v>1017</v>
      </c>
      <c r="C48" t="s">
        <v>1349</v>
      </c>
      <c r="D48" t="s">
        <v>45</v>
      </c>
      <c r="E48">
        <v>1897095</v>
      </c>
      <c r="F48">
        <v>772664</v>
      </c>
      <c r="G48">
        <v>754.55</v>
      </c>
      <c r="H48">
        <v>772000</v>
      </c>
      <c r="I48">
        <v>753.91</v>
      </c>
      <c r="J48">
        <v>664</v>
      </c>
      <c r="K48">
        <v>0.65</v>
      </c>
      <c r="L48" s="5">
        <v>43066</v>
      </c>
    </row>
    <row r="49" spans="1:12" x14ac:dyDescent="0.25">
      <c r="A49" t="s">
        <v>1985</v>
      </c>
      <c r="B49" t="s">
        <v>1017</v>
      </c>
      <c r="C49" t="s">
        <v>1350</v>
      </c>
      <c r="D49" t="s">
        <v>45</v>
      </c>
      <c r="E49">
        <v>1286023</v>
      </c>
      <c r="F49">
        <v>740536</v>
      </c>
      <c r="G49">
        <v>723.18</v>
      </c>
      <c r="H49">
        <v>740240</v>
      </c>
      <c r="I49">
        <v>722.89</v>
      </c>
      <c r="J49">
        <v>296</v>
      </c>
      <c r="K49">
        <v>0.28999999999999998</v>
      </c>
      <c r="L49" s="5">
        <v>43066</v>
      </c>
    </row>
    <row r="50" spans="1:12" x14ac:dyDescent="0.25">
      <c r="A50" t="s">
        <v>1985</v>
      </c>
      <c r="B50" t="s">
        <v>1017</v>
      </c>
      <c r="C50" t="s">
        <v>1351</v>
      </c>
      <c r="D50" t="s">
        <v>45</v>
      </c>
      <c r="E50">
        <v>10511807</v>
      </c>
      <c r="F50">
        <v>734968</v>
      </c>
      <c r="G50">
        <v>717.74</v>
      </c>
      <c r="H50">
        <v>722272</v>
      </c>
      <c r="I50">
        <v>705.34</v>
      </c>
      <c r="J50">
        <v>12696</v>
      </c>
      <c r="K50">
        <v>12.4</v>
      </c>
      <c r="L50" s="5">
        <v>43066</v>
      </c>
    </row>
    <row r="51" spans="1:12" x14ac:dyDescent="0.25">
      <c r="A51" t="s">
        <v>1985</v>
      </c>
      <c r="B51" t="s">
        <v>1017</v>
      </c>
      <c r="C51" t="s">
        <v>1352</v>
      </c>
      <c r="D51" t="s">
        <v>45</v>
      </c>
      <c r="E51">
        <v>5916200</v>
      </c>
      <c r="F51">
        <v>732720</v>
      </c>
      <c r="G51">
        <v>715.55</v>
      </c>
      <c r="H51">
        <v>693656</v>
      </c>
      <c r="I51">
        <v>677.4</v>
      </c>
      <c r="J51">
        <v>39064</v>
      </c>
      <c r="K51">
        <v>38.15</v>
      </c>
      <c r="L51" s="5">
        <v>43066</v>
      </c>
    </row>
    <row r="52" spans="1:12" x14ac:dyDescent="0.25">
      <c r="A52" t="s">
        <v>1985</v>
      </c>
      <c r="B52" t="s">
        <v>1017</v>
      </c>
      <c r="C52" t="s">
        <v>1353</v>
      </c>
      <c r="D52" t="s">
        <v>45</v>
      </c>
      <c r="E52">
        <v>2486052</v>
      </c>
      <c r="F52">
        <v>731128</v>
      </c>
      <c r="G52">
        <v>713.99</v>
      </c>
      <c r="H52">
        <v>730152</v>
      </c>
      <c r="I52">
        <v>713.04</v>
      </c>
      <c r="J52">
        <v>976</v>
      </c>
      <c r="K52">
        <v>0.95</v>
      </c>
      <c r="L52" s="5">
        <v>43066</v>
      </c>
    </row>
    <row r="53" spans="1:12" x14ac:dyDescent="0.25">
      <c r="A53" t="s">
        <v>1985</v>
      </c>
      <c r="B53" t="s">
        <v>1017</v>
      </c>
      <c r="C53" t="s">
        <v>1354</v>
      </c>
      <c r="D53" t="s">
        <v>45</v>
      </c>
      <c r="E53">
        <v>1216813</v>
      </c>
      <c r="F53">
        <v>700072</v>
      </c>
      <c r="G53">
        <v>683.66</v>
      </c>
      <c r="H53">
        <v>699896</v>
      </c>
      <c r="I53">
        <v>683.49</v>
      </c>
      <c r="J53">
        <v>176</v>
      </c>
      <c r="K53">
        <v>0.17</v>
      </c>
      <c r="L53" s="5">
        <v>43066</v>
      </c>
    </row>
    <row r="54" spans="1:12" x14ac:dyDescent="0.25">
      <c r="A54" t="s">
        <v>1985</v>
      </c>
      <c r="B54" t="s">
        <v>1017</v>
      </c>
      <c r="C54" t="s">
        <v>1355</v>
      </c>
      <c r="D54" t="s">
        <v>45</v>
      </c>
      <c r="E54">
        <v>3119708</v>
      </c>
      <c r="F54">
        <v>629032</v>
      </c>
      <c r="G54">
        <v>614.29</v>
      </c>
      <c r="H54">
        <v>627736</v>
      </c>
      <c r="I54">
        <v>613.02</v>
      </c>
      <c r="J54">
        <v>1296</v>
      </c>
      <c r="K54">
        <v>1.27</v>
      </c>
      <c r="L54" s="5">
        <v>43066</v>
      </c>
    </row>
    <row r="55" spans="1:12" x14ac:dyDescent="0.25">
      <c r="A55" t="s">
        <v>1985</v>
      </c>
      <c r="B55" t="s">
        <v>1017</v>
      </c>
      <c r="C55" t="s">
        <v>1356</v>
      </c>
      <c r="D55" t="s">
        <v>45</v>
      </c>
      <c r="E55">
        <v>1313176</v>
      </c>
      <c r="F55">
        <v>616240</v>
      </c>
      <c r="G55">
        <v>601.79999999999995</v>
      </c>
      <c r="H55">
        <v>615408</v>
      </c>
      <c r="I55">
        <v>600.98</v>
      </c>
      <c r="J55">
        <v>832</v>
      </c>
      <c r="K55">
        <v>0.81</v>
      </c>
      <c r="L55" s="5">
        <v>43066</v>
      </c>
    </row>
    <row r="56" spans="1:12" x14ac:dyDescent="0.25">
      <c r="A56" t="s">
        <v>1985</v>
      </c>
      <c r="B56" t="s">
        <v>1017</v>
      </c>
      <c r="C56" t="s">
        <v>185</v>
      </c>
      <c r="D56" t="s">
        <v>45</v>
      </c>
      <c r="E56">
        <v>53785</v>
      </c>
      <c r="F56">
        <v>601976</v>
      </c>
      <c r="G56">
        <v>587.87</v>
      </c>
      <c r="H56">
        <v>414456</v>
      </c>
      <c r="I56">
        <v>404.74</v>
      </c>
      <c r="J56">
        <v>187520</v>
      </c>
      <c r="K56">
        <v>183.13</v>
      </c>
      <c r="L56" s="5">
        <v>43066</v>
      </c>
    </row>
    <row r="57" spans="1:12" x14ac:dyDescent="0.25">
      <c r="A57" t="s">
        <v>1985</v>
      </c>
      <c r="B57" t="s">
        <v>1017</v>
      </c>
      <c r="C57" t="s">
        <v>1357</v>
      </c>
      <c r="D57" t="s">
        <v>45</v>
      </c>
      <c r="E57">
        <v>5916171</v>
      </c>
      <c r="F57">
        <v>572176</v>
      </c>
      <c r="G57">
        <v>558.77</v>
      </c>
      <c r="H57">
        <v>566528</v>
      </c>
      <c r="I57">
        <v>553.25</v>
      </c>
      <c r="J57">
        <v>5648</v>
      </c>
      <c r="K57">
        <v>5.52</v>
      </c>
      <c r="L57" s="5">
        <v>43066</v>
      </c>
    </row>
    <row r="58" spans="1:12" x14ac:dyDescent="0.25">
      <c r="A58" t="s">
        <v>1985</v>
      </c>
      <c r="B58" t="s">
        <v>1017</v>
      </c>
      <c r="C58" t="s">
        <v>1358</v>
      </c>
      <c r="D58" t="s">
        <v>45</v>
      </c>
      <c r="E58">
        <v>4982256</v>
      </c>
      <c r="F58">
        <v>567800</v>
      </c>
      <c r="G58">
        <v>554.49</v>
      </c>
      <c r="H58">
        <v>550376</v>
      </c>
      <c r="I58">
        <v>537.48</v>
      </c>
      <c r="J58">
        <v>17424</v>
      </c>
      <c r="K58">
        <v>17.02</v>
      </c>
      <c r="L58" s="5">
        <v>43066</v>
      </c>
    </row>
    <row r="59" spans="1:12" x14ac:dyDescent="0.25">
      <c r="A59" t="s">
        <v>1985</v>
      </c>
      <c r="B59" t="s">
        <v>1017</v>
      </c>
      <c r="C59" t="s">
        <v>1359</v>
      </c>
      <c r="D59" t="s">
        <v>45</v>
      </c>
      <c r="E59">
        <v>3734481</v>
      </c>
      <c r="F59">
        <v>535352</v>
      </c>
      <c r="G59">
        <v>522.79999999999995</v>
      </c>
      <c r="H59">
        <v>529624</v>
      </c>
      <c r="I59">
        <v>517.21</v>
      </c>
      <c r="J59">
        <v>5728</v>
      </c>
      <c r="K59">
        <v>5.59</v>
      </c>
      <c r="L59" s="5">
        <v>43066</v>
      </c>
    </row>
    <row r="60" spans="1:12" x14ac:dyDescent="0.25">
      <c r="A60" t="s">
        <v>1985</v>
      </c>
      <c r="B60" t="s">
        <v>1017</v>
      </c>
      <c r="C60" t="s">
        <v>1360</v>
      </c>
      <c r="D60" t="s">
        <v>45</v>
      </c>
      <c r="E60">
        <v>590840</v>
      </c>
      <c r="F60">
        <v>526208</v>
      </c>
      <c r="G60">
        <v>513.88</v>
      </c>
      <c r="H60">
        <v>525080</v>
      </c>
      <c r="I60">
        <v>512.77</v>
      </c>
      <c r="J60">
        <v>1128</v>
      </c>
      <c r="K60">
        <v>1.1000000000000001</v>
      </c>
      <c r="L60" s="5">
        <v>43066</v>
      </c>
    </row>
    <row r="61" spans="1:12" x14ac:dyDescent="0.25">
      <c r="A61" t="s">
        <v>1985</v>
      </c>
      <c r="B61" t="s">
        <v>1017</v>
      </c>
      <c r="C61" t="s">
        <v>1361</v>
      </c>
      <c r="D61" t="s">
        <v>45</v>
      </c>
      <c r="E61">
        <v>3692395</v>
      </c>
      <c r="F61">
        <v>524736</v>
      </c>
      <c r="G61">
        <v>512.44000000000005</v>
      </c>
      <c r="H61">
        <v>523528</v>
      </c>
      <c r="I61">
        <v>511.26</v>
      </c>
      <c r="J61">
        <v>1208</v>
      </c>
      <c r="K61">
        <v>1.18</v>
      </c>
      <c r="L61" s="5">
        <v>43066</v>
      </c>
    </row>
    <row r="62" spans="1:12" x14ac:dyDescent="0.25">
      <c r="A62" t="s">
        <v>1985</v>
      </c>
      <c r="B62" t="s">
        <v>1017</v>
      </c>
      <c r="C62" t="s">
        <v>1362</v>
      </c>
      <c r="D62" t="s">
        <v>45</v>
      </c>
      <c r="E62">
        <v>6014191</v>
      </c>
      <c r="F62">
        <v>523112</v>
      </c>
      <c r="G62">
        <v>510.85</v>
      </c>
      <c r="H62">
        <v>514728</v>
      </c>
      <c r="I62">
        <v>502.66</v>
      </c>
      <c r="J62">
        <v>8384</v>
      </c>
      <c r="K62">
        <v>8.19</v>
      </c>
      <c r="L62" s="5">
        <v>43066</v>
      </c>
    </row>
    <row r="63" spans="1:12" x14ac:dyDescent="0.25">
      <c r="A63" t="s">
        <v>1985</v>
      </c>
      <c r="B63" t="s">
        <v>1017</v>
      </c>
      <c r="C63" t="s">
        <v>1363</v>
      </c>
      <c r="D63" t="s">
        <v>45</v>
      </c>
      <c r="E63">
        <v>1862875</v>
      </c>
      <c r="F63">
        <v>518728</v>
      </c>
      <c r="G63">
        <v>506.57</v>
      </c>
      <c r="H63">
        <v>518496</v>
      </c>
      <c r="I63">
        <v>506.34</v>
      </c>
      <c r="J63">
        <v>232</v>
      </c>
      <c r="K63">
        <v>0.23</v>
      </c>
      <c r="L63" s="5">
        <v>43066</v>
      </c>
    </row>
    <row r="64" spans="1:12" x14ac:dyDescent="0.25">
      <c r="A64" t="s">
        <v>1985</v>
      </c>
      <c r="B64" t="s">
        <v>1017</v>
      </c>
      <c r="C64" t="s">
        <v>1364</v>
      </c>
      <c r="D64" t="s">
        <v>45</v>
      </c>
      <c r="E64">
        <v>5849455</v>
      </c>
      <c r="F64">
        <v>504168</v>
      </c>
      <c r="G64">
        <v>492.35</v>
      </c>
      <c r="H64">
        <v>495800</v>
      </c>
      <c r="I64">
        <v>484.18</v>
      </c>
      <c r="J64">
        <v>8368</v>
      </c>
      <c r="K64">
        <v>8.17</v>
      </c>
      <c r="L64" s="5">
        <v>43066</v>
      </c>
    </row>
    <row r="65" spans="1:12" x14ac:dyDescent="0.25">
      <c r="A65" t="s">
        <v>1985</v>
      </c>
      <c r="B65" t="s">
        <v>1017</v>
      </c>
      <c r="C65" t="s">
        <v>1365</v>
      </c>
      <c r="D65" t="s">
        <v>45</v>
      </c>
      <c r="E65">
        <v>4368751</v>
      </c>
      <c r="F65">
        <v>502384</v>
      </c>
      <c r="G65">
        <v>490.61</v>
      </c>
      <c r="H65">
        <v>490888</v>
      </c>
      <c r="I65">
        <v>479.38</v>
      </c>
      <c r="J65">
        <v>11496</v>
      </c>
      <c r="K65">
        <v>11.23</v>
      </c>
      <c r="L65" s="5">
        <v>43066</v>
      </c>
    </row>
    <row r="66" spans="1:12" x14ac:dyDescent="0.25">
      <c r="A66" t="s">
        <v>1985</v>
      </c>
      <c r="B66" t="s">
        <v>1017</v>
      </c>
      <c r="C66" t="s">
        <v>1366</v>
      </c>
      <c r="D66" t="s">
        <v>45</v>
      </c>
      <c r="E66">
        <v>1182918</v>
      </c>
      <c r="F66">
        <v>492664</v>
      </c>
      <c r="G66">
        <v>481.12</v>
      </c>
      <c r="H66">
        <v>492304</v>
      </c>
      <c r="I66">
        <v>480.77</v>
      </c>
      <c r="J66">
        <v>360</v>
      </c>
      <c r="K66">
        <v>0.35</v>
      </c>
      <c r="L66" s="5">
        <v>43066</v>
      </c>
    </row>
    <row r="67" spans="1:12" x14ac:dyDescent="0.25">
      <c r="A67" t="s">
        <v>1985</v>
      </c>
      <c r="B67" t="s">
        <v>1017</v>
      </c>
      <c r="C67" t="s">
        <v>1367</v>
      </c>
      <c r="D67" t="s">
        <v>45</v>
      </c>
      <c r="E67">
        <v>6138319</v>
      </c>
      <c r="F67">
        <v>481584</v>
      </c>
      <c r="G67">
        <v>470.3</v>
      </c>
      <c r="H67">
        <v>474888</v>
      </c>
      <c r="I67">
        <v>463.76</v>
      </c>
      <c r="J67">
        <v>6696</v>
      </c>
      <c r="K67">
        <v>6.54</v>
      </c>
      <c r="L67" s="5">
        <v>43066</v>
      </c>
    </row>
    <row r="68" spans="1:12" x14ac:dyDescent="0.25">
      <c r="A68" t="s">
        <v>1985</v>
      </c>
      <c r="B68" t="s">
        <v>1017</v>
      </c>
      <c r="C68" t="s">
        <v>1368</v>
      </c>
      <c r="D68" t="s">
        <v>45</v>
      </c>
      <c r="E68">
        <v>5998249</v>
      </c>
      <c r="F68">
        <v>456728</v>
      </c>
      <c r="G68">
        <v>446.02</v>
      </c>
      <c r="H68">
        <v>456160</v>
      </c>
      <c r="I68">
        <v>445.47</v>
      </c>
      <c r="J68">
        <v>568</v>
      </c>
      <c r="K68">
        <v>0.55000000000000004</v>
      </c>
      <c r="L68" s="5">
        <v>43066</v>
      </c>
    </row>
    <row r="69" spans="1:12" x14ac:dyDescent="0.25">
      <c r="A69" t="s">
        <v>1985</v>
      </c>
      <c r="B69" t="s">
        <v>1017</v>
      </c>
      <c r="C69" t="s">
        <v>1369</v>
      </c>
      <c r="D69" t="s">
        <v>45</v>
      </c>
      <c r="E69">
        <v>5312930</v>
      </c>
      <c r="F69">
        <v>440688</v>
      </c>
      <c r="G69">
        <v>430.36</v>
      </c>
      <c r="H69">
        <v>435888</v>
      </c>
      <c r="I69">
        <v>425.67</v>
      </c>
      <c r="J69">
        <v>4800</v>
      </c>
      <c r="K69">
        <v>4.6900000000000004</v>
      </c>
      <c r="L69" s="5">
        <v>43066</v>
      </c>
    </row>
    <row r="70" spans="1:12" x14ac:dyDescent="0.25">
      <c r="A70" t="s">
        <v>1985</v>
      </c>
      <c r="B70" t="s">
        <v>1017</v>
      </c>
      <c r="C70" t="s">
        <v>183</v>
      </c>
      <c r="D70" t="s">
        <v>45</v>
      </c>
      <c r="E70">
        <v>1897107</v>
      </c>
      <c r="F70">
        <v>410664</v>
      </c>
      <c r="G70">
        <v>401.04</v>
      </c>
      <c r="H70">
        <v>410400</v>
      </c>
      <c r="I70">
        <v>400.78</v>
      </c>
      <c r="J70">
        <v>264</v>
      </c>
      <c r="K70">
        <v>0.26</v>
      </c>
      <c r="L70" s="5">
        <v>43066</v>
      </c>
    </row>
    <row r="71" spans="1:12" x14ac:dyDescent="0.25">
      <c r="A71" t="s">
        <v>1985</v>
      </c>
      <c r="B71" t="s">
        <v>1017</v>
      </c>
      <c r="C71" t="s">
        <v>1370</v>
      </c>
      <c r="D71" t="s">
        <v>45</v>
      </c>
      <c r="E71">
        <v>2793186</v>
      </c>
      <c r="F71">
        <v>368448</v>
      </c>
      <c r="G71">
        <v>359.81</v>
      </c>
      <c r="H71">
        <v>368192</v>
      </c>
      <c r="I71">
        <v>359.56</v>
      </c>
      <c r="J71">
        <v>256</v>
      </c>
      <c r="K71">
        <v>0.25</v>
      </c>
      <c r="L71" s="5">
        <v>43066</v>
      </c>
    </row>
    <row r="72" spans="1:12" x14ac:dyDescent="0.25">
      <c r="A72" t="s">
        <v>1985</v>
      </c>
      <c r="B72" t="s">
        <v>1017</v>
      </c>
      <c r="C72" t="s">
        <v>1371</v>
      </c>
      <c r="D72" t="s">
        <v>45</v>
      </c>
      <c r="E72">
        <v>1896320</v>
      </c>
      <c r="F72">
        <v>360112</v>
      </c>
      <c r="G72">
        <v>351.67</v>
      </c>
      <c r="H72">
        <v>359504</v>
      </c>
      <c r="I72">
        <v>351.08</v>
      </c>
      <c r="J72">
        <v>608</v>
      </c>
      <c r="K72">
        <v>0.59</v>
      </c>
      <c r="L72" s="5">
        <v>43066</v>
      </c>
    </row>
    <row r="73" spans="1:12" x14ac:dyDescent="0.25">
      <c r="A73" t="s">
        <v>1985</v>
      </c>
      <c r="B73" t="s">
        <v>1017</v>
      </c>
      <c r="C73" t="s">
        <v>1372</v>
      </c>
      <c r="D73" t="s">
        <v>45</v>
      </c>
      <c r="E73">
        <v>2592158</v>
      </c>
      <c r="F73">
        <v>355592</v>
      </c>
      <c r="G73">
        <v>347.26</v>
      </c>
      <c r="H73">
        <v>353872</v>
      </c>
      <c r="I73">
        <v>345.58</v>
      </c>
      <c r="J73">
        <v>1720</v>
      </c>
      <c r="K73">
        <v>1.68</v>
      </c>
      <c r="L73" s="5">
        <v>43066</v>
      </c>
    </row>
    <row r="74" spans="1:12" x14ac:dyDescent="0.25">
      <c r="A74" t="s">
        <v>1985</v>
      </c>
      <c r="B74" t="s">
        <v>1017</v>
      </c>
      <c r="C74" t="s">
        <v>1373</v>
      </c>
      <c r="D74" t="s">
        <v>45</v>
      </c>
      <c r="E74">
        <v>4661919</v>
      </c>
      <c r="F74">
        <v>339520</v>
      </c>
      <c r="G74">
        <v>331.56</v>
      </c>
      <c r="H74">
        <v>331880</v>
      </c>
      <c r="I74">
        <v>324.10000000000002</v>
      </c>
      <c r="J74">
        <v>7640</v>
      </c>
      <c r="K74">
        <v>7.46</v>
      </c>
      <c r="L74" s="5">
        <v>43066</v>
      </c>
    </row>
    <row r="75" spans="1:12" x14ac:dyDescent="0.25">
      <c r="A75" t="s">
        <v>1985</v>
      </c>
      <c r="B75" t="s">
        <v>1017</v>
      </c>
      <c r="C75" t="s">
        <v>1374</v>
      </c>
      <c r="D75" t="s">
        <v>45</v>
      </c>
      <c r="E75">
        <v>1897273</v>
      </c>
      <c r="F75">
        <v>325872</v>
      </c>
      <c r="G75">
        <v>318.23</v>
      </c>
      <c r="H75">
        <v>324944</v>
      </c>
      <c r="I75">
        <v>317.33</v>
      </c>
      <c r="J75">
        <v>928</v>
      </c>
      <c r="K75">
        <v>0.91</v>
      </c>
      <c r="L75" s="5">
        <v>43066</v>
      </c>
    </row>
    <row r="76" spans="1:12" x14ac:dyDescent="0.25">
      <c r="A76" t="s">
        <v>1985</v>
      </c>
      <c r="B76" t="s">
        <v>1017</v>
      </c>
      <c r="C76" t="s">
        <v>1375</v>
      </c>
      <c r="D76" t="s">
        <v>45</v>
      </c>
      <c r="E76">
        <v>10080808</v>
      </c>
      <c r="F76">
        <v>321720</v>
      </c>
      <c r="G76">
        <v>314.18</v>
      </c>
      <c r="H76">
        <v>311416</v>
      </c>
      <c r="I76">
        <v>304.12</v>
      </c>
      <c r="J76">
        <v>10304</v>
      </c>
      <c r="K76">
        <v>10.06</v>
      </c>
      <c r="L76" s="5">
        <v>43066</v>
      </c>
    </row>
    <row r="77" spans="1:12" x14ac:dyDescent="0.25">
      <c r="A77" t="s">
        <v>1985</v>
      </c>
      <c r="B77" t="s">
        <v>1017</v>
      </c>
      <c r="C77" t="s">
        <v>1376</v>
      </c>
      <c r="D77" t="s">
        <v>45</v>
      </c>
      <c r="E77">
        <v>1897102</v>
      </c>
      <c r="F77">
        <v>312432</v>
      </c>
      <c r="G77">
        <v>305.11</v>
      </c>
      <c r="H77">
        <v>311552</v>
      </c>
      <c r="I77">
        <v>304.25</v>
      </c>
      <c r="J77">
        <v>880</v>
      </c>
      <c r="K77">
        <v>0.86</v>
      </c>
      <c r="L77" s="5">
        <v>43066</v>
      </c>
    </row>
    <row r="78" spans="1:12" x14ac:dyDescent="0.25">
      <c r="A78" t="s">
        <v>1985</v>
      </c>
      <c r="B78" t="s">
        <v>1017</v>
      </c>
      <c r="C78" t="s">
        <v>1377</v>
      </c>
      <c r="D78" t="s">
        <v>45</v>
      </c>
      <c r="E78">
        <v>4622382</v>
      </c>
      <c r="F78">
        <v>305080</v>
      </c>
      <c r="G78">
        <v>297.93</v>
      </c>
      <c r="H78">
        <v>295920</v>
      </c>
      <c r="I78">
        <v>288.98</v>
      </c>
      <c r="J78">
        <v>9160</v>
      </c>
      <c r="K78">
        <v>8.9499999999999993</v>
      </c>
      <c r="L78" s="5">
        <v>43066</v>
      </c>
    </row>
    <row r="79" spans="1:12" x14ac:dyDescent="0.25">
      <c r="A79" t="s">
        <v>1985</v>
      </c>
      <c r="B79" t="s">
        <v>1017</v>
      </c>
      <c r="C79" t="s">
        <v>1378</v>
      </c>
      <c r="D79" t="s">
        <v>45</v>
      </c>
      <c r="E79">
        <v>2101625</v>
      </c>
      <c r="F79">
        <v>298688</v>
      </c>
      <c r="G79">
        <v>291.69</v>
      </c>
      <c r="H79">
        <v>298312</v>
      </c>
      <c r="I79">
        <v>291.32</v>
      </c>
      <c r="J79">
        <v>376</v>
      </c>
      <c r="K79">
        <v>0.37</v>
      </c>
      <c r="L79" s="5">
        <v>43066</v>
      </c>
    </row>
    <row r="80" spans="1:12" x14ac:dyDescent="0.25">
      <c r="A80" t="s">
        <v>1985</v>
      </c>
      <c r="B80" t="s">
        <v>1017</v>
      </c>
      <c r="C80" t="s">
        <v>1379</v>
      </c>
      <c r="D80" t="s">
        <v>45</v>
      </c>
      <c r="E80">
        <v>2617565</v>
      </c>
      <c r="F80">
        <v>296368</v>
      </c>
      <c r="G80">
        <v>289.42</v>
      </c>
      <c r="H80">
        <v>295000</v>
      </c>
      <c r="I80">
        <v>288.08999999999997</v>
      </c>
      <c r="J80">
        <v>1368</v>
      </c>
      <c r="K80">
        <v>1.34</v>
      </c>
      <c r="L80" s="5">
        <v>43066</v>
      </c>
    </row>
    <row r="81" spans="1:12" x14ac:dyDescent="0.25">
      <c r="A81" t="s">
        <v>1985</v>
      </c>
      <c r="B81" t="s">
        <v>1017</v>
      </c>
      <c r="C81" t="s">
        <v>1380</v>
      </c>
      <c r="D81" t="s">
        <v>45</v>
      </c>
      <c r="E81">
        <v>2321737</v>
      </c>
      <c r="F81">
        <v>281272</v>
      </c>
      <c r="G81">
        <v>274.68</v>
      </c>
      <c r="H81">
        <v>278928</v>
      </c>
      <c r="I81">
        <v>272.39</v>
      </c>
      <c r="J81">
        <v>2344</v>
      </c>
      <c r="K81">
        <v>2.29</v>
      </c>
      <c r="L81" s="5">
        <v>43066</v>
      </c>
    </row>
    <row r="82" spans="1:12" x14ac:dyDescent="0.25">
      <c r="A82" t="s">
        <v>1985</v>
      </c>
      <c r="B82" t="s">
        <v>1017</v>
      </c>
      <c r="C82" t="s">
        <v>1381</v>
      </c>
      <c r="D82" t="s">
        <v>45</v>
      </c>
      <c r="E82">
        <v>3047405</v>
      </c>
      <c r="F82">
        <v>275648</v>
      </c>
      <c r="G82">
        <v>269.19</v>
      </c>
      <c r="H82">
        <v>269328</v>
      </c>
      <c r="I82">
        <v>263.02</v>
      </c>
      <c r="J82">
        <v>6320</v>
      </c>
      <c r="K82">
        <v>6.17</v>
      </c>
      <c r="L82" s="5">
        <v>43066</v>
      </c>
    </row>
    <row r="83" spans="1:12" x14ac:dyDescent="0.25">
      <c r="A83" t="s">
        <v>1985</v>
      </c>
      <c r="B83" t="s">
        <v>1017</v>
      </c>
      <c r="C83" t="s">
        <v>1382</v>
      </c>
      <c r="D83" t="s">
        <v>45</v>
      </c>
      <c r="E83">
        <v>790898</v>
      </c>
      <c r="F83">
        <v>260144</v>
      </c>
      <c r="G83">
        <v>254.05</v>
      </c>
      <c r="H83">
        <v>259176</v>
      </c>
      <c r="I83">
        <v>253.1</v>
      </c>
      <c r="J83">
        <v>968</v>
      </c>
      <c r="K83">
        <v>0.95</v>
      </c>
      <c r="L83" s="5">
        <v>43066</v>
      </c>
    </row>
    <row r="84" spans="1:12" x14ac:dyDescent="0.25">
      <c r="A84" t="s">
        <v>1985</v>
      </c>
      <c r="B84" t="s">
        <v>1017</v>
      </c>
      <c r="C84" t="s">
        <v>1383</v>
      </c>
      <c r="D84" t="s">
        <v>45</v>
      </c>
      <c r="E84">
        <v>1267348</v>
      </c>
      <c r="F84">
        <v>256232</v>
      </c>
      <c r="G84">
        <v>250.23</v>
      </c>
      <c r="H84">
        <v>255344</v>
      </c>
      <c r="I84">
        <v>249.36</v>
      </c>
      <c r="J84">
        <v>888</v>
      </c>
      <c r="K84">
        <v>0.87</v>
      </c>
      <c r="L84" s="5">
        <v>43066</v>
      </c>
    </row>
    <row r="85" spans="1:12" x14ac:dyDescent="0.25">
      <c r="A85" t="s">
        <v>1985</v>
      </c>
      <c r="B85" t="s">
        <v>1017</v>
      </c>
      <c r="C85" t="s">
        <v>1384</v>
      </c>
      <c r="D85" t="s">
        <v>45</v>
      </c>
      <c r="E85">
        <v>1898945</v>
      </c>
      <c r="F85">
        <v>255032</v>
      </c>
      <c r="G85">
        <v>249.05</v>
      </c>
      <c r="H85">
        <v>253592</v>
      </c>
      <c r="I85">
        <v>247.65</v>
      </c>
      <c r="J85">
        <v>1440</v>
      </c>
      <c r="K85">
        <v>1.41</v>
      </c>
      <c r="L85" s="5">
        <v>43066</v>
      </c>
    </row>
    <row r="86" spans="1:12" x14ac:dyDescent="0.25">
      <c r="A86" t="s">
        <v>1985</v>
      </c>
      <c r="B86" t="s">
        <v>1017</v>
      </c>
      <c r="C86" t="s">
        <v>1385</v>
      </c>
      <c r="D86" t="s">
        <v>45</v>
      </c>
      <c r="E86">
        <v>2563202</v>
      </c>
      <c r="F86">
        <v>247224</v>
      </c>
      <c r="G86">
        <v>241.43</v>
      </c>
      <c r="H86">
        <v>239992</v>
      </c>
      <c r="I86">
        <v>234.37</v>
      </c>
      <c r="J86">
        <v>7232</v>
      </c>
      <c r="K86">
        <v>7.06</v>
      </c>
      <c r="L86" s="5">
        <v>43066</v>
      </c>
    </row>
    <row r="87" spans="1:12" x14ac:dyDescent="0.25">
      <c r="A87" t="s">
        <v>1985</v>
      </c>
      <c r="B87" t="s">
        <v>1017</v>
      </c>
      <c r="C87" t="s">
        <v>1386</v>
      </c>
      <c r="D87" t="s">
        <v>45</v>
      </c>
      <c r="E87">
        <v>830910</v>
      </c>
      <c r="F87">
        <v>239240</v>
      </c>
      <c r="G87">
        <v>233.63</v>
      </c>
      <c r="H87">
        <v>239208</v>
      </c>
      <c r="I87">
        <v>233.6</v>
      </c>
      <c r="J87">
        <v>32</v>
      </c>
      <c r="K87">
        <v>0.03</v>
      </c>
      <c r="L87" s="5">
        <v>43066</v>
      </c>
    </row>
    <row r="88" spans="1:12" x14ac:dyDescent="0.25">
      <c r="A88" t="s">
        <v>1985</v>
      </c>
      <c r="B88" t="s">
        <v>1017</v>
      </c>
      <c r="C88" t="s">
        <v>1387</v>
      </c>
      <c r="D88" t="s">
        <v>45</v>
      </c>
      <c r="E88">
        <v>1346627</v>
      </c>
      <c r="F88">
        <v>215664</v>
      </c>
      <c r="G88">
        <v>210.61</v>
      </c>
      <c r="H88">
        <v>214304</v>
      </c>
      <c r="I88">
        <v>209.28</v>
      </c>
      <c r="J88">
        <v>1360</v>
      </c>
      <c r="K88">
        <v>1.33</v>
      </c>
      <c r="L88" s="5">
        <v>43066</v>
      </c>
    </row>
    <row r="89" spans="1:12" x14ac:dyDescent="0.25">
      <c r="A89" t="s">
        <v>1985</v>
      </c>
      <c r="B89" t="s">
        <v>1017</v>
      </c>
      <c r="C89" t="s">
        <v>1388</v>
      </c>
      <c r="D89" t="s">
        <v>45</v>
      </c>
      <c r="E89">
        <v>2455725</v>
      </c>
      <c r="F89">
        <v>215608</v>
      </c>
      <c r="G89">
        <v>210.55</v>
      </c>
      <c r="H89">
        <v>213000</v>
      </c>
      <c r="I89">
        <v>208.01</v>
      </c>
      <c r="J89">
        <v>2608</v>
      </c>
      <c r="K89">
        <v>2.5499999999999998</v>
      </c>
      <c r="L89" s="5">
        <v>43066</v>
      </c>
    </row>
    <row r="90" spans="1:12" x14ac:dyDescent="0.25">
      <c r="A90" t="s">
        <v>1985</v>
      </c>
      <c r="B90" t="s">
        <v>1017</v>
      </c>
      <c r="C90" t="s">
        <v>1389</v>
      </c>
      <c r="D90" t="s">
        <v>45</v>
      </c>
      <c r="E90">
        <v>2592152</v>
      </c>
      <c r="F90">
        <v>208960</v>
      </c>
      <c r="G90">
        <v>204.06</v>
      </c>
      <c r="H90">
        <v>208160</v>
      </c>
      <c r="I90">
        <v>203.28</v>
      </c>
      <c r="J90">
        <v>800</v>
      </c>
      <c r="K90">
        <v>0.78</v>
      </c>
      <c r="L90" s="5">
        <v>43066</v>
      </c>
    </row>
    <row r="91" spans="1:12" x14ac:dyDescent="0.25">
      <c r="A91" t="s">
        <v>1985</v>
      </c>
      <c r="B91" t="s">
        <v>1017</v>
      </c>
      <c r="C91" t="s">
        <v>1390</v>
      </c>
      <c r="D91" t="s">
        <v>45</v>
      </c>
      <c r="E91">
        <v>3169707</v>
      </c>
      <c r="F91">
        <v>193256</v>
      </c>
      <c r="G91">
        <v>188.73</v>
      </c>
      <c r="H91">
        <v>185064</v>
      </c>
      <c r="I91">
        <v>180.73</v>
      </c>
      <c r="J91">
        <v>8192</v>
      </c>
      <c r="K91">
        <v>8</v>
      </c>
      <c r="L91" s="5">
        <v>43066</v>
      </c>
    </row>
    <row r="92" spans="1:12" x14ac:dyDescent="0.25">
      <c r="A92" t="s">
        <v>1985</v>
      </c>
      <c r="B92" t="s">
        <v>1017</v>
      </c>
      <c r="C92" t="s">
        <v>1391</v>
      </c>
      <c r="D92" t="s">
        <v>45</v>
      </c>
      <c r="E92">
        <v>1243713</v>
      </c>
      <c r="F92">
        <v>175672</v>
      </c>
      <c r="G92">
        <v>171.55</v>
      </c>
      <c r="H92">
        <v>173248</v>
      </c>
      <c r="I92">
        <v>169.19</v>
      </c>
      <c r="J92">
        <v>2424</v>
      </c>
      <c r="K92">
        <v>2.37</v>
      </c>
      <c r="L92" s="5">
        <v>43066</v>
      </c>
    </row>
    <row r="93" spans="1:12" x14ac:dyDescent="0.25">
      <c r="A93" t="s">
        <v>1985</v>
      </c>
      <c r="B93" t="s">
        <v>1017</v>
      </c>
      <c r="C93" t="s">
        <v>1392</v>
      </c>
      <c r="D93" t="s">
        <v>45</v>
      </c>
      <c r="E93">
        <v>715319</v>
      </c>
      <c r="F93">
        <v>166096</v>
      </c>
      <c r="G93">
        <v>162.19999999999999</v>
      </c>
      <c r="H93">
        <v>156920</v>
      </c>
      <c r="I93">
        <v>153.24</v>
      </c>
      <c r="J93">
        <v>9176</v>
      </c>
      <c r="K93">
        <v>8.9600000000000009</v>
      </c>
      <c r="L93" s="5">
        <v>43066</v>
      </c>
    </row>
    <row r="94" spans="1:12" x14ac:dyDescent="0.25">
      <c r="A94" t="s">
        <v>1985</v>
      </c>
      <c r="B94" t="s">
        <v>1017</v>
      </c>
      <c r="C94" t="s">
        <v>1393</v>
      </c>
      <c r="D94" t="s">
        <v>45</v>
      </c>
      <c r="E94">
        <v>1934814</v>
      </c>
      <c r="F94">
        <v>163696</v>
      </c>
      <c r="G94">
        <v>159.86000000000001</v>
      </c>
      <c r="H94">
        <v>161064</v>
      </c>
      <c r="I94">
        <v>157.29</v>
      </c>
      <c r="J94">
        <v>2632</v>
      </c>
      <c r="K94">
        <v>2.57</v>
      </c>
      <c r="L94" s="5">
        <v>43066</v>
      </c>
    </row>
    <row r="95" spans="1:12" x14ac:dyDescent="0.25">
      <c r="A95" t="s">
        <v>1985</v>
      </c>
      <c r="B95" t="s">
        <v>1017</v>
      </c>
      <c r="C95" t="s">
        <v>1394</v>
      </c>
      <c r="D95" t="s">
        <v>45</v>
      </c>
      <c r="E95">
        <v>1302936</v>
      </c>
      <c r="F95">
        <v>161456</v>
      </c>
      <c r="G95">
        <v>157.66999999999999</v>
      </c>
      <c r="H95">
        <v>157224</v>
      </c>
      <c r="I95">
        <v>153.54</v>
      </c>
      <c r="J95">
        <v>4232</v>
      </c>
      <c r="K95">
        <v>4.13</v>
      </c>
      <c r="L95" s="5">
        <v>43066</v>
      </c>
    </row>
    <row r="96" spans="1:12" x14ac:dyDescent="0.25">
      <c r="A96" t="s">
        <v>1985</v>
      </c>
      <c r="B96" t="s">
        <v>1017</v>
      </c>
      <c r="C96" t="s">
        <v>1395</v>
      </c>
      <c r="D96" t="s">
        <v>45</v>
      </c>
      <c r="E96">
        <v>790901</v>
      </c>
      <c r="F96">
        <v>153640</v>
      </c>
      <c r="G96">
        <v>150.04</v>
      </c>
      <c r="H96">
        <v>152000</v>
      </c>
      <c r="I96">
        <v>148.44</v>
      </c>
      <c r="J96">
        <v>1640</v>
      </c>
      <c r="K96">
        <v>1.6</v>
      </c>
      <c r="L96" s="5">
        <v>43066</v>
      </c>
    </row>
    <row r="97" spans="1:12" x14ac:dyDescent="0.25">
      <c r="A97" t="s">
        <v>1985</v>
      </c>
      <c r="B97" t="s">
        <v>1017</v>
      </c>
      <c r="C97" t="s">
        <v>1396</v>
      </c>
      <c r="D97" t="s">
        <v>45</v>
      </c>
      <c r="E97">
        <v>1379653</v>
      </c>
      <c r="F97">
        <v>152688</v>
      </c>
      <c r="G97">
        <v>149.11000000000001</v>
      </c>
      <c r="H97">
        <v>148448</v>
      </c>
      <c r="I97">
        <v>144.97</v>
      </c>
      <c r="J97">
        <v>4240</v>
      </c>
      <c r="K97">
        <v>4.1399999999999997</v>
      </c>
      <c r="L97" s="5">
        <v>43066</v>
      </c>
    </row>
    <row r="98" spans="1:12" x14ac:dyDescent="0.25">
      <c r="A98" t="s">
        <v>1985</v>
      </c>
      <c r="B98" t="s">
        <v>1017</v>
      </c>
      <c r="C98" t="s">
        <v>1397</v>
      </c>
      <c r="D98" t="s">
        <v>45</v>
      </c>
      <c r="E98">
        <v>1346165</v>
      </c>
      <c r="F98">
        <v>147320</v>
      </c>
      <c r="G98">
        <v>143.87</v>
      </c>
      <c r="H98">
        <v>143040</v>
      </c>
      <c r="I98">
        <v>139.69</v>
      </c>
      <c r="J98">
        <v>4280</v>
      </c>
      <c r="K98">
        <v>4.18</v>
      </c>
      <c r="L98" s="5">
        <v>43066</v>
      </c>
    </row>
    <row r="99" spans="1:12" x14ac:dyDescent="0.25">
      <c r="A99" t="s">
        <v>1985</v>
      </c>
      <c r="B99" t="s">
        <v>1017</v>
      </c>
      <c r="C99" t="s">
        <v>1398</v>
      </c>
      <c r="D99" t="s">
        <v>45</v>
      </c>
      <c r="E99">
        <v>774947</v>
      </c>
      <c r="F99">
        <v>146680</v>
      </c>
      <c r="G99">
        <v>143.24</v>
      </c>
      <c r="H99">
        <v>145040</v>
      </c>
      <c r="I99">
        <v>141.63999999999999</v>
      </c>
      <c r="J99">
        <v>1640</v>
      </c>
      <c r="K99">
        <v>1.6</v>
      </c>
      <c r="L99" s="5">
        <v>43066</v>
      </c>
    </row>
    <row r="100" spans="1:12" x14ac:dyDescent="0.25">
      <c r="A100" t="s">
        <v>1985</v>
      </c>
      <c r="B100" t="s">
        <v>1017</v>
      </c>
      <c r="C100" t="s">
        <v>1399</v>
      </c>
      <c r="D100" t="s">
        <v>45</v>
      </c>
      <c r="E100">
        <v>1345611</v>
      </c>
      <c r="F100">
        <v>145784</v>
      </c>
      <c r="G100">
        <v>142.37</v>
      </c>
      <c r="H100">
        <v>140784</v>
      </c>
      <c r="I100">
        <v>137.47999999999999</v>
      </c>
      <c r="J100">
        <v>5000</v>
      </c>
      <c r="K100">
        <v>4.88</v>
      </c>
      <c r="L100" s="5">
        <v>43066</v>
      </c>
    </row>
    <row r="101" spans="1:12" x14ac:dyDescent="0.25">
      <c r="A101" t="s">
        <v>1985</v>
      </c>
      <c r="B101" t="s">
        <v>1017</v>
      </c>
      <c r="C101" t="s">
        <v>192</v>
      </c>
      <c r="D101" t="s">
        <v>45</v>
      </c>
      <c r="E101">
        <v>909552</v>
      </c>
      <c r="F101">
        <v>142152</v>
      </c>
      <c r="G101">
        <v>138.82</v>
      </c>
      <c r="H101">
        <v>142016</v>
      </c>
      <c r="I101">
        <v>138.69</v>
      </c>
      <c r="J101">
        <v>136</v>
      </c>
      <c r="K101">
        <v>0.13</v>
      </c>
      <c r="L101" s="5">
        <v>43066</v>
      </c>
    </row>
    <row r="102" spans="1:12" x14ac:dyDescent="0.25">
      <c r="A102" t="s">
        <v>1985</v>
      </c>
      <c r="B102" t="s">
        <v>1017</v>
      </c>
      <c r="C102" t="s">
        <v>1400</v>
      </c>
      <c r="D102" t="s">
        <v>45</v>
      </c>
      <c r="E102">
        <v>1757713</v>
      </c>
      <c r="F102">
        <v>139128</v>
      </c>
      <c r="G102">
        <v>135.87</v>
      </c>
      <c r="H102">
        <v>131072</v>
      </c>
      <c r="I102">
        <v>128</v>
      </c>
      <c r="J102">
        <v>8056</v>
      </c>
      <c r="K102">
        <v>7.87</v>
      </c>
      <c r="L102" s="5">
        <v>43066</v>
      </c>
    </row>
    <row r="103" spans="1:12" x14ac:dyDescent="0.25">
      <c r="A103" t="s">
        <v>1985</v>
      </c>
      <c r="B103" t="s">
        <v>1017</v>
      </c>
      <c r="C103" t="s">
        <v>1401</v>
      </c>
      <c r="D103" t="s">
        <v>45</v>
      </c>
      <c r="E103">
        <v>1609463</v>
      </c>
      <c r="F103">
        <v>126448</v>
      </c>
      <c r="G103">
        <v>123.48</v>
      </c>
      <c r="H103">
        <v>121048</v>
      </c>
      <c r="I103">
        <v>118.21</v>
      </c>
      <c r="J103">
        <v>5400</v>
      </c>
      <c r="K103">
        <v>5.27</v>
      </c>
      <c r="L103" s="5">
        <v>43066</v>
      </c>
    </row>
    <row r="104" spans="1:12" x14ac:dyDescent="0.25">
      <c r="A104" t="s">
        <v>1985</v>
      </c>
      <c r="B104" t="s">
        <v>1017</v>
      </c>
      <c r="C104" t="s">
        <v>1402</v>
      </c>
      <c r="D104" t="s">
        <v>45</v>
      </c>
      <c r="E104">
        <v>1345611</v>
      </c>
      <c r="F104">
        <v>124456</v>
      </c>
      <c r="G104">
        <v>121.54</v>
      </c>
      <c r="H104">
        <v>119952</v>
      </c>
      <c r="I104">
        <v>117.14</v>
      </c>
      <c r="J104">
        <v>4504</v>
      </c>
      <c r="K104">
        <v>4.4000000000000004</v>
      </c>
      <c r="L104" s="5">
        <v>43066</v>
      </c>
    </row>
    <row r="105" spans="1:12" x14ac:dyDescent="0.25">
      <c r="A105" t="s">
        <v>1985</v>
      </c>
      <c r="B105" t="s">
        <v>1017</v>
      </c>
      <c r="C105" t="s">
        <v>1403</v>
      </c>
      <c r="D105" t="s">
        <v>45</v>
      </c>
      <c r="E105">
        <v>1892022</v>
      </c>
      <c r="F105">
        <v>121712</v>
      </c>
      <c r="G105">
        <v>118.86</v>
      </c>
      <c r="H105">
        <v>114224</v>
      </c>
      <c r="I105">
        <v>111.55</v>
      </c>
      <c r="J105">
        <v>7488</v>
      </c>
      <c r="K105">
        <v>7.31</v>
      </c>
      <c r="L105" s="5">
        <v>43066</v>
      </c>
    </row>
    <row r="106" spans="1:12" x14ac:dyDescent="0.25">
      <c r="A106" t="s">
        <v>1985</v>
      </c>
      <c r="B106" t="s">
        <v>1017</v>
      </c>
      <c r="C106" t="s">
        <v>1404</v>
      </c>
      <c r="D106" t="s">
        <v>45</v>
      </c>
      <c r="E106">
        <v>785226</v>
      </c>
      <c r="F106">
        <v>118568</v>
      </c>
      <c r="G106">
        <v>115.79</v>
      </c>
      <c r="H106">
        <v>116944</v>
      </c>
      <c r="I106">
        <v>114.2</v>
      </c>
      <c r="J106">
        <v>1624</v>
      </c>
      <c r="K106">
        <v>1.59</v>
      </c>
      <c r="L106" s="5">
        <v>43066</v>
      </c>
    </row>
    <row r="107" spans="1:12" x14ac:dyDescent="0.25">
      <c r="A107" t="s">
        <v>1985</v>
      </c>
      <c r="B107" t="s">
        <v>1017</v>
      </c>
      <c r="C107" t="s">
        <v>1405</v>
      </c>
      <c r="D107" t="s">
        <v>45</v>
      </c>
      <c r="E107">
        <v>1589862</v>
      </c>
      <c r="F107">
        <v>117736</v>
      </c>
      <c r="G107">
        <v>114.98</v>
      </c>
      <c r="H107">
        <v>112024</v>
      </c>
      <c r="I107">
        <v>109.4</v>
      </c>
      <c r="J107">
        <v>5712</v>
      </c>
      <c r="K107">
        <v>5.58</v>
      </c>
      <c r="L107" s="5">
        <v>43066</v>
      </c>
    </row>
    <row r="108" spans="1:12" x14ac:dyDescent="0.25">
      <c r="A108" t="s">
        <v>1985</v>
      </c>
      <c r="B108" t="s">
        <v>1017</v>
      </c>
      <c r="C108" t="s">
        <v>1406</v>
      </c>
      <c r="D108" t="s">
        <v>45</v>
      </c>
      <c r="E108">
        <v>364312</v>
      </c>
      <c r="F108">
        <v>115064</v>
      </c>
      <c r="G108">
        <v>112.37</v>
      </c>
      <c r="H108">
        <v>114032</v>
      </c>
      <c r="I108">
        <v>111.36</v>
      </c>
      <c r="J108">
        <v>1032</v>
      </c>
      <c r="K108">
        <v>1.01</v>
      </c>
      <c r="L108" s="5">
        <v>43066</v>
      </c>
    </row>
    <row r="109" spans="1:12" x14ac:dyDescent="0.25">
      <c r="A109" t="s">
        <v>1985</v>
      </c>
      <c r="B109" t="s">
        <v>1017</v>
      </c>
      <c r="C109" t="s">
        <v>1407</v>
      </c>
      <c r="D109" t="s">
        <v>45</v>
      </c>
      <c r="E109">
        <v>1382623</v>
      </c>
      <c r="F109">
        <v>114608</v>
      </c>
      <c r="G109">
        <v>111.92</v>
      </c>
      <c r="H109">
        <v>109152</v>
      </c>
      <c r="I109">
        <v>106.59</v>
      </c>
      <c r="J109">
        <v>5456</v>
      </c>
      <c r="K109">
        <v>5.33</v>
      </c>
      <c r="L109" s="5">
        <v>43066</v>
      </c>
    </row>
    <row r="110" spans="1:12" x14ac:dyDescent="0.25">
      <c r="A110" t="s">
        <v>1985</v>
      </c>
      <c r="B110" t="s">
        <v>1017</v>
      </c>
      <c r="C110" t="s">
        <v>1408</v>
      </c>
      <c r="D110" t="s">
        <v>45</v>
      </c>
      <c r="E110">
        <v>1347022</v>
      </c>
      <c r="F110">
        <v>111400</v>
      </c>
      <c r="G110">
        <v>108.79</v>
      </c>
      <c r="H110">
        <v>106264</v>
      </c>
      <c r="I110">
        <v>103.77</v>
      </c>
      <c r="J110">
        <v>5136</v>
      </c>
      <c r="K110">
        <v>5.0199999999999996</v>
      </c>
      <c r="L110" s="5">
        <v>43066</v>
      </c>
    </row>
    <row r="111" spans="1:12" x14ac:dyDescent="0.25">
      <c r="A111" t="s">
        <v>1985</v>
      </c>
      <c r="B111" t="s">
        <v>1017</v>
      </c>
      <c r="C111" t="s">
        <v>1409</v>
      </c>
      <c r="D111" t="s">
        <v>45</v>
      </c>
      <c r="E111">
        <v>571195</v>
      </c>
      <c r="F111">
        <v>110720</v>
      </c>
      <c r="G111">
        <v>108.13</v>
      </c>
      <c r="H111">
        <v>110528</v>
      </c>
      <c r="I111">
        <v>107.94</v>
      </c>
      <c r="J111">
        <v>192</v>
      </c>
      <c r="K111">
        <v>0.19</v>
      </c>
      <c r="L111" s="5">
        <v>43066</v>
      </c>
    </row>
    <row r="112" spans="1:12" x14ac:dyDescent="0.25">
      <c r="A112" t="s">
        <v>1985</v>
      </c>
      <c r="B112" t="s">
        <v>1017</v>
      </c>
      <c r="C112" t="s">
        <v>1410</v>
      </c>
      <c r="D112" t="s">
        <v>45</v>
      </c>
      <c r="E112">
        <v>1278053</v>
      </c>
      <c r="F112">
        <v>108640</v>
      </c>
      <c r="G112">
        <v>106.09</v>
      </c>
      <c r="H112">
        <v>103816</v>
      </c>
      <c r="I112">
        <v>101.38</v>
      </c>
      <c r="J112">
        <v>4824</v>
      </c>
      <c r="K112">
        <v>4.71</v>
      </c>
      <c r="L112" s="5">
        <v>43066</v>
      </c>
    </row>
    <row r="113" spans="1:12" x14ac:dyDescent="0.25">
      <c r="A113" t="s">
        <v>1985</v>
      </c>
      <c r="B113" t="s">
        <v>1017</v>
      </c>
      <c r="C113" t="s">
        <v>1411</v>
      </c>
      <c r="D113" t="s">
        <v>45</v>
      </c>
      <c r="E113">
        <v>370239</v>
      </c>
      <c r="F113">
        <v>107592</v>
      </c>
      <c r="G113">
        <v>105.07</v>
      </c>
      <c r="H113">
        <v>103120</v>
      </c>
      <c r="I113">
        <v>100.7</v>
      </c>
      <c r="J113">
        <v>4472</v>
      </c>
      <c r="K113">
        <v>4.37</v>
      </c>
      <c r="L113" s="5">
        <v>43066</v>
      </c>
    </row>
    <row r="114" spans="1:12" x14ac:dyDescent="0.25">
      <c r="A114" t="s">
        <v>1985</v>
      </c>
      <c r="B114" t="s">
        <v>1017</v>
      </c>
      <c r="C114" t="s">
        <v>1412</v>
      </c>
      <c r="D114" t="s">
        <v>45</v>
      </c>
      <c r="E114">
        <v>39607</v>
      </c>
      <c r="F114">
        <v>105680</v>
      </c>
      <c r="G114">
        <v>103.2</v>
      </c>
      <c r="H114">
        <v>105640</v>
      </c>
      <c r="I114">
        <v>103.16</v>
      </c>
      <c r="J114">
        <v>40</v>
      </c>
      <c r="K114">
        <v>0.04</v>
      </c>
      <c r="L114" s="5">
        <v>43066</v>
      </c>
    </row>
    <row r="115" spans="1:12" x14ac:dyDescent="0.25">
      <c r="A115" t="s">
        <v>1985</v>
      </c>
      <c r="B115" t="s">
        <v>1017</v>
      </c>
      <c r="C115" t="s">
        <v>1413</v>
      </c>
      <c r="D115" t="s">
        <v>45</v>
      </c>
      <c r="E115">
        <v>1267348</v>
      </c>
      <c r="F115">
        <v>105264</v>
      </c>
      <c r="G115">
        <v>102.8</v>
      </c>
      <c r="H115">
        <v>100280</v>
      </c>
      <c r="I115">
        <v>97.93</v>
      </c>
      <c r="J115">
        <v>4984</v>
      </c>
      <c r="K115">
        <v>4.87</v>
      </c>
      <c r="L115" s="5">
        <v>43066</v>
      </c>
    </row>
    <row r="116" spans="1:12" x14ac:dyDescent="0.25">
      <c r="A116" t="s">
        <v>1985</v>
      </c>
      <c r="B116" t="s">
        <v>1017</v>
      </c>
      <c r="C116" t="s">
        <v>1414</v>
      </c>
      <c r="D116" t="s">
        <v>45</v>
      </c>
      <c r="E116">
        <v>1346165</v>
      </c>
      <c r="F116">
        <v>105256</v>
      </c>
      <c r="G116">
        <v>102.79</v>
      </c>
      <c r="H116">
        <v>100248</v>
      </c>
      <c r="I116">
        <v>97.9</v>
      </c>
      <c r="J116">
        <v>5008</v>
      </c>
      <c r="K116">
        <v>4.8899999999999997</v>
      </c>
      <c r="L116" s="5">
        <v>43066</v>
      </c>
    </row>
    <row r="117" spans="1:12" x14ac:dyDescent="0.25">
      <c r="A117" t="s">
        <v>1985</v>
      </c>
      <c r="B117" t="s">
        <v>1017</v>
      </c>
      <c r="C117" t="s">
        <v>1415</v>
      </c>
      <c r="D117" t="s">
        <v>45</v>
      </c>
      <c r="E117">
        <v>963016</v>
      </c>
      <c r="F117">
        <v>103912</v>
      </c>
      <c r="G117">
        <v>101.48</v>
      </c>
      <c r="H117">
        <v>103584</v>
      </c>
      <c r="I117">
        <v>101.16</v>
      </c>
      <c r="J117">
        <v>328</v>
      </c>
      <c r="K117">
        <v>0.32</v>
      </c>
      <c r="L117" s="5">
        <v>43066</v>
      </c>
    </row>
    <row r="118" spans="1:12" x14ac:dyDescent="0.25">
      <c r="A118" t="s">
        <v>1985</v>
      </c>
      <c r="B118" t="s">
        <v>1017</v>
      </c>
      <c r="C118" t="s">
        <v>1416</v>
      </c>
      <c r="D118" t="s">
        <v>45</v>
      </c>
      <c r="E118">
        <v>1127313</v>
      </c>
      <c r="F118">
        <v>101256</v>
      </c>
      <c r="G118">
        <v>98.88</v>
      </c>
      <c r="H118">
        <v>100504</v>
      </c>
      <c r="I118">
        <v>98.15</v>
      </c>
      <c r="J118">
        <v>752</v>
      </c>
      <c r="K118">
        <v>0.73</v>
      </c>
      <c r="L118" s="5">
        <v>43066</v>
      </c>
    </row>
    <row r="119" spans="1:12" x14ac:dyDescent="0.25">
      <c r="A119" t="s">
        <v>1985</v>
      </c>
      <c r="B119" t="s">
        <v>1017</v>
      </c>
      <c r="C119" t="s">
        <v>1417</v>
      </c>
      <c r="D119" t="s">
        <v>45</v>
      </c>
      <c r="E119">
        <v>2491329</v>
      </c>
      <c r="F119">
        <v>101040</v>
      </c>
      <c r="G119">
        <v>98.67</v>
      </c>
      <c r="H119">
        <v>94192</v>
      </c>
      <c r="I119">
        <v>91.98</v>
      </c>
      <c r="J119">
        <v>6848</v>
      </c>
      <c r="K119">
        <v>6.69</v>
      </c>
      <c r="L119" s="5">
        <v>43066</v>
      </c>
    </row>
    <row r="120" spans="1:12" x14ac:dyDescent="0.25">
      <c r="A120" t="s">
        <v>1985</v>
      </c>
      <c r="B120" t="s">
        <v>1017</v>
      </c>
      <c r="C120" t="s">
        <v>1418</v>
      </c>
      <c r="D120" t="s">
        <v>45</v>
      </c>
      <c r="E120">
        <v>785175</v>
      </c>
      <c r="F120">
        <v>98592</v>
      </c>
      <c r="G120">
        <v>96.28</v>
      </c>
      <c r="H120">
        <v>96216</v>
      </c>
      <c r="I120">
        <v>93.96</v>
      </c>
      <c r="J120">
        <v>2376</v>
      </c>
      <c r="K120">
        <v>2.3199999999999998</v>
      </c>
      <c r="L120" s="5">
        <v>43066</v>
      </c>
    </row>
    <row r="121" spans="1:12" x14ac:dyDescent="0.25">
      <c r="A121" t="s">
        <v>1985</v>
      </c>
      <c r="B121" t="s">
        <v>1017</v>
      </c>
      <c r="C121" t="s">
        <v>1419</v>
      </c>
      <c r="D121" t="s">
        <v>45</v>
      </c>
      <c r="E121">
        <v>682555</v>
      </c>
      <c r="F121">
        <v>96880</v>
      </c>
      <c r="G121">
        <v>94.61</v>
      </c>
      <c r="H121">
        <v>96648</v>
      </c>
      <c r="I121">
        <v>94.38</v>
      </c>
      <c r="J121">
        <v>232</v>
      </c>
      <c r="K121">
        <v>0.23</v>
      </c>
      <c r="L121" s="5">
        <v>43066</v>
      </c>
    </row>
    <row r="122" spans="1:12" x14ac:dyDescent="0.25">
      <c r="A122" t="s">
        <v>1985</v>
      </c>
      <c r="B122" t="s">
        <v>1017</v>
      </c>
      <c r="C122" t="s">
        <v>1420</v>
      </c>
      <c r="D122" t="s">
        <v>45</v>
      </c>
      <c r="E122">
        <v>2592043</v>
      </c>
      <c r="F122">
        <v>96056</v>
      </c>
      <c r="G122">
        <v>93.8</v>
      </c>
      <c r="H122">
        <v>88856</v>
      </c>
      <c r="I122">
        <v>86.77</v>
      </c>
      <c r="J122">
        <v>7200</v>
      </c>
      <c r="K122">
        <v>7.03</v>
      </c>
      <c r="L122" s="5">
        <v>43066</v>
      </c>
    </row>
    <row r="123" spans="1:12" x14ac:dyDescent="0.25">
      <c r="A123" t="s">
        <v>1985</v>
      </c>
      <c r="B123" t="s">
        <v>1017</v>
      </c>
      <c r="C123" t="s">
        <v>1421</v>
      </c>
      <c r="D123" t="s">
        <v>45</v>
      </c>
      <c r="E123">
        <v>1127313</v>
      </c>
      <c r="F123">
        <v>95496</v>
      </c>
      <c r="G123">
        <v>93.26</v>
      </c>
      <c r="H123">
        <v>94720</v>
      </c>
      <c r="I123">
        <v>92.5</v>
      </c>
      <c r="J123">
        <v>776</v>
      </c>
      <c r="K123">
        <v>0.76</v>
      </c>
      <c r="L123" s="5">
        <v>43066</v>
      </c>
    </row>
    <row r="124" spans="1:12" x14ac:dyDescent="0.25">
      <c r="A124" t="s">
        <v>1985</v>
      </c>
      <c r="B124" t="s">
        <v>1017</v>
      </c>
      <c r="C124" t="s">
        <v>1422</v>
      </c>
      <c r="D124" t="s">
        <v>45</v>
      </c>
      <c r="E124">
        <v>1313171</v>
      </c>
      <c r="F124">
        <v>95432</v>
      </c>
      <c r="G124">
        <v>93.2</v>
      </c>
      <c r="H124">
        <v>94408</v>
      </c>
      <c r="I124">
        <v>92.2</v>
      </c>
      <c r="J124">
        <v>1024</v>
      </c>
      <c r="K124">
        <v>1</v>
      </c>
      <c r="L124" s="5">
        <v>43066</v>
      </c>
    </row>
    <row r="125" spans="1:12" x14ac:dyDescent="0.25">
      <c r="A125" t="s">
        <v>1985</v>
      </c>
      <c r="B125" t="s">
        <v>1017</v>
      </c>
      <c r="C125" t="s">
        <v>1423</v>
      </c>
      <c r="D125" t="s">
        <v>45</v>
      </c>
      <c r="E125">
        <v>749376</v>
      </c>
      <c r="F125">
        <v>95376</v>
      </c>
      <c r="G125">
        <v>93.14</v>
      </c>
      <c r="H125">
        <v>91864</v>
      </c>
      <c r="I125">
        <v>89.71</v>
      </c>
      <c r="J125">
        <v>3512</v>
      </c>
      <c r="K125">
        <v>3.43</v>
      </c>
      <c r="L125" s="5">
        <v>43066</v>
      </c>
    </row>
    <row r="126" spans="1:12" x14ac:dyDescent="0.25">
      <c r="A126" t="s">
        <v>1985</v>
      </c>
      <c r="B126" t="s">
        <v>1017</v>
      </c>
      <c r="C126" t="s">
        <v>1424</v>
      </c>
      <c r="D126" t="s">
        <v>45</v>
      </c>
      <c r="E126">
        <v>785177</v>
      </c>
      <c r="F126">
        <v>90912</v>
      </c>
      <c r="G126">
        <v>88.78</v>
      </c>
      <c r="H126">
        <v>87904</v>
      </c>
      <c r="I126">
        <v>85.84</v>
      </c>
      <c r="J126">
        <v>3008</v>
      </c>
      <c r="K126">
        <v>2.94</v>
      </c>
      <c r="L126" s="5">
        <v>43066</v>
      </c>
    </row>
    <row r="127" spans="1:12" x14ac:dyDescent="0.25">
      <c r="A127" t="s">
        <v>1985</v>
      </c>
      <c r="B127" t="s">
        <v>1017</v>
      </c>
      <c r="C127" t="s">
        <v>1425</v>
      </c>
      <c r="D127" t="s">
        <v>45</v>
      </c>
      <c r="E127">
        <v>1127313</v>
      </c>
      <c r="F127">
        <v>90824</v>
      </c>
      <c r="G127">
        <v>88.7</v>
      </c>
      <c r="H127">
        <v>90296</v>
      </c>
      <c r="I127">
        <v>88.18</v>
      </c>
      <c r="J127">
        <v>528</v>
      </c>
      <c r="K127">
        <v>0.52</v>
      </c>
      <c r="L127" s="5">
        <v>43066</v>
      </c>
    </row>
    <row r="128" spans="1:12" x14ac:dyDescent="0.25">
      <c r="A128" t="s">
        <v>1985</v>
      </c>
      <c r="B128" t="s">
        <v>1017</v>
      </c>
      <c r="C128" t="s">
        <v>1426</v>
      </c>
      <c r="D128" t="s">
        <v>45</v>
      </c>
      <c r="E128">
        <v>761411</v>
      </c>
      <c r="F128">
        <v>90488</v>
      </c>
      <c r="G128">
        <v>88.37</v>
      </c>
      <c r="H128">
        <v>87536</v>
      </c>
      <c r="I128">
        <v>85.48</v>
      </c>
      <c r="J128">
        <v>2952</v>
      </c>
      <c r="K128">
        <v>2.88</v>
      </c>
      <c r="L128" s="5">
        <v>43066</v>
      </c>
    </row>
    <row r="129" spans="1:12" x14ac:dyDescent="0.25">
      <c r="A129" t="s">
        <v>1985</v>
      </c>
      <c r="B129" t="s">
        <v>1017</v>
      </c>
      <c r="C129" t="s">
        <v>1427</v>
      </c>
      <c r="D129" t="s">
        <v>45</v>
      </c>
      <c r="E129">
        <v>1127313</v>
      </c>
      <c r="F129">
        <v>89936</v>
      </c>
      <c r="G129">
        <v>87.83</v>
      </c>
      <c r="H129">
        <v>89288</v>
      </c>
      <c r="I129">
        <v>87.2</v>
      </c>
      <c r="J129">
        <v>648</v>
      </c>
      <c r="K129">
        <v>0.63</v>
      </c>
      <c r="L129" s="5">
        <v>43066</v>
      </c>
    </row>
    <row r="130" spans="1:12" x14ac:dyDescent="0.25">
      <c r="A130" t="s">
        <v>1985</v>
      </c>
      <c r="B130" t="s">
        <v>1017</v>
      </c>
      <c r="C130" t="s">
        <v>1428</v>
      </c>
      <c r="D130" t="s">
        <v>45</v>
      </c>
      <c r="E130">
        <v>591138</v>
      </c>
      <c r="F130">
        <v>89008</v>
      </c>
      <c r="G130">
        <v>86.92</v>
      </c>
      <c r="H130">
        <v>88856</v>
      </c>
      <c r="I130">
        <v>86.77</v>
      </c>
      <c r="J130">
        <v>152</v>
      </c>
      <c r="K130">
        <v>0.15</v>
      </c>
      <c r="L130" s="5">
        <v>43066</v>
      </c>
    </row>
    <row r="131" spans="1:12" x14ac:dyDescent="0.25">
      <c r="A131" t="s">
        <v>1985</v>
      </c>
      <c r="B131" t="s">
        <v>1017</v>
      </c>
      <c r="C131" t="s">
        <v>1429</v>
      </c>
      <c r="D131" t="s">
        <v>45</v>
      </c>
      <c r="E131">
        <v>760733</v>
      </c>
      <c r="F131">
        <v>88048</v>
      </c>
      <c r="G131">
        <v>85.98</v>
      </c>
      <c r="H131">
        <v>84016</v>
      </c>
      <c r="I131">
        <v>82.05</v>
      </c>
      <c r="J131">
        <v>4032</v>
      </c>
      <c r="K131">
        <v>3.94</v>
      </c>
      <c r="L131" s="5">
        <v>43066</v>
      </c>
    </row>
    <row r="132" spans="1:12" x14ac:dyDescent="0.25">
      <c r="A132" t="s">
        <v>1985</v>
      </c>
      <c r="B132" t="s">
        <v>1017</v>
      </c>
      <c r="C132" t="s">
        <v>1430</v>
      </c>
      <c r="D132" t="s">
        <v>45</v>
      </c>
      <c r="E132">
        <v>1127313</v>
      </c>
      <c r="F132">
        <v>87624</v>
      </c>
      <c r="G132">
        <v>85.57</v>
      </c>
      <c r="H132">
        <v>86960</v>
      </c>
      <c r="I132">
        <v>84.92</v>
      </c>
      <c r="J132">
        <v>664</v>
      </c>
      <c r="K132">
        <v>0.65</v>
      </c>
      <c r="L132" s="5">
        <v>43066</v>
      </c>
    </row>
    <row r="133" spans="1:12" x14ac:dyDescent="0.25">
      <c r="A133" t="s">
        <v>1985</v>
      </c>
      <c r="B133" t="s">
        <v>1017</v>
      </c>
      <c r="C133" t="s">
        <v>1431</v>
      </c>
      <c r="D133" t="s">
        <v>45</v>
      </c>
      <c r="E133">
        <v>242251</v>
      </c>
      <c r="F133">
        <v>87200</v>
      </c>
      <c r="G133">
        <v>85.16</v>
      </c>
      <c r="H133">
        <v>86912</v>
      </c>
      <c r="I133">
        <v>84.88</v>
      </c>
      <c r="J133">
        <v>288</v>
      </c>
      <c r="K133">
        <v>0.28000000000000003</v>
      </c>
      <c r="L133" s="5">
        <v>43066</v>
      </c>
    </row>
    <row r="134" spans="1:12" x14ac:dyDescent="0.25">
      <c r="A134" t="s">
        <v>1985</v>
      </c>
      <c r="B134" t="s">
        <v>1017</v>
      </c>
      <c r="C134" t="s">
        <v>1432</v>
      </c>
      <c r="D134" t="s">
        <v>45</v>
      </c>
      <c r="E134">
        <v>690037</v>
      </c>
      <c r="F134">
        <v>86760</v>
      </c>
      <c r="G134">
        <v>84.73</v>
      </c>
      <c r="H134">
        <v>84696</v>
      </c>
      <c r="I134">
        <v>82.71</v>
      </c>
      <c r="J134">
        <v>2064</v>
      </c>
      <c r="K134">
        <v>2.02</v>
      </c>
      <c r="L134" s="5">
        <v>43066</v>
      </c>
    </row>
    <row r="135" spans="1:12" x14ac:dyDescent="0.25">
      <c r="A135" t="s">
        <v>1985</v>
      </c>
      <c r="B135" t="s">
        <v>1017</v>
      </c>
      <c r="C135" t="s">
        <v>194</v>
      </c>
      <c r="D135" t="s">
        <v>45</v>
      </c>
      <c r="E135">
        <v>1601599</v>
      </c>
      <c r="F135">
        <v>85424</v>
      </c>
      <c r="G135">
        <v>83.42</v>
      </c>
      <c r="H135">
        <v>80304</v>
      </c>
      <c r="I135">
        <v>78.42</v>
      </c>
      <c r="J135">
        <v>5120</v>
      </c>
      <c r="K135">
        <v>5</v>
      </c>
      <c r="L135" s="5">
        <v>43066</v>
      </c>
    </row>
    <row r="136" spans="1:12" x14ac:dyDescent="0.25">
      <c r="A136" t="s">
        <v>1985</v>
      </c>
      <c r="B136" t="s">
        <v>1017</v>
      </c>
      <c r="C136" t="s">
        <v>193</v>
      </c>
      <c r="D136" t="s">
        <v>45</v>
      </c>
      <c r="E136">
        <v>1696439</v>
      </c>
      <c r="F136">
        <v>84760</v>
      </c>
      <c r="G136">
        <v>82.77</v>
      </c>
      <c r="H136">
        <v>84512</v>
      </c>
      <c r="I136">
        <v>82.53</v>
      </c>
      <c r="J136">
        <v>248</v>
      </c>
      <c r="K136">
        <v>0.24</v>
      </c>
      <c r="L136" s="5">
        <v>43066</v>
      </c>
    </row>
    <row r="137" spans="1:12" x14ac:dyDescent="0.25">
      <c r="A137" t="s">
        <v>1985</v>
      </c>
      <c r="B137" t="s">
        <v>1017</v>
      </c>
      <c r="C137" t="s">
        <v>1433</v>
      </c>
      <c r="D137" t="s">
        <v>45</v>
      </c>
      <c r="E137">
        <v>1346734</v>
      </c>
      <c r="F137">
        <v>84072</v>
      </c>
      <c r="G137">
        <v>82.1</v>
      </c>
      <c r="H137">
        <v>78016</v>
      </c>
      <c r="I137">
        <v>76.19</v>
      </c>
      <c r="J137">
        <v>6056</v>
      </c>
      <c r="K137">
        <v>5.91</v>
      </c>
      <c r="L137" s="5">
        <v>43066</v>
      </c>
    </row>
    <row r="138" spans="1:12" x14ac:dyDescent="0.25">
      <c r="A138" t="s">
        <v>1985</v>
      </c>
      <c r="B138" t="s">
        <v>1017</v>
      </c>
      <c r="C138" t="s">
        <v>1434</v>
      </c>
      <c r="D138" t="s">
        <v>45</v>
      </c>
      <c r="E138">
        <v>818431</v>
      </c>
      <c r="F138">
        <v>79344</v>
      </c>
      <c r="G138">
        <v>77.48</v>
      </c>
      <c r="H138">
        <v>73528</v>
      </c>
      <c r="I138">
        <v>71.8</v>
      </c>
      <c r="J138">
        <v>5816</v>
      </c>
      <c r="K138">
        <v>5.68</v>
      </c>
      <c r="L138" s="5">
        <v>43066</v>
      </c>
    </row>
    <row r="139" spans="1:12" x14ac:dyDescent="0.25">
      <c r="A139" t="s">
        <v>1985</v>
      </c>
      <c r="B139" t="s">
        <v>1017</v>
      </c>
      <c r="C139" t="s">
        <v>1435</v>
      </c>
      <c r="D139" t="s">
        <v>45</v>
      </c>
      <c r="E139">
        <v>785173</v>
      </c>
      <c r="F139">
        <v>77856</v>
      </c>
      <c r="G139">
        <v>76.03</v>
      </c>
      <c r="H139">
        <v>72816</v>
      </c>
      <c r="I139">
        <v>71.11</v>
      </c>
      <c r="J139">
        <v>5040</v>
      </c>
      <c r="K139">
        <v>4.92</v>
      </c>
      <c r="L139" s="5">
        <v>43066</v>
      </c>
    </row>
    <row r="140" spans="1:12" x14ac:dyDescent="0.25">
      <c r="A140" t="s">
        <v>1985</v>
      </c>
      <c r="B140" t="s">
        <v>1017</v>
      </c>
      <c r="C140" t="s">
        <v>208</v>
      </c>
      <c r="D140" t="s">
        <v>45</v>
      </c>
      <c r="E140">
        <v>1897106</v>
      </c>
      <c r="F140">
        <v>77464</v>
      </c>
      <c r="G140">
        <v>75.650000000000006</v>
      </c>
      <c r="H140">
        <v>76688</v>
      </c>
      <c r="I140">
        <v>74.89</v>
      </c>
      <c r="J140">
        <v>776</v>
      </c>
      <c r="K140">
        <v>0.76</v>
      </c>
      <c r="L140" s="5">
        <v>43066</v>
      </c>
    </row>
    <row r="141" spans="1:12" x14ac:dyDescent="0.25">
      <c r="A141" t="s">
        <v>1985</v>
      </c>
      <c r="B141" t="s">
        <v>1017</v>
      </c>
      <c r="C141" t="s">
        <v>1436</v>
      </c>
      <c r="D141" t="s">
        <v>45</v>
      </c>
      <c r="E141">
        <v>344882</v>
      </c>
      <c r="F141">
        <v>75536</v>
      </c>
      <c r="G141">
        <v>73.77</v>
      </c>
      <c r="H141">
        <v>74176</v>
      </c>
      <c r="I141">
        <v>72.44</v>
      </c>
      <c r="J141">
        <v>1360</v>
      </c>
      <c r="K141">
        <v>1.33</v>
      </c>
      <c r="L141" s="5">
        <v>43066</v>
      </c>
    </row>
    <row r="142" spans="1:12" x14ac:dyDescent="0.25">
      <c r="A142" t="s">
        <v>1985</v>
      </c>
      <c r="B142" t="s">
        <v>1017</v>
      </c>
      <c r="C142" t="s">
        <v>1437</v>
      </c>
      <c r="D142" t="s">
        <v>45</v>
      </c>
      <c r="E142">
        <v>592472</v>
      </c>
      <c r="F142">
        <v>74408</v>
      </c>
      <c r="G142">
        <v>72.66</v>
      </c>
      <c r="H142">
        <v>71624</v>
      </c>
      <c r="I142">
        <v>69.95</v>
      </c>
      <c r="J142">
        <v>2784</v>
      </c>
      <c r="K142">
        <v>2.72</v>
      </c>
      <c r="L142" s="5">
        <v>43066</v>
      </c>
    </row>
    <row r="143" spans="1:12" x14ac:dyDescent="0.25">
      <c r="A143" t="s">
        <v>1985</v>
      </c>
      <c r="B143" t="s">
        <v>1017</v>
      </c>
      <c r="C143" t="s">
        <v>1438</v>
      </c>
      <c r="D143" t="s">
        <v>45</v>
      </c>
      <c r="E143">
        <v>784949</v>
      </c>
      <c r="F143">
        <v>69504</v>
      </c>
      <c r="G143">
        <v>67.88</v>
      </c>
      <c r="H143">
        <v>67520</v>
      </c>
      <c r="I143">
        <v>65.94</v>
      </c>
      <c r="J143">
        <v>1984</v>
      </c>
      <c r="K143">
        <v>1.94</v>
      </c>
      <c r="L143" s="5">
        <v>43066</v>
      </c>
    </row>
    <row r="144" spans="1:12" x14ac:dyDescent="0.25">
      <c r="A144" t="s">
        <v>1985</v>
      </c>
      <c r="B144" t="s">
        <v>1017</v>
      </c>
      <c r="C144" t="s">
        <v>1439</v>
      </c>
      <c r="D144" t="s">
        <v>45</v>
      </c>
      <c r="E144">
        <v>1127313</v>
      </c>
      <c r="F144">
        <v>68880</v>
      </c>
      <c r="G144">
        <v>67.27</v>
      </c>
      <c r="H144">
        <v>67984</v>
      </c>
      <c r="I144">
        <v>66.39</v>
      </c>
      <c r="J144">
        <v>896</v>
      </c>
      <c r="K144">
        <v>0.88</v>
      </c>
      <c r="L144" s="5">
        <v>43066</v>
      </c>
    </row>
    <row r="145" spans="1:12" x14ac:dyDescent="0.25">
      <c r="A145" t="s">
        <v>1985</v>
      </c>
      <c r="B145" t="s">
        <v>1017</v>
      </c>
      <c r="C145" t="s">
        <v>1440</v>
      </c>
      <c r="D145" t="s">
        <v>45</v>
      </c>
      <c r="E145">
        <v>452526</v>
      </c>
      <c r="F145">
        <v>68400</v>
      </c>
      <c r="G145">
        <v>66.8</v>
      </c>
      <c r="H145">
        <v>66760</v>
      </c>
      <c r="I145">
        <v>65.2</v>
      </c>
      <c r="J145">
        <v>1640</v>
      </c>
      <c r="K145">
        <v>1.6</v>
      </c>
      <c r="L145" s="5">
        <v>43066</v>
      </c>
    </row>
    <row r="146" spans="1:12" x14ac:dyDescent="0.25">
      <c r="A146" t="s">
        <v>1985</v>
      </c>
      <c r="B146" t="s">
        <v>1017</v>
      </c>
      <c r="C146" t="s">
        <v>1441</v>
      </c>
      <c r="D146" t="s">
        <v>45</v>
      </c>
      <c r="E146">
        <v>1684976</v>
      </c>
      <c r="F146">
        <v>63688</v>
      </c>
      <c r="G146">
        <v>62.2</v>
      </c>
      <c r="H146">
        <v>63584</v>
      </c>
      <c r="I146">
        <v>62.09</v>
      </c>
      <c r="J146">
        <v>104</v>
      </c>
      <c r="K146">
        <v>0.1</v>
      </c>
      <c r="L146" s="5">
        <v>43066</v>
      </c>
    </row>
    <row r="147" spans="1:12" x14ac:dyDescent="0.25">
      <c r="A147" t="s">
        <v>1985</v>
      </c>
      <c r="B147" t="s">
        <v>1017</v>
      </c>
      <c r="C147" t="s">
        <v>1442</v>
      </c>
      <c r="D147" t="s">
        <v>45</v>
      </c>
      <c r="E147">
        <v>452514</v>
      </c>
      <c r="F147">
        <v>59888</v>
      </c>
      <c r="G147">
        <v>58.48</v>
      </c>
      <c r="H147">
        <v>57552</v>
      </c>
      <c r="I147">
        <v>56.2</v>
      </c>
      <c r="J147">
        <v>2336</v>
      </c>
      <c r="K147">
        <v>2.2799999999999998</v>
      </c>
      <c r="L147" s="5">
        <v>43066</v>
      </c>
    </row>
    <row r="148" spans="1:12" x14ac:dyDescent="0.25">
      <c r="A148" t="s">
        <v>1985</v>
      </c>
      <c r="B148" t="s">
        <v>1017</v>
      </c>
      <c r="C148" t="s">
        <v>1443</v>
      </c>
      <c r="D148" t="s">
        <v>45</v>
      </c>
      <c r="E148">
        <v>445209</v>
      </c>
      <c r="F148">
        <v>59504</v>
      </c>
      <c r="G148">
        <v>58.11</v>
      </c>
      <c r="H148">
        <v>57344</v>
      </c>
      <c r="I148">
        <v>56</v>
      </c>
      <c r="J148">
        <v>2160</v>
      </c>
      <c r="K148">
        <v>2.11</v>
      </c>
      <c r="L148" s="5">
        <v>43066</v>
      </c>
    </row>
    <row r="149" spans="1:12" x14ac:dyDescent="0.25">
      <c r="A149" t="s">
        <v>1985</v>
      </c>
      <c r="B149" t="s">
        <v>1017</v>
      </c>
      <c r="C149" t="s">
        <v>1444</v>
      </c>
      <c r="D149" t="s">
        <v>45</v>
      </c>
      <c r="E149">
        <v>1526694</v>
      </c>
      <c r="F149">
        <v>57624</v>
      </c>
      <c r="G149">
        <v>56.27</v>
      </c>
      <c r="H149">
        <v>57584</v>
      </c>
      <c r="I149">
        <v>56.23</v>
      </c>
      <c r="J149">
        <v>40</v>
      </c>
      <c r="K149">
        <v>0.04</v>
      </c>
      <c r="L149" s="5">
        <v>43066</v>
      </c>
    </row>
    <row r="150" spans="1:12" x14ac:dyDescent="0.25">
      <c r="A150" t="s">
        <v>1985</v>
      </c>
      <c r="B150" t="s">
        <v>1017</v>
      </c>
      <c r="C150" t="s">
        <v>1445</v>
      </c>
      <c r="D150" t="s">
        <v>45</v>
      </c>
      <c r="E150">
        <v>431614</v>
      </c>
      <c r="F150">
        <v>56296</v>
      </c>
      <c r="G150">
        <v>54.98</v>
      </c>
      <c r="H150">
        <v>53944</v>
      </c>
      <c r="I150">
        <v>52.68</v>
      </c>
      <c r="J150">
        <v>2352</v>
      </c>
      <c r="K150">
        <v>2.2999999999999998</v>
      </c>
      <c r="L150" s="5">
        <v>43066</v>
      </c>
    </row>
    <row r="151" spans="1:12" x14ac:dyDescent="0.25">
      <c r="A151" t="s">
        <v>1985</v>
      </c>
      <c r="B151" t="s">
        <v>1017</v>
      </c>
      <c r="C151" t="s">
        <v>1446</v>
      </c>
      <c r="D151" t="s">
        <v>45</v>
      </c>
      <c r="E151">
        <v>266452</v>
      </c>
      <c r="F151">
        <v>55304</v>
      </c>
      <c r="G151">
        <v>54.01</v>
      </c>
      <c r="H151">
        <v>53736</v>
      </c>
      <c r="I151">
        <v>52.48</v>
      </c>
      <c r="J151">
        <v>1568</v>
      </c>
      <c r="K151">
        <v>1.53</v>
      </c>
      <c r="L151" s="5">
        <v>43066</v>
      </c>
    </row>
    <row r="152" spans="1:12" x14ac:dyDescent="0.25">
      <c r="A152" t="s">
        <v>1985</v>
      </c>
      <c r="B152" t="s">
        <v>1017</v>
      </c>
      <c r="C152" t="s">
        <v>1447</v>
      </c>
      <c r="D152" t="s">
        <v>45</v>
      </c>
      <c r="E152">
        <v>604276</v>
      </c>
      <c r="F152">
        <v>54256</v>
      </c>
      <c r="G152">
        <v>52.98</v>
      </c>
      <c r="H152">
        <v>51856</v>
      </c>
      <c r="I152">
        <v>50.64</v>
      </c>
      <c r="J152">
        <v>2400</v>
      </c>
      <c r="K152">
        <v>2.34</v>
      </c>
      <c r="L152" s="5">
        <v>43066</v>
      </c>
    </row>
    <row r="153" spans="1:12" x14ac:dyDescent="0.25">
      <c r="A153" t="s">
        <v>1985</v>
      </c>
      <c r="B153" t="s">
        <v>1017</v>
      </c>
      <c r="C153" t="s">
        <v>1448</v>
      </c>
      <c r="D153" t="s">
        <v>45</v>
      </c>
      <c r="E153">
        <v>1377867</v>
      </c>
      <c r="F153">
        <v>52048</v>
      </c>
      <c r="G153">
        <v>50.83</v>
      </c>
      <c r="H153">
        <v>52008</v>
      </c>
      <c r="I153">
        <v>50.79</v>
      </c>
      <c r="J153">
        <v>40</v>
      </c>
      <c r="K153">
        <v>0.04</v>
      </c>
      <c r="L153" s="5">
        <v>43066</v>
      </c>
    </row>
    <row r="154" spans="1:12" x14ac:dyDescent="0.25">
      <c r="A154" t="s">
        <v>1985</v>
      </c>
      <c r="B154" t="s">
        <v>1017</v>
      </c>
      <c r="C154" t="s">
        <v>1449</v>
      </c>
      <c r="D154" t="s">
        <v>45</v>
      </c>
      <c r="E154">
        <v>606422</v>
      </c>
      <c r="F154">
        <v>51192</v>
      </c>
      <c r="G154">
        <v>49.99</v>
      </c>
      <c r="H154">
        <v>48960</v>
      </c>
      <c r="I154">
        <v>47.81</v>
      </c>
      <c r="J154">
        <v>2232</v>
      </c>
      <c r="K154">
        <v>2.1800000000000002</v>
      </c>
      <c r="L154" s="5">
        <v>43066</v>
      </c>
    </row>
    <row r="155" spans="1:12" x14ac:dyDescent="0.25">
      <c r="A155" t="s">
        <v>1985</v>
      </c>
      <c r="B155" t="s">
        <v>1017</v>
      </c>
      <c r="C155" t="s">
        <v>1450</v>
      </c>
      <c r="D155" t="s">
        <v>45</v>
      </c>
      <c r="E155">
        <v>444395</v>
      </c>
      <c r="F155">
        <v>46032</v>
      </c>
      <c r="G155">
        <v>44.95</v>
      </c>
      <c r="H155">
        <v>45896</v>
      </c>
      <c r="I155">
        <v>44.82</v>
      </c>
      <c r="J155">
        <v>136</v>
      </c>
      <c r="K155">
        <v>0.13</v>
      </c>
      <c r="L155" s="5">
        <v>43066</v>
      </c>
    </row>
    <row r="156" spans="1:12" x14ac:dyDescent="0.25">
      <c r="A156" t="s">
        <v>1985</v>
      </c>
      <c r="B156" t="s">
        <v>1017</v>
      </c>
      <c r="C156" t="s">
        <v>1451</v>
      </c>
      <c r="D156" t="s">
        <v>45</v>
      </c>
      <c r="E156">
        <v>790901</v>
      </c>
      <c r="F156">
        <v>45720</v>
      </c>
      <c r="G156">
        <v>44.65</v>
      </c>
      <c r="H156">
        <v>44584</v>
      </c>
      <c r="I156">
        <v>43.54</v>
      </c>
      <c r="J156">
        <v>1136</v>
      </c>
      <c r="K156">
        <v>1.1100000000000001</v>
      </c>
      <c r="L156" s="5">
        <v>43066</v>
      </c>
    </row>
    <row r="157" spans="1:12" x14ac:dyDescent="0.25">
      <c r="A157" t="s">
        <v>1985</v>
      </c>
      <c r="B157" t="s">
        <v>1017</v>
      </c>
      <c r="C157" t="s">
        <v>1452</v>
      </c>
      <c r="D157" t="s">
        <v>45</v>
      </c>
      <c r="E157">
        <v>452526</v>
      </c>
      <c r="F157">
        <v>43768</v>
      </c>
      <c r="G157">
        <v>42.74</v>
      </c>
      <c r="H157">
        <v>43568</v>
      </c>
      <c r="I157">
        <v>42.55</v>
      </c>
      <c r="J157">
        <v>200</v>
      </c>
      <c r="K157">
        <v>0.2</v>
      </c>
      <c r="L157" s="5">
        <v>43066</v>
      </c>
    </row>
    <row r="158" spans="1:12" x14ac:dyDescent="0.25">
      <c r="A158" t="s">
        <v>1985</v>
      </c>
      <c r="B158" t="s">
        <v>1017</v>
      </c>
      <c r="C158" t="s">
        <v>1453</v>
      </c>
      <c r="D158" t="s">
        <v>45</v>
      </c>
      <c r="E158">
        <v>678188</v>
      </c>
      <c r="F158">
        <v>43664</v>
      </c>
      <c r="G158">
        <v>42.64</v>
      </c>
      <c r="H158">
        <v>43568</v>
      </c>
      <c r="I158">
        <v>42.55</v>
      </c>
      <c r="J158">
        <v>96</v>
      </c>
      <c r="K158">
        <v>0.09</v>
      </c>
      <c r="L158" s="5">
        <v>43066</v>
      </c>
    </row>
    <row r="159" spans="1:12" x14ac:dyDescent="0.25">
      <c r="A159" t="s">
        <v>1985</v>
      </c>
      <c r="B159" t="s">
        <v>1017</v>
      </c>
      <c r="C159" t="s">
        <v>1454</v>
      </c>
      <c r="D159" t="s">
        <v>45</v>
      </c>
      <c r="E159">
        <v>450265</v>
      </c>
      <c r="F159">
        <v>43336</v>
      </c>
      <c r="G159">
        <v>42.32</v>
      </c>
      <c r="H159">
        <v>43128</v>
      </c>
      <c r="I159">
        <v>42.12</v>
      </c>
      <c r="J159">
        <v>208</v>
      </c>
      <c r="K159">
        <v>0.2</v>
      </c>
      <c r="L159" s="5">
        <v>43066</v>
      </c>
    </row>
    <row r="160" spans="1:12" x14ac:dyDescent="0.25">
      <c r="A160" t="s">
        <v>1985</v>
      </c>
      <c r="B160" t="s">
        <v>1017</v>
      </c>
      <c r="C160" t="s">
        <v>1455</v>
      </c>
      <c r="D160" t="s">
        <v>45</v>
      </c>
      <c r="E160">
        <v>365603</v>
      </c>
      <c r="F160">
        <v>41976</v>
      </c>
      <c r="G160">
        <v>40.99</v>
      </c>
      <c r="H160">
        <v>40384</v>
      </c>
      <c r="I160">
        <v>39.44</v>
      </c>
      <c r="J160">
        <v>1592</v>
      </c>
      <c r="K160">
        <v>1.55</v>
      </c>
      <c r="L160" s="5">
        <v>43066</v>
      </c>
    </row>
    <row r="161" spans="1:12" x14ac:dyDescent="0.25">
      <c r="A161" t="s">
        <v>1985</v>
      </c>
      <c r="B161" t="s">
        <v>1017</v>
      </c>
      <c r="C161" t="s">
        <v>1456</v>
      </c>
      <c r="D161" t="s">
        <v>45</v>
      </c>
      <c r="E161">
        <v>136710</v>
      </c>
      <c r="F161">
        <v>41272</v>
      </c>
      <c r="G161">
        <v>40.299999999999997</v>
      </c>
      <c r="H161">
        <v>33080</v>
      </c>
      <c r="I161">
        <v>32.299999999999997</v>
      </c>
      <c r="J161">
        <v>8192</v>
      </c>
      <c r="K161">
        <v>8</v>
      </c>
      <c r="L161" s="5">
        <v>43066</v>
      </c>
    </row>
    <row r="162" spans="1:12" x14ac:dyDescent="0.25">
      <c r="A162" t="s">
        <v>1985</v>
      </c>
      <c r="B162" t="s">
        <v>1017</v>
      </c>
      <c r="C162" t="s">
        <v>1457</v>
      </c>
      <c r="D162" t="s">
        <v>45</v>
      </c>
      <c r="E162">
        <v>324911</v>
      </c>
      <c r="F162">
        <v>40216</v>
      </c>
      <c r="G162">
        <v>39.270000000000003</v>
      </c>
      <c r="H162">
        <v>39952</v>
      </c>
      <c r="I162">
        <v>39.020000000000003</v>
      </c>
      <c r="J162">
        <v>264</v>
      </c>
      <c r="K162">
        <v>0.26</v>
      </c>
      <c r="L162" s="5">
        <v>43066</v>
      </c>
    </row>
    <row r="163" spans="1:12" x14ac:dyDescent="0.25">
      <c r="A163" t="s">
        <v>1985</v>
      </c>
      <c r="B163" t="s">
        <v>1017</v>
      </c>
      <c r="C163" t="s">
        <v>1458</v>
      </c>
      <c r="D163" t="s">
        <v>45</v>
      </c>
      <c r="E163">
        <v>454925</v>
      </c>
      <c r="F163">
        <v>37696</v>
      </c>
      <c r="G163">
        <v>36.81</v>
      </c>
      <c r="H163">
        <v>36528</v>
      </c>
      <c r="I163">
        <v>35.67</v>
      </c>
      <c r="J163">
        <v>1168</v>
      </c>
      <c r="K163">
        <v>1.1399999999999999</v>
      </c>
      <c r="L163" s="5">
        <v>43066</v>
      </c>
    </row>
    <row r="164" spans="1:12" x14ac:dyDescent="0.25">
      <c r="A164" t="s">
        <v>1985</v>
      </c>
      <c r="B164" t="s">
        <v>1017</v>
      </c>
      <c r="C164" t="s">
        <v>1459</v>
      </c>
      <c r="D164" t="s">
        <v>45</v>
      </c>
      <c r="E164">
        <v>499065</v>
      </c>
      <c r="F164">
        <v>37456</v>
      </c>
      <c r="G164">
        <v>36.58</v>
      </c>
      <c r="H164">
        <v>36304</v>
      </c>
      <c r="I164">
        <v>35.450000000000003</v>
      </c>
      <c r="J164">
        <v>1152</v>
      </c>
      <c r="K164">
        <v>1.1299999999999999</v>
      </c>
      <c r="L164" s="5">
        <v>43066</v>
      </c>
    </row>
    <row r="165" spans="1:12" x14ac:dyDescent="0.25">
      <c r="A165" t="s">
        <v>1985</v>
      </c>
      <c r="B165" t="s">
        <v>1017</v>
      </c>
      <c r="C165" t="s">
        <v>1460</v>
      </c>
      <c r="D165" t="s">
        <v>45</v>
      </c>
      <c r="E165">
        <v>451898</v>
      </c>
      <c r="F165">
        <v>36776</v>
      </c>
      <c r="G165">
        <v>35.909999999999997</v>
      </c>
      <c r="H165">
        <v>36552</v>
      </c>
      <c r="I165">
        <v>35.700000000000003</v>
      </c>
      <c r="J165">
        <v>224</v>
      </c>
      <c r="K165">
        <v>0.22</v>
      </c>
      <c r="L165" s="5">
        <v>43066</v>
      </c>
    </row>
    <row r="166" spans="1:12" x14ac:dyDescent="0.25">
      <c r="A166" t="s">
        <v>1985</v>
      </c>
      <c r="B166" t="s">
        <v>1017</v>
      </c>
      <c r="C166" t="s">
        <v>1461</v>
      </c>
      <c r="D166" t="s">
        <v>45</v>
      </c>
      <c r="E166">
        <v>412150</v>
      </c>
      <c r="F166">
        <v>36168</v>
      </c>
      <c r="G166">
        <v>35.32</v>
      </c>
      <c r="H166">
        <v>35768</v>
      </c>
      <c r="I166">
        <v>34.93</v>
      </c>
      <c r="J166">
        <v>400</v>
      </c>
      <c r="K166">
        <v>0.39</v>
      </c>
      <c r="L166" s="5">
        <v>43066</v>
      </c>
    </row>
    <row r="167" spans="1:12" x14ac:dyDescent="0.25">
      <c r="A167" t="s">
        <v>1985</v>
      </c>
      <c r="B167" t="s">
        <v>1017</v>
      </c>
      <c r="C167" t="s">
        <v>1462</v>
      </c>
      <c r="D167" t="s">
        <v>45</v>
      </c>
      <c r="E167">
        <v>365603</v>
      </c>
      <c r="F167">
        <v>35536</v>
      </c>
      <c r="G167">
        <v>34.700000000000003</v>
      </c>
      <c r="H167">
        <v>34200</v>
      </c>
      <c r="I167">
        <v>33.4</v>
      </c>
      <c r="J167">
        <v>1336</v>
      </c>
      <c r="K167">
        <v>1.3</v>
      </c>
      <c r="L167" s="5">
        <v>43066</v>
      </c>
    </row>
    <row r="168" spans="1:12" x14ac:dyDescent="0.25">
      <c r="A168" t="s">
        <v>1985</v>
      </c>
      <c r="B168" t="s">
        <v>1017</v>
      </c>
      <c r="C168" t="s">
        <v>1463</v>
      </c>
      <c r="D168" t="s">
        <v>45</v>
      </c>
      <c r="E168">
        <v>365603</v>
      </c>
      <c r="F168">
        <v>33080</v>
      </c>
      <c r="G168">
        <v>32.299999999999997</v>
      </c>
      <c r="H168">
        <v>31832</v>
      </c>
      <c r="I168">
        <v>31.09</v>
      </c>
      <c r="J168">
        <v>1248</v>
      </c>
      <c r="K168">
        <v>1.22</v>
      </c>
      <c r="L168" s="5">
        <v>43066</v>
      </c>
    </row>
    <row r="169" spans="1:12" x14ac:dyDescent="0.25">
      <c r="A169" t="s">
        <v>1985</v>
      </c>
      <c r="B169" t="s">
        <v>1017</v>
      </c>
      <c r="C169" t="s">
        <v>1464</v>
      </c>
      <c r="D169" t="s">
        <v>45</v>
      </c>
      <c r="E169">
        <v>660280</v>
      </c>
      <c r="F169">
        <v>32848</v>
      </c>
      <c r="G169">
        <v>32.08</v>
      </c>
      <c r="H169">
        <v>32832</v>
      </c>
      <c r="I169">
        <v>32.06</v>
      </c>
      <c r="J169">
        <v>16</v>
      </c>
      <c r="K169">
        <v>0.02</v>
      </c>
      <c r="L169" s="5">
        <v>43066</v>
      </c>
    </row>
    <row r="170" spans="1:12" x14ac:dyDescent="0.25">
      <c r="A170" t="s">
        <v>1985</v>
      </c>
      <c r="B170" t="s">
        <v>1017</v>
      </c>
      <c r="C170" t="s">
        <v>1465</v>
      </c>
      <c r="D170" t="s">
        <v>45</v>
      </c>
      <c r="E170">
        <v>453188</v>
      </c>
      <c r="F170">
        <v>29344</v>
      </c>
      <c r="G170">
        <v>28.66</v>
      </c>
      <c r="H170">
        <v>29128</v>
      </c>
      <c r="I170">
        <v>28.45</v>
      </c>
      <c r="J170">
        <v>216</v>
      </c>
      <c r="K170">
        <v>0.21</v>
      </c>
      <c r="L170" s="5">
        <v>43066</v>
      </c>
    </row>
    <row r="171" spans="1:12" x14ac:dyDescent="0.25">
      <c r="A171" t="s">
        <v>1985</v>
      </c>
      <c r="B171" t="s">
        <v>1017</v>
      </c>
      <c r="C171" t="s">
        <v>1466</v>
      </c>
      <c r="D171" t="s">
        <v>45</v>
      </c>
      <c r="E171">
        <v>453260</v>
      </c>
      <c r="F171">
        <v>28512</v>
      </c>
      <c r="G171">
        <v>27.84</v>
      </c>
      <c r="H171">
        <v>28264</v>
      </c>
      <c r="I171">
        <v>27.6</v>
      </c>
      <c r="J171">
        <v>248</v>
      </c>
      <c r="K171">
        <v>0.24</v>
      </c>
      <c r="L171" s="5">
        <v>43066</v>
      </c>
    </row>
    <row r="172" spans="1:12" x14ac:dyDescent="0.25">
      <c r="A172" t="s">
        <v>1985</v>
      </c>
      <c r="B172" t="s">
        <v>1017</v>
      </c>
      <c r="C172" t="s">
        <v>1467</v>
      </c>
      <c r="D172" t="s">
        <v>45</v>
      </c>
      <c r="E172">
        <v>365603</v>
      </c>
      <c r="F172">
        <v>28336</v>
      </c>
      <c r="G172">
        <v>27.67</v>
      </c>
      <c r="H172">
        <v>27296</v>
      </c>
      <c r="I172">
        <v>26.66</v>
      </c>
      <c r="J172">
        <v>1040</v>
      </c>
      <c r="K172">
        <v>1.02</v>
      </c>
      <c r="L172" s="5">
        <v>43066</v>
      </c>
    </row>
    <row r="173" spans="1:12" x14ac:dyDescent="0.25">
      <c r="A173" t="s">
        <v>1985</v>
      </c>
      <c r="B173" t="s">
        <v>1017</v>
      </c>
      <c r="C173" t="s">
        <v>1468</v>
      </c>
      <c r="D173" t="s">
        <v>45</v>
      </c>
      <c r="E173">
        <v>333040</v>
      </c>
      <c r="F173">
        <v>28080</v>
      </c>
      <c r="G173">
        <v>27.42</v>
      </c>
      <c r="H173">
        <v>26800</v>
      </c>
      <c r="I173">
        <v>26.17</v>
      </c>
      <c r="J173">
        <v>1280</v>
      </c>
      <c r="K173">
        <v>1.25</v>
      </c>
      <c r="L173" s="5">
        <v>43066</v>
      </c>
    </row>
    <row r="174" spans="1:12" x14ac:dyDescent="0.25">
      <c r="A174" t="s">
        <v>1985</v>
      </c>
      <c r="B174" t="s">
        <v>1017</v>
      </c>
      <c r="C174" t="s">
        <v>1469</v>
      </c>
      <c r="D174" t="s">
        <v>45</v>
      </c>
      <c r="E174">
        <v>453132</v>
      </c>
      <c r="F174">
        <v>26824</v>
      </c>
      <c r="G174">
        <v>26.2</v>
      </c>
      <c r="H174">
        <v>26032</v>
      </c>
      <c r="I174">
        <v>25.42</v>
      </c>
      <c r="J174">
        <v>792</v>
      </c>
      <c r="K174">
        <v>0.77</v>
      </c>
      <c r="L174" s="5">
        <v>43066</v>
      </c>
    </row>
    <row r="175" spans="1:12" x14ac:dyDescent="0.25">
      <c r="A175" t="s">
        <v>1985</v>
      </c>
      <c r="B175" t="s">
        <v>1017</v>
      </c>
      <c r="C175" t="s">
        <v>1470</v>
      </c>
      <c r="D175" t="s">
        <v>45</v>
      </c>
      <c r="E175">
        <v>365603</v>
      </c>
      <c r="F175">
        <v>26760</v>
      </c>
      <c r="G175">
        <v>26.13</v>
      </c>
      <c r="H175">
        <v>25528</v>
      </c>
      <c r="I175">
        <v>24.93</v>
      </c>
      <c r="J175">
        <v>1232</v>
      </c>
      <c r="K175">
        <v>1.2</v>
      </c>
      <c r="L175" s="5">
        <v>43066</v>
      </c>
    </row>
    <row r="176" spans="1:12" x14ac:dyDescent="0.25">
      <c r="A176" t="s">
        <v>1985</v>
      </c>
      <c r="B176" t="s">
        <v>1017</v>
      </c>
      <c r="C176" t="s">
        <v>1471</v>
      </c>
      <c r="D176" t="s">
        <v>45</v>
      </c>
      <c r="E176">
        <v>346029</v>
      </c>
      <c r="F176">
        <v>26552</v>
      </c>
      <c r="G176">
        <v>25.93</v>
      </c>
      <c r="H176">
        <v>26376</v>
      </c>
      <c r="I176">
        <v>25.76</v>
      </c>
      <c r="J176">
        <v>176</v>
      </c>
      <c r="K176">
        <v>0.17</v>
      </c>
      <c r="L176" s="5">
        <v>43066</v>
      </c>
    </row>
    <row r="177" spans="1:12" x14ac:dyDescent="0.25">
      <c r="A177" t="s">
        <v>1985</v>
      </c>
      <c r="B177" t="s">
        <v>1017</v>
      </c>
      <c r="C177" t="s">
        <v>1472</v>
      </c>
      <c r="D177" t="s">
        <v>45</v>
      </c>
      <c r="E177">
        <v>166594</v>
      </c>
      <c r="F177">
        <v>25472</v>
      </c>
      <c r="G177">
        <v>24.88</v>
      </c>
      <c r="H177">
        <v>23824</v>
      </c>
      <c r="I177">
        <v>23.27</v>
      </c>
      <c r="J177">
        <v>1648</v>
      </c>
      <c r="K177">
        <v>1.61</v>
      </c>
      <c r="L177" s="5">
        <v>43066</v>
      </c>
    </row>
    <row r="178" spans="1:12" x14ac:dyDescent="0.25">
      <c r="A178" t="s">
        <v>1985</v>
      </c>
      <c r="B178" t="s">
        <v>1017</v>
      </c>
      <c r="C178" t="s">
        <v>1473</v>
      </c>
      <c r="D178" t="s">
        <v>45</v>
      </c>
      <c r="E178">
        <v>270347</v>
      </c>
      <c r="F178">
        <v>22776</v>
      </c>
      <c r="G178">
        <v>22.24</v>
      </c>
      <c r="H178">
        <v>21392</v>
      </c>
      <c r="I178">
        <v>20.89</v>
      </c>
      <c r="J178">
        <v>1384</v>
      </c>
      <c r="K178">
        <v>1.35</v>
      </c>
      <c r="L178" s="5">
        <v>43066</v>
      </c>
    </row>
    <row r="179" spans="1:12" x14ac:dyDescent="0.25">
      <c r="A179" t="s">
        <v>1985</v>
      </c>
      <c r="B179" t="s">
        <v>1017</v>
      </c>
      <c r="C179" t="s">
        <v>1474</v>
      </c>
      <c r="D179" t="s">
        <v>45</v>
      </c>
      <c r="E179">
        <v>111583</v>
      </c>
      <c r="F179">
        <v>19416</v>
      </c>
      <c r="G179">
        <v>18.96</v>
      </c>
      <c r="H179">
        <v>17992</v>
      </c>
      <c r="I179">
        <v>17.57</v>
      </c>
      <c r="J179">
        <v>1424</v>
      </c>
      <c r="K179">
        <v>1.39</v>
      </c>
      <c r="L179" s="5">
        <v>43066</v>
      </c>
    </row>
    <row r="180" spans="1:12" x14ac:dyDescent="0.25">
      <c r="A180" t="s">
        <v>1985</v>
      </c>
      <c r="B180" t="s">
        <v>1017</v>
      </c>
      <c r="C180" t="s">
        <v>292</v>
      </c>
      <c r="D180" t="s">
        <v>45</v>
      </c>
      <c r="E180">
        <v>48836</v>
      </c>
      <c r="F180">
        <v>18808</v>
      </c>
      <c r="G180">
        <v>18.37</v>
      </c>
      <c r="H180">
        <v>14112</v>
      </c>
      <c r="I180">
        <v>13.78</v>
      </c>
      <c r="J180">
        <v>4696</v>
      </c>
      <c r="K180">
        <v>4.59</v>
      </c>
      <c r="L180" s="5">
        <v>43066</v>
      </c>
    </row>
    <row r="181" spans="1:12" x14ac:dyDescent="0.25">
      <c r="A181" t="s">
        <v>1985</v>
      </c>
      <c r="B181" t="s">
        <v>1017</v>
      </c>
      <c r="C181" t="s">
        <v>1475</v>
      </c>
      <c r="D181" t="s">
        <v>45</v>
      </c>
      <c r="E181">
        <v>169408</v>
      </c>
      <c r="F181">
        <v>16872</v>
      </c>
      <c r="G181">
        <v>16.48</v>
      </c>
      <c r="H181">
        <v>13936</v>
      </c>
      <c r="I181">
        <v>13.61</v>
      </c>
      <c r="J181">
        <v>2936</v>
      </c>
      <c r="K181">
        <v>2.87</v>
      </c>
      <c r="L181" s="5">
        <v>43066</v>
      </c>
    </row>
    <row r="182" spans="1:12" x14ac:dyDescent="0.25">
      <c r="A182" t="s">
        <v>1985</v>
      </c>
      <c r="B182" t="s">
        <v>1017</v>
      </c>
      <c r="C182" t="s">
        <v>1476</v>
      </c>
      <c r="D182" t="s">
        <v>45</v>
      </c>
      <c r="E182">
        <v>156404</v>
      </c>
      <c r="F182">
        <v>15616</v>
      </c>
      <c r="G182">
        <v>15.25</v>
      </c>
      <c r="H182">
        <v>14136</v>
      </c>
      <c r="I182">
        <v>13.8</v>
      </c>
      <c r="J182">
        <v>1480</v>
      </c>
      <c r="K182">
        <v>1.45</v>
      </c>
      <c r="L182" s="5">
        <v>43066</v>
      </c>
    </row>
    <row r="183" spans="1:12" x14ac:dyDescent="0.25">
      <c r="A183" t="s">
        <v>1985</v>
      </c>
      <c r="B183" t="s">
        <v>1017</v>
      </c>
      <c r="C183" t="s">
        <v>1477</v>
      </c>
      <c r="D183" t="s">
        <v>45</v>
      </c>
      <c r="E183">
        <v>95261</v>
      </c>
      <c r="F183">
        <v>9608</v>
      </c>
      <c r="G183">
        <v>9.3800000000000008</v>
      </c>
      <c r="H183">
        <v>8064</v>
      </c>
      <c r="I183">
        <v>7.88</v>
      </c>
      <c r="J183">
        <v>1544</v>
      </c>
      <c r="K183">
        <v>1.51</v>
      </c>
      <c r="L183" s="5">
        <v>43066</v>
      </c>
    </row>
    <row r="184" spans="1:12" x14ac:dyDescent="0.25">
      <c r="A184" t="s">
        <v>1985</v>
      </c>
      <c r="B184" t="s">
        <v>1017</v>
      </c>
      <c r="C184" t="s">
        <v>1478</v>
      </c>
      <c r="D184" t="s">
        <v>45</v>
      </c>
      <c r="E184">
        <v>70903</v>
      </c>
      <c r="F184">
        <v>9224</v>
      </c>
      <c r="G184">
        <v>9.01</v>
      </c>
      <c r="H184">
        <v>6976</v>
      </c>
      <c r="I184">
        <v>6.81</v>
      </c>
      <c r="J184">
        <v>2248</v>
      </c>
      <c r="K184">
        <v>2.2000000000000002</v>
      </c>
      <c r="L184" s="5">
        <v>43066</v>
      </c>
    </row>
    <row r="185" spans="1:12" x14ac:dyDescent="0.25">
      <c r="A185" t="s">
        <v>1985</v>
      </c>
      <c r="B185" t="s">
        <v>1017</v>
      </c>
      <c r="C185" t="s">
        <v>1479</v>
      </c>
      <c r="D185" t="s">
        <v>45</v>
      </c>
      <c r="E185">
        <v>57641</v>
      </c>
      <c r="F185">
        <v>9184</v>
      </c>
      <c r="G185">
        <v>8.9700000000000006</v>
      </c>
      <c r="H185">
        <v>7088</v>
      </c>
      <c r="I185">
        <v>6.92</v>
      </c>
      <c r="J185">
        <v>2096</v>
      </c>
      <c r="K185">
        <v>2.0499999999999998</v>
      </c>
      <c r="L185" s="5">
        <v>43066</v>
      </c>
    </row>
    <row r="186" spans="1:12" x14ac:dyDescent="0.25">
      <c r="A186" t="s">
        <v>1985</v>
      </c>
      <c r="B186" t="s">
        <v>1017</v>
      </c>
      <c r="C186" t="s">
        <v>1480</v>
      </c>
      <c r="D186" t="s">
        <v>45</v>
      </c>
      <c r="E186">
        <v>108547</v>
      </c>
      <c r="F186">
        <v>9048</v>
      </c>
      <c r="G186">
        <v>8.84</v>
      </c>
      <c r="H186">
        <v>8216</v>
      </c>
      <c r="I186">
        <v>8.02</v>
      </c>
      <c r="J186">
        <v>832</v>
      </c>
      <c r="K186">
        <v>0.81</v>
      </c>
      <c r="L186" s="5">
        <v>43066</v>
      </c>
    </row>
    <row r="187" spans="1:12" x14ac:dyDescent="0.25">
      <c r="A187" t="s">
        <v>1985</v>
      </c>
      <c r="B187" t="s">
        <v>1017</v>
      </c>
      <c r="C187" t="s">
        <v>1481</v>
      </c>
      <c r="D187" t="s">
        <v>45</v>
      </c>
      <c r="E187">
        <v>16021</v>
      </c>
      <c r="F187">
        <v>9048</v>
      </c>
      <c r="G187">
        <v>8.84</v>
      </c>
      <c r="H187">
        <v>7392</v>
      </c>
      <c r="I187">
        <v>7.22</v>
      </c>
      <c r="J187">
        <v>1656</v>
      </c>
      <c r="K187">
        <v>1.62</v>
      </c>
      <c r="L187" s="5">
        <v>43066</v>
      </c>
    </row>
    <row r="188" spans="1:12" x14ac:dyDescent="0.25">
      <c r="A188" t="s">
        <v>1985</v>
      </c>
      <c r="B188" t="s">
        <v>1017</v>
      </c>
      <c r="C188" t="s">
        <v>1482</v>
      </c>
      <c r="D188" t="s">
        <v>45</v>
      </c>
      <c r="E188">
        <v>44588</v>
      </c>
      <c r="F188">
        <v>8792</v>
      </c>
      <c r="G188">
        <v>8.59</v>
      </c>
      <c r="H188">
        <v>7344</v>
      </c>
      <c r="I188">
        <v>7.17</v>
      </c>
      <c r="J188">
        <v>1448</v>
      </c>
      <c r="K188">
        <v>1.41</v>
      </c>
      <c r="L188" s="5">
        <v>43066</v>
      </c>
    </row>
    <row r="189" spans="1:12" x14ac:dyDescent="0.25">
      <c r="A189" t="s">
        <v>1985</v>
      </c>
      <c r="B189" t="s">
        <v>1017</v>
      </c>
      <c r="C189" t="s">
        <v>1483</v>
      </c>
      <c r="D189" t="s">
        <v>45</v>
      </c>
      <c r="E189">
        <v>26973</v>
      </c>
      <c r="F189">
        <v>8584</v>
      </c>
      <c r="G189">
        <v>8.3800000000000008</v>
      </c>
      <c r="H189">
        <v>8576</v>
      </c>
      <c r="I189">
        <v>8.3800000000000008</v>
      </c>
      <c r="J189">
        <v>8</v>
      </c>
      <c r="K189">
        <v>0.01</v>
      </c>
      <c r="L189" s="5">
        <v>43066</v>
      </c>
    </row>
    <row r="190" spans="1:12" x14ac:dyDescent="0.25">
      <c r="A190" t="s">
        <v>1985</v>
      </c>
      <c r="B190" t="s">
        <v>1017</v>
      </c>
      <c r="C190" t="s">
        <v>1484</v>
      </c>
      <c r="D190" t="s">
        <v>45</v>
      </c>
      <c r="E190">
        <v>72471</v>
      </c>
      <c r="F190">
        <v>8536</v>
      </c>
      <c r="G190">
        <v>8.34</v>
      </c>
      <c r="H190">
        <v>6800</v>
      </c>
      <c r="I190">
        <v>6.64</v>
      </c>
      <c r="J190">
        <v>1736</v>
      </c>
      <c r="K190">
        <v>1.7</v>
      </c>
      <c r="L190" s="5">
        <v>43066</v>
      </c>
    </row>
    <row r="191" spans="1:12" x14ac:dyDescent="0.25">
      <c r="A191" t="s">
        <v>1985</v>
      </c>
      <c r="B191" t="s">
        <v>1017</v>
      </c>
      <c r="C191" t="s">
        <v>1485</v>
      </c>
      <c r="D191" t="s">
        <v>45</v>
      </c>
      <c r="E191">
        <v>28848</v>
      </c>
      <c r="F191">
        <v>8464</v>
      </c>
      <c r="G191">
        <v>8.27</v>
      </c>
      <c r="H191">
        <v>6648</v>
      </c>
      <c r="I191">
        <v>6.49</v>
      </c>
      <c r="J191">
        <v>1816</v>
      </c>
      <c r="K191">
        <v>1.77</v>
      </c>
      <c r="L191" s="5">
        <v>43066</v>
      </c>
    </row>
    <row r="192" spans="1:12" x14ac:dyDescent="0.25">
      <c r="A192" t="s">
        <v>1985</v>
      </c>
      <c r="B192" t="s">
        <v>1017</v>
      </c>
      <c r="C192" t="s">
        <v>1486</v>
      </c>
      <c r="D192" t="s">
        <v>45</v>
      </c>
      <c r="E192">
        <v>52607</v>
      </c>
      <c r="F192">
        <v>8336</v>
      </c>
      <c r="G192">
        <v>8.14</v>
      </c>
      <c r="H192">
        <v>6472</v>
      </c>
      <c r="I192">
        <v>6.32</v>
      </c>
      <c r="J192">
        <v>1864</v>
      </c>
      <c r="K192">
        <v>1.82</v>
      </c>
      <c r="L192" s="5">
        <v>43066</v>
      </c>
    </row>
    <row r="193" spans="1:12" x14ac:dyDescent="0.25">
      <c r="A193" t="s">
        <v>1985</v>
      </c>
      <c r="B193" t="s">
        <v>1017</v>
      </c>
      <c r="C193" t="s">
        <v>1487</v>
      </c>
      <c r="D193" t="s">
        <v>45</v>
      </c>
      <c r="E193">
        <v>52827</v>
      </c>
      <c r="F193">
        <v>7592</v>
      </c>
      <c r="G193">
        <v>7.41</v>
      </c>
      <c r="H193">
        <v>5648</v>
      </c>
      <c r="I193">
        <v>5.52</v>
      </c>
      <c r="J193">
        <v>1944</v>
      </c>
      <c r="K193">
        <v>1.9</v>
      </c>
      <c r="L193" s="5">
        <v>43066</v>
      </c>
    </row>
    <row r="194" spans="1:12" x14ac:dyDescent="0.25">
      <c r="A194" t="s">
        <v>1985</v>
      </c>
      <c r="B194" t="s">
        <v>1017</v>
      </c>
      <c r="C194" t="s">
        <v>1488</v>
      </c>
      <c r="D194" t="s">
        <v>45</v>
      </c>
      <c r="E194">
        <v>26877</v>
      </c>
      <c r="F194">
        <v>7440</v>
      </c>
      <c r="G194">
        <v>7.27</v>
      </c>
      <c r="H194">
        <v>7440</v>
      </c>
      <c r="I194">
        <v>7.27</v>
      </c>
      <c r="J194">
        <v>0</v>
      </c>
      <c r="K194">
        <v>0</v>
      </c>
      <c r="L194" s="5">
        <v>43066</v>
      </c>
    </row>
    <row r="195" spans="1:12" x14ac:dyDescent="0.25">
      <c r="A195" t="s">
        <v>1985</v>
      </c>
      <c r="B195" t="s">
        <v>1017</v>
      </c>
      <c r="C195" t="s">
        <v>1489</v>
      </c>
      <c r="D195" t="s">
        <v>45</v>
      </c>
      <c r="E195">
        <v>52738</v>
      </c>
      <c r="F195">
        <v>7320</v>
      </c>
      <c r="G195">
        <v>7.15</v>
      </c>
      <c r="H195">
        <v>5456</v>
      </c>
      <c r="I195">
        <v>5.33</v>
      </c>
      <c r="J195">
        <v>1864</v>
      </c>
      <c r="K195">
        <v>1.82</v>
      </c>
      <c r="L195" s="5">
        <v>43066</v>
      </c>
    </row>
    <row r="196" spans="1:12" x14ac:dyDescent="0.25">
      <c r="A196" t="s">
        <v>1985</v>
      </c>
      <c r="B196" t="s">
        <v>1017</v>
      </c>
      <c r="C196" t="s">
        <v>1490</v>
      </c>
      <c r="D196" t="s">
        <v>45</v>
      </c>
      <c r="E196">
        <v>147556</v>
      </c>
      <c r="F196">
        <v>6024</v>
      </c>
      <c r="G196">
        <v>5.88</v>
      </c>
      <c r="H196">
        <v>5976</v>
      </c>
      <c r="I196">
        <v>5.84</v>
      </c>
      <c r="J196">
        <v>48</v>
      </c>
      <c r="K196">
        <v>0.05</v>
      </c>
      <c r="L196" s="5">
        <v>43066</v>
      </c>
    </row>
    <row r="197" spans="1:12" x14ac:dyDescent="0.25">
      <c r="A197" t="s">
        <v>1985</v>
      </c>
      <c r="B197" t="s">
        <v>1017</v>
      </c>
      <c r="C197" t="s">
        <v>1491</v>
      </c>
      <c r="D197" t="s">
        <v>45</v>
      </c>
      <c r="E197">
        <v>77239</v>
      </c>
      <c r="F197">
        <v>5120</v>
      </c>
      <c r="G197">
        <v>5</v>
      </c>
      <c r="H197">
        <v>4136</v>
      </c>
      <c r="I197">
        <v>4.04</v>
      </c>
      <c r="J197">
        <v>984</v>
      </c>
      <c r="K197">
        <v>0.96</v>
      </c>
      <c r="L197" s="5">
        <v>43066</v>
      </c>
    </row>
    <row r="198" spans="1:12" x14ac:dyDescent="0.25">
      <c r="A198" t="s">
        <v>1985</v>
      </c>
      <c r="B198" t="s">
        <v>1017</v>
      </c>
      <c r="C198" t="s">
        <v>1492</v>
      </c>
      <c r="D198" t="s">
        <v>45</v>
      </c>
      <c r="E198">
        <v>13152</v>
      </c>
      <c r="F198">
        <v>4264</v>
      </c>
      <c r="G198">
        <v>4.16</v>
      </c>
      <c r="H198">
        <v>3144</v>
      </c>
      <c r="I198">
        <v>3.07</v>
      </c>
      <c r="J198">
        <v>1120</v>
      </c>
      <c r="K198">
        <v>1.0900000000000001</v>
      </c>
      <c r="L198" s="5">
        <v>43066</v>
      </c>
    </row>
    <row r="199" spans="1:12" x14ac:dyDescent="0.25">
      <c r="A199" t="s">
        <v>1985</v>
      </c>
      <c r="B199" t="s">
        <v>1017</v>
      </c>
      <c r="C199" t="s">
        <v>1493</v>
      </c>
      <c r="D199" t="s">
        <v>45</v>
      </c>
      <c r="E199">
        <v>34292</v>
      </c>
      <c r="F199">
        <v>3880</v>
      </c>
      <c r="G199">
        <v>3.79</v>
      </c>
      <c r="H199">
        <v>3696</v>
      </c>
      <c r="I199">
        <v>3.61</v>
      </c>
      <c r="J199">
        <v>184</v>
      </c>
      <c r="K199">
        <v>0.18</v>
      </c>
      <c r="L199" s="5">
        <v>43066</v>
      </c>
    </row>
    <row r="200" spans="1:12" x14ac:dyDescent="0.25">
      <c r="A200" t="s">
        <v>1985</v>
      </c>
      <c r="B200" t="s">
        <v>1017</v>
      </c>
      <c r="C200" t="s">
        <v>1494</v>
      </c>
      <c r="D200" t="s">
        <v>45</v>
      </c>
      <c r="E200">
        <v>8016</v>
      </c>
      <c r="F200">
        <v>3712</v>
      </c>
      <c r="G200">
        <v>3.63</v>
      </c>
      <c r="H200">
        <v>2744</v>
      </c>
      <c r="I200">
        <v>2.68</v>
      </c>
      <c r="J200">
        <v>968</v>
      </c>
      <c r="K200">
        <v>0.95</v>
      </c>
      <c r="L200" s="5">
        <v>43066</v>
      </c>
    </row>
    <row r="201" spans="1:12" x14ac:dyDescent="0.25">
      <c r="A201" t="s">
        <v>1985</v>
      </c>
      <c r="B201" t="s">
        <v>1017</v>
      </c>
      <c r="C201" t="s">
        <v>1495</v>
      </c>
      <c r="D201" t="s">
        <v>45</v>
      </c>
      <c r="E201">
        <v>16051</v>
      </c>
      <c r="F201">
        <v>3312</v>
      </c>
      <c r="G201">
        <v>3.23</v>
      </c>
      <c r="H201">
        <v>2448</v>
      </c>
      <c r="I201">
        <v>2.39</v>
      </c>
      <c r="J201">
        <v>864</v>
      </c>
      <c r="K201">
        <v>0.84</v>
      </c>
      <c r="L201" s="5">
        <v>43066</v>
      </c>
    </row>
    <row r="202" spans="1:12" x14ac:dyDescent="0.25">
      <c r="A202" t="s">
        <v>1985</v>
      </c>
      <c r="B202" t="s">
        <v>1017</v>
      </c>
      <c r="C202" t="s">
        <v>1496</v>
      </c>
      <c r="D202" t="s">
        <v>45</v>
      </c>
      <c r="E202">
        <v>8297</v>
      </c>
      <c r="F202">
        <v>3144</v>
      </c>
      <c r="G202">
        <v>3.07</v>
      </c>
      <c r="H202">
        <v>2776</v>
      </c>
      <c r="I202">
        <v>2.71</v>
      </c>
      <c r="J202">
        <v>368</v>
      </c>
      <c r="K202">
        <v>0.36</v>
      </c>
      <c r="L202" s="5">
        <v>43066</v>
      </c>
    </row>
    <row r="203" spans="1:12" x14ac:dyDescent="0.25">
      <c r="A203" t="s">
        <v>1985</v>
      </c>
      <c r="B203" t="s">
        <v>1017</v>
      </c>
      <c r="C203" t="s">
        <v>241</v>
      </c>
      <c r="D203" t="s">
        <v>45</v>
      </c>
      <c r="E203">
        <v>31372</v>
      </c>
      <c r="F203">
        <v>3056</v>
      </c>
      <c r="G203">
        <v>2.98</v>
      </c>
      <c r="H203">
        <v>2040</v>
      </c>
      <c r="I203">
        <v>1.99</v>
      </c>
      <c r="J203">
        <v>1016</v>
      </c>
      <c r="K203">
        <v>0.99</v>
      </c>
      <c r="L203" s="5">
        <v>43066</v>
      </c>
    </row>
    <row r="204" spans="1:12" x14ac:dyDescent="0.25">
      <c r="A204" t="s">
        <v>1985</v>
      </c>
      <c r="B204" t="s">
        <v>1017</v>
      </c>
      <c r="C204" t="s">
        <v>1497</v>
      </c>
      <c r="D204" t="s">
        <v>45</v>
      </c>
      <c r="E204">
        <v>20321</v>
      </c>
      <c r="F204">
        <v>2696</v>
      </c>
      <c r="G204">
        <v>2.63</v>
      </c>
      <c r="H204">
        <v>2496</v>
      </c>
      <c r="I204">
        <v>2.44</v>
      </c>
      <c r="J204">
        <v>200</v>
      </c>
      <c r="K204">
        <v>0.2</v>
      </c>
      <c r="L204" s="5">
        <v>43066</v>
      </c>
    </row>
    <row r="205" spans="1:12" x14ac:dyDescent="0.25">
      <c r="A205" t="s">
        <v>1985</v>
      </c>
      <c r="B205" t="s">
        <v>1017</v>
      </c>
      <c r="C205" t="s">
        <v>1498</v>
      </c>
      <c r="D205" t="s">
        <v>45</v>
      </c>
      <c r="E205">
        <v>605</v>
      </c>
      <c r="F205">
        <v>2568</v>
      </c>
      <c r="G205">
        <v>2.5099999999999998</v>
      </c>
      <c r="H205">
        <v>2440</v>
      </c>
      <c r="I205">
        <v>2.38</v>
      </c>
      <c r="J205">
        <v>128</v>
      </c>
      <c r="K205">
        <v>0.13</v>
      </c>
      <c r="L205" s="5">
        <v>43066</v>
      </c>
    </row>
    <row r="206" spans="1:12" x14ac:dyDescent="0.25">
      <c r="A206" t="s">
        <v>1985</v>
      </c>
      <c r="B206" t="s">
        <v>1017</v>
      </c>
      <c r="C206" t="s">
        <v>1499</v>
      </c>
      <c r="D206" t="s">
        <v>45</v>
      </c>
      <c r="E206">
        <v>16503</v>
      </c>
      <c r="F206">
        <v>2368</v>
      </c>
      <c r="G206">
        <v>2.31</v>
      </c>
      <c r="H206">
        <v>2000</v>
      </c>
      <c r="I206">
        <v>1.95</v>
      </c>
      <c r="J206">
        <v>368</v>
      </c>
      <c r="K206">
        <v>0.36</v>
      </c>
      <c r="L206" s="5">
        <v>43066</v>
      </c>
    </row>
    <row r="207" spans="1:12" x14ac:dyDescent="0.25">
      <c r="A207" t="s">
        <v>1985</v>
      </c>
      <c r="B207" t="s">
        <v>1017</v>
      </c>
      <c r="C207" t="s">
        <v>243</v>
      </c>
      <c r="D207" t="s">
        <v>45</v>
      </c>
      <c r="E207">
        <v>3443</v>
      </c>
      <c r="F207">
        <v>2032</v>
      </c>
      <c r="G207">
        <v>1.98</v>
      </c>
      <c r="H207">
        <v>1784</v>
      </c>
      <c r="I207">
        <v>1.74</v>
      </c>
      <c r="J207">
        <v>248</v>
      </c>
      <c r="K207">
        <v>0.24</v>
      </c>
      <c r="L207" s="5">
        <v>43066</v>
      </c>
    </row>
    <row r="208" spans="1:12" x14ac:dyDescent="0.25">
      <c r="A208" t="s">
        <v>1985</v>
      </c>
      <c r="B208" t="s">
        <v>1017</v>
      </c>
      <c r="C208" t="s">
        <v>1500</v>
      </c>
      <c r="D208" t="s">
        <v>45</v>
      </c>
      <c r="E208">
        <v>10329</v>
      </c>
      <c r="F208">
        <v>1992</v>
      </c>
      <c r="G208">
        <v>1.95</v>
      </c>
      <c r="H208">
        <v>1592</v>
      </c>
      <c r="I208">
        <v>1.55</v>
      </c>
      <c r="J208">
        <v>400</v>
      </c>
      <c r="K208">
        <v>0.39</v>
      </c>
      <c r="L208" s="5">
        <v>43066</v>
      </c>
    </row>
    <row r="209" spans="1:12" x14ac:dyDescent="0.25">
      <c r="A209" t="s">
        <v>1985</v>
      </c>
      <c r="B209" t="s">
        <v>1017</v>
      </c>
      <c r="C209" t="s">
        <v>231</v>
      </c>
      <c r="D209" t="s">
        <v>45</v>
      </c>
      <c r="E209">
        <v>3441</v>
      </c>
      <c r="F209">
        <v>1800</v>
      </c>
      <c r="G209">
        <v>1.76</v>
      </c>
      <c r="H209">
        <v>1640</v>
      </c>
      <c r="I209">
        <v>1.6</v>
      </c>
      <c r="J209">
        <v>160</v>
      </c>
      <c r="K209">
        <v>0.16</v>
      </c>
      <c r="L209" s="5">
        <v>43066</v>
      </c>
    </row>
    <row r="210" spans="1:12" x14ac:dyDescent="0.25">
      <c r="A210" t="s">
        <v>1985</v>
      </c>
      <c r="B210" t="s">
        <v>1017</v>
      </c>
      <c r="C210" t="s">
        <v>1501</v>
      </c>
      <c r="D210" t="s">
        <v>45</v>
      </c>
      <c r="E210">
        <v>16021</v>
      </c>
      <c r="F210">
        <v>1440</v>
      </c>
      <c r="G210">
        <v>1.41</v>
      </c>
      <c r="H210">
        <v>1216</v>
      </c>
      <c r="I210">
        <v>1.19</v>
      </c>
      <c r="J210">
        <v>224</v>
      </c>
      <c r="K210">
        <v>0.22</v>
      </c>
      <c r="L210" s="5">
        <v>43066</v>
      </c>
    </row>
    <row r="211" spans="1:12" x14ac:dyDescent="0.25">
      <c r="A211" t="s">
        <v>1985</v>
      </c>
      <c r="B211" t="s">
        <v>1017</v>
      </c>
      <c r="C211" t="s">
        <v>1502</v>
      </c>
      <c r="D211" t="s">
        <v>45</v>
      </c>
      <c r="E211">
        <v>14884</v>
      </c>
      <c r="F211">
        <v>1432</v>
      </c>
      <c r="G211">
        <v>1.4</v>
      </c>
      <c r="H211">
        <v>1264</v>
      </c>
      <c r="I211">
        <v>1.23</v>
      </c>
      <c r="J211">
        <v>168</v>
      </c>
      <c r="K211">
        <v>0.16</v>
      </c>
      <c r="L211" s="5">
        <v>43066</v>
      </c>
    </row>
    <row r="212" spans="1:12" x14ac:dyDescent="0.25">
      <c r="A212" t="s">
        <v>1985</v>
      </c>
      <c r="B212" t="s">
        <v>1017</v>
      </c>
      <c r="C212" t="s">
        <v>1503</v>
      </c>
      <c r="D212" t="s">
        <v>45</v>
      </c>
      <c r="E212">
        <v>59007</v>
      </c>
      <c r="F212">
        <v>1416</v>
      </c>
      <c r="G212">
        <v>1.38</v>
      </c>
      <c r="H212">
        <v>1056</v>
      </c>
      <c r="I212">
        <v>1.03</v>
      </c>
      <c r="J212">
        <v>360</v>
      </c>
      <c r="K212">
        <v>0.35</v>
      </c>
      <c r="L212" s="5">
        <v>43066</v>
      </c>
    </row>
    <row r="213" spans="1:12" x14ac:dyDescent="0.25">
      <c r="A213" t="s">
        <v>1985</v>
      </c>
      <c r="B213" t="s">
        <v>1017</v>
      </c>
      <c r="C213" t="s">
        <v>1504</v>
      </c>
      <c r="D213" t="s">
        <v>45</v>
      </c>
      <c r="E213">
        <v>20658</v>
      </c>
      <c r="F213">
        <v>1248</v>
      </c>
      <c r="G213">
        <v>1.22</v>
      </c>
      <c r="H213">
        <v>1088</v>
      </c>
      <c r="I213">
        <v>1.06</v>
      </c>
      <c r="J213">
        <v>160</v>
      </c>
      <c r="K213">
        <v>0.16</v>
      </c>
      <c r="L213" s="5">
        <v>43066</v>
      </c>
    </row>
    <row r="214" spans="1:12" x14ac:dyDescent="0.25">
      <c r="A214" t="s">
        <v>1985</v>
      </c>
      <c r="B214" t="s">
        <v>1017</v>
      </c>
      <c r="C214" t="s">
        <v>1505</v>
      </c>
      <c r="D214" t="s">
        <v>45</v>
      </c>
      <c r="E214">
        <v>4942</v>
      </c>
      <c r="F214">
        <v>1168</v>
      </c>
      <c r="G214">
        <v>1.1399999999999999</v>
      </c>
      <c r="H214">
        <v>1128</v>
      </c>
      <c r="I214">
        <v>1.1000000000000001</v>
      </c>
      <c r="J214">
        <v>40</v>
      </c>
      <c r="K214">
        <v>0.04</v>
      </c>
      <c r="L214" s="5">
        <v>43066</v>
      </c>
    </row>
    <row r="215" spans="1:12" x14ac:dyDescent="0.25">
      <c r="A215" t="s">
        <v>1985</v>
      </c>
      <c r="B215" t="s">
        <v>1017</v>
      </c>
      <c r="C215" t="s">
        <v>1506</v>
      </c>
      <c r="D215" t="s">
        <v>45</v>
      </c>
      <c r="E215">
        <v>20658</v>
      </c>
      <c r="F215">
        <v>1160</v>
      </c>
      <c r="G215">
        <v>1.1299999999999999</v>
      </c>
      <c r="H215">
        <v>1024</v>
      </c>
      <c r="I215">
        <v>1</v>
      </c>
      <c r="J215">
        <v>136</v>
      </c>
      <c r="K215">
        <v>0.13</v>
      </c>
      <c r="L215" s="5">
        <v>43066</v>
      </c>
    </row>
    <row r="216" spans="1:12" x14ac:dyDescent="0.25">
      <c r="A216" t="s">
        <v>1985</v>
      </c>
      <c r="B216" t="s">
        <v>1017</v>
      </c>
      <c r="C216" t="s">
        <v>1507</v>
      </c>
      <c r="D216" t="s">
        <v>45</v>
      </c>
      <c r="E216">
        <v>2096</v>
      </c>
      <c r="F216">
        <v>656</v>
      </c>
      <c r="G216">
        <v>0.64</v>
      </c>
      <c r="H216">
        <v>600</v>
      </c>
      <c r="I216">
        <v>0.59</v>
      </c>
      <c r="J216">
        <v>56</v>
      </c>
      <c r="K216">
        <v>0.05</v>
      </c>
      <c r="L216" s="5">
        <v>43066</v>
      </c>
    </row>
    <row r="217" spans="1:12" x14ac:dyDescent="0.25">
      <c r="A217" t="s">
        <v>1985</v>
      </c>
      <c r="B217" t="s">
        <v>1017</v>
      </c>
      <c r="C217" t="s">
        <v>1508</v>
      </c>
      <c r="D217" t="s">
        <v>45</v>
      </c>
      <c r="E217">
        <v>3637</v>
      </c>
      <c r="F217">
        <v>600</v>
      </c>
      <c r="G217">
        <v>0.59</v>
      </c>
      <c r="H217">
        <v>368</v>
      </c>
      <c r="I217">
        <v>0.36</v>
      </c>
      <c r="J217">
        <v>232</v>
      </c>
      <c r="K217">
        <v>0.23</v>
      </c>
      <c r="L217" s="5">
        <v>43066</v>
      </c>
    </row>
    <row r="218" spans="1:12" x14ac:dyDescent="0.25">
      <c r="A218" t="s">
        <v>1985</v>
      </c>
      <c r="B218" t="s">
        <v>1017</v>
      </c>
      <c r="C218" t="s">
        <v>1509</v>
      </c>
      <c r="D218" t="s">
        <v>45</v>
      </c>
      <c r="E218">
        <v>2895</v>
      </c>
      <c r="F218">
        <v>552</v>
      </c>
      <c r="G218">
        <v>0.54</v>
      </c>
      <c r="H218">
        <v>272</v>
      </c>
      <c r="I218">
        <v>0.27</v>
      </c>
      <c r="J218">
        <v>280</v>
      </c>
      <c r="K218">
        <v>0.27</v>
      </c>
      <c r="L218" s="5">
        <v>43066</v>
      </c>
    </row>
    <row r="219" spans="1:12" x14ac:dyDescent="0.25">
      <c r="A219" t="s">
        <v>1985</v>
      </c>
      <c r="B219" t="s">
        <v>1017</v>
      </c>
      <c r="C219" t="s">
        <v>1510</v>
      </c>
      <c r="D219" t="s">
        <v>45</v>
      </c>
      <c r="E219">
        <v>2943</v>
      </c>
      <c r="F219">
        <v>544</v>
      </c>
      <c r="G219">
        <v>0.53</v>
      </c>
      <c r="H219">
        <v>480</v>
      </c>
      <c r="I219">
        <v>0.47</v>
      </c>
      <c r="J219">
        <v>64</v>
      </c>
      <c r="K219">
        <v>0.06</v>
      </c>
      <c r="L219" s="5">
        <v>43066</v>
      </c>
    </row>
    <row r="220" spans="1:12" x14ac:dyDescent="0.25">
      <c r="A220" t="s">
        <v>1985</v>
      </c>
      <c r="B220" t="s">
        <v>1017</v>
      </c>
      <c r="C220" t="s">
        <v>1511</v>
      </c>
      <c r="D220" t="s">
        <v>45</v>
      </c>
      <c r="E220">
        <v>2944</v>
      </c>
      <c r="F220">
        <v>536</v>
      </c>
      <c r="G220">
        <v>0.52</v>
      </c>
      <c r="H220">
        <v>432</v>
      </c>
      <c r="I220">
        <v>0.42</v>
      </c>
      <c r="J220">
        <v>104</v>
      </c>
      <c r="K220">
        <v>0.1</v>
      </c>
      <c r="L220" s="5">
        <v>43066</v>
      </c>
    </row>
    <row r="221" spans="1:12" x14ac:dyDescent="0.25">
      <c r="A221" t="s">
        <v>1985</v>
      </c>
      <c r="B221" t="s">
        <v>1017</v>
      </c>
      <c r="C221" t="s">
        <v>1512</v>
      </c>
      <c r="D221" t="s">
        <v>45</v>
      </c>
      <c r="E221">
        <v>3296</v>
      </c>
      <c r="F221">
        <v>392</v>
      </c>
      <c r="G221">
        <v>0.38</v>
      </c>
      <c r="H221">
        <v>336</v>
      </c>
      <c r="I221">
        <v>0.33</v>
      </c>
      <c r="J221">
        <v>56</v>
      </c>
      <c r="K221">
        <v>0.05</v>
      </c>
      <c r="L221" s="5">
        <v>43066</v>
      </c>
    </row>
    <row r="222" spans="1:12" x14ac:dyDescent="0.25">
      <c r="A222" t="s">
        <v>1985</v>
      </c>
      <c r="B222" t="s">
        <v>1017</v>
      </c>
      <c r="C222" t="s">
        <v>1513</v>
      </c>
      <c r="D222" t="s">
        <v>45</v>
      </c>
      <c r="E222">
        <v>1590</v>
      </c>
      <c r="F222">
        <v>392</v>
      </c>
      <c r="G222">
        <v>0.38</v>
      </c>
      <c r="H222">
        <v>344</v>
      </c>
      <c r="I222">
        <v>0.34</v>
      </c>
      <c r="J222">
        <v>48</v>
      </c>
      <c r="K222">
        <v>0.05</v>
      </c>
      <c r="L222" s="5">
        <v>43066</v>
      </c>
    </row>
    <row r="223" spans="1:12" x14ac:dyDescent="0.25">
      <c r="A223" t="s">
        <v>1985</v>
      </c>
      <c r="B223" t="s">
        <v>1017</v>
      </c>
      <c r="C223" t="s">
        <v>1514</v>
      </c>
      <c r="D223" t="s">
        <v>45</v>
      </c>
      <c r="E223">
        <v>1976</v>
      </c>
      <c r="F223">
        <v>344</v>
      </c>
      <c r="G223">
        <v>0.34</v>
      </c>
      <c r="H223">
        <v>184</v>
      </c>
      <c r="I223">
        <v>0.18</v>
      </c>
      <c r="J223">
        <v>160</v>
      </c>
      <c r="K223">
        <v>0.16</v>
      </c>
      <c r="L223" s="5">
        <v>43066</v>
      </c>
    </row>
    <row r="224" spans="1:12" x14ac:dyDescent="0.25">
      <c r="A224" t="s">
        <v>1985</v>
      </c>
      <c r="B224" t="s">
        <v>1017</v>
      </c>
      <c r="C224" t="s">
        <v>1515</v>
      </c>
      <c r="D224" t="s">
        <v>45</v>
      </c>
      <c r="E224">
        <v>708</v>
      </c>
      <c r="F224">
        <v>328</v>
      </c>
      <c r="G224">
        <v>0.32</v>
      </c>
      <c r="H224">
        <v>224</v>
      </c>
      <c r="I224">
        <v>0.22</v>
      </c>
      <c r="J224">
        <v>104</v>
      </c>
      <c r="K224">
        <v>0.1</v>
      </c>
      <c r="L224" s="5">
        <v>43066</v>
      </c>
    </row>
    <row r="225" spans="1:12" x14ac:dyDescent="0.25">
      <c r="A225" t="s">
        <v>1985</v>
      </c>
      <c r="B225" t="s">
        <v>1017</v>
      </c>
      <c r="C225" t="s">
        <v>1516</v>
      </c>
      <c r="D225" t="s">
        <v>45</v>
      </c>
      <c r="E225">
        <v>2487</v>
      </c>
      <c r="F225">
        <v>328</v>
      </c>
      <c r="G225">
        <v>0.32</v>
      </c>
      <c r="H225">
        <v>224</v>
      </c>
      <c r="I225">
        <v>0.22</v>
      </c>
      <c r="J225">
        <v>104</v>
      </c>
      <c r="K225">
        <v>0.1</v>
      </c>
      <c r="L225" s="5">
        <v>43066</v>
      </c>
    </row>
    <row r="226" spans="1:12" x14ac:dyDescent="0.25">
      <c r="A226" t="s">
        <v>1985</v>
      </c>
      <c r="B226" t="s">
        <v>1017</v>
      </c>
      <c r="C226" t="s">
        <v>1517</v>
      </c>
      <c r="D226" t="s">
        <v>45</v>
      </c>
      <c r="E226">
        <v>324</v>
      </c>
      <c r="F226">
        <v>272</v>
      </c>
      <c r="G226">
        <v>0.27</v>
      </c>
      <c r="H226">
        <v>224</v>
      </c>
      <c r="I226">
        <v>0.22</v>
      </c>
      <c r="J226">
        <v>48</v>
      </c>
      <c r="K226">
        <v>0.05</v>
      </c>
      <c r="L226" s="5">
        <v>43066</v>
      </c>
    </row>
    <row r="227" spans="1:12" x14ac:dyDescent="0.25">
      <c r="A227" t="s">
        <v>1985</v>
      </c>
      <c r="B227" t="s">
        <v>1017</v>
      </c>
      <c r="C227" t="s">
        <v>1518</v>
      </c>
      <c r="D227" t="s">
        <v>45</v>
      </c>
      <c r="E227">
        <v>864</v>
      </c>
      <c r="F227">
        <v>264</v>
      </c>
      <c r="G227">
        <v>0.26</v>
      </c>
      <c r="H227">
        <v>120</v>
      </c>
      <c r="I227">
        <v>0.12</v>
      </c>
      <c r="J227">
        <v>144</v>
      </c>
      <c r="K227">
        <v>0.14000000000000001</v>
      </c>
      <c r="L227" s="5">
        <v>43066</v>
      </c>
    </row>
    <row r="228" spans="1:12" x14ac:dyDescent="0.25">
      <c r="A228" t="s">
        <v>1985</v>
      </c>
      <c r="B228" t="s">
        <v>1017</v>
      </c>
      <c r="C228" t="s">
        <v>1519</v>
      </c>
      <c r="D228" t="s">
        <v>45</v>
      </c>
      <c r="E228">
        <v>680</v>
      </c>
      <c r="F228">
        <v>264</v>
      </c>
      <c r="G228">
        <v>0.26</v>
      </c>
      <c r="H228">
        <v>104</v>
      </c>
      <c r="I228">
        <v>0.1</v>
      </c>
      <c r="J228">
        <v>160</v>
      </c>
      <c r="K228">
        <v>0.16</v>
      </c>
      <c r="L228" s="5">
        <v>43066</v>
      </c>
    </row>
    <row r="229" spans="1:12" x14ac:dyDescent="0.25">
      <c r="A229" t="s">
        <v>1985</v>
      </c>
      <c r="B229" t="s">
        <v>1017</v>
      </c>
      <c r="C229" t="s">
        <v>1520</v>
      </c>
      <c r="D229" t="s">
        <v>45</v>
      </c>
      <c r="E229">
        <v>864</v>
      </c>
      <c r="F229">
        <v>264</v>
      </c>
      <c r="G229">
        <v>0.26</v>
      </c>
      <c r="H229">
        <v>96</v>
      </c>
      <c r="I229">
        <v>0.09</v>
      </c>
      <c r="J229">
        <v>168</v>
      </c>
      <c r="K229">
        <v>0.16</v>
      </c>
      <c r="L229" s="5">
        <v>43066</v>
      </c>
    </row>
    <row r="230" spans="1:12" x14ac:dyDescent="0.25">
      <c r="A230" t="s">
        <v>1985</v>
      </c>
      <c r="B230" t="s">
        <v>1017</v>
      </c>
      <c r="C230" t="s">
        <v>1521</v>
      </c>
      <c r="D230" t="s">
        <v>45</v>
      </c>
      <c r="E230">
        <v>770</v>
      </c>
      <c r="F230">
        <v>264</v>
      </c>
      <c r="G230">
        <v>0.26</v>
      </c>
      <c r="H230">
        <v>120</v>
      </c>
      <c r="I230">
        <v>0.12</v>
      </c>
      <c r="J230">
        <v>144</v>
      </c>
      <c r="K230">
        <v>0.14000000000000001</v>
      </c>
      <c r="L230" s="5">
        <v>43066</v>
      </c>
    </row>
    <row r="231" spans="1:12" x14ac:dyDescent="0.25">
      <c r="A231" t="s">
        <v>1985</v>
      </c>
      <c r="B231" t="s">
        <v>1017</v>
      </c>
      <c r="C231" t="s">
        <v>1522</v>
      </c>
      <c r="D231" t="s">
        <v>45</v>
      </c>
      <c r="E231">
        <v>10520</v>
      </c>
      <c r="F231">
        <v>256</v>
      </c>
      <c r="G231">
        <v>0.25</v>
      </c>
      <c r="H231">
        <v>192</v>
      </c>
      <c r="I231">
        <v>0.19</v>
      </c>
      <c r="J231">
        <v>64</v>
      </c>
      <c r="K231">
        <v>0.06</v>
      </c>
      <c r="L231" s="5">
        <v>43066</v>
      </c>
    </row>
    <row r="232" spans="1:12" x14ac:dyDescent="0.25">
      <c r="A232" t="s">
        <v>1985</v>
      </c>
      <c r="B232" t="s">
        <v>1017</v>
      </c>
      <c r="C232" t="s">
        <v>1523</v>
      </c>
      <c r="D232" t="s">
        <v>45</v>
      </c>
      <c r="E232">
        <v>713</v>
      </c>
      <c r="F232">
        <v>200</v>
      </c>
      <c r="G232">
        <v>0.2</v>
      </c>
      <c r="H232">
        <v>88</v>
      </c>
      <c r="I232">
        <v>0.09</v>
      </c>
      <c r="J232">
        <v>112</v>
      </c>
      <c r="K232">
        <v>0.11</v>
      </c>
      <c r="L232" s="5">
        <v>43066</v>
      </c>
    </row>
    <row r="233" spans="1:12" x14ac:dyDescent="0.25">
      <c r="A233" t="s">
        <v>1985</v>
      </c>
      <c r="B233" t="s">
        <v>1017</v>
      </c>
      <c r="C233" t="s">
        <v>1524</v>
      </c>
      <c r="D233" t="s">
        <v>45</v>
      </c>
      <c r="E233">
        <v>82</v>
      </c>
      <c r="F233">
        <v>128</v>
      </c>
      <c r="G233">
        <v>0.13</v>
      </c>
      <c r="H233">
        <v>72</v>
      </c>
      <c r="I233">
        <v>7.0000000000000007E-2</v>
      </c>
      <c r="J233">
        <v>56</v>
      </c>
      <c r="K233">
        <v>0.05</v>
      </c>
      <c r="L233" s="5">
        <v>43066</v>
      </c>
    </row>
    <row r="234" spans="1:12" x14ac:dyDescent="0.25">
      <c r="A234" t="s">
        <v>1985</v>
      </c>
      <c r="B234" t="s">
        <v>1017</v>
      </c>
      <c r="C234" t="s">
        <v>1525</v>
      </c>
      <c r="D234" t="s">
        <v>45</v>
      </c>
      <c r="E234">
        <v>273</v>
      </c>
      <c r="F234">
        <v>136</v>
      </c>
      <c r="G234">
        <v>0.13</v>
      </c>
      <c r="H234">
        <v>40</v>
      </c>
      <c r="I234">
        <v>0.04</v>
      </c>
      <c r="J234">
        <v>96</v>
      </c>
      <c r="K234">
        <v>0.09</v>
      </c>
      <c r="L234" s="5">
        <v>43066</v>
      </c>
    </row>
    <row r="235" spans="1:12" x14ac:dyDescent="0.25">
      <c r="A235" t="s">
        <v>1985</v>
      </c>
      <c r="B235" t="s">
        <v>1017</v>
      </c>
      <c r="C235" t="s">
        <v>1526</v>
      </c>
      <c r="D235" t="s">
        <v>45</v>
      </c>
      <c r="E235">
        <v>5</v>
      </c>
      <c r="F235">
        <v>80</v>
      </c>
      <c r="G235">
        <v>0.08</v>
      </c>
      <c r="H235">
        <v>24</v>
      </c>
      <c r="I235">
        <v>0.02</v>
      </c>
      <c r="J235">
        <v>56</v>
      </c>
      <c r="K235">
        <v>0.05</v>
      </c>
      <c r="L235" s="5">
        <v>43066</v>
      </c>
    </row>
    <row r="236" spans="1:12" x14ac:dyDescent="0.25">
      <c r="A236" t="s">
        <v>1985</v>
      </c>
      <c r="B236" t="s">
        <v>1017</v>
      </c>
      <c r="C236" t="s">
        <v>1527</v>
      </c>
      <c r="D236" t="s">
        <v>45</v>
      </c>
      <c r="E236">
        <v>131</v>
      </c>
      <c r="F236">
        <v>80</v>
      </c>
      <c r="G236">
        <v>0.08</v>
      </c>
      <c r="H236">
        <v>32</v>
      </c>
      <c r="I236">
        <v>0.03</v>
      </c>
      <c r="J236">
        <v>48</v>
      </c>
      <c r="K236">
        <v>0.05</v>
      </c>
      <c r="L236" s="5">
        <v>43066</v>
      </c>
    </row>
    <row r="237" spans="1:12" x14ac:dyDescent="0.25">
      <c r="A237" t="s">
        <v>1985</v>
      </c>
      <c r="B237" t="s">
        <v>1017</v>
      </c>
      <c r="C237" t="s">
        <v>1528</v>
      </c>
      <c r="D237" t="s">
        <v>45</v>
      </c>
      <c r="E237">
        <v>4018</v>
      </c>
      <c r="F237">
        <v>72</v>
      </c>
      <c r="G237">
        <v>7.0000000000000007E-2</v>
      </c>
      <c r="H237">
        <v>64</v>
      </c>
      <c r="I237">
        <v>0.06</v>
      </c>
      <c r="J237">
        <v>8</v>
      </c>
      <c r="K237">
        <v>0.01</v>
      </c>
      <c r="L237" s="5">
        <v>43066</v>
      </c>
    </row>
    <row r="238" spans="1:12" x14ac:dyDescent="0.25">
      <c r="A238" t="s">
        <v>1985</v>
      </c>
      <c r="B238" t="s">
        <v>1017</v>
      </c>
      <c r="C238" t="s">
        <v>1529</v>
      </c>
      <c r="D238" t="s">
        <v>45</v>
      </c>
      <c r="E238">
        <v>3</v>
      </c>
      <c r="F238">
        <v>72</v>
      </c>
      <c r="G238">
        <v>7.0000000000000007E-2</v>
      </c>
      <c r="H238">
        <v>16</v>
      </c>
      <c r="I238">
        <v>0.02</v>
      </c>
      <c r="J238">
        <v>56</v>
      </c>
      <c r="K238">
        <v>0.05</v>
      </c>
      <c r="L238" s="5">
        <v>43066</v>
      </c>
    </row>
    <row r="239" spans="1:12" x14ac:dyDescent="0.25">
      <c r="A239" t="s">
        <v>1985</v>
      </c>
      <c r="B239" t="s">
        <v>1017</v>
      </c>
      <c r="C239" t="s">
        <v>1530</v>
      </c>
      <c r="D239" t="s">
        <v>45</v>
      </c>
      <c r="E239">
        <v>1</v>
      </c>
      <c r="F239">
        <v>72</v>
      </c>
      <c r="G239">
        <v>7.0000000000000007E-2</v>
      </c>
      <c r="H239">
        <v>16</v>
      </c>
      <c r="I239">
        <v>0.02</v>
      </c>
      <c r="J239">
        <v>56</v>
      </c>
      <c r="K239">
        <v>0.05</v>
      </c>
      <c r="L239" s="5">
        <v>43066</v>
      </c>
    </row>
    <row r="240" spans="1:12" x14ac:dyDescent="0.25">
      <c r="A240" t="s">
        <v>1985</v>
      </c>
      <c r="B240" t="s">
        <v>1017</v>
      </c>
      <c r="C240" t="s">
        <v>369</v>
      </c>
      <c r="D240" t="s">
        <v>45</v>
      </c>
      <c r="E240">
        <v>1</v>
      </c>
      <c r="F240">
        <v>72</v>
      </c>
      <c r="G240">
        <v>7.0000000000000007E-2</v>
      </c>
      <c r="H240">
        <v>16</v>
      </c>
      <c r="I240">
        <v>0.02</v>
      </c>
      <c r="J240">
        <v>56</v>
      </c>
      <c r="K240">
        <v>0.05</v>
      </c>
      <c r="L240" s="5">
        <v>43066</v>
      </c>
    </row>
    <row r="241" spans="1:12" x14ac:dyDescent="0.25">
      <c r="A241" t="s">
        <v>1985</v>
      </c>
      <c r="B241" t="s">
        <v>1017</v>
      </c>
      <c r="C241" t="s">
        <v>1531</v>
      </c>
      <c r="D241" t="s">
        <v>45</v>
      </c>
      <c r="E241">
        <v>605</v>
      </c>
      <c r="F241">
        <v>24</v>
      </c>
      <c r="G241">
        <v>0.02</v>
      </c>
      <c r="H241">
        <v>24</v>
      </c>
      <c r="I241">
        <v>0.02</v>
      </c>
      <c r="J241">
        <v>0</v>
      </c>
      <c r="K241">
        <v>0</v>
      </c>
      <c r="L241" s="5">
        <v>43066</v>
      </c>
    </row>
    <row r="242" spans="1:12" x14ac:dyDescent="0.25">
      <c r="A242" t="s">
        <v>1985</v>
      </c>
      <c r="B242" t="s">
        <v>1017</v>
      </c>
      <c r="C242" t="s">
        <v>1532</v>
      </c>
      <c r="D242" t="s">
        <v>45</v>
      </c>
      <c r="E242">
        <v>618</v>
      </c>
      <c r="F242">
        <v>24</v>
      </c>
      <c r="G242">
        <v>0.02</v>
      </c>
      <c r="H242">
        <v>24</v>
      </c>
      <c r="I242">
        <v>0.02</v>
      </c>
      <c r="J242">
        <v>0</v>
      </c>
      <c r="K242">
        <v>0</v>
      </c>
      <c r="L242" s="5">
        <v>43066</v>
      </c>
    </row>
    <row r="243" spans="1:12" x14ac:dyDescent="0.25">
      <c r="A243" t="s">
        <v>1985</v>
      </c>
      <c r="B243" t="s">
        <v>1017</v>
      </c>
      <c r="C243" t="s">
        <v>1533</v>
      </c>
      <c r="D243" t="s">
        <v>45</v>
      </c>
      <c r="E243">
        <v>8</v>
      </c>
      <c r="F243">
        <v>16</v>
      </c>
      <c r="G243">
        <v>0.02</v>
      </c>
      <c r="H243">
        <v>16</v>
      </c>
      <c r="I243">
        <v>0.02</v>
      </c>
      <c r="J243">
        <v>0</v>
      </c>
      <c r="K243">
        <v>0</v>
      </c>
      <c r="L243" s="5">
        <v>43066</v>
      </c>
    </row>
    <row r="244" spans="1:12" x14ac:dyDescent="0.25">
      <c r="A244" t="s">
        <v>1985</v>
      </c>
      <c r="B244" t="s">
        <v>1017</v>
      </c>
      <c r="C244" t="s">
        <v>1534</v>
      </c>
      <c r="D244" t="s">
        <v>45</v>
      </c>
      <c r="E244">
        <v>13</v>
      </c>
      <c r="F244">
        <v>16</v>
      </c>
      <c r="G244">
        <v>0.02</v>
      </c>
      <c r="H244">
        <v>16</v>
      </c>
      <c r="I244">
        <v>0.02</v>
      </c>
      <c r="J244">
        <v>0</v>
      </c>
      <c r="K244">
        <v>0</v>
      </c>
      <c r="L244" s="5">
        <v>43066</v>
      </c>
    </row>
    <row r="245" spans="1:12" x14ac:dyDescent="0.25">
      <c r="A245" t="s">
        <v>1985</v>
      </c>
      <c r="B245" t="s">
        <v>1017</v>
      </c>
      <c r="C245" t="s">
        <v>1535</v>
      </c>
      <c r="D245" t="s">
        <v>45</v>
      </c>
      <c r="E245">
        <v>4</v>
      </c>
      <c r="F245">
        <v>16</v>
      </c>
      <c r="G245">
        <v>0.02</v>
      </c>
      <c r="H245">
        <v>16</v>
      </c>
      <c r="I245">
        <v>0.02</v>
      </c>
      <c r="J245">
        <v>0</v>
      </c>
      <c r="K245">
        <v>0</v>
      </c>
      <c r="L245" s="5">
        <v>43066</v>
      </c>
    </row>
    <row r="246" spans="1:12" x14ac:dyDescent="0.25">
      <c r="A246" t="s">
        <v>1985</v>
      </c>
      <c r="B246" t="s">
        <v>1017</v>
      </c>
      <c r="C246" t="s">
        <v>1536</v>
      </c>
      <c r="D246" t="s">
        <v>45</v>
      </c>
      <c r="E246">
        <v>29</v>
      </c>
      <c r="F246">
        <v>16</v>
      </c>
      <c r="G246">
        <v>0.02</v>
      </c>
      <c r="H246">
        <v>16</v>
      </c>
      <c r="I246">
        <v>0.02</v>
      </c>
      <c r="J246">
        <v>0</v>
      </c>
      <c r="K246">
        <v>0</v>
      </c>
      <c r="L246" s="5">
        <v>43066</v>
      </c>
    </row>
    <row r="247" spans="1:12" x14ac:dyDescent="0.25">
      <c r="A247" t="s">
        <v>1985</v>
      </c>
      <c r="B247" t="s">
        <v>1017</v>
      </c>
      <c r="C247" t="s">
        <v>1537</v>
      </c>
      <c r="D247" t="s">
        <v>45</v>
      </c>
      <c r="E247">
        <v>46</v>
      </c>
      <c r="F247">
        <v>16</v>
      </c>
      <c r="G247">
        <v>0.02</v>
      </c>
      <c r="H247">
        <v>16</v>
      </c>
      <c r="I247">
        <v>0.02</v>
      </c>
      <c r="J247">
        <v>0</v>
      </c>
      <c r="K247">
        <v>0</v>
      </c>
      <c r="L247" s="5">
        <v>43066</v>
      </c>
    </row>
    <row r="248" spans="1:12" x14ac:dyDescent="0.25">
      <c r="A248" t="s">
        <v>1985</v>
      </c>
      <c r="B248" t="s">
        <v>1017</v>
      </c>
      <c r="C248" t="s">
        <v>1538</v>
      </c>
      <c r="D248" t="s">
        <v>45</v>
      </c>
      <c r="E248">
        <v>14</v>
      </c>
      <c r="F248">
        <v>16</v>
      </c>
      <c r="G248">
        <v>0.02</v>
      </c>
      <c r="H248">
        <v>16</v>
      </c>
      <c r="I248">
        <v>0.02</v>
      </c>
      <c r="J248">
        <v>0</v>
      </c>
      <c r="K248">
        <v>0</v>
      </c>
      <c r="L248" s="5">
        <v>43066</v>
      </c>
    </row>
    <row r="249" spans="1:12" x14ac:dyDescent="0.25">
      <c r="A249" t="s">
        <v>1985</v>
      </c>
      <c r="B249" t="s">
        <v>1017</v>
      </c>
      <c r="C249" t="s">
        <v>1539</v>
      </c>
      <c r="D249" t="s">
        <v>45</v>
      </c>
      <c r="E249">
        <v>11</v>
      </c>
      <c r="F249">
        <v>16</v>
      </c>
      <c r="G249">
        <v>0.02</v>
      </c>
      <c r="H249">
        <v>16</v>
      </c>
      <c r="I249">
        <v>0.02</v>
      </c>
      <c r="J249">
        <v>0</v>
      </c>
      <c r="K249">
        <v>0</v>
      </c>
      <c r="L249" s="5">
        <v>43066</v>
      </c>
    </row>
    <row r="250" spans="1:12" x14ac:dyDescent="0.25">
      <c r="A250" t="s">
        <v>1985</v>
      </c>
      <c r="B250" t="s">
        <v>1017</v>
      </c>
      <c r="C250" t="s">
        <v>1540</v>
      </c>
      <c r="D250" t="s">
        <v>45</v>
      </c>
      <c r="E250">
        <v>44</v>
      </c>
      <c r="F250">
        <v>16</v>
      </c>
      <c r="G250">
        <v>0.02</v>
      </c>
      <c r="H250">
        <v>16</v>
      </c>
      <c r="I250">
        <v>0.02</v>
      </c>
      <c r="J250">
        <v>0</v>
      </c>
      <c r="K250">
        <v>0</v>
      </c>
      <c r="L250" s="5">
        <v>43066</v>
      </c>
    </row>
    <row r="251" spans="1:12" x14ac:dyDescent="0.25">
      <c r="A251" t="s">
        <v>1985</v>
      </c>
      <c r="B251" t="s">
        <v>1017</v>
      </c>
      <c r="C251" t="s">
        <v>285</v>
      </c>
      <c r="D251" t="s">
        <v>45</v>
      </c>
      <c r="E251">
        <v>69</v>
      </c>
      <c r="F251">
        <v>16</v>
      </c>
      <c r="G251">
        <v>0.02</v>
      </c>
      <c r="H251">
        <v>16</v>
      </c>
      <c r="I251">
        <v>0.02</v>
      </c>
      <c r="J251">
        <v>0</v>
      </c>
      <c r="K251">
        <v>0</v>
      </c>
      <c r="L251" s="5">
        <v>43066</v>
      </c>
    </row>
    <row r="252" spans="1:12" x14ac:dyDescent="0.25">
      <c r="A252" t="s">
        <v>1985</v>
      </c>
      <c r="B252" t="s">
        <v>1017</v>
      </c>
      <c r="C252" t="s">
        <v>1541</v>
      </c>
      <c r="D252" t="s">
        <v>45</v>
      </c>
      <c r="E252">
        <v>73</v>
      </c>
      <c r="F252">
        <v>16</v>
      </c>
      <c r="G252">
        <v>0.02</v>
      </c>
      <c r="H252">
        <v>16</v>
      </c>
      <c r="I252">
        <v>0.02</v>
      </c>
      <c r="J252">
        <v>0</v>
      </c>
      <c r="K252">
        <v>0</v>
      </c>
      <c r="L252" s="5">
        <v>43066</v>
      </c>
    </row>
    <row r="253" spans="1:12" x14ac:dyDescent="0.25">
      <c r="A253" t="s">
        <v>1985</v>
      </c>
      <c r="B253" t="s">
        <v>1017</v>
      </c>
      <c r="C253" t="s">
        <v>1542</v>
      </c>
      <c r="D253" t="s">
        <v>45</v>
      </c>
      <c r="E253">
        <v>4</v>
      </c>
      <c r="F253">
        <v>16</v>
      </c>
      <c r="G253">
        <v>0.02</v>
      </c>
      <c r="H253">
        <v>16</v>
      </c>
      <c r="I253">
        <v>0.02</v>
      </c>
      <c r="J253">
        <v>0</v>
      </c>
      <c r="K253">
        <v>0</v>
      </c>
      <c r="L253" s="5">
        <v>43066</v>
      </c>
    </row>
    <row r="254" spans="1:12" x14ac:dyDescent="0.25">
      <c r="A254" t="s">
        <v>1985</v>
      </c>
      <c r="B254" t="s">
        <v>1017</v>
      </c>
      <c r="C254" t="s">
        <v>1543</v>
      </c>
      <c r="D254" t="s">
        <v>45</v>
      </c>
      <c r="E254">
        <v>5</v>
      </c>
      <c r="F254">
        <v>16</v>
      </c>
      <c r="G254">
        <v>0.02</v>
      </c>
      <c r="H254">
        <v>16</v>
      </c>
      <c r="I254">
        <v>0.02</v>
      </c>
      <c r="J254">
        <v>0</v>
      </c>
      <c r="K254">
        <v>0</v>
      </c>
      <c r="L254" s="5">
        <v>43066</v>
      </c>
    </row>
    <row r="255" spans="1:12" x14ac:dyDescent="0.25">
      <c r="A255" t="s">
        <v>1985</v>
      </c>
      <c r="B255" t="s">
        <v>1017</v>
      </c>
      <c r="C255" t="s">
        <v>1544</v>
      </c>
      <c r="D255" t="s">
        <v>45</v>
      </c>
      <c r="E255">
        <v>27</v>
      </c>
      <c r="F255">
        <v>16</v>
      </c>
      <c r="G255">
        <v>0.02</v>
      </c>
      <c r="H255">
        <v>16</v>
      </c>
      <c r="I255">
        <v>0.02</v>
      </c>
      <c r="J255">
        <v>0</v>
      </c>
      <c r="K255">
        <v>0</v>
      </c>
      <c r="L255" s="5">
        <v>43066</v>
      </c>
    </row>
    <row r="256" spans="1:12" x14ac:dyDescent="0.25">
      <c r="A256" t="s">
        <v>1985</v>
      </c>
      <c r="B256" t="s">
        <v>1017</v>
      </c>
      <c r="C256" t="s">
        <v>1545</v>
      </c>
      <c r="D256" t="s">
        <v>45</v>
      </c>
      <c r="E256">
        <v>97</v>
      </c>
      <c r="F256">
        <v>16</v>
      </c>
      <c r="G256">
        <v>0.02</v>
      </c>
      <c r="H256">
        <v>16</v>
      </c>
      <c r="I256">
        <v>0.02</v>
      </c>
      <c r="J256">
        <v>0</v>
      </c>
      <c r="K256">
        <v>0</v>
      </c>
      <c r="L256" s="5">
        <v>43066</v>
      </c>
    </row>
    <row r="257" spans="1:12" x14ac:dyDescent="0.25">
      <c r="A257" t="s">
        <v>1985</v>
      </c>
      <c r="B257" t="s">
        <v>1017</v>
      </c>
      <c r="C257" t="s">
        <v>1546</v>
      </c>
      <c r="D257" t="s">
        <v>45</v>
      </c>
      <c r="E257">
        <v>5</v>
      </c>
      <c r="F257">
        <v>16</v>
      </c>
      <c r="G257">
        <v>0.02</v>
      </c>
      <c r="H257">
        <v>16</v>
      </c>
      <c r="I257">
        <v>0.02</v>
      </c>
      <c r="J257">
        <v>0</v>
      </c>
      <c r="K257">
        <v>0</v>
      </c>
      <c r="L257" s="5">
        <v>43066</v>
      </c>
    </row>
    <row r="258" spans="1:12" x14ac:dyDescent="0.25">
      <c r="A258" t="s">
        <v>1985</v>
      </c>
      <c r="B258" t="s">
        <v>1017</v>
      </c>
      <c r="C258" t="s">
        <v>1547</v>
      </c>
      <c r="D258" t="s">
        <v>45</v>
      </c>
      <c r="E258">
        <v>11</v>
      </c>
      <c r="F258">
        <v>16</v>
      </c>
      <c r="G258">
        <v>0.02</v>
      </c>
      <c r="H258">
        <v>16</v>
      </c>
      <c r="I258">
        <v>0.02</v>
      </c>
      <c r="J258">
        <v>0</v>
      </c>
      <c r="K258">
        <v>0</v>
      </c>
      <c r="L258" s="5">
        <v>43066</v>
      </c>
    </row>
    <row r="259" spans="1:12" x14ac:dyDescent="0.25">
      <c r="A259" t="s">
        <v>1985</v>
      </c>
      <c r="B259" t="s">
        <v>1017</v>
      </c>
      <c r="C259" t="s">
        <v>1548</v>
      </c>
      <c r="D259" t="s">
        <v>45</v>
      </c>
      <c r="E259">
        <v>37</v>
      </c>
      <c r="F259">
        <v>16</v>
      </c>
      <c r="G259">
        <v>0.02</v>
      </c>
      <c r="H259">
        <v>16</v>
      </c>
      <c r="I259">
        <v>0.02</v>
      </c>
      <c r="J259">
        <v>0</v>
      </c>
      <c r="K259">
        <v>0</v>
      </c>
      <c r="L259" s="5">
        <v>43066</v>
      </c>
    </row>
    <row r="260" spans="1:12" x14ac:dyDescent="0.25">
      <c r="A260" t="s">
        <v>1985</v>
      </c>
      <c r="B260" t="s">
        <v>1017</v>
      </c>
      <c r="C260" t="s">
        <v>1549</v>
      </c>
      <c r="D260" t="s">
        <v>45</v>
      </c>
      <c r="E260">
        <v>75</v>
      </c>
      <c r="F260">
        <v>16</v>
      </c>
      <c r="G260">
        <v>0.02</v>
      </c>
      <c r="H260">
        <v>16</v>
      </c>
      <c r="I260">
        <v>0.02</v>
      </c>
      <c r="J260">
        <v>0</v>
      </c>
      <c r="K260">
        <v>0</v>
      </c>
      <c r="L260" s="5">
        <v>43066</v>
      </c>
    </row>
    <row r="261" spans="1:12" x14ac:dyDescent="0.25">
      <c r="A261" t="s">
        <v>1985</v>
      </c>
      <c r="B261" t="s">
        <v>1017</v>
      </c>
      <c r="C261" t="s">
        <v>1550</v>
      </c>
      <c r="D261" t="s">
        <v>45</v>
      </c>
      <c r="E261">
        <v>21</v>
      </c>
      <c r="F261">
        <v>24</v>
      </c>
      <c r="G261">
        <v>0.02</v>
      </c>
      <c r="H261">
        <v>24</v>
      </c>
      <c r="I261">
        <v>0.02</v>
      </c>
      <c r="J261">
        <v>0</v>
      </c>
      <c r="K261">
        <v>0</v>
      </c>
      <c r="L261" s="5">
        <v>43066</v>
      </c>
    </row>
    <row r="262" spans="1:12" x14ac:dyDescent="0.25">
      <c r="A262" t="s">
        <v>1985</v>
      </c>
      <c r="B262" t="s">
        <v>1017</v>
      </c>
      <c r="C262" t="s">
        <v>1551</v>
      </c>
      <c r="D262" t="s">
        <v>45</v>
      </c>
      <c r="E262">
        <v>8</v>
      </c>
      <c r="F262">
        <v>16</v>
      </c>
      <c r="G262">
        <v>0.02</v>
      </c>
      <c r="H262">
        <v>16</v>
      </c>
      <c r="I262">
        <v>0.02</v>
      </c>
      <c r="J262">
        <v>0</v>
      </c>
      <c r="K262">
        <v>0</v>
      </c>
      <c r="L262" s="5">
        <v>43066</v>
      </c>
    </row>
    <row r="263" spans="1:12" x14ac:dyDescent="0.25">
      <c r="A263" t="s">
        <v>1985</v>
      </c>
      <c r="B263" t="s">
        <v>1017</v>
      </c>
      <c r="C263" t="s">
        <v>1552</v>
      </c>
      <c r="D263" t="s">
        <v>45</v>
      </c>
      <c r="E263">
        <v>276</v>
      </c>
      <c r="F263">
        <v>16</v>
      </c>
      <c r="G263">
        <v>0.02</v>
      </c>
      <c r="H263">
        <v>16</v>
      </c>
      <c r="I263">
        <v>0.02</v>
      </c>
      <c r="J263">
        <v>0</v>
      </c>
      <c r="K263">
        <v>0</v>
      </c>
      <c r="L263" s="5">
        <v>43066</v>
      </c>
    </row>
    <row r="264" spans="1:12" x14ac:dyDescent="0.25">
      <c r="A264" t="s">
        <v>1985</v>
      </c>
      <c r="B264" t="s">
        <v>1017</v>
      </c>
      <c r="C264" t="s">
        <v>1553</v>
      </c>
      <c r="D264" t="s">
        <v>45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 s="5">
        <v>43066</v>
      </c>
    </row>
    <row r="265" spans="1:12" x14ac:dyDescent="0.25">
      <c r="A265" t="s">
        <v>1985</v>
      </c>
      <c r="B265" t="s">
        <v>1017</v>
      </c>
      <c r="C265" t="s">
        <v>1554</v>
      </c>
      <c r="D265" t="s">
        <v>45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 s="5">
        <v>43066</v>
      </c>
    </row>
    <row r="266" spans="1:12" x14ac:dyDescent="0.25">
      <c r="A266" t="s">
        <v>1985</v>
      </c>
      <c r="B266" t="s">
        <v>1017</v>
      </c>
      <c r="C266" t="s">
        <v>1555</v>
      </c>
      <c r="D266" t="s">
        <v>45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 s="5">
        <v>43066</v>
      </c>
    </row>
    <row r="267" spans="1:12" x14ac:dyDescent="0.25">
      <c r="A267" t="s">
        <v>1876</v>
      </c>
      <c r="B267" t="s">
        <v>1017</v>
      </c>
      <c r="C267" t="s">
        <v>151</v>
      </c>
      <c r="D267" t="s">
        <v>45</v>
      </c>
      <c r="E267">
        <v>83701092</v>
      </c>
      <c r="F267">
        <v>89832904</v>
      </c>
      <c r="G267">
        <v>87727.45</v>
      </c>
      <c r="H267">
        <v>88790856</v>
      </c>
      <c r="I267">
        <v>86709.82</v>
      </c>
      <c r="J267">
        <v>1042048</v>
      </c>
      <c r="K267">
        <v>1017.63</v>
      </c>
      <c r="L267" s="5">
        <v>43066</v>
      </c>
    </row>
    <row r="268" spans="1:12" x14ac:dyDescent="0.25">
      <c r="A268" t="s">
        <v>1876</v>
      </c>
      <c r="B268" t="s">
        <v>1017</v>
      </c>
      <c r="C268" t="s">
        <v>152</v>
      </c>
      <c r="D268" t="s">
        <v>45</v>
      </c>
      <c r="E268">
        <v>39639350</v>
      </c>
      <c r="F268">
        <v>36728208</v>
      </c>
      <c r="G268">
        <v>35867.39</v>
      </c>
      <c r="H268">
        <v>36720176</v>
      </c>
      <c r="I268">
        <v>35859.550000000003</v>
      </c>
      <c r="J268">
        <v>8032</v>
      </c>
      <c r="K268">
        <v>7.84</v>
      </c>
      <c r="L268" s="5">
        <v>43066</v>
      </c>
    </row>
    <row r="269" spans="1:12" x14ac:dyDescent="0.25">
      <c r="A269" t="s">
        <v>1876</v>
      </c>
      <c r="B269" t="s">
        <v>1017</v>
      </c>
      <c r="C269" t="s">
        <v>1313</v>
      </c>
      <c r="D269" t="s">
        <v>45</v>
      </c>
      <c r="E269">
        <v>39234703</v>
      </c>
      <c r="F269">
        <v>23442136</v>
      </c>
      <c r="G269">
        <v>22892.71</v>
      </c>
      <c r="H269">
        <v>23044024</v>
      </c>
      <c r="I269">
        <v>22503.93</v>
      </c>
      <c r="J269">
        <v>398112</v>
      </c>
      <c r="K269">
        <v>388.78</v>
      </c>
      <c r="L269" s="5">
        <v>43066</v>
      </c>
    </row>
    <row r="270" spans="1:12" x14ac:dyDescent="0.25">
      <c r="A270" t="s">
        <v>1876</v>
      </c>
      <c r="B270" t="s">
        <v>1017</v>
      </c>
      <c r="C270" t="s">
        <v>1314</v>
      </c>
      <c r="D270" t="s">
        <v>45</v>
      </c>
      <c r="E270">
        <v>42017022</v>
      </c>
      <c r="F270">
        <v>7437040</v>
      </c>
      <c r="G270">
        <v>7262.73</v>
      </c>
      <c r="H270">
        <v>6796152</v>
      </c>
      <c r="I270">
        <v>6636.87</v>
      </c>
      <c r="J270">
        <v>640888</v>
      </c>
      <c r="K270">
        <v>625.87</v>
      </c>
      <c r="L270" s="5">
        <v>43066</v>
      </c>
    </row>
    <row r="271" spans="1:12" x14ac:dyDescent="0.25">
      <c r="A271" t="s">
        <v>1876</v>
      </c>
      <c r="B271" t="s">
        <v>1017</v>
      </c>
      <c r="C271" t="s">
        <v>156</v>
      </c>
      <c r="D271" t="s">
        <v>45</v>
      </c>
      <c r="E271">
        <v>5770922</v>
      </c>
      <c r="F271">
        <v>6188864</v>
      </c>
      <c r="G271">
        <v>6043.81</v>
      </c>
      <c r="H271">
        <v>6142728</v>
      </c>
      <c r="I271">
        <v>5998.76</v>
      </c>
      <c r="J271">
        <v>46136</v>
      </c>
      <c r="K271">
        <v>45.05</v>
      </c>
      <c r="L271" s="5">
        <v>43066</v>
      </c>
    </row>
    <row r="272" spans="1:12" x14ac:dyDescent="0.25">
      <c r="A272" t="s">
        <v>1876</v>
      </c>
      <c r="B272" t="s">
        <v>1017</v>
      </c>
      <c r="C272" t="s">
        <v>1315</v>
      </c>
      <c r="D272" t="s">
        <v>45</v>
      </c>
      <c r="E272">
        <v>6553351</v>
      </c>
      <c r="F272">
        <v>5969416</v>
      </c>
      <c r="G272">
        <v>5829.51</v>
      </c>
      <c r="H272">
        <v>5922064</v>
      </c>
      <c r="I272">
        <v>5783.27</v>
      </c>
      <c r="J272">
        <v>47352</v>
      </c>
      <c r="K272">
        <v>46.24</v>
      </c>
      <c r="L272" s="5">
        <v>43066</v>
      </c>
    </row>
    <row r="273" spans="1:12" x14ac:dyDescent="0.25">
      <c r="A273" t="s">
        <v>1876</v>
      </c>
      <c r="B273" t="s">
        <v>1017</v>
      </c>
      <c r="C273" t="s">
        <v>1316</v>
      </c>
      <c r="D273" t="s">
        <v>45</v>
      </c>
      <c r="E273">
        <v>52268063</v>
      </c>
      <c r="F273">
        <v>5894584</v>
      </c>
      <c r="G273">
        <v>5756.43</v>
      </c>
      <c r="H273">
        <v>5505408</v>
      </c>
      <c r="I273">
        <v>5376.38</v>
      </c>
      <c r="J273">
        <v>389176</v>
      </c>
      <c r="K273">
        <v>380.05</v>
      </c>
      <c r="L273" s="5">
        <v>43066</v>
      </c>
    </row>
    <row r="274" spans="1:12" x14ac:dyDescent="0.25">
      <c r="A274" t="s">
        <v>1876</v>
      </c>
      <c r="B274" t="s">
        <v>1017</v>
      </c>
      <c r="C274" t="s">
        <v>1317</v>
      </c>
      <c r="D274" t="s">
        <v>45</v>
      </c>
      <c r="E274">
        <v>37230999</v>
      </c>
      <c r="F274">
        <v>3866752</v>
      </c>
      <c r="G274">
        <v>3776.13</v>
      </c>
      <c r="H274">
        <v>3700072</v>
      </c>
      <c r="I274">
        <v>3613.35</v>
      </c>
      <c r="J274">
        <v>166680</v>
      </c>
      <c r="K274">
        <v>162.77000000000001</v>
      </c>
      <c r="L274" s="5">
        <v>43066</v>
      </c>
    </row>
    <row r="275" spans="1:12" x14ac:dyDescent="0.25">
      <c r="A275" t="s">
        <v>1876</v>
      </c>
      <c r="B275" t="s">
        <v>1017</v>
      </c>
      <c r="C275" t="s">
        <v>1318</v>
      </c>
      <c r="D275" t="s">
        <v>45</v>
      </c>
      <c r="E275">
        <v>27674343</v>
      </c>
      <c r="F275">
        <v>3614400</v>
      </c>
      <c r="G275">
        <v>3529.69</v>
      </c>
      <c r="H275">
        <v>3607312</v>
      </c>
      <c r="I275">
        <v>3522.77</v>
      </c>
      <c r="J275">
        <v>7088</v>
      </c>
      <c r="K275">
        <v>6.92</v>
      </c>
      <c r="L275" s="5">
        <v>43066</v>
      </c>
    </row>
    <row r="276" spans="1:12" x14ac:dyDescent="0.25">
      <c r="A276" t="s">
        <v>1876</v>
      </c>
      <c r="B276" t="s">
        <v>1017</v>
      </c>
      <c r="C276" t="s">
        <v>1319</v>
      </c>
      <c r="D276" t="s">
        <v>45</v>
      </c>
      <c r="E276">
        <v>27677621</v>
      </c>
      <c r="F276">
        <v>3490352</v>
      </c>
      <c r="G276">
        <v>3408.55</v>
      </c>
      <c r="H276">
        <v>3433304</v>
      </c>
      <c r="I276">
        <v>3352.84</v>
      </c>
      <c r="J276">
        <v>57048</v>
      </c>
      <c r="K276">
        <v>55.71</v>
      </c>
      <c r="L276" s="5">
        <v>43066</v>
      </c>
    </row>
    <row r="277" spans="1:12" x14ac:dyDescent="0.25">
      <c r="A277" t="s">
        <v>1876</v>
      </c>
      <c r="B277" t="s">
        <v>1017</v>
      </c>
      <c r="C277" t="s">
        <v>157</v>
      </c>
      <c r="D277" t="s">
        <v>45</v>
      </c>
      <c r="E277">
        <v>331862</v>
      </c>
      <c r="F277">
        <v>3245872</v>
      </c>
      <c r="G277">
        <v>3169.8</v>
      </c>
      <c r="H277">
        <v>3036264</v>
      </c>
      <c r="I277">
        <v>2965.1</v>
      </c>
      <c r="J277">
        <v>209608</v>
      </c>
      <c r="K277">
        <v>204.7</v>
      </c>
      <c r="L277" s="5">
        <v>43066</v>
      </c>
    </row>
    <row r="278" spans="1:12" x14ac:dyDescent="0.25">
      <c r="A278" t="s">
        <v>1876</v>
      </c>
      <c r="B278" t="s">
        <v>1017</v>
      </c>
      <c r="C278" t="s">
        <v>1320</v>
      </c>
      <c r="D278" t="s">
        <v>45</v>
      </c>
      <c r="E278">
        <v>20987665</v>
      </c>
      <c r="F278">
        <v>3149744</v>
      </c>
      <c r="G278">
        <v>3075.92</v>
      </c>
      <c r="H278">
        <v>3119640</v>
      </c>
      <c r="I278">
        <v>3046.52</v>
      </c>
      <c r="J278">
        <v>30104</v>
      </c>
      <c r="K278">
        <v>29.4</v>
      </c>
      <c r="L278" s="5">
        <v>43066</v>
      </c>
    </row>
    <row r="279" spans="1:12" x14ac:dyDescent="0.25">
      <c r="A279" t="s">
        <v>1876</v>
      </c>
      <c r="B279" t="s">
        <v>1017</v>
      </c>
      <c r="C279" t="s">
        <v>1321</v>
      </c>
      <c r="D279" t="s">
        <v>45</v>
      </c>
      <c r="E279">
        <v>10080765</v>
      </c>
      <c r="F279">
        <v>3149008</v>
      </c>
      <c r="G279">
        <v>3075.2</v>
      </c>
      <c r="H279">
        <v>3124120</v>
      </c>
      <c r="I279">
        <v>3050.9</v>
      </c>
      <c r="J279">
        <v>24888</v>
      </c>
      <c r="K279">
        <v>24.3</v>
      </c>
      <c r="L279" s="5">
        <v>43066</v>
      </c>
    </row>
    <row r="280" spans="1:12" x14ac:dyDescent="0.25">
      <c r="A280" t="s">
        <v>1876</v>
      </c>
      <c r="B280" t="s">
        <v>1017</v>
      </c>
      <c r="C280" t="s">
        <v>1322</v>
      </c>
      <c r="D280" t="s">
        <v>45</v>
      </c>
      <c r="E280">
        <v>2484343</v>
      </c>
      <c r="F280">
        <v>3144832</v>
      </c>
      <c r="G280">
        <v>3071.13</v>
      </c>
      <c r="H280">
        <v>3142120</v>
      </c>
      <c r="I280">
        <v>3068.48</v>
      </c>
      <c r="J280">
        <v>2712</v>
      </c>
      <c r="K280">
        <v>2.65</v>
      </c>
      <c r="L280" s="5">
        <v>43066</v>
      </c>
    </row>
    <row r="281" spans="1:12" x14ac:dyDescent="0.25">
      <c r="A281" t="s">
        <v>1876</v>
      </c>
      <c r="B281" t="s">
        <v>1017</v>
      </c>
      <c r="C281" t="s">
        <v>1323</v>
      </c>
      <c r="D281" t="s">
        <v>45</v>
      </c>
      <c r="E281">
        <v>32248782</v>
      </c>
      <c r="F281">
        <v>2656256</v>
      </c>
      <c r="G281">
        <v>2594</v>
      </c>
      <c r="H281">
        <v>2501416</v>
      </c>
      <c r="I281">
        <v>2442.79</v>
      </c>
      <c r="J281">
        <v>154840</v>
      </c>
      <c r="K281">
        <v>151.21</v>
      </c>
      <c r="L281" s="5">
        <v>43066</v>
      </c>
    </row>
    <row r="282" spans="1:12" x14ac:dyDescent="0.25">
      <c r="A282" t="s">
        <v>1876</v>
      </c>
      <c r="B282" t="s">
        <v>1017</v>
      </c>
      <c r="C282" t="s">
        <v>1324</v>
      </c>
      <c r="D282" t="s">
        <v>45</v>
      </c>
      <c r="E282">
        <v>20987665</v>
      </c>
      <c r="F282">
        <v>2611056</v>
      </c>
      <c r="G282">
        <v>2549.86</v>
      </c>
      <c r="H282">
        <v>2591416</v>
      </c>
      <c r="I282">
        <v>2530.6799999999998</v>
      </c>
      <c r="J282">
        <v>19640</v>
      </c>
      <c r="K282">
        <v>19.18</v>
      </c>
      <c r="L282" s="5">
        <v>43066</v>
      </c>
    </row>
    <row r="283" spans="1:12" x14ac:dyDescent="0.25">
      <c r="A283" t="s">
        <v>1876</v>
      </c>
      <c r="B283" t="s">
        <v>1017</v>
      </c>
      <c r="C283" t="s">
        <v>1325</v>
      </c>
      <c r="D283" t="s">
        <v>45</v>
      </c>
      <c r="E283">
        <v>12164401</v>
      </c>
      <c r="F283">
        <v>2360568</v>
      </c>
      <c r="G283">
        <v>2305.2399999999998</v>
      </c>
      <c r="H283">
        <v>2332080</v>
      </c>
      <c r="I283">
        <v>2277.42</v>
      </c>
      <c r="J283">
        <v>28488</v>
      </c>
      <c r="K283">
        <v>27.82</v>
      </c>
      <c r="L283" s="5">
        <v>43066</v>
      </c>
    </row>
    <row r="284" spans="1:12" x14ac:dyDescent="0.25">
      <c r="A284" t="s">
        <v>1876</v>
      </c>
      <c r="B284" t="s">
        <v>1017</v>
      </c>
      <c r="C284" t="s">
        <v>1326</v>
      </c>
      <c r="D284" t="s">
        <v>45</v>
      </c>
      <c r="E284">
        <v>1344823</v>
      </c>
      <c r="F284">
        <v>2293616</v>
      </c>
      <c r="G284">
        <v>2239.86</v>
      </c>
      <c r="H284">
        <v>2292168</v>
      </c>
      <c r="I284">
        <v>2238.4499999999998</v>
      </c>
      <c r="J284">
        <v>1448</v>
      </c>
      <c r="K284">
        <v>1.41</v>
      </c>
      <c r="L284" s="5">
        <v>43066</v>
      </c>
    </row>
    <row r="285" spans="1:12" x14ac:dyDescent="0.25">
      <c r="A285" t="s">
        <v>1876</v>
      </c>
      <c r="B285" t="s">
        <v>1017</v>
      </c>
      <c r="C285" t="s">
        <v>1327</v>
      </c>
      <c r="D285" t="s">
        <v>45</v>
      </c>
      <c r="E285">
        <v>6552487</v>
      </c>
      <c r="F285">
        <v>2272000</v>
      </c>
      <c r="G285">
        <v>2218.75</v>
      </c>
      <c r="H285">
        <v>2271000</v>
      </c>
      <c r="I285">
        <v>2217.77</v>
      </c>
      <c r="J285">
        <v>1000</v>
      </c>
      <c r="K285">
        <v>0.98</v>
      </c>
      <c r="L285" s="5">
        <v>43066</v>
      </c>
    </row>
    <row r="286" spans="1:12" x14ac:dyDescent="0.25">
      <c r="A286" t="s">
        <v>1876</v>
      </c>
      <c r="B286" t="s">
        <v>1017</v>
      </c>
      <c r="C286" t="s">
        <v>1328</v>
      </c>
      <c r="D286" t="s">
        <v>45</v>
      </c>
      <c r="E286">
        <v>23198334</v>
      </c>
      <c r="F286">
        <v>2132600</v>
      </c>
      <c r="G286">
        <v>2082.62</v>
      </c>
      <c r="H286">
        <v>1928824</v>
      </c>
      <c r="I286">
        <v>1883.62</v>
      </c>
      <c r="J286">
        <v>203776</v>
      </c>
      <c r="K286">
        <v>199</v>
      </c>
      <c r="L286" s="5">
        <v>43066</v>
      </c>
    </row>
    <row r="287" spans="1:12" x14ac:dyDescent="0.25">
      <c r="A287" t="s">
        <v>1876</v>
      </c>
      <c r="B287" t="s">
        <v>1017</v>
      </c>
      <c r="C287" t="s">
        <v>164</v>
      </c>
      <c r="D287" t="s">
        <v>45</v>
      </c>
      <c r="E287">
        <v>331885</v>
      </c>
      <c r="F287">
        <v>2097416</v>
      </c>
      <c r="G287">
        <v>2048.2600000000002</v>
      </c>
      <c r="H287">
        <v>1199688</v>
      </c>
      <c r="I287">
        <v>1171.57</v>
      </c>
      <c r="J287">
        <v>897728</v>
      </c>
      <c r="K287">
        <v>876.69</v>
      </c>
      <c r="L287" s="5">
        <v>43066</v>
      </c>
    </row>
    <row r="288" spans="1:12" x14ac:dyDescent="0.25">
      <c r="A288" t="s">
        <v>1876</v>
      </c>
      <c r="B288" t="s">
        <v>1017</v>
      </c>
      <c r="C288" t="s">
        <v>1329</v>
      </c>
      <c r="D288" t="s">
        <v>45</v>
      </c>
      <c r="E288">
        <v>5426242</v>
      </c>
      <c r="F288">
        <v>1816768</v>
      </c>
      <c r="G288">
        <v>1774.19</v>
      </c>
      <c r="H288">
        <v>1792968</v>
      </c>
      <c r="I288">
        <v>1750.95</v>
      </c>
      <c r="J288">
        <v>23800</v>
      </c>
      <c r="K288">
        <v>23.24</v>
      </c>
      <c r="L288" s="5">
        <v>43066</v>
      </c>
    </row>
    <row r="289" spans="1:12" x14ac:dyDescent="0.25">
      <c r="A289" t="s">
        <v>1876</v>
      </c>
      <c r="B289" t="s">
        <v>1017</v>
      </c>
      <c r="C289" t="s">
        <v>1330</v>
      </c>
      <c r="D289" t="s">
        <v>45</v>
      </c>
      <c r="E289">
        <v>20911478</v>
      </c>
      <c r="F289">
        <v>1815360</v>
      </c>
      <c r="G289">
        <v>1772.81</v>
      </c>
      <c r="H289">
        <v>1770152</v>
      </c>
      <c r="I289">
        <v>1728.66</v>
      </c>
      <c r="J289">
        <v>45208</v>
      </c>
      <c r="K289">
        <v>44.15</v>
      </c>
      <c r="L289" s="5">
        <v>43066</v>
      </c>
    </row>
    <row r="290" spans="1:12" x14ac:dyDescent="0.25">
      <c r="A290" t="s">
        <v>1876</v>
      </c>
      <c r="B290" t="s">
        <v>1017</v>
      </c>
      <c r="C290" t="s">
        <v>1331</v>
      </c>
      <c r="D290" t="s">
        <v>45</v>
      </c>
      <c r="E290">
        <v>20987665</v>
      </c>
      <c r="F290">
        <v>1797104</v>
      </c>
      <c r="G290">
        <v>1754.98</v>
      </c>
      <c r="H290">
        <v>1757504</v>
      </c>
      <c r="I290">
        <v>1716.31</v>
      </c>
      <c r="J290">
        <v>39600</v>
      </c>
      <c r="K290">
        <v>38.67</v>
      </c>
      <c r="L290" s="5">
        <v>43066</v>
      </c>
    </row>
    <row r="291" spans="1:12" x14ac:dyDescent="0.25">
      <c r="A291" t="s">
        <v>1876</v>
      </c>
      <c r="B291" t="s">
        <v>1017</v>
      </c>
      <c r="C291" t="s">
        <v>1332</v>
      </c>
      <c r="D291" t="s">
        <v>45</v>
      </c>
      <c r="E291">
        <v>20911478</v>
      </c>
      <c r="F291">
        <v>1787144</v>
      </c>
      <c r="G291">
        <v>1745.26</v>
      </c>
      <c r="H291">
        <v>1743000</v>
      </c>
      <c r="I291">
        <v>1702.15</v>
      </c>
      <c r="J291">
        <v>44144</v>
      </c>
      <c r="K291">
        <v>43.11</v>
      </c>
      <c r="L291" s="5">
        <v>43066</v>
      </c>
    </row>
    <row r="292" spans="1:12" x14ac:dyDescent="0.25">
      <c r="A292" t="s">
        <v>1876</v>
      </c>
      <c r="B292" t="s">
        <v>1017</v>
      </c>
      <c r="C292" t="s">
        <v>1333</v>
      </c>
      <c r="D292" t="s">
        <v>45</v>
      </c>
      <c r="E292">
        <v>6086237</v>
      </c>
      <c r="F292">
        <v>1747000</v>
      </c>
      <c r="G292">
        <v>1706.05</v>
      </c>
      <c r="H292">
        <v>1732000</v>
      </c>
      <c r="I292">
        <v>1691.41</v>
      </c>
      <c r="J292">
        <v>15000</v>
      </c>
      <c r="K292">
        <v>14.65</v>
      </c>
      <c r="L292" s="5">
        <v>43066</v>
      </c>
    </row>
    <row r="293" spans="1:12" x14ac:dyDescent="0.25">
      <c r="A293" t="s">
        <v>1876</v>
      </c>
      <c r="B293" t="s">
        <v>1017</v>
      </c>
      <c r="C293" t="s">
        <v>1334</v>
      </c>
      <c r="D293" t="s">
        <v>45</v>
      </c>
      <c r="E293">
        <v>20986181</v>
      </c>
      <c r="F293">
        <v>1669176</v>
      </c>
      <c r="G293">
        <v>1630.05</v>
      </c>
      <c r="H293">
        <v>1632880</v>
      </c>
      <c r="I293">
        <v>1594.61</v>
      </c>
      <c r="J293">
        <v>36296</v>
      </c>
      <c r="K293">
        <v>35.450000000000003</v>
      </c>
      <c r="L293" s="5">
        <v>43066</v>
      </c>
    </row>
    <row r="294" spans="1:12" x14ac:dyDescent="0.25">
      <c r="A294" t="s">
        <v>1876</v>
      </c>
      <c r="B294" t="s">
        <v>1017</v>
      </c>
      <c r="C294" t="s">
        <v>1335</v>
      </c>
      <c r="D294" t="s">
        <v>45</v>
      </c>
      <c r="E294">
        <v>1897122</v>
      </c>
      <c r="F294">
        <v>1485680</v>
      </c>
      <c r="G294">
        <v>1450.86</v>
      </c>
      <c r="H294">
        <v>1479488</v>
      </c>
      <c r="I294">
        <v>1444.81</v>
      </c>
      <c r="J294">
        <v>6192</v>
      </c>
      <c r="K294">
        <v>6.05</v>
      </c>
      <c r="L294" s="5">
        <v>43066</v>
      </c>
    </row>
    <row r="295" spans="1:12" x14ac:dyDescent="0.25">
      <c r="A295" t="s">
        <v>1876</v>
      </c>
      <c r="B295" t="s">
        <v>1017</v>
      </c>
      <c r="C295" t="s">
        <v>1336</v>
      </c>
      <c r="D295" t="s">
        <v>45</v>
      </c>
      <c r="E295">
        <v>16243535</v>
      </c>
      <c r="F295">
        <v>1420672</v>
      </c>
      <c r="G295">
        <v>1387.38</v>
      </c>
      <c r="H295">
        <v>1371936</v>
      </c>
      <c r="I295">
        <v>1339.78</v>
      </c>
      <c r="J295">
        <v>48736</v>
      </c>
      <c r="K295">
        <v>47.59</v>
      </c>
      <c r="L295" s="5">
        <v>43066</v>
      </c>
    </row>
    <row r="296" spans="1:12" x14ac:dyDescent="0.25">
      <c r="A296" t="s">
        <v>1876</v>
      </c>
      <c r="B296" t="s">
        <v>1017</v>
      </c>
      <c r="C296" t="s">
        <v>1339</v>
      </c>
      <c r="D296" t="s">
        <v>45</v>
      </c>
      <c r="E296">
        <v>6275044</v>
      </c>
      <c r="F296">
        <v>1379296</v>
      </c>
      <c r="G296">
        <v>1346.97</v>
      </c>
      <c r="H296">
        <v>1378984</v>
      </c>
      <c r="I296">
        <v>1346.66</v>
      </c>
      <c r="J296">
        <v>312</v>
      </c>
      <c r="K296">
        <v>0.3</v>
      </c>
      <c r="L296" s="5">
        <v>43066</v>
      </c>
    </row>
    <row r="297" spans="1:12" x14ac:dyDescent="0.25">
      <c r="A297" t="s">
        <v>1876</v>
      </c>
      <c r="B297" t="s">
        <v>1017</v>
      </c>
      <c r="C297" t="s">
        <v>1337</v>
      </c>
      <c r="D297" t="s">
        <v>45</v>
      </c>
      <c r="E297">
        <v>2592697</v>
      </c>
      <c r="F297">
        <v>1341808</v>
      </c>
      <c r="G297">
        <v>1310.3599999999999</v>
      </c>
      <c r="H297">
        <v>1341152</v>
      </c>
      <c r="I297">
        <v>1309.72</v>
      </c>
      <c r="J297">
        <v>656</v>
      </c>
      <c r="K297">
        <v>0.64</v>
      </c>
      <c r="L297" s="5">
        <v>43066</v>
      </c>
    </row>
    <row r="298" spans="1:12" x14ac:dyDescent="0.25">
      <c r="A298" t="s">
        <v>1876</v>
      </c>
      <c r="B298" t="s">
        <v>1017</v>
      </c>
      <c r="C298" t="s">
        <v>1338</v>
      </c>
      <c r="D298" t="s">
        <v>45</v>
      </c>
      <c r="E298">
        <v>10938741</v>
      </c>
      <c r="F298">
        <v>1307824</v>
      </c>
      <c r="G298">
        <v>1277.17</v>
      </c>
      <c r="H298">
        <v>1259424</v>
      </c>
      <c r="I298">
        <v>1229.9100000000001</v>
      </c>
      <c r="J298">
        <v>48400</v>
      </c>
      <c r="K298">
        <v>47.27</v>
      </c>
      <c r="L298" s="5">
        <v>43066</v>
      </c>
    </row>
    <row r="299" spans="1:12" x14ac:dyDescent="0.25">
      <c r="A299" t="s">
        <v>1876</v>
      </c>
      <c r="B299" t="s">
        <v>1017</v>
      </c>
      <c r="C299" t="s">
        <v>1340</v>
      </c>
      <c r="D299" t="s">
        <v>45</v>
      </c>
      <c r="E299">
        <v>15281081</v>
      </c>
      <c r="F299">
        <v>1295024</v>
      </c>
      <c r="G299">
        <v>1264.67</v>
      </c>
      <c r="H299">
        <v>1264608</v>
      </c>
      <c r="I299">
        <v>1234.97</v>
      </c>
      <c r="J299">
        <v>30416</v>
      </c>
      <c r="K299">
        <v>29.7</v>
      </c>
      <c r="L299" s="5">
        <v>43066</v>
      </c>
    </row>
    <row r="300" spans="1:12" x14ac:dyDescent="0.25">
      <c r="A300" t="s">
        <v>1876</v>
      </c>
      <c r="B300" t="s">
        <v>1017</v>
      </c>
      <c r="C300" t="s">
        <v>1341</v>
      </c>
      <c r="D300" t="s">
        <v>45</v>
      </c>
      <c r="E300">
        <v>16243535</v>
      </c>
      <c r="F300">
        <v>1256048</v>
      </c>
      <c r="G300">
        <v>1226.6099999999999</v>
      </c>
      <c r="H300">
        <v>1213720</v>
      </c>
      <c r="I300">
        <v>1185.27</v>
      </c>
      <c r="J300">
        <v>42328</v>
      </c>
      <c r="K300">
        <v>41.34</v>
      </c>
      <c r="L300" s="5">
        <v>43066</v>
      </c>
    </row>
    <row r="301" spans="1:12" x14ac:dyDescent="0.25">
      <c r="A301" t="s">
        <v>1876</v>
      </c>
      <c r="B301" t="s">
        <v>1017</v>
      </c>
      <c r="C301" t="s">
        <v>172</v>
      </c>
      <c r="D301" t="s">
        <v>45</v>
      </c>
      <c r="E301">
        <v>1897112</v>
      </c>
      <c r="F301">
        <v>1228568</v>
      </c>
      <c r="G301">
        <v>1199.77</v>
      </c>
      <c r="H301">
        <v>1221160</v>
      </c>
      <c r="I301">
        <v>1192.54</v>
      </c>
      <c r="J301">
        <v>7408</v>
      </c>
      <c r="K301">
        <v>7.23</v>
      </c>
      <c r="L301" s="5">
        <v>43066</v>
      </c>
    </row>
    <row r="302" spans="1:12" x14ac:dyDescent="0.25">
      <c r="A302" t="s">
        <v>1876</v>
      </c>
      <c r="B302" t="s">
        <v>1017</v>
      </c>
      <c r="C302" t="s">
        <v>179</v>
      </c>
      <c r="D302" t="s">
        <v>45</v>
      </c>
      <c r="E302">
        <v>171476</v>
      </c>
      <c r="F302">
        <v>1214256</v>
      </c>
      <c r="G302">
        <v>1185.8</v>
      </c>
      <c r="H302">
        <v>711168</v>
      </c>
      <c r="I302">
        <v>694.5</v>
      </c>
      <c r="J302">
        <v>503088</v>
      </c>
      <c r="K302">
        <v>491.3</v>
      </c>
      <c r="L302" s="5">
        <v>43066</v>
      </c>
    </row>
    <row r="303" spans="1:12" x14ac:dyDescent="0.25">
      <c r="A303" t="s">
        <v>1876</v>
      </c>
      <c r="B303" t="s">
        <v>1017</v>
      </c>
      <c r="C303" t="s">
        <v>1342</v>
      </c>
      <c r="D303" t="s">
        <v>45</v>
      </c>
      <c r="E303">
        <v>2592717</v>
      </c>
      <c r="F303">
        <v>1185456</v>
      </c>
      <c r="G303">
        <v>1157.67</v>
      </c>
      <c r="H303">
        <v>1184328</v>
      </c>
      <c r="I303">
        <v>1156.57</v>
      </c>
      <c r="J303">
        <v>1128</v>
      </c>
      <c r="K303">
        <v>1.1000000000000001</v>
      </c>
      <c r="L303" s="5">
        <v>43066</v>
      </c>
    </row>
    <row r="304" spans="1:12" x14ac:dyDescent="0.25">
      <c r="A304" t="s">
        <v>1876</v>
      </c>
      <c r="B304" t="s">
        <v>1017</v>
      </c>
      <c r="C304" t="s">
        <v>1343</v>
      </c>
      <c r="D304" t="s">
        <v>45</v>
      </c>
      <c r="E304">
        <v>2484346</v>
      </c>
      <c r="F304">
        <v>1123528</v>
      </c>
      <c r="G304">
        <v>1097.2</v>
      </c>
      <c r="H304">
        <v>1117072</v>
      </c>
      <c r="I304">
        <v>1090.8900000000001</v>
      </c>
      <c r="J304">
        <v>6456</v>
      </c>
      <c r="K304">
        <v>6.3</v>
      </c>
      <c r="L304" s="5">
        <v>43066</v>
      </c>
    </row>
    <row r="305" spans="1:12" x14ac:dyDescent="0.25">
      <c r="A305" t="s">
        <v>1876</v>
      </c>
      <c r="B305" t="s">
        <v>1017</v>
      </c>
      <c r="C305" t="s">
        <v>1344</v>
      </c>
      <c r="D305" t="s">
        <v>45</v>
      </c>
      <c r="E305">
        <v>1897112</v>
      </c>
      <c r="F305">
        <v>995600</v>
      </c>
      <c r="G305">
        <v>972.27</v>
      </c>
      <c r="H305">
        <v>995312</v>
      </c>
      <c r="I305">
        <v>971.98</v>
      </c>
      <c r="J305">
        <v>288</v>
      </c>
      <c r="K305">
        <v>0.28000000000000003</v>
      </c>
      <c r="L305" s="5">
        <v>43066</v>
      </c>
    </row>
    <row r="306" spans="1:12" x14ac:dyDescent="0.25">
      <c r="A306" t="s">
        <v>1876</v>
      </c>
      <c r="B306" t="s">
        <v>1017</v>
      </c>
      <c r="C306" t="s">
        <v>1345</v>
      </c>
      <c r="D306" t="s">
        <v>45</v>
      </c>
      <c r="E306">
        <v>17541255</v>
      </c>
      <c r="F306">
        <v>989248</v>
      </c>
      <c r="G306">
        <v>966.06</v>
      </c>
      <c r="H306">
        <v>976416</v>
      </c>
      <c r="I306">
        <v>953.53</v>
      </c>
      <c r="J306">
        <v>12832</v>
      </c>
      <c r="K306">
        <v>12.53</v>
      </c>
      <c r="L306" s="5">
        <v>43066</v>
      </c>
    </row>
    <row r="307" spans="1:12" x14ac:dyDescent="0.25">
      <c r="A307" t="s">
        <v>1876</v>
      </c>
      <c r="B307" t="s">
        <v>1017</v>
      </c>
      <c r="C307" t="s">
        <v>1346</v>
      </c>
      <c r="D307" t="s">
        <v>45</v>
      </c>
      <c r="E307">
        <v>5599356</v>
      </c>
      <c r="F307">
        <v>860240</v>
      </c>
      <c r="G307">
        <v>840.08</v>
      </c>
      <c r="H307">
        <v>859904</v>
      </c>
      <c r="I307">
        <v>839.75</v>
      </c>
      <c r="J307">
        <v>336</v>
      </c>
      <c r="K307">
        <v>0.33</v>
      </c>
      <c r="L307" s="5">
        <v>43066</v>
      </c>
    </row>
    <row r="308" spans="1:12" x14ac:dyDescent="0.25">
      <c r="A308" t="s">
        <v>1876</v>
      </c>
      <c r="B308" t="s">
        <v>1017</v>
      </c>
      <c r="C308" t="s">
        <v>1347</v>
      </c>
      <c r="D308" t="s">
        <v>45</v>
      </c>
      <c r="E308">
        <v>20532533</v>
      </c>
      <c r="F308">
        <v>851840</v>
      </c>
      <c r="G308">
        <v>831.88</v>
      </c>
      <c r="H308">
        <v>835624</v>
      </c>
      <c r="I308">
        <v>816.04</v>
      </c>
      <c r="J308">
        <v>16216</v>
      </c>
      <c r="K308">
        <v>15.84</v>
      </c>
      <c r="L308" s="5">
        <v>43066</v>
      </c>
    </row>
    <row r="309" spans="1:12" x14ac:dyDescent="0.25">
      <c r="A309" t="s">
        <v>1876</v>
      </c>
      <c r="B309" t="s">
        <v>1017</v>
      </c>
      <c r="C309" t="s">
        <v>1348</v>
      </c>
      <c r="D309" t="s">
        <v>45</v>
      </c>
      <c r="E309">
        <v>1312519</v>
      </c>
      <c r="F309">
        <v>823152</v>
      </c>
      <c r="G309">
        <v>803.86</v>
      </c>
      <c r="H309">
        <v>822016</v>
      </c>
      <c r="I309">
        <v>802.75</v>
      </c>
      <c r="J309">
        <v>1136</v>
      </c>
      <c r="K309">
        <v>1.1100000000000001</v>
      </c>
      <c r="L309" s="5">
        <v>43066</v>
      </c>
    </row>
    <row r="310" spans="1:12" x14ac:dyDescent="0.25">
      <c r="A310" t="s">
        <v>1876</v>
      </c>
      <c r="B310" t="s">
        <v>1017</v>
      </c>
      <c r="C310" t="s">
        <v>1349</v>
      </c>
      <c r="D310" t="s">
        <v>45</v>
      </c>
      <c r="E310">
        <v>1897095</v>
      </c>
      <c r="F310">
        <v>772664</v>
      </c>
      <c r="G310">
        <v>754.55</v>
      </c>
      <c r="H310">
        <v>772000</v>
      </c>
      <c r="I310">
        <v>753.91</v>
      </c>
      <c r="J310">
        <v>664</v>
      </c>
      <c r="K310">
        <v>0.65</v>
      </c>
      <c r="L310" s="5">
        <v>43066</v>
      </c>
    </row>
    <row r="311" spans="1:12" x14ac:dyDescent="0.25">
      <c r="A311" t="s">
        <v>1876</v>
      </c>
      <c r="B311" t="s">
        <v>1017</v>
      </c>
      <c r="C311" t="s">
        <v>1350</v>
      </c>
      <c r="D311" t="s">
        <v>45</v>
      </c>
      <c r="E311">
        <v>1295365</v>
      </c>
      <c r="F311">
        <v>745864</v>
      </c>
      <c r="G311">
        <v>728.38</v>
      </c>
      <c r="H311">
        <v>745608</v>
      </c>
      <c r="I311">
        <v>728.13</v>
      </c>
      <c r="J311">
        <v>256</v>
      </c>
      <c r="K311">
        <v>0.25</v>
      </c>
      <c r="L311" s="5">
        <v>43066</v>
      </c>
    </row>
    <row r="312" spans="1:12" x14ac:dyDescent="0.25">
      <c r="A312" t="s">
        <v>1876</v>
      </c>
      <c r="B312" t="s">
        <v>1017</v>
      </c>
      <c r="C312" t="s">
        <v>1351</v>
      </c>
      <c r="D312" t="s">
        <v>45</v>
      </c>
      <c r="E312">
        <v>10511807</v>
      </c>
      <c r="F312">
        <v>734912</v>
      </c>
      <c r="G312">
        <v>717.69</v>
      </c>
      <c r="H312">
        <v>722264</v>
      </c>
      <c r="I312">
        <v>705.34</v>
      </c>
      <c r="J312">
        <v>12648</v>
      </c>
      <c r="K312">
        <v>12.35</v>
      </c>
      <c r="L312" s="5">
        <v>43066</v>
      </c>
    </row>
    <row r="313" spans="1:12" x14ac:dyDescent="0.25">
      <c r="A313" t="s">
        <v>1876</v>
      </c>
      <c r="B313" t="s">
        <v>1017</v>
      </c>
      <c r="C313" t="s">
        <v>1352</v>
      </c>
      <c r="D313" t="s">
        <v>45</v>
      </c>
      <c r="E313">
        <v>5916200</v>
      </c>
      <c r="F313">
        <v>732592</v>
      </c>
      <c r="G313">
        <v>715.42</v>
      </c>
      <c r="H313">
        <v>693664</v>
      </c>
      <c r="I313">
        <v>677.41</v>
      </c>
      <c r="J313">
        <v>38928</v>
      </c>
      <c r="K313">
        <v>38.020000000000003</v>
      </c>
      <c r="L313" s="5">
        <v>43066</v>
      </c>
    </row>
    <row r="314" spans="1:12" x14ac:dyDescent="0.25">
      <c r="A314" t="s">
        <v>1876</v>
      </c>
      <c r="B314" t="s">
        <v>1017</v>
      </c>
      <c r="C314" t="s">
        <v>1353</v>
      </c>
      <c r="D314" t="s">
        <v>45</v>
      </c>
      <c r="E314">
        <v>2486052</v>
      </c>
      <c r="F314">
        <v>731136</v>
      </c>
      <c r="G314">
        <v>714</v>
      </c>
      <c r="H314">
        <v>730160</v>
      </c>
      <c r="I314">
        <v>713.05</v>
      </c>
      <c r="J314">
        <v>976</v>
      </c>
      <c r="K314">
        <v>0.95</v>
      </c>
      <c r="L314" s="5">
        <v>43066</v>
      </c>
    </row>
    <row r="315" spans="1:12" x14ac:dyDescent="0.25">
      <c r="A315" t="s">
        <v>1876</v>
      </c>
      <c r="B315" t="s">
        <v>1017</v>
      </c>
      <c r="C315" t="s">
        <v>1354</v>
      </c>
      <c r="D315" t="s">
        <v>45</v>
      </c>
      <c r="E315">
        <v>1216813</v>
      </c>
      <c r="F315">
        <v>700072</v>
      </c>
      <c r="G315">
        <v>683.66</v>
      </c>
      <c r="H315">
        <v>699896</v>
      </c>
      <c r="I315">
        <v>683.49</v>
      </c>
      <c r="J315">
        <v>176</v>
      </c>
      <c r="K315">
        <v>0.17</v>
      </c>
      <c r="L315" s="5">
        <v>43066</v>
      </c>
    </row>
    <row r="316" spans="1:12" x14ac:dyDescent="0.25">
      <c r="A316" t="s">
        <v>1876</v>
      </c>
      <c r="B316" t="s">
        <v>1017</v>
      </c>
      <c r="C316" t="s">
        <v>185</v>
      </c>
      <c r="D316" t="s">
        <v>45</v>
      </c>
      <c r="E316">
        <v>53785</v>
      </c>
      <c r="F316">
        <v>632672</v>
      </c>
      <c r="G316">
        <v>617.84</v>
      </c>
      <c r="H316">
        <v>414520</v>
      </c>
      <c r="I316">
        <v>404.8</v>
      </c>
      <c r="J316">
        <v>218152</v>
      </c>
      <c r="K316">
        <v>213.04</v>
      </c>
      <c r="L316" s="5">
        <v>43066</v>
      </c>
    </row>
    <row r="317" spans="1:12" x14ac:dyDescent="0.25">
      <c r="A317" t="s">
        <v>1876</v>
      </c>
      <c r="B317" t="s">
        <v>1017</v>
      </c>
      <c r="C317" t="s">
        <v>1355</v>
      </c>
      <c r="D317" t="s">
        <v>45</v>
      </c>
      <c r="E317">
        <v>3119708</v>
      </c>
      <c r="F317">
        <v>629032</v>
      </c>
      <c r="G317">
        <v>614.29</v>
      </c>
      <c r="H317">
        <v>627736</v>
      </c>
      <c r="I317">
        <v>613.02</v>
      </c>
      <c r="J317">
        <v>1296</v>
      </c>
      <c r="K317">
        <v>1.27</v>
      </c>
      <c r="L317" s="5">
        <v>43066</v>
      </c>
    </row>
    <row r="318" spans="1:12" x14ac:dyDescent="0.25">
      <c r="A318" t="s">
        <v>1876</v>
      </c>
      <c r="B318" t="s">
        <v>1017</v>
      </c>
      <c r="C318" t="s">
        <v>1356</v>
      </c>
      <c r="D318" t="s">
        <v>45</v>
      </c>
      <c r="E318">
        <v>1313176</v>
      </c>
      <c r="F318">
        <v>616240</v>
      </c>
      <c r="G318">
        <v>601.79999999999995</v>
      </c>
      <c r="H318">
        <v>615408</v>
      </c>
      <c r="I318">
        <v>600.98</v>
      </c>
      <c r="J318">
        <v>832</v>
      </c>
      <c r="K318">
        <v>0.81</v>
      </c>
      <c r="L318" s="5">
        <v>43066</v>
      </c>
    </row>
    <row r="319" spans="1:12" x14ac:dyDescent="0.25">
      <c r="A319" t="s">
        <v>1876</v>
      </c>
      <c r="B319" t="s">
        <v>1017</v>
      </c>
      <c r="C319" t="s">
        <v>1357</v>
      </c>
      <c r="D319" t="s">
        <v>45</v>
      </c>
      <c r="E319">
        <v>5916171</v>
      </c>
      <c r="F319">
        <v>572240</v>
      </c>
      <c r="G319">
        <v>558.83000000000004</v>
      </c>
      <c r="H319">
        <v>566496</v>
      </c>
      <c r="I319">
        <v>553.22</v>
      </c>
      <c r="J319">
        <v>5744</v>
      </c>
      <c r="K319">
        <v>5.61</v>
      </c>
      <c r="L319" s="5">
        <v>43066</v>
      </c>
    </row>
    <row r="320" spans="1:12" x14ac:dyDescent="0.25">
      <c r="A320" t="s">
        <v>1876</v>
      </c>
      <c r="B320" t="s">
        <v>1017</v>
      </c>
      <c r="C320" t="s">
        <v>1358</v>
      </c>
      <c r="D320" t="s">
        <v>45</v>
      </c>
      <c r="E320">
        <v>4982256</v>
      </c>
      <c r="F320">
        <v>567408</v>
      </c>
      <c r="G320">
        <v>554.11</v>
      </c>
      <c r="H320">
        <v>550368</v>
      </c>
      <c r="I320">
        <v>537.47</v>
      </c>
      <c r="J320">
        <v>17040</v>
      </c>
      <c r="K320">
        <v>16.64</v>
      </c>
      <c r="L320" s="5">
        <v>43066</v>
      </c>
    </row>
    <row r="321" spans="1:12" x14ac:dyDescent="0.25">
      <c r="A321" t="s">
        <v>1876</v>
      </c>
      <c r="B321" t="s">
        <v>1017</v>
      </c>
      <c r="C321" t="s">
        <v>1359</v>
      </c>
      <c r="D321" t="s">
        <v>45</v>
      </c>
      <c r="E321">
        <v>3734481</v>
      </c>
      <c r="F321">
        <v>535352</v>
      </c>
      <c r="G321">
        <v>522.79999999999995</v>
      </c>
      <c r="H321">
        <v>529624</v>
      </c>
      <c r="I321">
        <v>517.21</v>
      </c>
      <c r="J321">
        <v>5728</v>
      </c>
      <c r="K321">
        <v>5.59</v>
      </c>
      <c r="L321" s="5">
        <v>43066</v>
      </c>
    </row>
    <row r="322" spans="1:12" x14ac:dyDescent="0.25">
      <c r="A322" t="s">
        <v>1876</v>
      </c>
      <c r="B322" t="s">
        <v>1017</v>
      </c>
      <c r="C322" t="s">
        <v>1360</v>
      </c>
      <c r="D322" t="s">
        <v>45</v>
      </c>
      <c r="E322">
        <v>590840</v>
      </c>
      <c r="F322">
        <v>526200</v>
      </c>
      <c r="G322">
        <v>513.87</v>
      </c>
      <c r="H322">
        <v>525072</v>
      </c>
      <c r="I322">
        <v>512.77</v>
      </c>
      <c r="J322">
        <v>1128</v>
      </c>
      <c r="K322">
        <v>1.1000000000000001</v>
      </c>
      <c r="L322" s="5">
        <v>43066</v>
      </c>
    </row>
    <row r="323" spans="1:12" x14ac:dyDescent="0.25">
      <c r="A323" t="s">
        <v>1876</v>
      </c>
      <c r="B323" t="s">
        <v>1017</v>
      </c>
      <c r="C323" t="s">
        <v>1361</v>
      </c>
      <c r="D323" t="s">
        <v>45</v>
      </c>
      <c r="E323">
        <v>3692395</v>
      </c>
      <c r="F323">
        <v>524792</v>
      </c>
      <c r="G323">
        <v>512.49</v>
      </c>
      <c r="H323">
        <v>523520</v>
      </c>
      <c r="I323">
        <v>511.25</v>
      </c>
      <c r="J323">
        <v>1272</v>
      </c>
      <c r="K323">
        <v>1.24</v>
      </c>
      <c r="L323" s="5">
        <v>43066</v>
      </c>
    </row>
    <row r="324" spans="1:12" x14ac:dyDescent="0.25">
      <c r="A324" t="s">
        <v>1876</v>
      </c>
      <c r="B324" t="s">
        <v>1017</v>
      </c>
      <c r="C324" t="s">
        <v>1362</v>
      </c>
      <c r="D324" t="s">
        <v>45</v>
      </c>
      <c r="E324">
        <v>6014191</v>
      </c>
      <c r="F324">
        <v>523304</v>
      </c>
      <c r="G324">
        <v>511.04</v>
      </c>
      <c r="H324">
        <v>514728</v>
      </c>
      <c r="I324">
        <v>502.66</v>
      </c>
      <c r="J324">
        <v>8576</v>
      </c>
      <c r="K324">
        <v>8.3800000000000008</v>
      </c>
      <c r="L324" s="5">
        <v>43066</v>
      </c>
    </row>
    <row r="325" spans="1:12" x14ac:dyDescent="0.25">
      <c r="A325" t="s">
        <v>1876</v>
      </c>
      <c r="B325" t="s">
        <v>1017</v>
      </c>
      <c r="C325" t="s">
        <v>1363</v>
      </c>
      <c r="D325" t="s">
        <v>45</v>
      </c>
      <c r="E325">
        <v>1875571</v>
      </c>
      <c r="F325">
        <v>522376</v>
      </c>
      <c r="G325">
        <v>510.13</v>
      </c>
      <c r="H325">
        <v>522056</v>
      </c>
      <c r="I325">
        <v>509.82</v>
      </c>
      <c r="J325">
        <v>320</v>
      </c>
      <c r="K325">
        <v>0.31</v>
      </c>
      <c r="L325" s="5">
        <v>43066</v>
      </c>
    </row>
    <row r="326" spans="1:12" x14ac:dyDescent="0.25">
      <c r="A326" t="s">
        <v>1876</v>
      </c>
      <c r="B326" t="s">
        <v>1017</v>
      </c>
      <c r="C326" t="s">
        <v>1364</v>
      </c>
      <c r="D326" t="s">
        <v>45</v>
      </c>
      <c r="E326">
        <v>5849455</v>
      </c>
      <c r="F326">
        <v>504104</v>
      </c>
      <c r="G326">
        <v>492.29</v>
      </c>
      <c r="H326">
        <v>495800</v>
      </c>
      <c r="I326">
        <v>484.18</v>
      </c>
      <c r="J326">
        <v>8304</v>
      </c>
      <c r="K326">
        <v>8.11</v>
      </c>
      <c r="L326" s="5">
        <v>43066</v>
      </c>
    </row>
    <row r="327" spans="1:12" x14ac:dyDescent="0.25">
      <c r="A327" t="s">
        <v>1876</v>
      </c>
      <c r="B327" t="s">
        <v>1017</v>
      </c>
      <c r="C327" t="s">
        <v>1365</v>
      </c>
      <c r="D327" t="s">
        <v>45</v>
      </c>
      <c r="E327">
        <v>4368751</v>
      </c>
      <c r="F327">
        <v>502264</v>
      </c>
      <c r="G327">
        <v>490.49</v>
      </c>
      <c r="H327">
        <v>490896</v>
      </c>
      <c r="I327">
        <v>479.39</v>
      </c>
      <c r="J327">
        <v>11368</v>
      </c>
      <c r="K327">
        <v>11.1</v>
      </c>
      <c r="L327" s="5">
        <v>43066</v>
      </c>
    </row>
    <row r="328" spans="1:12" x14ac:dyDescent="0.25">
      <c r="A328" t="s">
        <v>1876</v>
      </c>
      <c r="B328" t="s">
        <v>1017</v>
      </c>
      <c r="C328" t="s">
        <v>1366</v>
      </c>
      <c r="D328" t="s">
        <v>45</v>
      </c>
      <c r="E328">
        <v>1182918</v>
      </c>
      <c r="F328">
        <v>492672</v>
      </c>
      <c r="G328">
        <v>481.13</v>
      </c>
      <c r="H328">
        <v>492312</v>
      </c>
      <c r="I328">
        <v>480.77</v>
      </c>
      <c r="J328">
        <v>360</v>
      </c>
      <c r="K328">
        <v>0.35</v>
      </c>
      <c r="L328" s="5">
        <v>43066</v>
      </c>
    </row>
    <row r="329" spans="1:12" x14ac:dyDescent="0.25">
      <c r="A329" t="s">
        <v>1876</v>
      </c>
      <c r="B329" t="s">
        <v>1017</v>
      </c>
      <c r="C329" t="s">
        <v>1367</v>
      </c>
      <c r="D329" t="s">
        <v>45</v>
      </c>
      <c r="E329">
        <v>6138319</v>
      </c>
      <c r="F329">
        <v>481584</v>
      </c>
      <c r="G329">
        <v>470.3</v>
      </c>
      <c r="H329">
        <v>474888</v>
      </c>
      <c r="I329">
        <v>463.76</v>
      </c>
      <c r="J329">
        <v>6696</v>
      </c>
      <c r="K329">
        <v>6.54</v>
      </c>
      <c r="L329" s="5">
        <v>43066</v>
      </c>
    </row>
    <row r="330" spans="1:12" x14ac:dyDescent="0.25">
      <c r="A330" t="s">
        <v>1876</v>
      </c>
      <c r="B330" t="s">
        <v>1017</v>
      </c>
      <c r="C330" t="s">
        <v>1368</v>
      </c>
      <c r="D330" t="s">
        <v>45</v>
      </c>
      <c r="E330">
        <v>5998249</v>
      </c>
      <c r="F330">
        <v>456608</v>
      </c>
      <c r="G330">
        <v>445.91</v>
      </c>
      <c r="H330">
        <v>456176</v>
      </c>
      <c r="I330">
        <v>445.48</v>
      </c>
      <c r="J330">
        <v>432</v>
      </c>
      <c r="K330">
        <v>0.42</v>
      </c>
      <c r="L330" s="5">
        <v>43066</v>
      </c>
    </row>
    <row r="331" spans="1:12" x14ac:dyDescent="0.25">
      <c r="A331" t="s">
        <v>1876</v>
      </c>
      <c r="B331" t="s">
        <v>1017</v>
      </c>
      <c r="C331" t="s">
        <v>1369</v>
      </c>
      <c r="D331" t="s">
        <v>45</v>
      </c>
      <c r="E331">
        <v>5312930</v>
      </c>
      <c r="F331">
        <v>440624</v>
      </c>
      <c r="G331">
        <v>430.3</v>
      </c>
      <c r="H331">
        <v>435888</v>
      </c>
      <c r="I331">
        <v>425.67</v>
      </c>
      <c r="J331">
        <v>4736</v>
      </c>
      <c r="K331">
        <v>4.63</v>
      </c>
      <c r="L331" s="5">
        <v>43066</v>
      </c>
    </row>
    <row r="332" spans="1:12" x14ac:dyDescent="0.25">
      <c r="A332" t="s">
        <v>1876</v>
      </c>
      <c r="B332" t="s">
        <v>1017</v>
      </c>
      <c r="C332" t="s">
        <v>183</v>
      </c>
      <c r="D332" t="s">
        <v>45</v>
      </c>
      <c r="E332">
        <v>1897107</v>
      </c>
      <c r="F332">
        <v>410616</v>
      </c>
      <c r="G332">
        <v>400.99</v>
      </c>
      <c r="H332">
        <v>410416</v>
      </c>
      <c r="I332">
        <v>400.8</v>
      </c>
      <c r="J332">
        <v>200</v>
      </c>
      <c r="K332">
        <v>0.2</v>
      </c>
      <c r="L332" s="5">
        <v>43066</v>
      </c>
    </row>
    <row r="333" spans="1:12" x14ac:dyDescent="0.25">
      <c r="A333" t="s">
        <v>1876</v>
      </c>
      <c r="B333" t="s">
        <v>1017</v>
      </c>
      <c r="C333" t="s">
        <v>1370</v>
      </c>
      <c r="D333" t="s">
        <v>45</v>
      </c>
      <c r="E333">
        <v>2793186</v>
      </c>
      <c r="F333">
        <v>368496</v>
      </c>
      <c r="G333">
        <v>359.86</v>
      </c>
      <c r="H333">
        <v>368240</v>
      </c>
      <c r="I333">
        <v>359.61</v>
      </c>
      <c r="J333">
        <v>256</v>
      </c>
      <c r="K333">
        <v>0.25</v>
      </c>
      <c r="L333" s="5">
        <v>43066</v>
      </c>
    </row>
    <row r="334" spans="1:12" x14ac:dyDescent="0.25">
      <c r="A334" t="s">
        <v>1876</v>
      </c>
      <c r="B334" t="s">
        <v>1017</v>
      </c>
      <c r="C334" t="s">
        <v>1371</v>
      </c>
      <c r="D334" t="s">
        <v>45</v>
      </c>
      <c r="E334">
        <v>1896320</v>
      </c>
      <c r="F334">
        <v>360112</v>
      </c>
      <c r="G334">
        <v>351.67</v>
      </c>
      <c r="H334">
        <v>359504</v>
      </c>
      <c r="I334">
        <v>351.08</v>
      </c>
      <c r="J334">
        <v>608</v>
      </c>
      <c r="K334">
        <v>0.59</v>
      </c>
      <c r="L334" s="5">
        <v>43066</v>
      </c>
    </row>
    <row r="335" spans="1:12" x14ac:dyDescent="0.25">
      <c r="A335" t="s">
        <v>1876</v>
      </c>
      <c r="B335" t="s">
        <v>1017</v>
      </c>
      <c r="C335" t="s">
        <v>1372</v>
      </c>
      <c r="D335" t="s">
        <v>45</v>
      </c>
      <c r="E335">
        <v>2592158</v>
      </c>
      <c r="F335">
        <v>355656</v>
      </c>
      <c r="G335">
        <v>347.32</v>
      </c>
      <c r="H335">
        <v>353872</v>
      </c>
      <c r="I335">
        <v>345.58</v>
      </c>
      <c r="J335">
        <v>1784</v>
      </c>
      <c r="K335">
        <v>1.74</v>
      </c>
      <c r="L335" s="5">
        <v>43066</v>
      </c>
    </row>
    <row r="336" spans="1:12" x14ac:dyDescent="0.25">
      <c r="A336" t="s">
        <v>1876</v>
      </c>
      <c r="B336" t="s">
        <v>1017</v>
      </c>
      <c r="C336" t="s">
        <v>1373</v>
      </c>
      <c r="D336" t="s">
        <v>45</v>
      </c>
      <c r="E336">
        <v>4661919</v>
      </c>
      <c r="F336">
        <v>339512</v>
      </c>
      <c r="G336">
        <v>331.55</v>
      </c>
      <c r="H336">
        <v>331872</v>
      </c>
      <c r="I336">
        <v>324.08999999999997</v>
      </c>
      <c r="J336">
        <v>7640</v>
      </c>
      <c r="K336">
        <v>7.46</v>
      </c>
      <c r="L336" s="5">
        <v>43066</v>
      </c>
    </row>
    <row r="337" spans="1:12" x14ac:dyDescent="0.25">
      <c r="A337" t="s">
        <v>1876</v>
      </c>
      <c r="B337" t="s">
        <v>1017</v>
      </c>
      <c r="C337" t="s">
        <v>1374</v>
      </c>
      <c r="D337" t="s">
        <v>45</v>
      </c>
      <c r="E337">
        <v>1897273</v>
      </c>
      <c r="F337">
        <v>325808</v>
      </c>
      <c r="G337">
        <v>318.17</v>
      </c>
      <c r="H337">
        <v>324944</v>
      </c>
      <c r="I337">
        <v>317.33</v>
      </c>
      <c r="J337">
        <v>864</v>
      </c>
      <c r="K337">
        <v>0.84</v>
      </c>
      <c r="L337" s="5">
        <v>43066</v>
      </c>
    </row>
    <row r="338" spans="1:12" x14ac:dyDescent="0.25">
      <c r="A338" t="s">
        <v>1876</v>
      </c>
      <c r="B338" t="s">
        <v>1017</v>
      </c>
      <c r="C338" t="s">
        <v>1375</v>
      </c>
      <c r="D338" t="s">
        <v>45</v>
      </c>
      <c r="E338">
        <v>10080808</v>
      </c>
      <c r="F338">
        <v>321656</v>
      </c>
      <c r="G338">
        <v>314.12</v>
      </c>
      <c r="H338">
        <v>311416</v>
      </c>
      <c r="I338">
        <v>304.12</v>
      </c>
      <c r="J338">
        <v>10240</v>
      </c>
      <c r="K338">
        <v>10</v>
      </c>
      <c r="L338" s="5">
        <v>43066</v>
      </c>
    </row>
    <row r="339" spans="1:12" x14ac:dyDescent="0.25">
      <c r="A339" t="s">
        <v>1876</v>
      </c>
      <c r="B339" t="s">
        <v>1017</v>
      </c>
      <c r="C339" t="s">
        <v>1376</v>
      </c>
      <c r="D339" t="s">
        <v>45</v>
      </c>
      <c r="E339">
        <v>1897102</v>
      </c>
      <c r="F339">
        <v>312368</v>
      </c>
      <c r="G339">
        <v>305.05</v>
      </c>
      <c r="H339">
        <v>311552</v>
      </c>
      <c r="I339">
        <v>304.25</v>
      </c>
      <c r="J339">
        <v>816</v>
      </c>
      <c r="K339">
        <v>0.8</v>
      </c>
      <c r="L339" s="5">
        <v>43066</v>
      </c>
    </row>
    <row r="340" spans="1:12" x14ac:dyDescent="0.25">
      <c r="A340" t="s">
        <v>1876</v>
      </c>
      <c r="B340" t="s">
        <v>1017</v>
      </c>
      <c r="C340" t="s">
        <v>1377</v>
      </c>
      <c r="D340" t="s">
        <v>45</v>
      </c>
      <c r="E340">
        <v>4622382</v>
      </c>
      <c r="F340">
        <v>305008</v>
      </c>
      <c r="G340">
        <v>297.86</v>
      </c>
      <c r="H340">
        <v>295912</v>
      </c>
      <c r="I340">
        <v>288.98</v>
      </c>
      <c r="J340">
        <v>9096</v>
      </c>
      <c r="K340">
        <v>8.8800000000000008</v>
      </c>
      <c r="L340" s="5">
        <v>43066</v>
      </c>
    </row>
    <row r="341" spans="1:12" x14ac:dyDescent="0.25">
      <c r="A341" t="s">
        <v>1876</v>
      </c>
      <c r="B341" t="s">
        <v>1017</v>
      </c>
      <c r="C341" t="s">
        <v>1378</v>
      </c>
      <c r="D341" t="s">
        <v>45</v>
      </c>
      <c r="E341">
        <v>2101625</v>
      </c>
      <c r="F341">
        <v>298584</v>
      </c>
      <c r="G341">
        <v>291.58999999999997</v>
      </c>
      <c r="H341">
        <v>298336</v>
      </c>
      <c r="I341">
        <v>291.33999999999997</v>
      </c>
      <c r="J341">
        <v>248</v>
      </c>
      <c r="K341">
        <v>0.24</v>
      </c>
      <c r="L341" s="5">
        <v>43066</v>
      </c>
    </row>
    <row r="342" spans="1:12" x14ac:dyDescent="0.25">
      <c r="A342" t="s">
        <v>1876</v>
      </c>
      <c r="B342" t="s">
        <v>1017</v>
      </c>
      <c r="C342" t="s">
        <v>1379</v>
      </c>
      <c r="D342" t="s">
        <v>45</v>
      </c>
      <c r="E342">
        <v>2617565</v>
      </c>
      <c r="F342">
        <v>296368</v>
      </c>
      <c r="G342">
        <v>289.42</v>
      </c>
      <c r="H342">
        <v>295000</v>
      </c>
      <c r="I342">
        <v>288.08999999999997</v>
      </c>
      <c r="J342">
        <v>1368</v>
      </c>
      <c r="K342">
        <v>1.34</v>
      </c>
      <c r="L342" s="5">
        <v>43066</v>
      </c>
    </row>
    <row r="343" spans="1:12" x14ac:dyDescent="0.25">
      <c r="A343" t="s">
        <v>1876</v>
      </c>
      <c r="B343" t="s">
        <v>1017</v>
      </c>
      <c r="C343" t="s">
        <v>1380</v>
      </c>
      <c r="D343" t="s">
        <v>45</v>
      </c>
      <c r="E343">
        <v>2321737</v>
      </c>
      <c r="F343">
        <v>281136</v>
      </c>
      <c r="G343">
        <v>274.55</v>
      </c>
      <c r="H343">
        <v>278920</v>
      </c>
      <c r="I343">
        <v>272.38</v>
      </c>
      <c r="J343">
        <v>2216</v>
      </c>
      <c r="K343">
        <v>2.16</v>
      </c>
      <c r="L343" s="5">
        <v>43066</v>
      </c>
    </row>
    <row r="344" spans="1:12" x14ac:dyDescent="0.25">
      <c r="A344" t="s">
        <v>1876</v>
      </c>
      <c r="B344" t="s">
        <v>1017</v>
      </c>
      <c r="C344" t="s">
        <v>1381</v>
      </c>
      <c r="D344" t="s">
        <v>45</v>
      </c>
      <c r="E344">
        <v>3047405</v>
      </c>
      <c r="F344">
        <v>275704</v>
      </c>
      <c r="G344">
        <v>269.24</v>
      </c>
      <c r="H344">
        <v>269320</v>
      </c>
      <c r="I344">
        <v>263.01</v>
      </c>
      <c r="J344">
        <v>6384</v>
      </c>
      <c r="K344">
        <v>6.23</v>
      </c>
      <c r="L344" s="5">
        <v>43066</v>
      </c>
    </row>
    <row r="345" spans="1:12" x14ac:dyDescent="0.25">
      <c r="A345" t="s">
        <v>1876</v>
      </c>
      <c r="B345" t="s">
        <v>1017</v>
      </c>
      <c r="C345" t="s">
        <v>1382</v>
      </c>
      <c r="D345" t="s">
        <v>45</v>
      </c>
      <c r="E345">
        <v>790898</v>
      </c>
      <c r="F345">
        <v>260080</v>
      </c>
      <c r="G345">
        <v>253.98</v>
      </c>
      <c r="H345">
        <v>259176</v>
      </c>
      <c r="I345">
        <v>253.1</v>
      </c>
      <c r="J345">
        <v>904</v>
      </c>
      <c r="K345">
        <v>0.88</v>
      </c>
      <c r="L345" s="5">
        <v>43066</v>
      </c>
    </row>
    <row r="346" spans="1:12" x14ac:dyDescent="0.25">
      <c r="A346" t="s">
        <v>1876</v>
      </c>
      <c r="B346" t="s">
        <v>1017</v>
      </c>
      <c r="C346" t="s">
        <v>1383</v>
      </c>
      <c r="D346" t="s">
        <v>45</v>
      </c>
      <c r="E346">
        <v>1267348</v>
      </c>
      <c r="F346">
        <v>256240</v>
      </c>
      <c r="G346">
        <v>250.23</v>
      </c>
      <c r="H346">
        <v>255352</v>
      </c>
      <c r="I346">
        <v>249.37</v>
      </c>
      <c r="J346">
        <v>888</v>
      </c>
      <c r="K346">
        <v>0.87</v>
      </c>
      <c r="L346" s="5">
        <v>43066</v>
      </c>
    </row>
    <row r="347" spans="1:12" x14ac:dyDescent="0.25">
      <c r="A347" t="s">
        <v>1876</v>
      </c>
      <c r="B347" t="s">
        <v>1017</v>
      </c>
      <c r="C347" t="s">
        <v>1384</v>
      </c>
      <c r="D347" t="s">
        <v>45</v>
      </c>
      <c r="E347">
        <v>1898945</v>
      </c>
      <c r="F347">
        <v>255032</v>
      </c>
      <c r="G347">
        <v>249.05</v>
      </c>
      <c r="H347">
        <v>253592</v>
      </c>
      <c r="I347">
        <v>247.65</v>
      </c>
      <c r="J347">
        <v>1440</v>
      </c>
      <c r="K347">
        <v>1.41</v>
      </c>
      <c r="L347" s="5">
        <v>43066</v>
      </c>
    </row>
    <row r="348" spans="1:12" x14ac:dyDescent="0.25">
      <c r="A348" t="s">
        <v>1876</v>
      </c>
      <c r="B348" t="s">
        <v>1017</v>
      </c>
      <c r="C348" t="s">
        <v>1386</v>
      </c>
      <c r="D348" t="s">
        <v>45</v>
      </c>
      <c r="E348">
        <v>862901</v>
      </c>
      <c r="F348">
        <v>248464</v>
      </c>
      <c r="G348">
        <v>242.64</v>
      </c>
      <c r="H348">
        <v>248432</v>
      </c>
      <c r="I348">
        <v>242.61</v>
      </c>
      <c r="J348">
        <v>32</v>
      </c>
      <c r="K348">
        <v>0.03</v>
      </c>
      <c r="L348" s="5">
        <v>43066</v>
      </c>
    </row>
    <row r="349" spans="1:12" x14ac:dyDescent="0.25">
      <c r="A349" t="s">
        <v>1876</v>
      </c>
      <c r="B349" t="s">
        <v>1017</v>
      </c>
      <c r="C349" t="s">
        <v>1385</v>
      </c>
      <c r="D349" t="s">
        <v>45</v>
      </c>
      <c r="E349">
        <v>2563202</v>
      </c>
      <c r="F349">
        <v>247232</v>
      </c>
      <c r="G349">
        <v>241.44</v>
      </c>
      <c r="H349">
        <v>240000</v>
      </c>
      <c r="I349">
        <v>234.38</v>
      </c>
      <c r="J349">
        <v>7232</v>
      </c>
      <c r="K349">
        <v>7.06</v>
      </c>
      <c r="L349" s="5">
        <v>43066</v>
      </c>
    </row>
    <row r="350" spans="1:12" x14ac:dyDescent="0.25">
      <c r="A350" t="s">
        <v>1876</v>
      </c>
      <c r="B350" t="s">
        <v>1017</v>
      </c>
      <c r="C350" t="s">
        <v>1387</v>
      </c>
      <c r="D350" t="s">
        <v>45</v>
      </c>
      <c r="E350">
        <v>1346627</v>
      </c>
      <c r="F350">
        <v>215656</v>
      </c>
      <c r="G350">
        <v>210.6</v>
      </c>
      <c r="H350">
        <v>214296</v>
      </c>
      <c r="I350">
        <v>209.27</v>
      </c>
      <c r="J350">
        <v>1360</v>
      </c>
      <c r="K350">
        <v>1.33</v>
      </c>
      <c r="L350" s="5">
        <v>43066</v>
      </c>
    </row>
    <row r="351" spans="1:12" x14ac:dyDescent="0.25">
      <c r="A351" t="s">
        <v>1876</v>
      </c>
      <c r="B351" t="s">
        <v>1017</v>
      </c>
      <c r="C351" t="s">
        <v>1388</v>
      </c>
      <c r="D351" t="s">
        <v>45</v>
      </c>
      <c r="E351">
        <v>2455725</v>
      </c>
      <c r="F351">
        <v>215480</v>
      </c>
      <c r="G351">
        <v>210.43</v>
      </c>
      <c r="H351">
        <v>213000</v>
      </c>
      <c r="I351">
        <v>208.01</v>
      </c>
      <c r="J351">
        <v>2480</v>
      </c>
      <c r="K351">
        <v>2.42</v>
      </c>
      <c r="L351" s="5">
        <v>43066</v>
      </c>
    </row>
    <row r="352" spans="1:12" x14ac:dyDescent="0.25">
      <c r="A352" t="s">
        <v>1876</v>
      </c>
      <c r="B352" t="s">
        <v>1017</v>
      </c>
      <c r="C352" t="s">
        <v>1389</v>
      </c>
      <c r="D352" t="s">
        <v>45</v>
      </c>
      <c r="E352">
        <v>2592152</v>
      </c>
      <c r="F352">
        <v>208912</v>
      </c>
      <c r="G352">
        <v>204.02</v>
      </c>
      <c r="H352">
        <v>208176</v>
      </c>
      <c r="I352">
        <v>203.3</v>
      </c>
      <c r="J352">
        <v>736</v>
      </c>
      <c r="K352">
        <v>0.72</v>
      </c>
      <c r="L352" s="5">
        <v>43066</v>
      </c>
    </row>
    <row r="353" spans="1:12" x14ac:dyDescent="0.25">
      <c r="A353" t="s">
        <v>1876</v>
      </c>
      <c r="B353" t="s">
        <v>1017</v>
      </c>
      <c r="C353" t="s">
        <v>1390</v>
      </c>
      <c r="D353" t="s">
        <v>45</v>
      </c>
      <c r="E353">
        <v>3169707</v>
      </c>
      <c r="F353">
        <v>193120</v>
      </c>
      <c r="G353">
        <v>188.59</v>
      </c>
      <c r="H353">
        <v>185056</v>
      </c>
      <c r="I353">
        <v>180.72</v>
      </c>
      <c r="J353">
        <v>8064</v>
      </c>
      <c r="K353">
        <v>7.88</v>
      </c>
      <c r="L353" s="5">
        <v>43066</v>
      </c>
    </row>
    <row r="354" spans="1:12" x14ac:dyDescent="0.25">
      <c r="A354" t="s">
        <v>1876</v>
      </c>
      <c r="B354" t="s">
        <v>1017</v>
      </c>
      <c r="C354" t="s">
        <v>1391</v>
      </c>
      <c r="D354" t="s">
        <v>45</v>
      </c>
      <c r="E354">
        <v>1243713</v>
      </c>
      <c r="F354">
        <v>175656</v>
      </c>
      <c r="G354">
        <v>171.54</v>
      </c>
      <c r="H354">
        <v>173232</v>
      </c>
      <c r="I354">
        <v>169.17</v>
      </c>
      <c r="J354">
        <v>2424</v>
      </c>
      <c r="K354">
        <v>2.37</v>
      </c>
      <c r="L354" s="5">
        <v>43066</v>
      </c>
    </row>
    <row r="355" spans="1:12" x14ac:dyDescent="0.25">
      <c r="A355" t="s">
        <v>1876</v>
      </c>
      <c r="B355" t="s">
        <v>1017</v>
      </c>
      <c r="C355" t="s">
        <v>1392</v>
      </c>
      <c r="D355" t="s">
        <v>45</v>
      </c>
      <c r="E355">
        <v>715319</v>
      </c>
      <c r="F355">
        <v>166088</v>
      </c>
      <c r="G355">
        <v>162.19999999999999</v>
      </c>
      <c r="H355">
        <v>156912</v>
      </c>
      <c r="I355">
        <v>153.22999999999999</v>
      </c>
      <c r="J355">
        <v>9176</v>
      </c>
      <c r="K355">
        <v>8.9600000000000009</v>
      </c>
      <c r="L355" s="5">
        <v>43066</v>
      </c>
    </row>
    <row r="356" spans="1:12" x14ac:dyDescent="0.25">
      <c r="A356" t="s">
        <v>1876</v>
      </c>
      <c r="B356" t="s">
        <v>1017</v>
      </c>
      <c r="C356" t="s">
        <v>1393</v>
      </c>
      <c r="D356" t="s">
        <v>45</v>
      </c>
      <c r="E356">
        <v>1934814</v>
      </c>
      <c r="F356">
        <v>163624</v>
      </c>
      <c r="G356">
        <v>159.79</v>
      </c>
      <c r="H356">
        <v>161056</v>
      </c>
      <c r="I356">
        <v>157.28</v>
      </c>
      <c r="J356">
        <v>2568</v>
      </c>
      <c r="K356">
        <v>2.5099999999999998</v>
      </c>
      <c r="L356" s="5">
        <v>43066</v>
      </c>
    </row>
    <row r="357" spans="1:12" x14ac:dyDescent="0.25">
      <c r="A357" t="s">
        <v>1876</v>
      </c>
      <c r="B357" t="s">
        <v>1017</v>
      </c>
      <c r="C357" t="s">
        <v>1394</v>
      </c>
      <c r="D357" t="s">
        <v>45</v>
      </c>
      <c r="E357">
        <v>1302936</v>
      </c>
      <c r="F357">
        <v>161320</v>
      </c>
      <c r="G357">
        <v>157.54</v>
      </c>
      <c r="H357">
        <v>157216</v>
      </c>
      <c r="I357">
        <v>153.53</v>
      </c>
      <c r="J357">
        <v>4104</v>
      </c>
      <c r="K357">
        <v>4.01</v>
      </c>
      <c r="L357" s="5">
        <v>43066</v>
      </c>
    </row>
    <row r="358" spans="1:12" x14ac:dyDescent="0.25">
      <c r="A358" t="s">
        <v>1876</v>
      </c>
      <c r="B358" t="s">
        <v>1017</v>
      </c>
      <c r="C358" t="s">
        <v>1395</v>
      </c>
      <c r="D358" t="s">
        <v>45</v>
      </c>
      <c r="E358">
        <v>790901</v>
      </c>
      <c r="F358">
        <v>153576</v>
      </c>
      <c r="G358">
        <v>149.97999999999999</v>
      </c>
      <c r="H358">
        <v>152000</v>
      </c>
      <c r="I358">
        <v>148.44</v>
      </c>
      <c r="J358">
        <v>1576</v>
      </c>
      <c r="K358">
        <v>1.54</v>
      </c>
      <c r="L358" s="5">
        <v>43066</v>
      </c>
    </row>
    <row r="359" spans="1:12" x14ac:dyDescent="0.25">
      <c r="A359" t="s">
        <v>1876</v>
      </c>
      <c r="B359" t="s">
        <v>1017</v>
      </c>
      <c r="C359" t="s">
        <v>1396</v>
      </c>
      <c r="D359" t="s">
        <v>45</v>
      </c>
      <c r="E359">
        <v>1379653</v>
      </c>
      <c r="F359">
        <v>152624</v>
      </c>
      <c r="G359">
        <v>149.05000000000001</v>
      </c>
      <c r="H359">
        <v>148448</v>
      </c>
      <c r="I359">
        <v>144.97</v>
      </c>
      <c r="J359">
        <v>4176</v>
      </c>
      <c r="K359">
        <v>4.08</v>
      </c>
      <c r="L359" s="5">
        <v>43066</v>
      </c>
    </row>
    <row r="360" spans="1:12" x14ac:dyDescent="0.25">
      <c r="A360" t="s">
        <v>1876</v>
      </c>
      <c r="B360" t="s">
        <v>1017</v>
      </c>
      <c r="C360" t="s">
        <v>1397</v>
      </c>
      <c r="D360" t="s">
        <v>45</v>
      </c>
      <c r="E360">
        <v>1346165</v>
      </c>
      <c r="F360">
        <v>147248</v>
      </c>
      <c r="G360">
        <v>143.80000000000001</v>
      </c>
      <c r="H360">
        <v>143032</v>
      </c>
      <c r="I360">
        <v>139.68</v>
      </c>
      <c r="J360">
        <v>4216</v>
      </c>
      <c r="K360">
        <v>4.12</v>
      </c>
      <c r="L360" s="5">
        <v>43066</v>
      </c>
    </row>
    <row r="361" spans="1:12" x14ac:dyDescent="0.25">
      <c r="A361" t="s">
        <v>1876</v>
      </c>
      <c r="B361" t="s">
        <v>1017</v>
      </c>
      <c r="C361" t="s">
        <v>1398</v>
      </c>
      <c r="D361" t="s">
        <v>45</v>
      </c>
      <c r="E361">
        <v>774947</v>
      </c>
      <c r="F361">
        <v>146672</v>
      </c>
      <c r="G361">
        <v>143.22999999999999</v>
      </c>
      <c r="H361">
        <v>145032</v>
      </c>
      <c r="I361">
        <v>141.63</v>
      </c>
      <c r="J361">
        <v>1640</v>
      </c>
      <c r="K361">
        <v>1.6</v>
      </c>
      <c r="L361" s="5">
        <v>43066</v>
      </c>
    </row>
    <row r="362" spans="1:12" x14ac:dyDescent="0.25">
      <c r="A362" t="s">
        <v>1876</v>
      </c>
      <c r="B362" t="s">
        <v>1017</v>
      </c>
      <c r="C362" t="s">
        <v>1399</v>
      </c>
      <c r="D362" t="s">
        <v>45</v>
      </c>
      <c r="E362">
        <v>1345611</v>
      </c>
      <c r="F362">
        <v>145784</v>
      </c>
      <c r="G362">
        <v>142.37</v>
      </c>
      <c r="H362">
        <v>140784</v>
      </c>
      <c r="I362">
        <v>137.47999999999999</v>
      </c>
      <c r="J362">
        <v>5000</v>
      </c>
      <c r="K362">
        <v>4.88</v>
      </c>
      <c r="L362" s="5">
        <v>43066</v>
      </c>
    </row>
    <row r="363" spans="1:12" x14ac:dyDescent="0.25">
      <c r="A363" t="s">
        <v>1876</v>
      </c>
      <c r="B363" t="s">
        <v>1017</v>
      </c>
      <c r="C363" t="s">
        <v>192</v>
      </c>
      <c r="D363" t="s">
        <v>45</v>
      </c>
      <c r="E363">
        <v>909552</v>
      </c>
      <c r="F363">
        <v>142152</v>
      </c>
      <c r="G363">
        <v>138.82</v>
      </c>
      <c r="H363">
        <v>142016</v>
      </c>
      <c r="I363">
        <v>138.69</v>
      </c>
      <c r="J363">
        <v>136</v>
      </c>
      <c r="K363">
        <v>0.13</v>
      </c>
      <c r="L363" s="5">
        <v>43066</v>
      </c>
    </row>
    <row r="364" spans="1:12" x14ac:dyDescent="0.25">
      <c r="A364" t="s">
        <v>1876</v>
      </c>
      <c r="B364" t="s">
        <v>1017</v>
      </c>
      <c r="C364" t="s">
        <v>1400</v>
      </c>
      <c r="D364" t="s">
        <v>45</v>
      </c>
      <c r="E364">
        <v>1757713</v>
      </c>
      <c r="F364">
        <v>139056</v>
      </c>
      <c r="G364">
        <v>135.80000000000001</v>
      </c>
      <c r="H364">
        <v>131064</v>
      </c>
      <c r="I364">
        <v>127.99</v>
      </c>
      <c r="J364">
        <v>7992</v>
      </c>
      <c r="K364">
        <v>7.8</v>
      </c>
      <c r="L364" s="5">
        <v>43066</v>
      </c>
    </row>
    <row r="365" spans="1:12" x14ac:dyDescent="0.25">
      <c r="A365" t="s">
        <v>1876</v>
      </c>
      <c r="B365" t="s">
        <v>1017</v>
      </c>
      <c r="C365" t="s">
        <v>1401</v>
      </c>
      <c r="D365" t="s">
        <v>45</v>
      </c>
      <c r="E365">
        <v>1609463</v>
      </c>
      <c r="F365">
        <v>126376</v>
      </c>
      <c r="G365">
        <v>123.41</v>
      </c>
      <c r="H365">
        <v>121040</v>
      </c>
      <c r="I365">
        <v>118.2</v>
      </c>
      <c r="J365">
        <v>5336</v>
      </c>
      <c r="K365">
        <v>5.21</v>
      </c>
      <c r="L365" s="5">
        <v>43066</v>
      </c>
    </row>
    <row r="366" spans="1:12" x14ac:dyDescent="0.25">
      <c r="A366" t="s">
        <v>1876</v>
      </c>
      <c r="B366" t="s">
        <v>1017</v>
      </c>
      <c r="C366" t="s">
        <v>1402</v>
      </c>
      <c r="D366" t="s">
        <v>45</v>
      </c>
      <c r="E366">
        <v>1345611</v>
      </c>
      <c r="F366">
        <v>124448</v>
      </c>
      <c r="G366">
        <v>121.53</v>
      </c>
      <c r="H366">
        <v>119944</v>
      </c>
      <c r="I366">
        <v>117.13</v>
      </c>
      <c r="J366">
        <v>4504</v>
      </c>
      <c r="K366">
        <v>4.4000000000000004</v>
      </c>
      <c r="L366" s="5">
        <v>43066</v>
      </c>
    </row>
    <row r="367" spans="1:12" x14ac:dyDescent="0.25">
      <c r="A367" t="s">
        <v>1876</v>
      </c>
      <c r="B367" t="s">
        <v>1017</v>
      </c>
      <c r="C367" t="s">
        <v>1403</v>
      </c>
      <c r="D367" t="s">
        <v>45</v>
      </c>
      <c r="E367">
        <v>1892022</v>
      </c>
      <c r="F367">
        <v>121720</v>
      </c>
      <c r="G367">
        <v>118.87</v>
      </c>
      <c r="H367">
        <v>114232</v>
      </c>
      <c r="I367">
        <v>111.55</v>
      </c>
      <c r="J367">
        <v>7488</v>
      </c>
      <c r="K367">
        <v>7.31</v>
      </c>
      <c r="L367" s="5">
        <v>43066</v>
      </c>
    </row>
    <row r="368" spans="1:12" x14ac:dyDescent="0.25">
      <c r="A368" t="s">
        <v>1876</v>
      </c>
      <c r="B368" t="s">
        <v>1017</v>
      </c>
      <c r="C368" t="s">
        <v>1404</v>
      </c>
      <c r="D368" t="s">
        <v>45</v>
      </c>
      <c r="E368">
        <v>785226</v>
      </c>
      <c r="F368">
        <v>118568</v>
      </c>
      <c r="G368">
        <v>115.79</v>
      </c>
      <c r="H368">
        <v>116944</v>
      </c>
      <c r="I368">
        <v>114.2</v>
      </c>
      <c r="J368">
        <v>1624</v>
      </c>
      <c r="K368">
        <v>1.59</v>
      </c>
      <c r="L368" s="5">
        <v>43066</v>
      </c>
    </row>
    <row r="369" spans="1:12" x14ac:dyDescent="0.25">
      <c r="A369" t="s">
        <v>1876</v>
      </c>
      <c r="B369" t="s">
        <v>1017</v>
      </c>
      <c r="C369" t="s">
        <v>1405</v>
      </c>
      <c r="D369" t="s">
        <v>45</v>
      </c>
      <c r="E369">
        <v>1589862</v>
      </c>
      <c r="F369">
        <v>117736</v>
      </c>
      <c r="G369">
        <v>114.98</v>
      </c>
      <c r="H369">
        <v>112024</v>
      </c>
      <c r="I369">
        <v>109.4</v>
      </c>
      <c r="J369">
        <v>5712</v>
      </c>
      <c r="K369">
        <v>5.58</v>
      </c>
      <c r="L369" s="5">
        <v>43066</v>
      </c>
    </row>
    <row r="370" spans="1:12" x14ac:dyDescent="0.25">
      <c r="A370" t="s">
        <v>1876</v>
      </c>
      <c r="B370" t="s">
        <v>1017</v>
      </c>
      <c r="C370" t="s">
        <v>1406</v>
      </c>
      <c r="D370" t="s">
        <v>45</v>
      </c>
      <c r="E370">
        <v>364312</v>
      </c>
      <c r="F370">
        <v>114864</v>
      </c>
      <c r="G370">
        <v>112.17</v>
      </c>
      <c r="H370">
        <v>114024</v>
      </c>
      <c r="I370">
        <v>111.35</v>
      </c>
      <c r="J370">
        <v>840</v>
      </c>
      <c r="K370">
        <v>0.82</v>
      </c>
      <c r="L370" s="5">
        <v>43066</v>
      </c>
    </row>
    <row r="371" spans="1:12" x14ac:dyDescent="0.25">
      <c r="A371" t="s">
        <v>1876</v>
      </c>
      <c r="B371" t="s">
        <v>1017</v>
      </c>
      <c r="C371" t="s">
        <v>1407</v>
      </c>
      <c r="D371" t="s">
        <v>45</v>
      </c>
      <c r="E371">
        <v>1382623</v>
      </c>
      <c r="F371">
        <v>114600</v>
      </c>
      <c r="G371">
        <v>111.91</v>
      </c>
      <c r="H371">
        <v>109144</v>
      </c>
      <c r="I371">
        <v>106.59</v>
      </c>
      <c r="J371">
        <v>5456</v>
      </c>
      <c r="K371">
        <v>5.33</v>
      </c>
      <c r="L371" s="5">
        <v>43066</v>
      </c>
    </row>
    <row r="372" spans="1:12" x14ac:dyDescent="0.25">
      <c r="A372" t="s">
        <v>1876</v>
      </c>
      <c r="B372" t="s">
        <v>1017</v>
      </c>
      <c r="C372" t="s">
        <v>1408</v>
      </c>
      <c r="D372" t="s">
        <v>45</v>
      </c>
      <c r="E372">
        <v>1347022</v>
      </c>
      <c r="F372">
        <v>111400</v>
      </c>
      <c r="G372">
        <v>108.79</v>
      </c>
      <c r="H372">
        <v>106264</v>
      </c>
      <c r="I372">
        <v>103.77</v>
      </c>
      <c r="J372">
        <v>5136</v>
      </c>
      <c r="K372">
        <v>5.0199999999999996</v>
      </c>
      <c r="L372" s="5">
        <v>43066</v>
      </c>
    </row>
    <row r="373" spans="1:12" x14ac:dyDescent="0.25">
      <c r="A373" t="s">
        <v>1876</v>
      </c>
      <c r="B373" t="s">
        <v>1017</v>
      </c>
      <c r="C373" t="s">
        <v>1409</v>
      </c>
      <c r="D373" t="s">
        <v>45</v>
      </c>
      <c r="E373">
        <v>571195</v>
      </c>
      <c r="F373">
        <v>110792</v>
      </c>
      <c r="G373">
        <v>108.2</v>
      </c>
      <c r="H373">
        <v>110536</v>
      </c>
      <c r="I373">
        <v>107.95</v>
      </c>
      <c r="J373">
        <v>256</v>
      </c>
      <c r="K373">
        <v>0.25</v>
      </c>
      <c r="L373" s="5">
        <v>43066</v>
      </c>
    </row>
    <row r="374" spans="1:12" x14ac:dyDescent="0.25">
      <c r="A374" t="s">
        <v>1876</v>
      </c>
      <c r="B374" t="s">
        <v>1017</v>
      </c>
      <c r="C374" t="s">
        <v>1410</v>
      </c>
      <c r="D374" t="s">
        <v>45</v>
      </c>
      <c r="E374">
        <v>1278053</v>
      </c>
      <c r="F374">
        <v>108632</v>
      </c>
      <c r="G374">
        <v>106.09</v>
      </c>
      <c r="H374">
        <v>103808</v>
      </c>
      <c r="I374">
        <v>101.38</v>
      </c>
      <c r="J374">
        <v>4824</v>
      </c>
      <c r="K374">
        <v>4.71</v>
      </c>
      <c r="L374" s="5">
        <v>43066</v>
      </c>
    </row>
    <row r="375" spans="1:12" x14ac:dyDescent="0.25">
      <c r="A375" t="s">
        <v>1876</v>
      </c>
      <c r="B375" t="s">
        <v>1017</v>
      </c>
      <c r="C375" t="s">
        <v>1411</v>
      </c>
      <c r="D375" t="s">
        <v>45</v>
      </c>
      <c r="E375">
        <v>370239</v>
      </c>
      <c r="F375">
        <v>107528</v>
      </c>
      <c r="G375">
        <v>105.01</v>
      </c>
      <c r="H375">
        <v>103120</v>
      </c>
      <c r="I375">
        <v>100.7</v>
      </c>
      <c r="J375">
        <v>4408</v>
      </c>
      <c r="K375">
        <v>4.3</v>
      </c>
      <c r="L375" s="5">
        <v>43066</v>
      </c>
    </row>
    <row r="376" spans="1:12" x14ac:dyDescent="0.25">
      <c r="A376" t="s">
        <v>1876</v>
      </c>
      <c r="B376" t="s">
        <v>1017</v>
      </c>
      <c r="C376" t="s">
        <v>1412</v>
      </c>
      <c r="D376" t="s">
        <v>45</v>
      </c>
      <c r="E376">
        <v>39607</v>
      </c>
      <c r="F376">
        <v>105680</v>
      </c>
      <c r="G376">
        <v>103.2</v>
      </c>
      <c r="H376">
        <v>105640</v>
      </c>
      <c r="I376">
        <v>103.16</v>
      </c>
      <c r="J376">
        <v>40</v>
      </c>
      <c r="K376">
        <v>0.04</v>
      </c>
      <c r="L376" s="5">
        <v>43066</v>
      </c>
    </row>
    <row r="377" spans="1:12" x14ac:dyDescent="0.25">
      <c r="A377" t="s">
        <v>1876</v>
      </c>
      <c r="B377" t="s">
        <v>1017</v>
      </c>
      <c r="C377" t="s">
        <v>1414</v>
      </c>
      <c r="D377" t="s">
        <v>45</v>
      </c>
      <c r="E377">
        <v>1346165</v>
      </c>
      <c r="F377">
        <v>105192</v>
      </c>
      <c r="G377">
        <v>102.73</v>
      </c>
      <c r="H377">
        <v>100248</v>
      </c>
      <c r="I377">
        <v>97.9</v>
      </c>
      <c r="J377">
        <v>4944</v>
      </c>
      <c r="K377">
        <v>4.83</v>
      </c>
      <c r="L377" s="5">
        <v>43066</v>
      </c>
    </row>
    <row r="378" spans="1:12" x14ac:dyDescent="0.25">
      <c r="A378" t="s">
        <v>1876</v>
      </c>
      <c r="B378" t="s">
        <v>1017</v>
      </c>
      <c r="C378" t="s">
        <v>1413</v>
      </c>
      <c r="D378" t="s">
        <v>45</v>
      </c>
      <c r="E378">
        <v>1267348</v>
      </c>
      <c r="F378">
        <v>105192</v>
      </c>
      <c r="G378">
        <v>102.73</v>
      </c>
      <c r="H378">
        <v>100272</v>
      </c>
      <c r="I378">
        <v>97.92</v>
      </c>
      <c r="J378">
        <v>4920</v>
      </c>
      <c r="K378">
        <v>4.8</v>
      </c>
      <c r="L378" s="5">
        <v>43066</v>
      </c>
    </row>
    <row r="379" spans="1:12" x14ac:dyDescent="0.25">
      <c r="A379" t="s">
        <v>1876</v>
      </c>
      <c r="B379" t="s">
        <v>1017</v>
      </c>
      <c r="C379" t="s">
        <v>1415</v>
      </c>
      <c r="D379" t="s">
        <v>45</v>
      </c>
      <c r="E379">
        <v>963016</v>
      </c>
      <c r="F379">
        <v>103976</v>
      </c>
      <c r="G379">
        <v>101.54</v>
      </c>
      <c r="H379">
        <v>103584</v>
      </c>
      <c r="I379">
        <v>101.16</v>
      </c>
      <c r="J379">
        <v>392</v>
      </c>
      <c r="K379">
        <v>0.38</v>
      </c>
      <c r="L379" s="5">
        <v>43066</v>
      </c>
    </row>
    <row r="380" spans="1:12" x14ac:dyDescent="0.25">
      <c r="A380" t="s">
        <v>1876</v>
      </c>
      <c r="B380" t="s">
        <v>1017</v>
      </c>
      <c r="C380" t="s">
        <v>1416</v>
      </c>
      <c r="D380" t="s">
        <v>45</v>
      </c>
      <c r="E380">
        <v>1127313</v>
      </c>
      <c r="F380">
        <v>101256</v>
      </c>
      <c r="G380">
        <v>98.88</v>
      </c>
      <c r="H380">
        <v>100504</v>
      </c>
      <c r="I380">
        <v>98.15</v>
      </c>
      <c r="J380">
        <v>752</v>
      </c>
      <c r="K380">
        <v>0.73</v>
      </c>
      <c r="L380" s="5">
        <v>43066</v>
      </c>
    </row>
    <row r="381" spans="1:12" x14ac:dyDescent="0.25">
      <c r="A381" t="s">
        <v>1876</v>
      </c>
      <c r="B381" t="s">
        <v>1017</v>
      </c>
      <c r="C381" t="s">
        <v>1417</v>
      </c>
      <c r="D381" t="s">
        <v>45</v>
      </c>
      <c r="E381">
        <v>2491329</v>
      </c>
      <c r="F381">
        <v>100976</v>
      </c>
      <c r="G381">
        <v>98.61</v>
      </c>
      <c r="H381">
        <v>94192</v>
      </c>
      <c r="I381">
        <v>91.98</v>
      </c>
      <c r="J381">
        <v>6784</v>
      </c>
      <c r="K381">
        <v>6.63</v>
      </c>
      <c r="L381" s="5">
        <v>43066</v>
      </c>
    </row>
    <row r="382" spans="1:12" x14ac:dyDescent="0.25">
      <c r="A382" t="s">
        <v>1876</v>
      </c>
      <c r="B382" t="s">
        <v>1017</v>
      </c>
      <c r="C382" t="s">
        <v>1418</v>
      </c>
      <c r="D382" t="s">
        <v>45</v>
      </c>
      <c r="E382">
        <v>785175</v>
      </c>
      <c r="F382">
        <v>98528</v>
      </c>
      <c r="G382">
        <v>96.22</v>
      </c>
      <c r="H382">
        <v>96216</v>
      </c>
      <c r="I382">
        <v>93.96</v>
      </c>
      <c r="J382">
        <v>2312</v>
      </c>
      <c r="K382">
        <v>2.2599999999999998</v>
      </c>
      <c r="L382" s="5">
        <v>43066</v>
      </c>
    </row>
    <row r="383" spans="1:12" x14ac:dyDescent="0.25">
      <c r="A383" t="s">
        <v>1876</v>
      </c>
      <c r="B383" t="s">
        <v>1017</v>
      </c>
      <c r="C383" t="s">
        <v>1419</v>
      </c>
      <c r="D383" t="s">
        <v>45</v>
      </c>
      <c r="E383">
        <v>682555</v>
      </c>
      <c r="F383">
        <v>96800</v>
      </c>
      <c r="G383">
        <v>94.53</v>
      </c>
      <c r="H383">
        <v>96632</v>
      </c>
      <c r="I383">
        <v>94.37</v>
      </c>
      <c r="J383">
        <v>168</v>
      </c>
      <c r="K383">
        <v>0.16</v>
      </c>
      <c r="L383" s="5">
        <v>43066</v>
      </c>
    </row>
    <row r="384" spans="1:12" x14ac:dyDescent="0.25">
      <c r="A384" t="s">
        <v>1876</v>
      </c>
      <c r="B384" t="s">
        <v>1017</v>
      </c>
      <c r="C384" t="s">
        <v>1423</v>
      </c>
      <c r="D384" t="s">
        <v>45</v>
      </c>
      <c r="E384">
        <v>749376</v>
      </c>
      <c r="F384">
        <v>96368</v>
      </c>
      <c r="G384">
        <v>94.11</v>
      </c>
      <c r="H384">
        <v>92568</v>
      </c>
      <c r="I384">
        <v>90.4</v>
      </c>
      <c r="J384">
        <v>3800</v>
      </c>
      <c r="K384">
        <v>3.71</v>
      </c>
      <c r="L384" s="5">
        <v>43066</v>
      </c>
    </row>
    <row r="385" spans="1:12" x14ac:dyDescent="0.25">
      <c r="A385" t="s">
        <v>1876</v>
      </c>
      <c r="B385" t="s">
        <v>1017</v>
      </c>
      <c r="C385" t="s">
        <v>1420</v>
      </c>
      <c r="D385" t="s">
        <v>45</v>
      </c>
      <c r="E385">
        <v>2592043</v>
      </c>
      <c r="F385">
        <v>96192</v>
      </c>
      <c r="G385">
        <v>93.94</v>
      </c>
      <c r="H385">
        <v>88864</v>
      </c>
      <c r="I385">
        <v>86.78</v>
      </c>
      <c r="J385">
        <v>7328</v>
      </c>
      <c r="K385">
        <v>7.16</v>
      </c>
      <c r="L385" s="5">
        <v>43066</v>
      </c>
    </row>
    <row r="386" spans="1:12" x14ac:dyDescent="0.25">
      <c r="A386" t="s">
        <v>1876</v>
      </c>
      <c r="B386" t="s">
        <v>1017</v>
      </c>
      <c r="C386" t="s">
        <v>1421</v>
      </c>
      <c r="D386" t="s">
        <v>45</v>
      </c>
      <c r="E386">
        <v>1127313</v>
      </c>
      <c r="F386">
        <v>95496</v>
      </c>
      <c r="G386">
        <v>93.26</v>
      </c>
      <c r="H386">
        <v>94720</v>
      </c>
      <c r="I386">
        <v>92.5</v>
      </c>
      <c r="J386">
        <v>776</v>
      </c>
      <c r="K386">
        <v>0.76</v>
      </c>
      <c r="L386" s="5">
        <v>43066</v>
      </c>
    </row>
    <row r="387" spans="1:12" x14ac:dyDescent="0.25">
      <c r="A387" t="s">
        <v>1876</v>
      </c>
      <c r="B387" t="s">
        <v>1017</v>
      </c>
      <c r="C387" t="s">
        <v>1422</v>
      </c>
      <c r="D387" t="s">
        <v>45</v>
      </c>
      <c r="E387">
        <v>1313171</v>
      </c>
      <c r="F387">
        <v>95448</v>
      </c>
      <c r="G387">
        <v>93.21</v>
      </c>
      <c r="H387">
        <v>94424</v>
      </c>
      <c r="I387">
        <v>92.21</v>
      </c>
      <c r="J387">
        <v>1024</v>
      </c>
      <c r="K387">
        <v>1</v>
      </c>
      <c r="L387" s="5">
        <v>43066</v>
      </c>
    </row>
    <row r="388" spans="1:12" x14ac:dyDescent="0.25">
      <c r="A388" t="s">
        <v>1876</v>
      </c>
      <c r="B388" t="s">
        <v>1017</v>
      </c>
      <c r="C388" t="s">
        <v>1424</v>
      </c>
      <c r="D388" t="s">
        <v>45</v>
      </c>
      <c r="E388">
        <v>785177</v>
      </c>
      <c r="F388">
        <v>90968</v>
      </c>
      <c r="G388">
        <v>88.84</v>
      </c>
      <c r="H388">
        <v>87896</v>
      </c>
      <c r="I388">
        <v>85.84</v>
      </c>
      <c r="J388">
        <v>3072</v>
      </c>
      <c r="K388">
        <v>3</v>
      </c>
      <c r="L388" s="5">
        <v>43066</v>
      </c>
    </row>
    <row r="389" spans="1:12" x14ac:dyDescent="0.25">
      <c r="A389" t="s">
        <v>1876</v>
      </c>
      <c r="B389" t="s">
        <v>1017</v>
      </c>
      <c r="C389" t="s">
        <v>1425</v>
      </c>
      <c r="D389" t="s">
        <v>45</v>
      </c>
      <c r="E389">
        <v>1127313</v>
      </c>
      <c r="F389">
        <v>90824</v>
      </c>
      <c r="G389">
        <v>88.7</v>
      </c>
      <c r="H389">
        <v>90296</v>
      </c>
      <c r="I389">
        <v>88.18</v>
      </c>
      <c r="J389">
        <v>528</v>
      </c>
      <c r="K389">
        <v>0.52</v>
      </c>
      <c r="L389" s="5">
        <v>43066</v>
      </c>
    </row>
    <row r="390" spans="1:12" x14ac:dyDescent="0.25">
      <c r="A390" t="s">
        <v>1876</v>
      </c>
      <c r="B390" t="s">
        <v>1017</v>
      </c>
      <c r="C390" t="s">
        <v>1426</v>
      </c>
      <c r="D390" t="s">
        <v>45</v>
      </c>
      <c r="E390">
        <v>761411</v>
      </c>
      <c r="F390">
        <v>90424</v>
      </c>
      <c r="G390">
        <v>88.3</v>
      </c>
      <c r="H390">
        <v>87536</v>
      </c>
      <c r="I390">
        <v>85.48</v>
      </c>
      <c r="J390">
        <v>2888</v>
      </c>
      <c r="K390">
        <v>2.82</v>
      </c>
      <c r="L390" s="5">
        <v>43066</v>
      </c>
    </row>
    <row r="391" spans="1:12" x14ac:dyDescent="0.25">
      <c r="A391" t="s">
        <v>1876</v>
      </c>
      <c r="B391" t="s">
        <v>1017</v>
      </c>
      <c r="C391" t="s">
        <v>1427</v>
      </c>
      <c r="D391" t="s">
        <v>45</v>
      </c>
      <c r="E391">
        <v>1127313</v>
      </c>
      <c r="F391">
        <v>89936</v>
      </c>
      <c r="G391">
        <v>87.83</v>
      </c>
      <c r="H391">
        <v>89288</v>
      </c>
      <c r="I391">
        <v>87.2</v>
      </c>
      <c r="J391">
        <v>648</v>
      </c>
      <c r="K391">
        <v>0.63</v>
      </c>
      <c r="L391" s="5">
        <v>43066</v>
      </c>
    </row>
    <row r="392" spans="1:12" x14ac:dyDescent="0.25">
      <c r="A392" t="s">
        <v>1876</v>
      </c>
      <c r="B392" t="s">
        <v>1017</v>
      </c>
      <c r="C392" t="s">
        <v>1428</v>
      </c>
      <c r="D392" t="s">
        <v>45</v>
      </c>
      <c r="E392">
        <v>591138</v>
      </c>
      <c r="F392">
        <v>88928</v>
      </c>
      <c r="G392">
        <v>86.84</v>
      </c>
      <c r="H392">
        <v>88840</v>
      </c>
      <c r="I392">
        <v>86.76</v>
      </c>
      <c r="J392">
        <v>88</v>
      </c>
      <c r="K392">
        <v>0.09</v>
      </c>
      <c r="L392" s="5">
        <v>43066</v>
      </c>
    </row>
    <row r="393" spans="1:12" x14ac:dyDescent="0.25">
      <c r="A393" t="s">
        <v>1876</v>
      </c>
      <c r="B393" t="s">
        <v>1017</v>
      </c>
      <c r="C393" t="s">
        <v>1429</v>
      </c>
      <c r="D393" t="s">
        <v>45</v>
      </c>
      <c r="E393">
        <v>760733</v>
      </c>
      <c r="F393">
        <v>87912</v>
      </c>
      <c r="G393">
        <v>85.85</v>
      </c>
      <c r="H393">
        <v>84008</v>
      </c>
      <c r="I393">
        <v>82.04</v>
      </c>
      <c r="J393">
        <v>3904</v>
      </c>
      <c r="K393">
        <v>3.81</v>
      </c>
      <c r="L393" s="5">
        <v>43066</v>
      </c>
    </row>
    <row r="394" spans="1:12" x14ac:dyDescent="0.25">
      <c r="A394" t="s">
        <v>1876</v>
      </c>
      <c r="B394" t="s">
        <v>1017</v>
      </c>
      <c r="C394" t="s">
        <v>1430</v>
      </c>
      <c r="D394" t="s">
        <v>45</v>
      </c>
      <c r="E394">
        <v>1127313</v>
      </c>
      <c r="F394">
        <v>87624</v>
      </c>
      <c r="G394">
        <v>85.57</v>
      </c>
      <c r="H394">
        <v>86960</v>
      </c>
      <c r="I394">
        <v>84.92</v>
      </c>
      <c r="J394">
        <v>664</v>
      </c>
      <c r="K394">
        <v>0.65</v>
      </c>
      <c r="L394" s="5">
        <v>43066</v>
      </c>
    </row>
    <row r="395" spans="1:12" x14ac:dyDescent="0.25">
      <c r="A395" t="s">
        <v>1876</v>
      </c>
      <c r="B395" t="s">
        <v>1017</v>
      </c>
      <c r="C395" t="s">
        <v>1431</v>
      </c>
      <c r="D395" t="s">
        <v>45</v>
      </c>
      <c r="E395">
        <v>242251</v>
      </c>
      <c r="F395">
        <v>87216</v>
      </c>
      <c r="G395">
        <v>85.17</v>
      </c>
      <c r="H395">
        <v>86944</v>
      </c>
      <c r="I395">
        <v>84.91</v>
      </c>
      <c r="J395">
        <v>272</v>
      </c>
      <c r="K395">
        <v>0.27</v>
      </c>
      <c r="L395" s="5">
        <v>43066</v>
      </c>
    </row>
    <row r="396" spans="1:12" x14ac:dyDescent="0.25">
      <c r="A396" t="s">
        <v>1876</v>
      </c>
      <c r="B396" t="s">
        <v>1017</v>
      </c>
      <c r="C396" t="s">
        <v>1432</v>
      </c>
      <c r="D396" t="s">
        <v>45</v>
      </c>
      <c r="E396">
        <v>690037</v>
      </c>
      <c r="F396">
        <v>86696</v>
      </c>
      <c r="G396">
        <v>84.66</v>
      </c>
      <c r="H396">
        <v>84696</v>
      </c>
      <c r="I396">
        <v>82.71</v>
      </c>
      <c r="J396">
        <v>2000</v>
      </c>
      <c r="K396">
        <v>1.95</v>
      </c>
      <c r="L396" s="5">
        <v>43066</v>
      </c>
    </row>
    <row r="397" spans="1:12" x14ac:dyDescent="0.25">
      <c r="A397" t="s">
        <v>1876</v>
      </c>
      <c r="B397" t="s">
        <v>1017</v>
      </c>
      <c r="C397" t="s">
        <v>194</v>
      </c>
      <c r="D397" t="s">
        <v>45</v>
      </c>
      <c r="E397">
        <v>1601599</v>
      </c>
      <c r="F397">
        <v>85424</v>
      </c>
      <c r="G397">
        <v>83.42</v>
      </c>
      <c r="H397">
        <v>80304</v>
      </c>
      <c r="I397">
        <v>78.42</v>
      </c>
      <c r="J397">
        <v>5120</v>
      </c>
      <c r="K397">
        <v>5</v>
      </c>
      <c r="L397" s="5">
        <v>43066</v>
      </c>
    </row>
    <row r="398" spans="1:12" x14ac:dyDescent="0.25">
      <c r="A398" t="s">
        <v>1876</v>
      </c>
      <c r="B398" t="s">
        <v>1017</v>
      </c>
      <c r="C398" t="s">
        <v>193</v>
      </c>
      <c r="D398" t="s">
        <v>45</v>
      </c>
      <c r="E398">
        <v>1696439</v>
      </c>
      <c r="F398">
        <v>84720</v>
      </c>
      <c r="G398">
        <v>82.73</v>
      </c>
      <c r="H398">
        <v>84544</v>
      </c>
      <c r="I398">
        <v>82.56</v>
      </c>
      <c r="J398">
        <v>176</v>
      </c>
      <c r="K398">
        <v>0.17</v>
      </c>
      <c r="L398" s="5">
        <v>43066</v>
      </c>
    </row>
    <row r="399" spans="1:12" x14ac:dyDescent="0.25">
      <c r="A399" t="s">
        <v>1876</v>
      </c>
      <c r="B399" t="s">
        <v>1017</v>
      </c>
      <c r="C399" t="s">
        <v>1433</v>
      </c>
      <c r="D399" t="s">
        <v>45</v>
      </c>
      <c r="E399">
        <v>1346734</v>
      </c>
      <c r="F399">
        <v>84264</v>
      </c>
      <c r="G399">
        <v>82.29</v>
      </c>
      <c r="H399">
        <v>78016</v>
      </c>
      <c r="I399">
        <v>76.19</v>
      </c>
      <c r="J399">
        <v>6248</v>
      </c>
      <c r="K399">
        <v>6.1</v>
      </c>
      <c r="L399" s="5">
        <v>43066</v>
      </c>
    </row>
    <row r="400" spans="1:12" x14ac:dyDescent="0.25">
      <c r="A400" t="s">
        <v>1876</v>
      </c>
      <c r="B400" t="s">
        <v>1017</v>
      </c>
      <c r="C400" t="s">
        <v>1434</v>
      </c>
      <c r="D400" t="s">
        <v>45</v>
      </c>
      <c r="E400">
        <v>818431</v>
      </c>
      <c r="F400">
        <v>79464</v>
      </c>
      <c r="G400">
        <v>77.599999999999994</v>
      </c>
      <c r="H400">
        <v>73520</v>
      </c>
      <c r="I400">
        <v>71.8</v>
      </c>
      <c r="J400">
        <v>5944</v>
      </c>
      <c r="K400">
        <v>5.8</v>
      </c>
      <c r="L400" s="5">
        <v>43066</v>
      </c>
    </row>
    <row r="401" spans="1:12" x14ac:dyDescent="0.25">
      <c r="A401" t="s">
        <v>1876</v>
      </c>
      <c r="B401" t="s">
        <v>1017</v>
      </c>
      <c r="C401" t="s">
        <v>1435</v>
      </c>
      <c r="D401" t="s">
        <v>45</v>
      </c>
      <c r="E401">
        <v>785173</v>
      </c>
      <c r="F401">
        <v>77984</v>
      </c>
      <c r="G401">
        <v>76.16</v>
      </c>
      <c r="H401">
        <v>72816</v>
      </c>
      <c r="I401">
        <v>71.11</v>
      </c>
      <c r="J401">
        <v>5168</v>
      </c>
      <c r="K401">
        <v>5.05</v>
      </c>
      <c r="L401" s="5">
        <v>43066</v>
      </c>
    </row>
    <row r="402" spans="1:12" x14ac:dyDescent="0.25">
      <c r="A402" t="s">
        <v>1876</v>
      </c>
      <c r="B402" t="s">
        <v>1017</v>
      </c>
      <c r="C402" t="s">
        <v>208</v>
      </c>
      <c r="D402" t="s">
        <v>45</v>
      </c>
      <c r="E402">
        <v>1897106</v>
      </c>
      <c r="F402">
        <v>77456</v>
      </c>
      <c r="G402">
        <v>75.64</v>
      </c>
      <c r="H402">
        <v>76680</v>
      </c>
      <c r="I402">
        <v>74.88</v>
      </c>
      <c r="J402">
        <v>776</v>
      </c>
      <c r="K402">
        <v>0.76</v>
      </c>
      <c r="L402" s="5">
        <v>43066</v>
      </c>
    </row>
    <row r="403" spans="1:12" x14ac:dyDescent="0.25">
      <c r="A403" t="s">
        <v>1876</v>
      </c>
      <c r="B403" t="s">
        <v>1017</v>
      </c>
      <c r="C403" t="s">
        <v>1436</v>
      </c>
      <c r="D403" t="s">
        <v>45</v>
      </c>
      <c r="E403">
        <v>344882</v>
      </c>
      <c r="F403">
        <v>75536</v>
      </c>
      <c r="G403">
        <v>73.77</v>
      </c>
      <c r="H403">
        <v>74176</v>
      </c>
      <c r="I403">
        <v>72.44</v>
      </c>
      <c r="J403">
        <v>1360</v>
      </c>
      <c r="K403">
        <v>1.33</v>
      </c>
      <c r="L403" s="5">
        <v>43066</v>
      </c>
    </row>
    <row r="404" spans="1:12" x14ac:dyDescent="0.25">
      <c r="A404" t="s">
        <v>1876</v>
      </c>
      <c r="B404" t="s">
        <v>1017</v>
      </c>
      <c r="C404" t="s">
        <v>1437</v>
      </c>
      <c r="D404" t="s">
        <v>45</v>
      </c>
      <c r="E404">
        <v>592472</v>
      </c>
      <c r="F404">
        <v>74400</v>
      </c>
      <c r="G404">
        <v>72.66</v>
      </c>
      <c r="H404">
        <v>71616</v>
      </c>
      <c r="I404">
        <v>69.94</v>
      </c>
      <c r="J404">
        <v>2784</v>
      </c>
      <c r="K404">
        <v>2.72</v>
      </c>
      <c r="L404" s="5">
        <v>43066</v>
      </c>
    </row>
    <row r="405" spans="1:12" x14ac:dyDescent="0.25">
      <c r="A405" t="s">
        <v>1876</v>
      </c>
      <c r="B405" t="s">
        <v>1017</v>
      </c>
      <c r="C405" t="s">
        <v>1438</v>
      </c>
      <c r="D405" t="s">
        <v>45</v>
      </c>
      <c r="E405">
        <v>784949</v>
      </c>
      <c r="F405">
        <v>69440</v>
      </c>
      <c r="G405">
        <v>67.81</v>
      </c>
      <c r="H405">
        <v>67520</v>
      </c>
      <c r="I405">
        <v>65.94</v>
      </c>
      <c r="J405">
        <v>1920</v>
      </c>
      <c r="K405">
        <v>1.88</v>
      </c>
      <c r="L405" s="5">
        <v>43066</v>
      </c>
    </row>
    <row r="406" spans="1:12" x14ac:dyDescent="0.25">
      <c r="A406" t="s">
        <v>1876</v>
      </c>
      <c r="B406" t="s">
        <v>1017</v>
      </c>
      <c r="C406" t="s">
        <v>1439</v>
      </c>
      <c r="D406" t="s">
        <v>45</v>
      </c>
      <c r="E406">
        <v>1127313</v>
      </c>
      <c r="F406">
        <v>68880</v>
      </c>
      <c r="G406">
        <v>67.27</v>
      </c>
      <c r="H406">
        <v>67984</v>
      </c>
      <c r="I406">
        <v>66.39</v>
      </c>
      <c r="J406">
        <v>896</v>
      </c>
      <c r="K406">
        <v>0.88</v>
      </c>
      <c r="L406" s="5">
        <v>43066</v>
      </c>
    </row>
    <row r="407" spans="1:12" x14ac:dyDescent="0.25">
      <c r="A407" t="s">
        <v>1876</v>
      </c>
      <c r="B407" t="s">
        <v>1017</v>
      </c>
      <c r="C407" t="s">
        <v>1440</v>
      </c>
      <c r="D407" t="s">
        <v>45</v>
      </c>
      <c r="E407">
        <v>452526</v>
      </c>
      <c r="F407">
        <v>68392</v>
      </c>
      <c r="G407">
        <v>66.790000000000006</v>
      </c>
      <c r="H407">
        <v>66752</v>
      </c>
      <c r="I407">
        <v>65.19</v>
      </c>
      <c r="J407">
        <v>1640</v>
      </c>
      <c r="K407">
        <v>1.6</v>
      </c>
      <c r="L407" s="5">
        <v>43066</v>
      </c>
    </row>
    <row r="408" spans="1:12" x14ac:dyDescent="0.25">
      <c r="A408" t="s">
        <v>1876</v>
      </c>
      <c r="B408" t="s">
        <v>1017</v>
      </c>
      <c r="C408" t="s">
        <v>1441</v>
      </c>
      <c r="D408" t="s">
        <v>45</v>
      </c>
      <c r="E408">
        <v>1684976</v>
      </c>
      <c r="F408">
        <v>63688</v>
      </c>
      <c r="G408">
        <v>62.2</v>
      </c>
      <c r="H408">
        <v>63584</v>
      </c>
      <c r="I408">
        <v>62.09</v>
      </c>
      <c r="J408">
        <v>104</v>
      </c>
      <c r="K408">
        <v>0.1</v>
      </c>
      <c r="L408" s="5">
        <v>43066</v>
      </c>
    </row>
    <row r="409" spans="1:12" x14ac:dyDescent="0.25">
      <c r="A409" t="s">
        <v>1876</v>
      </c>
      <c r="B409" t="s">
        <v>1017</v>
      </c>
      <c r="C409" t="s">
        <v>1442</v>
      </c>
      <c r="D409" t="s">
        <v>45</v>
      </c>
      <c r="E409">
        <v>452514</v>
      </c>
      <c r="F409">
        <v>59872</v>
      </c>
      <c r="G409">
        <v>58.47</v>
      </c>
      <c r="H409">
        <v>57536</v>
      </c>
      <c r="I409">
        <v>56.19</v>
      </c>
      <c r="J409">
        <v>2336</v>
      </c>
      <c r="K409">
        <v>2.2799999999999998</v>
      </c>
      <c r="L409" s="5">
        <v>43066</v>
      </c>
    </row>
    <row r="410" spans="1:12" x14ac:dyDescent="0.25">
      <c r="A410" t="s">
        <v>1876</v>
      </c>
      <c r="B410" t="s">
        <v>1017</v>
      </c>
      <c r="C410" t="s">
        <v>1443</v>
      </c>
      <c r="D410" t="s">
        <v>45</v>
      </c>
      <c r="E410">
        <v>445209</v>
      </c>
      <c r="F410">
        <v>59552</v>
      </c>
      <c r="G410">
        <v>58.16</v>
      </c>
      <c r="H410">
        <v>57328</v>
      </c>
      <c r="I410">
        <v>55.98</v>
      </c>
      <c r="J410">
        <v>2224</v>
      </c>
      <c r="K410">
        <v>2.17</v>
      </c>
      <c r="L410" s="5">
        <v>43066</v>
      </c>
    </row>
    <row r="411" spans="1:12" x14ac:dyDescent="0.25">
      <c r="A411" t="s">
        <v>1876</v>
      </c>
      <c r="B411" t="s">
        <v>1017</v>
      </c>
      <c r="C411" t="s">
        <v>1444</v>
      </c>
      <c r="D411" t="s">
        <v>45</v>
      </c>
      <c r="E411">
        <v>1526694</v>
      </c>
      <c r="F411">
        <v>57624</v>
      </c>
      <c r="G411">
        <v>56.27</v>
      </c>
      <c r="H411">
        <v>57584</v>
      </c>
      <c r="I411">
        <v>56.23</v>
      </c>
      <c r="J411">
        <v>40</v>
      </c>
      <c r="K411">
        <v>0.04</v>
      </c>
      <c r="L411" s="5">
        <v>43066</v>
      </c>
    </row>
    <row r="412" spans="1:12" x14ac:dyDescent="0.25">
      <c r="A412" t="s">
        <v>1876</v>
      </c>
      <c r="B412" t="s">
        <v>1017</v>
      </c>
      <c r="C412" t="s">
        <v>1445</v>
      </c>
      <c r="D412" t="s">
        <v>45</v>
      </c>
      <c r="E412">
        <v>431614</v>
      </c>
      <c r="F412">
        <v>56208</v>
      </c>
      <c r="G412">
        <v>54.89</v>
      </c>
      <c r="H412">
        <v>53920</v>
      </c>
      <c r="I412">
        <v>52.66</v>
      </c>
      <c r="J412">
        <v>2288</v>
      </c>
      <c r="K412">
        <v>2.23</v>
      </c>
      <c r="L412" s="5">
        <v>43066</v>
      </c>
    </row>
    <row r="413" spans="1:12" x14ac:dyDescent="0.25">
      <c r="A413" t="s">
        <v>1876</v>
      </c>
      <c r="B413" t="s">
        <v>1017</v>
      </c>
      <c r="C413" t="s">
        <v>1446</v>
      </c>
      <c r="D413" t="s">
        <v>45</v>
      </c>
      <c r="E413">
        <v>266452</v>
      </c>
      <c r="F413">
        <v>55160</v>
      </c>
      <c r="G413">
        <v>53.87</v>
      </c>
      <c r="H413">
        <v>53720</v>
      </c>
      <c r="I413">
        <v>52.46</v>
      </c>
      <c r="J413">
        <v>1440</v>
      </c>
      <c r="K413">
        <v>1.41</v>
      </c>
      <c r="L413" s="5">
        <v>43066</v>
      </c>
    </row>
    <row r="414" spans="1:12" x14ac:dyDescent="0.25">
      <c r="A414" t="s">
        <v>1876</v>
      </c>
      <c r="B414" t="s">
        <v>1017</v>
      </c>
      <c r="C414" t="s">
        <v>1447</v>
      </c>
      <c r="D414" t="s">
        <v>45</v>
      </c>
      <c r="E414">
        <v>604276</v>
      </c>
      <c r="F414">
        <v>54320</v>
      </c>
      <c r="G414">
        <v>53.05</v>
      </c>
      <c r="H414">
        <v>51856</v>
      </c>
      <c r="I414">
        <v>50.64</v>
      </c>
      <c r="J414">
        <v>2464</v>
      </c>
      <c r="K414">
        <v>2.41</v>
      </c>
      <c r="L414" s="5">
        <v>43066</v>
      </c>
    </row>
    <row r="415" spans="1:12" x14ac:dyDescent="0.25">
      <c r="A415" t="s">
        <v>1876</v>
      </c>
      <c r="B415" t="s">
        <v>1017</v>
      </c>
      <c r="C415" t="s">
        <v>1448</v>
      </c>
      <c r="D415" t="s">
        <v>45</v>
      </c>
      <c r="E415">
        <v>1377867</v>
      </c>
      <c r="F415">
        <v>52048</v>
      </c>
      <c r="G415">
        <v>50.83</v>
      </c>
      <c r="H415">
        <v>52008</v>
      </c>
      <c r="I415">
        <v>50.79</v>
      </c>
      <c r="J415">
        <v>40</v>
      </c>
      <c r="K415">
        <v>0.04</v>
      </c>
      <c r="L415" s="5">
        <v>43066</v>
      </c>
    </row>
    <row r="416" spans="1:12" x14ac:dyDescent="0.25">
      <c r="A416" t="s">
        <v>1876</v>
      </c>
      <c r="B416" t="s">
        <v>1017</v>
      </c>
      <c r="C416" t="s">
        <v>1449</v>
      </c>
      <c r="D416" t="s">
        <v>45</v>
      </c>
      <c r="E416">
        <v>606422</v>
      </c>
      <c r="F416">
        <v>51184</v>
      </c>
      <c r="G416">
        <v>49.98</v>
      </c>
      <c r="H416">
        <v>48952</v>
      </c>
      <c r="I416">
        <v>47.8</v>
      </c>
      <c r="J416">
        <v>2232</v>
      </c>
      <c r="K416">
        <v>2.1800000000000002</v>
      </c>
      <c r="L416" s="5">
        <v>43066</v>
      </c>
    </row>
    <row r="417" spans="1:12" x14ac:dyDescent="0.25">
      <c r="A417" t="s">
        <v>1876</v>
      </c>
      <c r="B417" t="s">
        <v>1017</v>
      </c>
      <c r="C417" t="s">
        <v>1450</v>
      </c>
      <c r="D417" t="s">
        <v>45</v>
      </c>
      <c r="E417">
        <v>444395</v>
      </c>
      <c r="F417">
        <v>46032</v>
      </c>
      <c r="G417">
        <v>44.95</v>
      </c>
      <c r="H417">
        <v>45896</v>
      </c>
      <c r="I417">
        <v>44.82</v>
      </c>
      <c r="J417">
        <v>136</v>
      </c>
      <c r="K417">
        <v>0.13</v>
      </c>
      <c r="L417" s="5">
        <v>43066</v>
      </c>
    </row>
    <row r="418" spans="1:12" x14ac:dyDescent="0.25">
      <c r="A418" t="s">
        <v>1876</v>
      </c>
      <c r="B418" t="s">
        <v>1017</v>
      </c>
      <c r="C418" t="s">
        <v>1451</v>
      </c>
      <c r="D418" t="s">
        <v>45</v>
      </c>
      <c r="E418">
        <v>790901</v>
      </c>
      <c r="F418">
        <v>45720</v>
      </c>
      <c r="G418">
        <v>44.65</v>
      </c>
      <c r="H418">
        <v>44584</v>
      </c>
      <c r="I418">
        <v>43.54</v>
      </c>
      <c r="J418">
        <v>1136</v>
      </c>
      <c r="K418">
        <v>1.1100000000000001</v>
      </c>
      <c r="L418" s="5">
        <v>43066</v>
      </c>
    </row>
    <row r="419" spans="1:12" x14ac:dyDescent="0.25">
      <c r="A419" t="s">
        <v>1876</v>
      </c>
      <c r="B419" t="s">
        <v>1017</v>
      </c>
      <c r="C419" t="s">
        <v>1452</v>
      </c>
      <c r="D419" t="s">
        <v>45</v>
      </c>
      <c r="E419">
        <v>452526</v>
      </c>
      <c r="F419">
        <v>43760</v>
      </c>
      <c r="G419">
        <v>42.73</v>
      </c>
      <c r="H419">
        <v>43560</v>
      </c>
      <c r="I419">
        <v>42.54</v>
      </c>
      <c r="J419">
        <v>200</v>
      </c>
      <c r="K419">
        <v>0.2</v>
      </c>
      <c r="L419" s="5">
        <v>43066</v>
      </c>
    </row>
    <row r="420" spans="1:12" x14ac:dyDescent="0.25">
      <c r="A420" t="s">
        <v>1876</v>
      </c>
      <c r="B420" t="s">
        <v>1017</v>
      </c>
      <c r="C420" t="s">
        <v>1453</v>
      </c>
      <c r="D420" t="s">
        <v>45</v>
      </c>
      <c r="E420">
        <v>678188</v>
      </c>
      <c r="F420">
        <v>43664</v>
      </c>
      <c r="G420">
        <v>42.64</v>
      </c>
      <c r="H420">
        <v>43568</v>
      </c>
      <c r="I420">
        <v>42.55</v>
      </c>
      <c r="J420">
        <v>96</v>
      </c>
      <c r="K420">
        <v>0.09</v>
      </c>
      <c r="L420" s="5">
        <v>43066</v>
      </c>
    </row>
    <row r="421" spans="1:12" x14ac:dyDescent="0.25">
      <c r="A421" t="s">
        <v>1876</v>
      </c>
      <c r="B421" t="s">
        <v>1017</v>
      </c>
      <c r="C421" t="s">
        <v>1454</v>
      </c>
      <c r="D421" t="s">
        <v>45</v>
      </c>
      <c r="E421">
        <v>450265</v>
      </c>
      <c r="F421">
        <v>43312</v>
      </c>
      <c r="G421">
        <v>42.3</v>
      </c>
      <c r="H421">
        <v>43104</v>
      </c>
      <c r="I421">
        <v>42.09</v>
      </c>
      <c r="J421">
        <v>208</v>
      </c>
      <c r="K421">
        <v>0.2</v>
      </c>
      <c r="L421" s="5">
        <v>43066</v>
      </c>
    </row>
    <row r="422" spans="1:12" x14ac:dyDescent="0.25">
      <c r="A422" t="s">
        <v>1876</v>
      </c>
      <c r="B422" t="s">
        <v>1017</v>
      </c>
      <c r="C422" t="s">
        <v>1455</v>
      </c>
      <c r="D422" t="s">
        <v>45</v>
      </c>
      <c r="E422">
        <v>365603</v>
      </c>
      <c r="F422">
        <v>41912</v>
      </c>
      <c r="G422">
        <v>40.93</v>
      </c>
      <c r="H422">
        <v>40384</v>
      </c>
      <c r="I422">
        <v>39.44</v>
      </c>
      <c r="J422">
        <v>1528</v>
      </c>
      <c r="K422">
        <v>1.49</v>
      </c>
      <c r="L422" s="5">
        <v>43066</v>
      </c>
    </row>
    <row r="423" spans="1:12" x14ac:dyDescent="0.25">
      <c r="A423" t="s">
        <v>1876</v>
      </c>
      <c r="B423" t="s">
        <v>1017</v>
      </c>
      <c r="C423" t="s">
        <v>1456</v>
      </c>
      <c r="D423" t="s">
        <v>45</v>
      </c>
      <c r="E423">
        <v>136710</v>
      </c>
      <c r="F423">
        <v>41272</v>
      </c>
      <c r="G423">
        <v>40.299999999999997</v>
      </c>
      <c r="H423">
        <v>33080</v>
      </c>
      <c r="I423">
        <v>32.299999999999997</v>
      </c>
      <c r="J423">
        <v>8192</v>
      </c>
      <c r="K423">
        <v>8</v>
      </c>
      <c r="L423" s="5">
        <v>43066</v>
      </c>
    </row>
    <row r="424" spans="1:12" x14ac:dyDescent="0.25">
      <c r="A424" t="s">
        <v>1876</v>
      </c>
      <c r="B424" t="s">
        <v>1017</v>
      </c>
      <c r="C424" t="s">
        <v>1457</v>
      </c>
      <c r="D424" t="s">
        <v>45</v>
      </c>
      <c r="E424">
        <v>324911</v>
      </c>
      <c r="F424">
        <v>40144</v>
      </c>
      <c r="G424">
        <v>39.200000000000003</v>
      </c>
      <c r="H424">
        <v>39944</v>
      </c>
      <c r="I424">
        <v>39.01</v>
      </c>
      <c r="J424">
        <v>200</v>
      </c>
      <c r="K424">
        <v>0.2</v>
      </c>
      <c r="L424" s="5">
        <v>43066</v>
      </c>
    </row>
    <row r="425" spans="1:12" x14ac:dyDescent="0.25">
      <c r="A425" t="s">
        <v>1876</v>
      </c>
      <c r="B425" t="s">
        <v>1017</v>
      </c>
      <c r="C425" t="s">
        <v>1458</v>
      </c>
      <c r="D425" t="s">
        <v>45</v>
      </c>
      <c r="E425">
        <v>454925</v>
      </c>
      <c r="F425">
        <v>37688</v>
      </c>
      <c r="G425">
        <v>36.799999999999997</v>
      </c>
      <c r="H425">
        <v>36520</v>
      </c>
      <c r="I425">
        <v>35.659999999999997</v>
      </c>
      <c r="J425">
        <v>1168</v>
      </c>
      <c r="K425">
        <v>1.1399999999999999</v>
      </c>
      <c r="L425" s="5">
        <v>43066</v>
      </c>
    </row>
    <row r="426" spans="1:12" x14ac:dyDescent="0.25">
      <c r="A426" t="s">
        <v>1876</v>
      </c>
      <c r="B426" t="s">
        <v>1017</v>
      </c>
      <c r="C426" t="s">
        <v>1459</v>
      </c>
      <c r="D426" t="s">
        <v>45</v>
      </c>
      <c r="E426">
        <v>499065</v>
      </c>
      <c r="F426">
        <v>37440</v>
      </c>
      <c r="G426">
        <v>36.56</v>
      </c>
      <c r="H426">
        <v>36288</v>
      </c>
      <c r="I426">
        <v>35.44</v>
      </c>
      <c r="J426">
        <v>1152</v>
      </c>
      <c r="K426">
        <v>1.1299999999999999</v>
      </c>
      <c r="L426" s="5">
        <v>43066</v>
      </c>
    </row>
    <row r="427" spans="1:12" x14ac:dyDescent="0.25">
      <c r="A427" t="s">
        <v>1876</v>
      </c>
      <c r="B427" t="s">
        <v>1017</v>
      </c>
      <c r="C427" t="s">
        <v>1460</v>
      </c>
      <c r="D427" t="s">
        <v>45</v>
      </c>
      <c r="E427">
        <v>451898</v>
      </c>
      <c r="F427">
        <v>36768</v>
      </c>
      <c r="G427">
        <v>35.909999999999997</v>
      </c>
      <c r="H427">
        <v>36544</v>
      </c>
      <c r="I427">
        <v>35.69</v>
      </c>
      <c r="J427">
        <v>224</v>
      </c>
      <c r="K427">
        <v>0.22</v>
      </c>
      <c r="L427" s="5">
        <v>43066</v>
      </c>
    </row>
    <row r="428" spans="1:12" x14ac:dyDescent="0.25">
      <c r="A428" t="s">
        <v>1876</v>
      </c>
      <c r="B428" t="s">
        <v>1017</v>
      </c>
      <c r="C428" t="s">
        <v>1461</v>
      </c>
      <c r="D428" t="s">
        <v>45</v>
      </c>
      <c r="E428">
        <v>412150</v>
      </c>
      <c r="F428">
        <v>36112</v>
      </c>
      <c r="G428">
        <v>35.270000000000003</v>
      </c>
      <c r="H428">
        <v>35776</v>
      </c>
      <c r="I428">
        <v>34.94</v>
      </c>
      <c r="J428">
        <v>336</v>
      </c>
      <c r="K428">
        <v>0.33</v>
      </c>
      <c r="L428" s="5">
        <v>43066</v>
      </c>
    </row>
    <row r="429" spans="1:12" x14ac:dyDescent="0.25">
      <c r="A429" t="s">
        <v>1876</v>
      </c>
      <c r="B429" t="s">
        <v>1017</v>
      </c>
      <c r="C429" t="s">
        <v>1462</v>
      </c>
      <c r="D429" t="s">
        <v>45</v>
      </c>
      <c r="E429">
        <v>365603</v>
      </c>
      <c r="F429">
        <v>35520</v>
      </c>
      <c r="G429">
        <v>34.69</v>
      </c>
      <c r="H429">
        <v>34184</v>
      </c>
      <c r="I429">
        <v>33.380000000000003</v>
      </c>
      <c r="J429">
        <v>1336</v>
      </c>
      <c r="K429">
        <v>1.3</v>
      </c>
      <c r="L429" s="5">
        <v>43066</v>
      </c>
    </row>
    <row r="430" spans="1:12" x14ac:dyDescent="0.25">
      <c r="A430" t="s">
        <v>1876</v>
      </c>
      <c r="B430" t="s">
        <v>1017</v>
      </c>
      <c r="C430" t="s">
        <v>1463</v>
      </c>
      <c r="D430" t="s">
        <v>45</v>
      </c>
      <c r="E430">
        <v>365603</v>
      </c>
      <c r="F430">
        <v>33096</v>
      </c>
      <c r="G430">
        <v>32.32</v>
      </c>
      <c r="H430">
        <v>31848</v>
      </c>
      <c r="I430">
        <v>31.1</v>
      </c>
      <c r="J430">
        <v>1248</v>
      </c>
      <c r="K430">
        <v>1.22</v>
      </c>
      <c r="L430" s="5">
        <v>43066</v>
      </c>
    </row>
    <row r="431" spans="1:12" x14ac:dyDescent="0.25">
      <c r="A431" t="s">
        <v>1876</v>
      </c>
      <c r="B431" t="s">
        <v>1017</v>
      </c>
      <c r="C431" t="s">
        <v>1464</v>
      </c>
      <c r="D431" t="s">
        <v>45</v>
      </c>
      <c r="E431">
        <v>660280</v>
      </c>
      <c r="F431">
        <v>32848</v>
      </c>
      <c r="G431">
        <v>32.08</v>
      </c>
      <c r="H431">
        <v>32832</v>
      </c>
      <c r="I431">
        <v>32.06</v>
      </c>
      <c r="J431">
        <v>16</v>
      </c>
      <c r="K431">
        <v>0.02</v>
      </c>
      <c r="L431" s="5">
        <v>43066</v>
      </c>
    </row>
    <row r="432" spans="1:12" x14ac:dyDescent="0.25">
      <c r="A432" t="s">
        <v>1876</v>
      </c>
      <c r="B432" t="s">
        <v>1017</v>
      </c>
      <c r="C432" t="s">
        <v>1465</v>
      </c>
      <c r="D432" t="s">
        <v>45</v>
      </c>
      <c r="E432">
        <v>453188</v>
      </c>
      <c r="F432">
        <v>29320</v>
      </c>
      <c r="G432">
        <v>28.63</v>
      </c>
      <c r="H432">
        <v>29104</v>
      </c>
      <c r="I432">
        <v>28.42</v>
      </c>
      <c r="J432">
        <v>216</v>
      </c>
      <c r="K432">
        <v>0.21</v>
      </c>
      <c r="L432" s="5">
        <v>43066</v>
      </c>
    </row>
    <row r="433" spans="1:12" x14ac:dyDescent="0.25">
      <c r="A433" t="s">
        <v>1876</v>
      </c>
      <c r="B433" t="s">
        <v>1017</v>
      </c>
      <c r="C433" t="s">
        <v>1466</v>
      </c>
      <c r="D433" t="s">
        <v>45</v>
      </c>
      <c r="E433">
        <v>453260</v>
      </c>
      <c r="F433">
        <v>28504</v>
      </c>
      <c r="G433">
        <v>27.84</v>
      </c>
      <c r="H433">
        <v>28256</v>
      </c>
      <c r="I433">
        <v>27.59</v>
      </c>
      <c r="J433">
        <v>248</v>
      </c>
      <c r="K433">
        <v>0.24</v>
      </c>
      <c r="L433" s="5">
        <v>43066</v>
      </c>
    </row>
    <row r="434" spans="1:12" x14ac:dyDescent="0.25">
      <c r="A434" t="s">
        <v>1876</v>
      </c>
      <c r="B434" t="s">
        <v>1017</v>
      </c>
      <c r="C434" t="s">
        <v>1467</v>
      </c>
      <c r="D434" t="s">
        <v>45</v>
      </c>
      <c r="E434">
        <v>365603</v>
      </c>
      <c r="F434">
        <v>28280</v>
      </c>
      <c r="G434">
        <v>27.62</v>
      </c>
      <c r="H434">
        <v>27304</v>
      </c>
      <c r="I434">
        <v>26.66</v>
      </c>
      <c r="J434">
        <v>976</v>
      </c>
      <c r="K434">
        <v>0.95</v>
      </c>
      <c r="L434" s="5">
        <v>43066</v>
      </c>
    </row>
    <row r="435" spans="1:12" x14ac:dyDescent="0.25">
      <c r="A435" t="s">
        <v>1876</v>
      </c>
      <c r="B435" t="s">
        <v>1017</v>
      </c>
      <c r="C435" t="s">
        <v>1468</v>
      </c>
      <c r="D435" t="s">
        <v>45</v>
      </c>
      <c r="E435">
        <v>333040</v>
      </c>
      <c r="F435">
        <v>28072</v>
      </c>
      <c r="G435">
        <v>27.41</v>
      </c>
      <c r="H435">
        <v>26792</v>
      </c>
      <c r="I435">
        <v>26.16</v>
      </c>
      <c r="J435">
        <v>1280</v>
      </c>
      <c r="K435">
        <v>1.25</v>
      </c>
      <c r="L435" s="5">
        <v>43066</v>
      </c>
    </row>
    <row r="436" spans="1:12" x14ac:dyDescent="0.25">
      <c r="A436" t="s">
        <v>1876</v>
      </c>
      <c r="B436" t="s">
        <v>1017</v>
      </c>
      <c r="C436" t="s">
        <v>1469</v>
      </c>
      <c r="D436" t="s">
        <v>45</v>
      </c>
      <c r="E436">
        <v>453132</v>
      </c>
      <c r="F436">
        <v>26744</v>
      </c>
      <c r="G436">
        <v>26.12</v>
      </c>
      <c r="H436">
        <v>26016</v>
      </c>
      <c r="I436">
        <v>25.41</v>
      </c>
      <c r="J436">
        <v>728</v>
      </c>
      <c r="K436">
        <v>0.71</v>
      </c>
      <c r="L436" s="5">
        <v>43066</v>
      </c>
    </row>
    <row r="437" spans="1:12" x14ac:dyDescent="0.25">
      <c r="A437" t="s">
        <v>1876</v>
      </c>
      <c r="B437" t="s">
        <v>1017</v>
      </c>
      <c r="C437" t="s">
        <v>1470</v>
      </c>
      <c r="D437" t="s">
        <v>45</v>
      </c>
      <c r="E437">
        <v>365603</v>
      </c>
      <c r="F437">
        <v>26704</v>
      </c>
      <c r="G437">
        <v>26.08</v>
      </c>
      <c r="H437">
        <v>25536</v>
      </c>
      <c r="I437">
        <v>24.94</v>
      </c>
      <c r="J437">
        <v>1168</v>
      </c>
      <c r="K437">
        <v>1.1399999999999999</v>
      </c>
      <c r="L437" s="5">
        <v>43066</v>
      </c>
    </row>
    <row r="438" spans="1:12" x14ac:dyDescent="0.25">
      <c r="A438" t="s">
        <v>1876</v>
      </c>
      <c r="B438" t="s">
        <v>1017</v>
      </c>
      <c r="C438" t="s">
        <v>1471</v>
      </c>
      <c r="D438" t="s">
        <v>45</v>
      </c>
      <c r="E438">
        <v>346029</v>
      </c>
      <c r="F438">
        <v>26536</v>
      </c>
      <c r="G438">
        <v>25.91</v>
      </c>
      <c r="H438">
        <v>26360</v>
      </c>
      <c r="I438">
        <v>25.74</v>
      </c>
      <c r="J438">
        <v>176</v>
      </c>
      <c r="K438">
        <v>0.17</v>
      </c>
      <c r="L438" s="5">
        <v>43066</v>
      </c>
    </row>
    <row r="439" spans="1:12" x14ac:dyDescent="0.25">
      <c r="A439" t="s">
        <v>1876</v>
      </c>
      <c r="B439" t="s">
        <v>1017</v>
      </c>
      <c r="C439" t="s">
        <v>1472</v>
      </c>
      <c r="D439" t="s">
        <v>45</v>
      </c>
      <c r="E439">
        <v>166594</v>
      </c>
      <c r="F439">
        <v>25392</v>
      </c>
      <c r="G439">
        <v>24.8</v>
      </c>
      <c r="H439">
        <v>23808</v>
      </c>
      <c r="I439">
        <v>23.25</v>
      </c>
      <c r="J439">
        <v>1584</v>
      </c>
      <c r="K439">
        <v>1.55</v>
      </c>
      <c r="L439" s="5">
        <v>43066</v>
      </c>
    </row>
    <row r="440" spans="1:12" x14ac:dyDescent="0.25">
      <c r="A440" t="s">
        <v>1876</v>
      </c>
      <c r="B440" t="s">
        <v>1017</v>
      </c>
      <c r="C440" t="s">
        <v>1473</v>
      </c>
      <c r="D440" t="s">
        <v>45</v>
      </c>
      <c r="E440">
        <v>270347</v>
      </c>
      <c r="F440">
        <v>22712</v>
      </c>
      <c r="G440">
        <v>22.18</v>
      </c>
      <c r="H440">
        <v>21392</v>
      </c>
      <c r="I440">
        <v>20.89</v>
      </c>
      <c r="J440">
        <v>1320</v>
      </c>
      <c r="K440">
        <v>1.29</v>
      </c>
      <c r="L440" s="5">
        <v>43066</v>
      </c>
    </row>
    <row r="441" spans="1:12" x14ac:dyDescent="0.25">
      <c r="A441" t="s">
        <v>1876</v>
      </c>
      <c r="B441" t="s">
        <v>1017</v>
      </c>
      <c r="C441" t="s">
        <v>1474</v>
      </c>
      <c r="D441" t="s">
        <v>45</v>
      </c>
      <c r="E441">
        <v>111583</v>
      </c>
      <c r="F441">
        <v>19288</v>
      </c>
      <c r="G441">
        <v>18.84</v>
      </c>
      <c r="H441">
        <v>17992</v>
      </c>
      <c r="I441">
        <v>17.57</v>
      </c>
      <c r="J441">
        <v>1296</v>
      </c>
      <c r="K441">
        <v>1.27</v>
      </c>
      <c r="L441" s="5">
        <v>43066</v>
      </c>
    </row>
    <row r="442" spans="1:12" x14ac:dyDescent="0.25">
      <c r="A442" t="s">
        <v>1876</v>
      </c>
      <c r="B442" t="s">
        <v>1017</v>
      </c>
      <c r="C442" t="s">
        <v>292</v>
      </c>
      <c r="D442" t="s">
        <v>45</v>
      </c>
      <c r="E442">
        <v>48836</v>
      </c>
      <c r="F442">
        <v>18816</v>
      </c>
      <c r="G442">
        <v>18.38</v>
      </c>
      <c r="H442">
        <v>14112</v>
      </c>
      <c r="I442">
        <v>13.78</v>
      </c>
      <c r="J442">
        <v>4704</v>
      </c>
      <c r="K442">
        <v>4.59</v>
      </c>
      <c r="L442" s="5">
        <v>43066</v>
      </c>
    </row>
    <row r="443" spans="1:12" x14ac:dyDescent="0.25">
      <c r="A443" t="s">
        <v>1876</v>
      </c>
      <c r="B443" t="s">
        <v>1017</v>
      </c>
      <c r="C443" t="s">
        <v>1475</v>
      </c>
      <c r="D443" t="s">
        <v>45</v>
      </c>
      <c r="E443">
        <v>169408</v>
      </c>
      <c r="F443">
        <v>16832</v>
      </c>
      <c r="G443">
        <v>16.440000000000001</v>
      </c>
      <c r="H443">
        <v>13920</v>
      </c>
      <c r="I443">
        <v>13.59</v>
      </c>
      <c r="J443">
        <v>2912</v>
      </c>
      <c r="K443">
        <v>2.84</v>
      </c>
      <c r="L443" s="5">
        <v>43066</v>
      </c>
    </row>
    <row r="444" spans="1:12" x14ac:dyDescent="0.25">
      <c r="A444" t="s">
        <v>1876</v>
      </c>
      <c r="B444" t="s">
        <v>1017</v>
      </c>
      <c r="C444" t="s">
        <v>1476</v>
      </c>
      <c r="D444" t="s">
        <v>45</v>
      </c>
      <c r="E444">
        <v>156404</v>
      </c>
      <c r="F444">
        <v>15488</v>
      </c>
      <c r="G444">
        <v>15.13</v>
      </c>
      <c r="H444">
        <v>14136</v>
      </c>
      <c r="I444">
        <v>13.8</v>
      </c>
      <c r="J444">
        <v>1352</v>
      </c>
      <c r="K444">
        <v>1.32</v>
      </c>
      <c r="L444" s="5">
        <v>43066</v>
      </c>
    </row>
    <row r="445" spans="1:12" x14ac:dyDescent="0.25">
      <c r="A445" t="s">
        <v>1876</v>
      </c>
      <c r="B445" t="s">
        <v>1017</v>
      </c>
      <c r="C445" t="s">
        <v>1477</v>
      </c>
      <c r="D445" t="s">
        <v>45</v>
      </c>
      <c r="E445">
        <v>95261</v>
      </c>
      <c r="F445">
        <v>9608</v>
      </c>
      <c r="G445">
        <v>9.3800000000000008</v>
      </c>
      <c r="H445">
        <v>8064</v>
      </c>
      <c r="I445">
        <v>7.88</v>
      </c>
      <c r="J445">
        <v>1544</v>
      </c>
      <c r="K445">
        <v>1.51</v>
      </c>
      <c r="L445" s="5">
        <v>43066</v>
      </c>
    </row>
    <row r="446" spans="1:12" x14ac:dyDescent="0.25">
      <c r="A446" t="s">
        <v>1876</v>
      </c>
      <c r="B446" t="s">
        <v>1017</v>
      </c>
      <c r="C446" t="s">
        <v>1478</v>
      </c>
      <c r="D446" t="s">
        <v>45</v>
      </c>
      <c r="E446">
        <v>70903</v>
      </c>
      <c r="F446">
        <v>9184</v>
      </c>
      <c r="G446">
        <v>8.9700000000000006</v>
      </c>
      <c r="H446">
        <v>7064</v>
      </c>
      <c r="I446">
        <v>6.9</v>
      </c>
      <c r="J446">
        <v>2120</v>
      </c>
      <c r="K446">
        <v>2.0699999999999998</v>
      </c>
      <c r="L446" s="5">
        <v>43066</v>
      </c>
    </row>
    <row r="447" spans="1:12" x14ac:dyDescent="0.25">
      <c r="A447" t="s">
        <v>1876</v>
      </c>
      <c r="B447" t="s">
        <v>1017</v>
      </c>
      <c r="C447" t="s">
        <v>1479</v>
      </c>
      <c r="D447" t="s">
        <v>45</v>
      </c>
      <c r="E447">
        <v>57641</v>
      </c>
      <c r="F447">
        <v>9176</v>
      </c>
      <c r="G447">
        <v>8.9600000000000009</v>
      </c>
      <c r="H447">
        <v>7080</v>
      </c>
      <c r="I447">
        <v>6.91</v>
      </c>
      <c r="J447">
        <v>2096</v>
      </c>
      <c r="K447">
        <v>2.0499999999999998</v>
      </c>
      <c r="L447" s="5">
        <v>43066</v>
      </c>
    </row>
    <row r="448" spans="1:12" x14ac:dyDescent="0.25">
      <c r="A448" t="s">
        <v>1876</v>
      </c>
      <c r="B448" t="s">
        <v>1017</v>
      </c>
      <c r="C448" t="s">
        <v>1485</v>
      </c>
      <c r="D448" t="s">
        <v>45</v>
      </c>
      <c r="E448">
        <v>28848</v>
      </c>
      <c r="F448">
        <v>9168</v>
      </c>
      <c r="G448">
        <v>8.9499999999999993</v>
      </c>
      <c r="H448">
        <v>8968</v>
      </c>
      <c r="I448">
        <v>8.76</v>
      </c>
      <c r="J448">
        <v>200</v>
      </c>
      <c r="K448">
        <v>0.2</v>
      </c>
      <c r="L448" s="5">
        <v>43066</v>
      </c>
    </row>
    <row r="449" spans="1:12" x14ac:dyDescent="0.25">
      <c r="A449" t="s">
        <v>1876</v>
      </c>
      <c r="B449" t="s">
        <v>1017</v>
      </c>
      <c r="C449" t="s">
        <v>1481</v>
      </c>
      <c r="D449" t="s">
        <v>45</v>
      </c>
      <c r="E449">
        <v>16021</v>
      </c>
      <c r="F449">
        <v>8920</v>
      </c>
      <c r="G449">
        <v>8.7100000000000009</v>
      </c>
      <c r="H449">
        <v>7392</v>
      </c>
      <c r="I449">
        <v>7.22</v>
      </c>
      <c r="J449">
        <v>1528</v>
      </c>
      <c r="K449">
        <v>1.49</v>
      </c>
      <c r="L449" s="5">
        <v>43066</v>
      </c>
    </row>
    <row r="450" spans="1:12" x14ac:dyDescent="0.25">
      <c r="A450" t="s">
        <v>1876</v>
      </c>
      <c r="B450" t="s">
        <v>1017</v>
      </c>
      <c r="C450" t="s">
        <v>1480</v>
      </c>
      <c r="D450" t="s">
        <v>45</v>
      </c>
      <c r="E450">
        <v>108547</v>
      </c>
      <c r="F450">
        <v>8904</v>
      </c>
      <c r="G450">
        <v>8.6999999999999993</v>
      </c>
      <c r="H450">
        <v>8200</v>
      </c>
      <c r="I450">
        <v>8.01</v>
      </c>
      <c r="J450">
        <v>704</v>
      </c>
      <c r="K450">
        <v>0.69</v>
      </c>
      <c r="L450" s="5">
        <v>43066</v>
      </c>
    </row>
    <row r="451" spans="1:12" x14ac:dyDescent="0.25">
      <c r="A451" t="s">
        <v>1876</v>
      </c>
      <c r="B451" t="s">
        <v>1017</v>
      </c>
      <c r="C451" t="s">
        <v>1482</v>
      </c>
      <c r="D451" t="s">
        <v>45</v>
      </c>
      <c r="E451">
        <v>44588</v>
      </c>
      <c r="F451">
        <v>8792</v>
      </c>
      <c r="G451">
        <v>8.59</v>
      </c>
      <c r="H451">
        <v>7344</v>
      </c>
      <c r="I451">
        <v>7.17</v>
      </c>
      <c r="J451">
        <v>1448</v>
      </c>
      <c r="K451">
        <v>1.41</v>
      </c>
      <c r="L451" s="5">
        <v>43066</v>
      </c>
    </row>
    <row r="452" spans="1:12" x14ac:dyDescent="0.25">
      <c r="A452" t="s">
        <v>1876</v>
      </c>
      <c r="B452" t="s">
        <v>1017</v>
      </c>
      <c r="C452" t="s">
        <v>1483</v>
      </c>
      <c r="D452" t="s">
        <v>45</v>
      </c>
      <c r="E452">
        <v>27220</v>
      </c>
      <c r="F452">
        <v>8712</v>
      </c>
      <c r="G452">
        <v>8.51</v>
      </c>
      <c r="H452">
        <v>8656</v>
      </c>
      <c r="I452">
        <v>8.4499999999999993</v>
      </c>
      <c r="J452">
        <v>56</v>
      </c>
      <c r="K452">
        <v>0.05</v>
      </c>
      <c r="L452" s="5">
        <v>43066</v>
      </c>
    </row>
    <row r="453" spans="1:12" x14ac:dyDescent="0.25">
      <c r="A453" t="s">
        <v>1876</v>
      </c>
      <c r="B453" t="s">
        <v>1017</v>
      </c>
      <c r="C453" t="s">
        <v>1484</v>
      </c>
      <c r="D453" t="s">
        <v>45</v>
      </c>
      <c r="E453">
        <v>72471</v>
      </c>
      <c r="F453">
        <v>8536</v>
      </c>
      <c r="G453">
        <v>8.34</v>
      </c>
      <c r="H453">
        <v>6800</v>
      </c>
      <c r="I453">
        <v>6.64</v>
      </c>
      <c r="J453">
        <v>1736</v>
      </c>
      <c r="K453">
        <v>1.7</v>
      </c>
      <c r="L453" s="5">
        <v>43066</v>
      </c>
    </row>
    <row r="454" spans="1:12" x14ac:dyDescent="0.25">
      <c r="A454" t="s">
        <v>1876</v>
      </c>
      <c r="B454" t="s">
        <v>1017</v>
      </c>
      <c r="C454" t="s">
        <v>1486</v>
      </c>
      <c r="D454" t="s">
        <v>45</v>
      </c>
      <c r="E454">
        <v>52607</v>
      </c>
      <c r="F454">
        <v>8328</v>
      </c>
      <c r="G454">
        <v>8.1300000000000008</v>
      </c>
      <c r="H454">
        <v>6464</v>
      </c>
      <c r="I454">
        <v>6.31</v>
      </c>
      <c r="J454">
        <v>1864</v>
      </c>
      <c r="K454">
        <v>1.82</v>
      </c>
      <c r="L454" s="5">
        <v>43066</v>
      </c>
    </row>
    <row r="455" spans="1:12" x14ac:dyDescent="0.25">
      <c r="A455" t="s">
        <v>1876</v>
      </c>
      <c r="B455" t="s">
        <v>1017</v>
      </c>
      <c r="C455" t="s">
        <v>1487</v>
      </c>
      <c r="D455" t="s">
        <v>45</v>
      </c>
      <c r="E455">
        <v>52827</v>
      </c>
      <c r="F455">
        <v>7592</v>
      </c>
      <c r="G455">
        <v>7.41</v>
      </c>
      <c r="H455">
        <v>5648</v>
      </c>
      <c r="I455">
        <v>5.52</v>
      </c>
      <c r="J455">
        <v>1944</v>
      </c>
      <c r="K455">
        <v>1.9</v>
      </c>
      <c r="L455" s="5">
        <v>43066</v>
      </c>
    </row>
    <row r="456" spans="1:12" x14ac:dyDescent="0.25">
      <c r="A456" t="s">
        <v>1876</v>
      </c>
      <c r="B456" t="s">
        <v>1017</v>
      </c>
      <c r="C456" t="s">
        <v>1488</v>
      </c>
      <c r="D456" t="s">
        <v>45</v>
      </c>
      <c r="E456">
        <v>26877</v>
      </c>
      <c r="F456">
        <v>7440</v>
      </c>
      <c r="G456">
        <v>7.27</v>
      </c>
      <c r="H456">
        <v>7440</v>
      </c>
      <c r="I456">
        <v>7.27</v>
      </c>
      <c r="J456">
        <v>0</v>
      </c>
      <c r="K456">
        <v>0</v>
      </c>
      <c r="L456" s="5">
        <v>43066</v>
      </c>
    </row>
    <row r="457" spans="1:12" x14ac:dyDescent="0.25">
      <c r="A457" t="s">
        <v>1876</v>
      </c>
      <c r="B457" t="s">
        <v>1017</v>
      </c>
      <c r="C457" t="s">
        <v>1489</v>
      </c>
      <c r="D457" t="s">
        <v>45</v>
      </c>
      <c r="E457">
        <v>52738</v>
      </c>
      <c r="F457">
        <v>7320</v>
      </c>
      <c r="G457">
        <v>7.15</v>
      </c>
      <c r="H457">
        <v>5456</v>
      </c>
      <c r="I457">
        <v>5.33</v>
      </c>
      <c r="J457">
        <v>1864</v>
      </c>
      <c r="K457">
        <v>1.82</v>
      </c>
      <c r="L457" s="5">
        <v>43066</v>
      </c>
    </row>
    <row r="458" spans="1:12" x14ac:dyDescent="0.25">
      <c r="A458" t="s">
        <v>1876</v>
      </c>
      <c r="B458" t="s">
        <v>1017</v>
      </c>
      <c r="C458" t="s">
        <v>1490</v>
      </c>
      <c r="D458" t="s">
        <v>45</v>
      </c>
      <c r="E458">
        <v>147556</v>
      </c>
      <c r="F458">
        <v>6024</v>
      </c>
      <c r="G458">
        <v>5.88</v>
      </c>
      <c r="H458">
        <v>5976</v>
      </c>
      <c r="I458">
        <v>5.84</v>
      </c>
      <c r="J458">
        <v>48</v>
      </c>
      <c r="K458">
        <v>0.05</v>
      </c>
      <c r="L458" s="5">
        <v>43066</v>
      </c>
    </row>
    <row r="459" spans="1:12" x14ac:dyDescent="0.25">
      <c r="A459" t="s">
        <v>1876</v>
      </c>
      <c r="B459" t="s">
        <v>1017</v>
      </c>
      <c r="C459" t="s">
        <v>1491</v>
      </c>
      <c r="D459" t="s">
        <v>45</v>
      </c>
      <c r="E459">
        <v>77239</v>
      </c>
      <c r="F459">
        <v>5152</v>
      </c>
      <c r="G459">
        <v>5.03</v>
      </c>
      <c r="H459">
        <v>4096</v>
      </c>
      <c r="I459">
        <v>4</v>
      </c>
      <c r="J459">
        <v>1056</v>
      </c>
      <c r="K459">
        <v>1.03</v>
      </c>
      <c r="L459" s="5">
        <v>43066</v>
      </c>
    </row>
    <row r="460" spans="1:12" x14ac:dyDescent="0.25">
      <c r="A460" t="s">
        <v>1876</v>
      </c>
      <c r="B460" t="s">
        <v>1017</v>
      </c>
      <c r="C460" t="s">
        <v>1492</v>
      </c>
      <c r="D460" t="s">
        <v>45</v>
      </c>
      <c r="E460">
        <v>13152</v>
      </c>
      <c r="F460">
        <v>4264</v>
      </c>
      <c r="G460">
        <v>4.16</v>
      </c>
      <c r="H460">
        <v>3144</v>
      </c>
      <c r="I460">
        <v>3.07</v>
      </c>
      <c r="J460">
        <v>1120</v>
      </c>
      <c r="K460">
        <v>1.0900000000000001</v>
      </c>
      <c r="L460" s="5">
        <v>43066</v>
      </c>
    </row>
    <row r="461" spans="1:12" x14ac:dyDescent="0.25">
      <c r="A461" t="s">
        <v>1876</v>
      </c>
      <c r="B461" t="s">
        <v>1017</v>
      </c>
      <c r="C461" t="s">
        <v>1493</v>
      </c>
      <c r="D461" t="s">
        <v>45</v>
      </c>
      <c r="E461">
        <v>34292</v>
      </c>
      <c r="F461">
        <v>3880</v>
      </c>
      <c r="G461">
        <v>3.79</v>
      </c>
      <c r="H461">
        <v>3696</v>
      </c>
      <c r="I461">
        <v>3.61</v>
      </c>
      <c r="J461">
        <v>184</v>
      </c>
      <c r="K461">
        <v>0.18</v>
      </c>
      <c r="L461" s="5">
        <v>43066</v>
      </c>
    </row>
    <row r="462" spans="1:12" x14ac:dyDescent="0.25">
      <c r="A462" t="s">
        <v>1876</v>
      </c>
      <c r="B462" t="s">
        <v>1017</v>
      </c>
      <c r="C462" t="s">
        <v>1494</v>
      </c>
      <c r="D462" t="s">
        <v>45</v>
      </c>
      <c r="E462">
        <v>8016</v>
      </c>
      <c r="F462">
        <v>3712</v>
      </c>
      <c r="G462">
        <v>3.63</v>
      </c>
      <c r="H462">
        <v>2752</v>
      </c>
      <c r="I462">
        <v>2.69</v>
      </c>
      <c r="J462">
        <v>960</v>
      </c>
      <c r="K462">
        <v>0.94</v>
      </c>
      <c r="L462" s="5">
        <v>43066</v>
      </c>
    </row>
    <row r="463" spans="1:12" x14ac:dyDescent="0.25">
      <c r="A463" t="s">
        <v>1876</v>
      </c>
      <c r="B463" t="s">
        <v>1017</v>
      </c>
      <c r="C463" t="s">
        <v>1495</v>
      </c>
      <c r="D463" t="s">
        <v>45</v>
      </c>
      <c r="E463">
        <v>16051</v>
      </c>
      <c r="F463">
        <v>3312</v>
      </c>
      <c r="G463">
        <v>3.23</v>
      </c>
      <c r="H463">
        <v>2448</v>
      </c>
      <c r="I463">
        <v>2.39</v>
      </c>
      <c r="J463">
        <v>864</v>
      </c>
      <c r="K463">
        <v>0.84</v>
      </c>
      <c r="L463" s="5">
        <v>43066</v>
      </c>
    </row>
    <row r="464" spans="1:12" x14ac:dyDescent="0.25">
      <c r="A464" t="s">
        <v>1876</v>
      </c>
      <c r="B464" t="s">
        <v>1017</v>
      </c>
      <c r="C464" t="s">
        <v>1496</v>
      </c>
      <c r="D464" t="s">
        <v>45</v>
      </c>
      <c r="E464">
        <v>8297</v>
      </c>
      <c r="F464">
        <v>3144</v>
      </c>
      <c r="G464">
        <v>3.07</v>
      </c>
      <c r="H464">
        <v>2776</v>
      </c>
      <c r="I464">
        <v>2.71</v>
      </c>
      <c r="J464">
        <v>368</v>
      </c>
      <c r="K464">
        <v>0.36</v>
      </c>
      <c r="L464" s="5">
        <v>43066</v>
      </c>
    </row>
    <row r="465" spans="1:12" x14ac:dyDescent="0.25">
      <c r="A465" t="s">
        <v>1876</v>
      </c>
      <c r="B465" t="s">
        <v>1017</v>
      </c>
      <c r="C465" t="s">
        <v>241</v>
      </c>
      <c r="D465" t="s">
        <v>45</v>
      </c>
      <c r="E465">
        <v>31372</v>
      </c>
      <c r="F465">
        <v>2728</v>
      </c>
      <c r="G465">
        <v>2.66</v>
      </c>
      <c r="H465">
        <v>2176</v>
      </c>
      <c r="I465">
        <v>2.13</v>
      </c>
      <c r="J465">
        <v>552</v>
      </c>
      <c r="K465">
        <v>0.54</v>
      </c>
      <c r="L465" s="5">
        <v>43066</v>
      </c>
    </row>
    <row r="466" spans="1:12" x14ac:dyDescent="0.25">
      <c r="A466" t="s">
        <v>1876</v>
      </c>
      <c r="B466" t="s">
        <v>1017</v>
      </c>
      <c r="C466" t="s">
        <v>1497</v>
      </c>
      <c r="D466" t="s">
        <v>45</v>
      </c>
      <c r="E466">
        <v>20321</v>
      </c>
      <c r="F466">
        <v>2696</v>
      </c>
      <c r="G466">
        <v>2.63</v>
      </c>
      <c r="H466">
        <v>2496</v>
      </c>
      <c r="I466">
        <v>2.44</v>
      </c>
      <c r="J466">
        <v>200</v>
      </c>
      <c r="K466">
        <v>0.2</v>
      </c>
      <c r="L466" s="5">
        <v>43066</v>
      </c>
    </row>
    <row r="467" spans="1:12" x14ac:dyDescent="0.25">
      <c r="A467" t="s">
        <v>1876</v>
      </c>
      <c r="B467" t="s">
        <v>1017</v>
      </c>
      <c r="C467" t="s">
        <v>1498</v>
      </c>
      <c r="D467" t="s">
        <v>45</v>
      </c>
      <c r="E467">
        <v>605</v>
      </c>
      <c r="F467">
        <v>2568</v>
      </c>
      <c r="G467">
        <v>2.5099999999999998</v>
      </c>
      <c r="H467">
        <v>2440</v>
      </c>
      <c r="I467">
        <v>2.38</v>
      </c>
      <c r="J467">
        <v>128</v>
      </c>
      <c r="K467">
        <v>0.13</v>
      </c>
      <c r="L467" s="5">
        <v>43066</v>
      </c>
    </row>
    <row r="468" spans="1:12" x14ac:dyDescent="0.25">
      <c r="A468" t="s">
        <v>1876</v>
      </c>
      <c r="B468" t="s">
        <v>1017</v>
      </c>
      <c r="C468" t="s">
        <v>243</v>
      </c>
      <c r="D468" t="s">
        <v>45</v>
      </c>
      <c r="E468">
        <v>3443</v>
      </c>
      <c r="F468">
        <v>2280</v>
      </c>
      <c r="G468">
        <v>2.23</v>
      </c>
      <c r="H468">
        <v>1776</v>
      </c>
      <c r="I468">
        <v>1.73</v>
      </c>
      <c r="J468">
        <v>504</v>
      </c>
      <c r="K468">
        <v>0.49</v>
      </c>
      <c r="L468" s="5">
        <v>43066</v>
      </c>
    </row>
    <row r="469" spans="1:12" x14ac:dyDescent="0.25">
      <c r="A469" t="s">
        <v>1876</v>
      </c>
      <c r="B469" t="s">
        <v>1017</v>
      </c>
      <c r="C469" t="s">
        <v>1499</v>
      </c>
      <c r="D469" t="s">
        <v>45</v>
      </c>
      <c r="E469">
        <v>16503</v>
      </c>
      <c r="F469">
        <v>2152</v>
      </c>
      <c r="G469">
        <v>2.1</v>
      </c>
      <c r="H469">
        <v>1992</v>
      </c>
      <c r="I469">
        <v>1.95</v>
      </c>
      <c r="J469">
        <v>160</v>
      </c>
      <c r="K469">
        <v>0.16</v>
      </c>
      <c r="L469" s="5">
        <v>43066</v>
      </c>
    </row>
    <row r="470" spans="1:12" x14ac:dyDescent="0.25">
      <c r="A470" t="s">
        <v>1876</v>
      </c>
      <c r="B470" t="s">
        <v>1017</v>
      </c>
      <c r="C470" t="s">
        <v>1500</v>
      </c>
      <c r="D470" t="s">
        <v>45</v>
      </c>
      <c r="E470">
        <v>10329</v>
      </c>
      <c r="F470">
        <v>1968</v>
      </c>
      <c r="G470">
        <v>1.92</v>
      </c>
      <c r="H470">
        <v>1568</v>
      </c>
      <c r="I470">
        <v>1.53</v>
      </c>
      <c r="J470">
        <v>400</v>
      </c>
      <c r="K470">
        <v>0.39</v>
      </c>
      <c r="L470" s="5">
        <v>43066</v>
      </c>
    </row>
    <row r="471" spans="1:12" x14ac:dyDescent="0.25">
      <c r="A471" t="s">
        <v>1876</v>
      </c>
      <c r="B471" t="s">
        <v>1017</v>
      </c>
      <c r="C471" t="s">
        <v>231</v>
      </c>
      <c r="D471" t="s">
        <v>45</v>
      </c>
      <c r="E471">
        <v>3441</v>
      </c>
      <c r="F471">
        <v>1800</v>
      </c>
      <c r="G471">
        <v>1.76</v>
      </c>
      <c r="H471">
        <v>1640</v>
      </c>
      <c r="I471">
        <v>1.6</v>
      </c>
      <c r="J471">
        <v>160</v>
      </c>
      <c r="K471">
        <v>0.16</v>
      </c>
      <c r="L471" s="5">
        <v>43066</v>
      </c>
    </row>
    <row r="472" spans="1:12" x14ac:dyDescent="0.25">
      <c r="A472" t="s">
        <v>1876</v>
      </c>
      <c r="B472" t="s">
        <v>1017</v>
      </c>
      <c r="C472" t="s">
        <v>1501</v>
      </c>
      <c r="D472" t="s">
        <v>45</v>
      </c>
      <c r="E472">
        <v>16021</v>
      </c>
      <c r="F472">
        <v>1440</v>
      </c>
      <c r="G472">
        <v>1.41</v>
      </c>
      <c r="H472">
        <v>1216</v>
      </c>
      <c r="I472">
        <v>1.19</v>
      </c>
      <c r="J472">
        <v>224</v>
      </c>
      <c r="K472">
        <v>0.22</v>
      </c>
      <c r="L472" s="5">
        <v>43066</v>
      </c>
    </row>
    <row r="473" spans="1:12" x14ac:dyDescent="0.25">
      <c r="A473" t="s">
        <v>1876</v>
      </c>
      <c r="B473" t="s">
        <v>1017</v>
      </c>
      <c r="C473" t="s">
        <v>1502</v>
      </c>
      <c r="D473" t="s">
        <v>45</v>
      </c>
      <c r="E473">
        <v>14884</v>
      </c>
      <c r="F473">
        <v>1432</v>
      </c>
      <c r="G473">
        <v>1.4</v>
      </c>
      <c r="H473">
        <v>1264</v>
      </c>
      <c r="I473">
        <v>1.23</v>
      </c>
      <c r="J473">
        <v>168</v>
      </c>
      <c r="K473">
        <v>0.16</v>
      </c>
      <c r="L473" s="5">
        <v>43066</v>
      </c>
    </row>
    <row r="474" spans="1:12" x14ac:dyDescent="0.25">
      <c r="A474" t="s">
        <v>1876</v>
      </c>
      <c r="B474" t="s">
        <v>1017</v>
      </c>
      <c r="C474" t="s">
        <v>1503</v>
      </c>
      <c r="D474" t="s">
        <v>45</v>
      </c>
      <c r="E474">
        <v>59007</v>
      </c>
      <c r="F474">
        <v>1416</v>
      </c>
      <c r="G474">
        <v>1.38</v>
      </c>
      <c r="H474">
        <v>1056</v>
      </c>
      <c r="I474">
        <v>1.03</v>
      </c>
      <c r="J474">
        <v>360</v>
      </c>
      <c r="K474">
        <v>0.35</v>
      </c>
      <c r="L474" s="5">
        <v>43066</v>
      </c>
    </row>
    <row r="475" spans="1:12" x14ac:dyDescent="0.25">
      <c r="A475" t="s">
        <v>1876</v>
      </c>
      <c r="B475" t="s">
        <v>1017</v>
      </c>
      <c r="C475" t="s">
        <v>1504</v>
      </c>
      <c r="D475" t="s">
        <v>45</v>
      </c>
      <c r="E475">
        <v>20658</v>
      </c>
      <c r="F475">
        <v>1328</v>
      </c>
      <c r="G475">
        <v>1.3</v>
      </c>
      <c r="H475">
        <v>1104</v>
      </c>
      <c r="I475">
        <v>1.08</v>
      </c>
      <c r="J475">
        <v>224</v>
      </c>
      <c r="K475">
        <v>0.22</v>
      </c>
      <c r="L475" s="5">
        <v>43066</v>
      </c>
    </row>
    <row r="476" spans="1:12" x14ac:dyDescent="0.25">
      <c r="A476" t="s">
        <v>1876</v>
      </c>
      <c r="B476" t="s">
        <v>1017</v>
      </c>
      <c r="C476" t="s">
        <v>1505</v>
      </c>
      <c r="D476" t="s">
        <v>45</v>
      </c>
      <c r="E476">
        <v>4942</v>
      </c>
      <c r="F476">
        <v>1168</v>
      </c>
      <c r="G476">
        <v>1.1399999999999999</v>
      </c>
      <c r="H476">
        <v>1128</v>
      </c>
      <c r="I476">
        <v>1.1000000000000001</v>
      </c>
      <c r="J476">
        <v>40</v>
      </c>
      <c r="K476">
        <v>0.04</v>
      </c>
      <c r="L476" s="5">
        <v>43066</v>
      </c>
    </row>
    <row r="477" spans="1:12" x14ac:dyDescent="0.25">
      <c r="A477" t="s">
        <v>1876</v>
      </c>
      <c r="B477" t="s">
        <v>1017</v>
      </c>
      <c r="C477" t="s">
        <v>1506</v>
      </c>
      <c r="D477" t="s">
        <v>45</v>
      </c>
      <c r="E477">
        <v>20658</v>
      </c>
      <c r="F477">
        <v>1160</v>
      </c>
      <c r="G477">
        <v>1.1299999999999999</v>
      </c>
      <c r="H477">
        <v>1024</v>
      </c>
      <c r="I477">
        <v>1</v>
      </c>
      <c r="J477">
        <v>136</v>
      </c>
      <c r="K477">
        <v>0.13</v>
      </c>
      <c r="L477" s="5">
        <v>43066</v>
      </c>
    </row>
    <row r="478" spans="1:12" x14ac:dyDescent="0.25">
      <c r="A478" t="s">
        <v>1876</v>
      </c>
      <c r="B478" t="s">
        <v>1017</v>
      </c>
      <c r="C478" t="s">
        <v>1507</v>
      </c>
      <c r="D478" t="s">
        <v>45</v>
      </c>
      <c r="E478">
        <v>2096</v>
      </c>
      <c r="F478">
        <v>656</v>
      </c>
      <c r="G478">
        <v>0.64</v>
      </c>
      <c r="H478">
        <v>600</v>
      </c>
      <c r="I478">
        <v>0.59</v>
      </c>
      <c r="J478">
        <v>56</v>
      </c>
      <c r="K478">
        <v>0.05</v>
      </c>
      <c r="L478" s="5">
        <v>43066</v>
      </c>
    </row>
    <row r="479" spans="1:12" x14ac:dyDescent="0.25">
      <c r="A479" t="s">
        <v>1876</v>
      </c>
      <c r="B479" t="s">
        <v>1017</v>
      </c>
      <c r="C479" t="s">
        <v>1510</v>
      </c>
      <c r="D479" t="s">
        <v>45</v>
      </c>
      <c r="E479">
        <v>2943</v>
      </c>
      <c r="F479">
        <v>600</v>
      </c>
      <c r="G479">
        <v>0.59</v>
      </c>
      <c r="H479">
        <v>472</v>
      </c>
      <c r="I479">
        <v>0.46</v>
      </c>
      <c r="J479">
        <v>128</v>
      </c>
      <c r="K479">
        <v>0.13</v>
      </c>
      <c r="L479" s="5">
        <v>43066</v>
      </c>
    </row>
    <row r="480" spans="1:12" x14ac:dyDescent="0.25">
      <c r="A480" t="s">
        <v>1876</v>
      </c>
      <c r="B480" t="s">
        <v>1017</v>
      </c>
      <c r="C480" t="s">
        <v>1511</v>
      </c>
      <c r="D480" t="s">
        <v>45</v>
      </c>
      <c r="E480">
        <v>2944</v>
      </c>
      <c r="F480">
        <v>520</v>
      </c>
      <c r="G480">
        <v>0.51</v>
      </c>
      <c r="H480">
        <v>416</v>
      </c>
      <c r="I480">
        <v>0.41</v>
      </c>
      <c r="J480">
        <v>104</v>
      </c>
      <c r="K480">
        <v>0.1</v>
      </c>
      <c r="L480" s="5">
        <v>43066</v>
      </c>
    </row>
    <row r="481" spans="1:12" x14ac:dyDescent="0.25">
      <c r="A481" t="s">
        <v>1876</v>
      </c>
      <c r="B481" t="s">
        <v>1017</v>
      </c>
      <c r="C481" t="s">
        <v>1508</v>
      </c>
      <c r="D481" t="s">
        <v>45</v>
      </c>
      <c r="E481">
        <v>3637</v>
      </c>
      <c r="F481">
        <v>464</v>
      </c>
      <c r="G481">
        <v>0.45</v>
      </c>
      <c r="H481">
        <v>360</v>
      </c>
      <c r="I481">
        <v>0.35</v>
      </c>
      <c r="J481">
        <v>104</v>
      </c>
      <c r="K481">
        <v>0.1</v>
      </c>
      <c r="L481" s="5">
        <v>43066</v>
      </c>
    </row>
    <row r="482" spans="1:12" x14ac:dyDescent="0.25">
      <c r="A482" t="s">
        <v>1876</v>
      </c>
      <c r="B482" t="s">
        <v>1017</v>
      </c>
      <c r="C482" t="s">
        <v>1512</v>
      </c>
      <c r="D482" t="s">
        <v>45</v>
      </c>
      <c r="E482">
        <v>3296</v>
      </c>
      <c r="F482">
        <v>392</v>
      </c>
      <c r="G482">
        <v>0.38</v>
      </c>
      <c r="H482">
        <v>336</v>
      </c>
      <c r="I482">
        <v>0.33</v>
      </c>
      <c r="J482">
        <v>56</v>
      </c>
      <c r="K482">
        <v>0.05</v>
      </c>
      <c r="L482" s="5">
        <v>43066</v>
      </c>
    </row>
    <row r="483" spans="1:12" x14ac:dyDescent="0.25">
      <c r="A483" t="s">
        <v>1876</v>
      </c>
      <c r="B483" t="s">
        <v>1017</v>
      </c>
      <c r="C483" t="s">
        <v>1513</v>
      </c>
      <c r="D483" t="s">
        <v>45</v>
      </c>
      <c r="E483">
        <v>1590</v>
      </c>
      <c r="F483">
        <v>392</v>
      </c>
      <c r="G483">
        <v>0.38</v>
      </c>
      <c r="H483">
        <v>344</v>
      </c>
      <c r="I483">
        <v>0.34</v>
      </c>
      <c r="J483">
        <v>48</v>
      </c>
      <c r="K483">
        <v>0.05</v>
      </c>
      <c r="L483" s="5">
        <v>43066</v>
      </c>
    </row>
    <row r="484" spans="1:12" x14ac:dyDescent="0.25">
      <c r="A484" t="s">
        <v>1876</v>
      </c>
      <c r="B484" t="s">
        <v>1017</v>
      </c>
      <c r="C484" t="s">
        <v>1514</v>
      </c>
      <c r="D484" t="s">
        <v>45</v>
      </c>
      <c r="E484">
        <v>1976</v>
      </c>
      <c r="F484">
        <v>352</v>
      </c>
      <c r="G484">
        <v>0.34</v>
      </c>
      <c r="H484">
        <v>192</v>
      </c>
      <c r="I484">
        <v>0.19</v>
      </c>
      <c r="J484">
        <v>160</v>
      </c>
      <c r="K484">
        <v>0.16</v>
      </c>
      <c r="L484" s="5">
        <v>43066</v>
      </c>
    </row>
    <row r="485" spans="1:12" x14ac:dyDescent="0.25">
      <c r="A485" t="s">
        <v>1876</v>
      </c>
      <c r="B485" t="s">
        <v>1017</v>
      </c>
      <c r="C485" t="s">
        <v>1509</v>
      </c>
      <c r="D485" t="s">
        <v>45</v>
      </c>
      <c r="E485">
        <v>2895</v>
      </c>
      <c r="F485">
        <v>328</v>
      </c>
      <c r="G485">
        <v>0.32</v>
      </c>
      <c r="H485">
        <v>240</v>
      </c>
      <c r="I485">
        <v>0.23</v>
      </c>
      <c r="J485">
        <v>88</v>
      </c>
      <c r="K485">
        <v>0.09</v>
      </c>
      <c r="L485" s="5">
        <v>43066</v>
      </c>
    </row>
    <row r="486" spans="1:12" x14ac:dyDescent="0.25">
      <c r="A486" t="s">
        <v>1876</v>
      </c>
      <c r="B486" t="s">
        <v>1017</v>
      </c>
      <c r="C486" t="s">
        <v>1515</v>
      </c>
      <c r="D486" t="s">
        <v>45</v>
      </c>
      <c r="E486">
        <v>708</v>
      </c>
      <c r="F486">
        <v>328</v>
      </c>
      <c r="G486">
        <v>0.32</v>
      </c>
      <c r="H486">
        <v>224</v>
      </c>
      <c r="I486">
        <v>0.22</v>
      </c>
      <c r="J486">
        <v>104</v>
      </c>
      <c r="K486">
        <v>0.1</v>
      </c>
      <c r="L486" s="5">
        <v>43066</v>
      </c>
    </row>
    <row r="487" spans="1:12" x14ac:dyDescent="0.25">
      <c r="A487" t="s">
        <v>1876</v>
      </c>
      <c r="B487" t="s">
        <v>1017</v>
      </c>
      <c r="C487" t="s">
        <v>1516</v>
      </c>
      <c r="D487" t="s">
        <v>45</v>
      </c>
      <c r="E487">
        <v>2487</v>
      </c>
      <c r="F487">
        <v>328</v>
      </c>
      <c r="G487">
        <v>0.32</v>
      </c>
      <c r="H487">
        <v>224</v>
      </c>
      <c r="I487">
        <v>0.22</v>
      </c>
      <c r="J487">
        <v>104</v>
      </c>
      <c r="K487">
        <v>0.1</v>
      </c>
      <c r="L487" s="5">
        <v>43066</v>
      </c>
    </row>
    <row r="488" spans="1:12" x14ac:dyDescent="0.25">
      <c r="A488" t="s">
        <v>1876</v>
      </c>
      <c r="B488" t="s">
        <v>1017</v>
      </c>
      <c r="C488" t="s">
        <v>1517</v>
      </c>
      <c r="D488" t="s">
        <v>45</v>
      </c>
      <c r="E488">
        <v>324</v>
      </c>
      <c r="F488">
        <v>272</v>
      </c>
      <c r="G488">
        <v>0.27</v>
      </c>
      <c r="H488">
        <v>224</v>
      </c>
      <c r="I488">
        <v>0.22</v>
      </c>
      <c r="J488">
        <v>48</v>
      </c>
      <c r="K488">
        <v>0.05</v>
      </c>
      <c r="L488" s="5">
        <v>43066</v>
      </c>
    </row>
    <row r="489" spans="1:12" x14ac:dyDescent="0.25">
      <c r="A489" t="s">
        <v>1876</v>
      </c>
      <c r="B489" t="s">
        <v>1017</v>
      </c>
      <c r="C489" t="s">
        <v>1518</v>
      </c>
      <c r="D489" t="s">
        <v>45</v>
      </c>
      <c r="E489">
        <v>864</v>
      </c>
      <c r="F489">
        <v>264</v>
      </c>
      <c r="G489">
        <v>0.26</v>
      </c>
      <c r="H489">
        <v>120</v>
      </c>
      <c r="I489">
        <v>0.12</v>
      </c>
      <c r="J489">
        <v>144</v>
      </c>
      <c r="K489">
        <v>0.14000000000000001</v>
      </c>
      <c r="L489" s="5">
        <v>43066</v>
      </c>
    </row>
    <row r="490" spans="1:12" x14ac:dyDescent="0.25">
      <c r="A490" t="s">
        <v>1876</v>
      </c>
      <c r="B490" t="s">
        <v>1017</v>
      </c>
      <c r="C490" t="s">
        <v>1519</v>
      </c>
      <c r="D490" t="s">
        <v>45</v>
      </c>
      <c r="E490">
        <v>680</v>
      </c>
      <c r="F490">
        <v>264</v>
      </c>
      <c r="G490">
        <v>0.26</v>
      </c>
      <c r="H490">
        <v>104</v>
      </c>
      <c r="I490">
        <v>0.1</v>
      </c>
      <c r="J490">
        <v>160</v>
      </c>
      <c r="K490">
        <v>0.16</v>
      </c>
      <c r="L490" s="5">
        <v>43066</v>
      </c>
    </row>
    <row r="491" spans="1:12" x14ac:dyDescent="0.25">
      <c r="A491" t="s">
        <v>1876</v>
      </c>
      <c r="B491" t="s">
        <v>1017</v>
      </c>
      <c r="C491" t="s">
        <v>1520</v>
      </c>
      <c r="D491" t="s">
        <v>45</v>
      </c>
      <c r="E491">
        <v>864</v>
      </c>
      <c r="F491">
        <v>264</v>
      </c>
      <c r="G491">
        <v>0.26</v>
      </c>
      <c r="H491">
        <v>96</v>
      </c>
      <c r="I491">
        <v>0.09</v>
      </c>
      <c r="J491">
        <v>168</v>
      </c>
      <c r="K491">
        <v>0.16</v>
      </c>
      <c r="L491" s="5">
        <v>43066</v>
      </c>
    </row>
    <row r="492" spans="1:12" x14ac:dyDescent="0.25">
      <c r="A492" t="s">
        <v>1876</v>
      </c>
      <c r="B492" t="s">
        <v>1017</v>
      </c>
      <c r="C492" t="s">
        <v>1521</v>
      </c>
      <c r="D492" t="s">
        <v>45</v>
      </c>
      <c r="E492">
        <v>770</v>
      </c>
      <c r="F492">
        <v>264</v>
      </c>
      <c r="G492">
        <v>0.26</v>
      </c>
      <c r="H492">
        <v>120</v>
      </c>
      <c r="I492">
        <v>0.12</v>
      </c>
      <c r="J492">
        <v>144</v>
      </c>
      <c r="K492">
        <v>0.14000000000000001</v>
      </c>
      <c r="L492" s="5">
        <v>43066</v>
      </c>
    </row>
    <row r="493" spans="1:12" x14ac:dyDescent="0.25">
      <c r="A493" t="s">
        <v>1876</v>
      </c>
      <c r="B493" t="s">
        <v>1017</v>
      </c>
      <c r="C493" t="s">
        <v>1522</v>
      </c>
      <c r="D493" t="s">
        <v>45</v>
      </c>
      <c r="E493">
        <v>10520</v>
      </c>
      <c r="F493">
        <v>256</v>
      </c>
      <c r="G493">
        <v>0.25</v>
      </c>
      <c r="H493">
        <v>192</v>
      </c>
      <c r="I493">
        <v>0.19</v>
      </c>
      <c r="J493">
        <v>64</v>
      </c>
      <c r="K493">
        <v>0.06</v>
      </c>
      <c r="L493" s="5">
        <v>43066</v>
      </c>
    </row>
    <row r="494" spans="1:12" x14ac:dyDescent="0.25">
      <c r="A494" t="s">
        <v>1876</v>
      </c>
      <c r="B494" t="s">
        <v>1017</v>
      </c>
      <c r="C494" t="s">
        <v>1523</v>
      </c>
      <c r="D494" t="s">
        <v>45</v>
      </c>
      <c r="E494">
        <v>713</v>
      </c>
      <c r="F494">
        <v>200</v>
      </c>
      <c r="G494">
        <v>0.2</v>
      </c>
      <c r="H494">
        <v>88</v>
      </c>
      <c r="I494">
        <v>0.09</v>
      </c>
      <c r="J494">
        <v>112</v>
      </c>
      <c r="K494">
        <v>0.11</v>
      </c>
      <c r="L494" s="5">
        <v>43066</v>
      </c>
    </row>
    <row r="495" spans="1:12" x14ac:dyDescent="0.25">
      <c r="A495" t="s">
        <v>1876</v>
      </c>
      <c r="B495" t="s">
        <v>1017</v>
      </c>
      <c r="C495" t="s">
        <v>1524</v>
      </c>
      <c r="D495" t="s">
        <v>45</v>
      </c>
      <c r="E495">
        <v>82</v>
      </c>
      <c r="F495">
        <v>128</v>
      </c>
      <c r="G495">
        <v>0.13</v>
      </c>
      <c r="H495">
        <v>72</v>
      </c>
      <c r="I495">
        <v>7.0000000000000007E-2</v>
      </c>
      <c r="J495">
        <v>56</v>
      </c>
      <c r="K495">
        <v>0.05</v>
      </c>
      <c r="L495" s="5">
        <v>43066</v>
      </c>
    </row>
    <row r="496" spans="1:12" x14ac:dyDescent="0.25">
      <c r="A496" t="s">
        <v>1876</v>
      </c>
      <c r="B496" t="s">
        <v>1017</v>
      </c>
      <c r="C496" t="s">
        <v>1525</v>
      </c>
      <c r="D496" t="s">
        <v>45</v>
      </c>
      <c r="E496">
        <v>273</v>
      </c>
      <c r="F496">
        <v>136</v>
      </c>
      <c r="G496">
        <v>0.13</v>
      </c>
      <c r="H496">
        <v>40</v>
      </c>
      <c r="I496">
        <v>0.04</v>
      </c>
      <c r="J496">
        <v>96</v>
      </c>
      <c r="K496">
        <v>0.09</v>
      </c>
      <c r="L496" s="5">
        <v>43066</v>
      </c>
    </row>
    <row r="497" spans="1:12" x14ac:dyDescent="0.25">
      <c r="A497" t="s">
        <v>1876</v>
      </c>
      <c r="B497" t="s">
        <v>1017</v>
      </c>
      <c r="C497" t="s">
        <v>1526</v>
      </c>
      <c r="D497" t="s">
        <v>45</v>
      </c>
      <c r="E497">
        <v>5</v>
      </c>
      <c r="F497">
        <v>80</v>
      </c>
      <c r="G497">
        <v>0.08</v>
      </c>
      <c r="H497">
        <v>24</v>
      </c>
      <c r="I497">
        <v>0.02</v>
      </c>
      <c r="J497">
        <v>56</v>
      </c>
      <c r="K497">
        <v>0.05</v>
      </c>
      <c r="L497" s="5">
        <v>43066</v>
      </c>
    </row>
    <row r="498" spans="1:12" x14ac:dyDescent="0.25">
      <c r="A498" t="s">
        <v>1876</v>
      </c>
      <c r="B498" t="s">
        <v>1017</v>
      </c>
      <c r="C498" t="s">
        <v>1527</v>
      </c>
      <c r="D498" t="s">
        <v>45</v>
      </c>
      <c r="E498">
        <v>131</v>
      </c>
      <c r="F498">
        <v>80</v>
      </c>
      <c r="G498">
        <v>0.08</v>
      </c>
      <c r="H498">
        <v>32</v>
      </c>
      <c r="I498">
        <v>0.03</v>
      </c>
      <c r="J498">
        <v>48</v>
      </c>
      <c r="K498">
        <v>0.05</v>
      </c>
      <c r="L498" s="5">
        <v>43066</v>
      </c>
    </row>
    <row r="499" spans="1:12" x14ac:dyDescent="0.25">
      <c r="A499" t="s">
        <v>1876</v>
      </c>
      <c r="B499" t="s">
        <v>1017</v>
      </c>
      <c r="C499" t="s">
        <v>1528</v>
      </c>
      <c r="D499" t="s">
        <v>45</v>
      </c>
      <c r="E499">
        <v>4018</v>
      </c>
      <c r="F499">
        <v>72</v>
      </c>
      <c r="G499">
        <v>7.0000000000000007E-2</v>
      </c>
      <c r="H499">
        <v>64</v>
      </c>
      <c r="I499">
        <v>0.06</v>
      </c>
      <c r="J499">
        <v>8</v>
      </c>
      <c r="K499">
        <v>0.01</v>
      </c>
      <c r="L499" s="5">
        <v>43066</v>
      </c>
    </row>
    <row r="500" spans="1:12" x14ac:dyDescent="0.25">
      <c r="A500" t="s">
        <v>1876</v>
      </c>
      <c r="B500" t="s">
        <v>1017</v>
      </c>
      <c r="C500" t="s">
        <v>1529</v>
      </c>
      <c r="D500" t="s">
        <v>45</v>
      </c>
      <c r="E500">
        <v>3</v>
      </c>
      <c r="F500">
        <v>72</v>
      </c>
      <c r="G500">
        <v>7.0000000000000007E-2</v>
      </c>
      <c r="H500">
        <v>16</v>
      </c>
      <c r="I500">
        <v>0.02</v>
      </c>
      <c r="J500">
        <v>56</v>
      </c>
      <c r="K500">
        <v>0.05</v>
      </c>
      <c r="L500" s="5">
        <v>43066</v>
      </c>
    </row>
    <row r="501" spans="1:12" x14ac:dyDescent="0.25">
      <c r="A501" t="s">
        <v>1876</v>
      </c>
      <c r="B501" t="s">
        <v>1017</v>
      </c>
      <c r="C501" t="s">
        <v>1530</v>
      </c>
      <c r="D501" t="s">
        <v>45</v>
      </c>
      <c r="E501">
        <v>1</v>
      </c>
      <c r="F501">
        <v>72</v>
      </c>
      <c r="G501">
        <v>7.0000000000000007E-2</v>
      </c>
      <c r="H501">
        <v>16</v>
      </c>
      <c r="I501">
        <v>0.02</v>
      </c>
      <c r="J501">
        <v>56</v>
      </c>
      <c r="K501">
        <v>0.05</v>
      </c>
      <c r="L501" s="5">
        <v>43066</v>
      </c>
    </row>
    <row r="502" spans="1:12" x14ac:dyDescent="0.25">
      <c r="A502" t="s">
        <v>1876</v>
      </c>
      <c r="B502" t="s">
        <v>1017</v>
      </c>
      <c r="C502" t="s">
        <v>369</v>
      </c>
      <c r="D502" t="s">
        <v>45</v>
      </c>
      <c r="E502">
        <v>1</v>
      </c>
      <c r="F502">
        <v>72</v>
      </c>
      <c r="G502">
        <v>7.0000000000000007E-2</v>
      </c>
      <c r="H502">
        <v>16</v>
      </c>
      <c r="I502">
        <v>0.02</v>
      </c>
      <c r="J502">
        <v>56</v>
      </c>
      <c r="K502">
        <v>0.05</v>
      </c>
      <c r="L502" s="5">
        <v>43066</v>
      </c>
    </row>
    <row r="503" spans="1:12" x14ac:dyDescent="0.25">
      <c r="A503" t="s">
        <v>1876</v>
      </c>
      <c r="B503" t="s">
        <v>1017</v>
      </c>
      <c r="C503" t="s">
        <v>1531</v>
      </c>
      <c r="D503" t="s">
        <v>45</v>
      </c>
      <c r="E503">
        <v>605</v>
      </c>
      <c r="F503">
        <v>24</v>
      </c>
      <c r="G503">
        <v>0.02</v>
      </c>
      <c r="H503">
        <v>24</v>
      </c>
      <c r="I503">
        <v>0.02</v>
      </c>
      <c r="J503">
        <v>0</v>
      </c>
      <c r="K503">
        <v>0</v>
      </c>
      <c r="L503" s="5">
        <v>43066</v>
      </c>
    </row>
    <row r="504" spans="1:12" x14ac:dyDescent="0.25">
      <c r="A504" t="s">
        <v>1876</v>
      </c>
      <c r="B504" t="s">
        <v>1017</v>
      </c>
      <c r="C504" t="s">
        <v>1532</v>
      </c>
      <c r="D504" t="s">
        <v>45</v>
      </c>
      <c r="E504">
        <v>618</v>
      </c>
      <c r="F504">
        <v>24</v>
      </c>
      <c r="G504">
        <v>0.02</v>
      </c>
      <c r="H504">
        <v>24</v>
      </c>
      <c r="I504">
        <v>0.02</v>
      </c>
      <c r="J504">
        <v>0</v>
      </c>
      <c r="K504">
        <v>0</v>
      </c>
      <c r="L504" s="5">
        <v>43066</v>
      </c>
    </row>
    <row r="505" spans="1:12" x14ac:dyDescent="0.25">
      <c r="A505" t="s">
        <v>1876</v>
      </c>
      <c r="B505" t="s">
        <v>1017</v>
      </c>
      <c r="C505" t="s">
        <v>1533</v>
      </c>
      <c r="D505" t="s">
        <v>45</v>
      </c>
      <c r="E505">
        <v>8</v>
      </c>
      <c r="F505">
        <v>16</v>
      </c>
      <c r="G505">
        <v>0.02</v>
      </c>
      <c r="H505">
        <v>16</v>
      </c>
      <c r="I505">
        <v>0.02</v>
      </c>
      <c r="J505">
        <v>0</v>
      </c>
      <c r="K505">
        <v>0</v>
      </c>
      <c r="L505" s="5">
        <v>43066</v>
      </c>
    </row>
    <row r="506" spans="1:12" x14ac:dyDescent="0.25">
      <c r="A506" t="s">
        <v>1876</v>
      </c>
      <c r="B506" t="s">
        <v>1017</v>
      </c>
      <c r="C506" t="s">
        <v>1534</v>
      </c>
      <c r="D506" t="s">
        <v>45</v>
      </c>
      <c r="E506">
        <v>13</v>
      </c>
      <c r="F506">
        <v>16</v>
      </c>
      <c r="G506">
        <v>0.02</v>
      </c>
      <c r="H506">
        <v>16</v>
      </c>
      <c r="I506">
        <v>0.02</v>
      </c>
      <c r="J506">
        <v>0</v>
      </c>
      <c r="K506">
        <v>0</v>
      </c>
      <c r="L506" s="5">
        <v>43066</v>
      </c>
    </row>
    <row r="507" spans="1:12" x14ac:dyDescent="0.25">
      <c r="A507" t="s">
        <v>1876</v>
      </c>
      <c r="B507" t="s">
        <v>1017</v>
      </c>
      <c r="C507" t="s">
        <v>1535</v>
      </c>
      <c r="D507" t="s">
        <v>45</v>
      </c>
      <c r="E507">
        <v>4</v>
      </c>
      <c r="F507">
        <v>16</v>
      </c>
      <c r="G507">
        <v>0.02</v>
      </c>
      <c r="H507">
        <v>16</v>
      </c>
      <c r="I507">
        <v>0.02</v>
      </c>
      <c r="J507">
        <v>0</v>
      </c>
      <c r="K507">
        <v>0</v>
      </c>
      <c r="L507" s="5">
        <v>43066</v>
      </c>
    </row>
    <row r="508" spans="1:12" x14ac:dyDescent="0.25">
      <c r="A508" t="s">
        <v>1876</v>
      </c>
      <c r="B508" t="s">
        <v>1017</v>
      </c>
      <c r="C508" t="s">
        <v>1536</v>
      </c>
      <c r="D508" t="s">
        <v>45</v>
      </c>
      <c r="E508">
        <v>29</v>
      </c>
      <c r="F508">
        <v>16</v>
      </c>
      <c r="G508">
        <v>0.02</v>
      </c>
      <c r="H508">
        <v>16</v>
      </c>
      <c r="I508">
        <v>0.02</v>
      </c>
      <c r="J508">
        <v>0</v>
      </c>
      <c r="K508">
        <v>0</v>
      </c>
      <c r="L508" s="5">
        <v>43066</v>
      </c>
    </row>
    <row r="509" spans="1:12" x14ac:dyDescent="0.25">
      <c r="A509" t="s">
        <v>1876</v>
      </c>
      <c r="B509" t="s">
        <v>1017</v>
      </c>
      <c r="C509" t="s">
        <v>1537</v>
      </c>
      <c r="D509" t="s">
        <v>45</v>
      </c>
      <c r="E509">
        <v>46</v>
      </c>
      <c r="F509">
        <v>16</v>
      </c>
      <c r="G509">
        <v>0.02</v>
      </c>
      <c r="H509">
        <v>16</v>
      </c>
      <c r="I509">
        <v>0.02</v>
      </c>
      <c r="J509">
        <v>0</v>
      </c>
      <c r="K509">
        <v>0</v>
      </c>
      <c r="L509" s="5">
        <v>43066</v>
      </c>
    </row>
    <row r="510" spans="1:12" x14ac:dyDescent="0.25">
      <c r="A510" t="s">
        <v>1876</v>
      </c>
      <c r="B510" t="s">
        <v>1017</v>
      </c>
      <c r="C510" t="s">
        <v>1538</v>
      </c>
      <c r="D510" t="s">
        <v>45</v>
      </c>
      <c r="E510">
        <v>14</v>
      </c>
      <c r="F510">
        <v>16</v>
      </c>
      <c r="G510">
        <v>0.02</v>
      </c>
      <c r="H510">
        <v>16</v>
      </c>
      <c r="I510">
        <v>0.02</v>
      </c>
      <c r="J510">
        <v>0</v>
      </c>
      <c r="K510">
        <v>0</v>
      </c>
      <c r="L510" s="5">
        <v>43066</v>
      </c>
    </row>
    <row r="511" spans="1:12" x14ac:dyDescent="0.25">
      <c r="A511" t="s">
        <v>1876</v>
      </c>
      <c r="B511" t="s">
        <v>1017</v>
      </c>
      <c r="C511" t="s">
        <v>1539</v>
      </c>
      <c r="D511" t="s">
        <v>45</v>
      </c>
      <c r="E511">
        <v>11</v>
      </c>
      <c r="F511">
        <v>16</v>
      </c>
      <c r="G511">
        <v>0.02</v>
      </c>
      <c r="H511">
        <v>16</v>
      </c>
      <c r="I511">
        <v>0.02</v>
      </c>
      <c r="J511">
        <v>0</v>
      </c>
      <c r="K511">
        <v>0</v>
      </c>
      <c r="L511" s="5">
        <v>43066</v>
      </c>
    </row>
    <row r="512" spans="1:12" x14ac:dyDescent="0.25">
      <c r="A512" t="s">
        <v>1876</v>
      </c>
      <c r="B512" t="s">
        <v>1017</v>
      </c>
      <c r="C512" t="s">
        <v>1540</v>
      </c>
      <c r="D512" t="s">
        <v>45</v>
      </c>
      <c r="E512">
        <v>44</v>
      </c>
      <c r="F512">
        <v>16</v>
      </c>
      <c r="G512">
        <v>0.02</v>
      </c>
      <c r="H512">
        <v>16</v>
      </c>
      <c r="I512">
        <v>0.02</v>
      </c>
      <c r="J512">
        <v>0</v>
      </c>
      <c r="K512">
        <v>0</v>
      </c>
      <c r="L512" s="5">
        <v>43066</v>
      </c>
    </row>
    <row r="513" spans="1:12" x14ac:dyDescent="0.25">
      <c r="A513" t="s">
        <v>1876</v>
      </c>
      <c r="B513" t="s">
        <v>1017</v>
      </c>
      <c r="C513" t="s">
        <v>285</v>
      </c>
      <c r="D513" t="s">
        <v>45</v>
      </c>
      <c r="E513">
        <v>69</v>
      </c>
      <c r="F513">
        <v>16</v>
      </c>
      <c r="G513">
        <v>0.02</v>
      </c>
      <c r="H513">
        <v>16</v>
      </c>
      <c r="I513">
        <v>0.02</v>
      </c>
      <c r="J513">
        <v>0</v>
      </c>
      <c r="K513">
        <v>0</v>
      </c>
      <c r="L513" s="5">
        <v>43066</v>
      </c>
    </row>
    <row r="514" spans="1:12" x14ac:dyDescent="0.25">
      <c r="A514" t="s">
        <v>1876</v>
      </c>
      <c r="B514" t="s">
        <v>1017</v>
      </c>
      <c r="C514" t="s">
        <v>1541</v>
      </c>
      <c r="D514" t="s">
        <v>45</v>
      </c>
      <c r="E514">
        <v>73</v>
      </c>
      <c r="F514">
        <v>16</v>
      </c>
      <c r="G514">
        <v>0.02</v>
      </c>
      <c r="H514">
        <v>16</v>
      </c>
      <c r="I514">
        <v>0.02</v>
      </c>
      <c r="J514">
        <v>0</v>
      </c>
      <c r="K514">
        <v>0</v>
      </c>
      <c r="L514" s="5">
        <v>43066</v>
      </c>
    </row>
    <row r="515" spans="1:12" x14ac:dyDescent="0.25">
      <c r="A515" t="s">
        <v>1876</v>
      </c>
      <c r="B515" t="s">
        <v>1017</v>
      </c>
      <c r="C515" t="s">
        <v>1542</v>
      </c>
      <c r="D515" t="s">
        <v>45</v>
      </c>
      <c r="E515">
        <v>4</v>
      </c>
      <c r="F515">
        <v>16</v>
      </c>
      <c r="G515">
        <v>0.02</v>
      </c>
      <c r="H515">
        <v>16</v>
      </c>
      <c r="I515">
        <v>0.02</v>
      </c>
      <c r="J515">
        <v>0</v>
      </c>
      <c r="K515">
        <v>0</v>
      </c>
      <c r="L515" s="5">
        <v>43066</v>
      </c>
    </row>
    <row r="516" spans="1:12" x14ac:dyDescent="0.25">
      <c r="A516" t="s">
        <v>1876</v>
      </c>
      <c r="B516" t="s">
        <v>1017</v>
      </c>
      <c r="C516" t="s">
        <v>1543</v>
      </c>
      <c r="D516" t="s">
        <v>45</v>
      </c>
      <c r="E516">
        <v>5</v>
      </c>
      <c r="F516">
        <v>16</v>
      </c>
      <c r="G516">
        <v>0.02</v>
      </c>
      <c r="H516">
        <v>16</v>
      </c>
      <c r="I516">
        <v>0.02</v>
      </c>
      <c r="J516">
        <v>0</v>
      </c>
      <c r="K516">
        <v>0</v>
      </c>
      <c r="L516" s="5">
        <v>43066</v>
      </c>
    </row>
    <row r="517" spans="1:12" x14ac:dyDescent="0.25">
      <c r="A517" t="s">
        <v>1876</v>
      </c>
      <c r="B517" t="s">
        <v>1017</v>
      </c>
      <c r="C517" t="s">
        <v>1544</v>
      </c>
      <c r="D517" t="s">
        <v>45</v>
      </c>
      <c r="E517">
        <v>27</v>
      </c>
      <c r="F517">
        <v>16</v>
      </c>
      <c r="G517">
        <v>0.02</v>
      </c>
      <c r="H517">
        <v>16</v>
      </c>
      <c r="I517">
        <v>0.02</v>
      </c>
      <c r="J517">
        <v>0</v>
      </c>
      <c r="K517">
        <v>0</v>
      </c>
      <c r="L517" s="5">
        <v>43066</v>
      </c>
    </row>
    <row r="518" spans="1:12" x14ac:dyDescent="0.25">
      <c r="A518" t="s">
        <v>1876</v>
      </c>
      <c r="B518" t="s">
        <v>1017</v>
      </c>
      <c r="C518" t="s">
        <v>1545</v>
      </c>
      <c r="D518" t="s">
        <v>45</v>
      </c>
      <c r="E518">
        <v>97</v>
      </c>
      <c r="F518">
        <v>16</v>
      </c>
      <c r="G518">
        <v>0.02</v>
      </c>
      <c r="H518">
        <v>16</v>
      </c>
      <c r="I518">
        <v>0.02</v>
      </c>
      <c r="J518">
        <v>0</v>
      </c>
      <c r="K518">
        <v>0</v>
      </c>
      <c r="L518" s="5">
        <v>43066</v>
      </c>
    </row>
    <row r="519" spans="1:12" x14ac:dyDescent="0.25">
      <c r="A519" t="s">
        <v>1876</v>
      </c>
      <c r="B519" t="s">
        <v>1017</v>
      </c>
      <c r="C519" t="s">
        <v>1546</v>
      </c>
      <c r="D519" t="s">
        <v>45</v>
      </c>
      <c r="E519">
        <v>5</v>
      </c>
      <c r="F519">
        <v>16</v>
      </c>
      <c r="G519">
        <v>0.02</v>
      </c>
      <c r="H519">
        <v>16</v>
      </c>
      <c r="I519">
        <v>0.02</v>
      </c>
      <c r="J519">
        <v>0</v>
      </c>
      <c r="K519">
        <v>0</v>
      </c>
      <c r="L519" s="5">
        <v>43066</v>
      </c>
    </row>
    <row r="520" spans="1:12" x14ac:dyDescent="0.25">
      <c r="A520" t="s">
        <v>1876</v>
      </c>
      <c r="B520" t="s">
        <v>1017</v>
      </c>
      <c r="C520" t="s">
        <v>1547</v>
      </c>
      <c r="D520" t="s">
        <v>45</v>
      </c>
      <c r="E520">
        <v>11</v>
      </c>
      <c r="F520">
        <v>16</v>
      </c>
      <c r="G520">
        <v>0.02</v>
      </c>
      <c r="H520">
        <v>16</v>
      </c>
      <c r="I520">
        <v>0.02</v>
      </c>
      <c r="J520">
        <v>0</v>
      </c>
      <c r="K520">
        <v>0</v>
      </c>
      <c r="L520" s="5">
        <v>43066</v>
      </c>
    </row>
    <row r="521" spans="1:12" x14ac:dyDescent="0.25">
      <c r="A521" t="s">
        <v>1876</v>
      </c>
      <c r="B521" t="s">
        <v>1017</v>
      </c>
      <c r="C521" t="s">
        <v>1548</v>
      </c>
      <c r="D521" t="s">
        <v>45</v>
      </c>
      <c r="E521">
        <v>37</v>
      </c>
      <c r="F521">
        <v>16</v>
      </c>
      <c r="G521">
        <v>0.02</v>
      </c>
      <c r="H521">
        <v>16</v>
      </c>
      <c r="I521">
        <v>0.02</v>
      </c>
      <c r="J521">
        <v>0</v>
      </c>
      <c r="K521">
        <v>0</v>
      </c>
      <c r="L521" s="5">
        <v>43066</v>
      </c>
    </row>
    <row r="522" spans="1:12" x14ac:dyDescent="0.25">
      <c r="A522" t="s">
        <v>1876</v>
      </c>
      <c r="B522" t="s">
        <v>1017</v>
      </c>
      <c r="C522" t="s">
        <v>1549</v>
      </c>
      <c r="D522" t="s">
        <v>45</v>
      </c>
      <c r="E522">
        <v>75</v>
      </c>
      <c r="F522">
        <v>16</v>
      </c>
      <c r="G522">
        <v>0.02</v>
      </c>
      <c r="H522">
        <v>16</v>
      </c>
      <c r="I522">
        <v>0.02</v>
      </c>
      <c r="J522">
        <v>0</v>
      </c>
      <c r="K522">
        <v>0</v>
      </c>
      <c r="L522" s="5">
        <v>43066</v>
      </c>
    </row>
    <row r="523" spans="1:12" x14ac:dyDescent="0.25">
      <c r="A523" t="s">
        <v>1876</v>
      </c>
      <c r="B523" t="s">
        <v>1017</v>
      </c>
      <c r="C523" t="s">
        <v>1550</v>
      </c>
      <c r="D523" t="s">
        <v>45</v>
      </c>
      <c r="E523">
        <v>21</v>
      </c>
      <c r="F523">
        <v>24</v>
      </c>
      <c r="G523">
        <v>0.02</v>
      </c>
      <c r="H523">
        <v>24</v>
      </c>
      <c r="I523">
        <v>0.02</v>
      </c>
      <c r="J523">
        <v>0</v>
      </c>
      <c r="K523">
        <v>0</v>
      </c>
      <c r="L523" s="5">
        <v>43066</v>
      </c>
    </row>
    <row r="524" spans="1:12" x14ac:dyDescent="0.25">
      <c r="A524" t="s">
        <v>1876</v>
      </c>
      <c r="B524" t="s">
        <v>1017</v>
      </c>
      <c r="C524" t="s">
        <v>1551</v>
      </c>
      <c r="D524" t="s">
        <v>45</v>
      </c>
      <c r="E524">
        <v>8</v>
      </c>
      <c r="F524">
        <v>16</v>
      </c>
      <c r="G524">
        <v>0.02</v>
      </c>
      <c r="H524">
        <v>16</v>
      </c>
      <c r="I524">
        <v>0.02</v>
      </c>
      <c r="J524">
        <v>0</v>
      </c>
      <c r="K524">
        <v>0</v>
      </c>
      <c r="L524" s="5">
        <v>43066</v>
      </c>
    </row>
    <row r="525" spans="1:12" x14ac:dyDescent="0.25">
      <c r="A525" t="s">
        <v>1876</v>
      </c>
      <c r="B525" t="s">
        <v>1017</v>
      </c>
      <c r="C525" t="s">
        <v>1552</v>
      </c>
      <c r="D525" t="s">
        <v>45</v>
      </c>
      <c r="E525">
        <v>276</v>
      </c>
      <c r="F525">
        <v>16</v>
      </c>
      <c r="G525">
        <v>0.02</v>
      </c>
      <c r="H525">
        <v>16</v>
      </c>
      <c r="I525">
        <v>0.02</v>
      </c>
      <c r="J525">
        <v>0</v>
      </c>
      <c r="K525">
        <v>0</v>
      </c>
      <c r="L525" s="5">
        <v>43066</v>
      </c>
    </row>
    <row r="526" spans="1:12" x14ac:dyDescent="0.25">
      <c r="A526" t="s">
        <v>1876</v>
      </c>
      <c r="B526" t="s">
        <v>1017</v>
      </c>
      <c r="C526" t="s">
        <v>1553</v>
      </c>
      <c r="D526" t="s">
        <v>45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 s="5">
        <v>43066</v>
      </c>
    </row>
    <row r="527" spans="1:12" x14ac:dyDescent="0.25">
      <c r="A527" t="s">
        <v>1876</v>
      </c>
      <c r="B527" t="s">
        <v>1017</v>
      </c>
      <c r="C527" t="s">
        <v>1554</v>
      </c>
      <c r="D527" t="s">
        <v>45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 s="5">
        <v>43066</v>
      </c>
    </row>
    <row r="528" spans="1:12" x14ac:dyDescent="0.25">
      <c r="A528" t="s">
        <v>1876</v>
      </c>
      <c r="B528" t="s">
        <v>1017</v>
      </c>
      <c r="C528" t="s">
        <v>1555</v>
      </c>
      <c r="D528" t="s">
        <v>45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 s="5">
        <v>43066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3"/>
  <sheetViews>
    <sheetView workbookViewId="0">
      <selection activeCell="M4" sqref="M4:M219"/>
    </sheetView>
  </sheetViews>
  <sheetFormatPr defaultRowHeight="15" x14ac:dyDescent="0.25"/>
  <cols>
    <col min="2" max="2" width="27.42578125" bestFit="1" customWidth="1"/>
    <col min="3" max="3" width="46.85546875" bestFit="1" customWidth="1"/>
    <col min="4" max="4" width="13.28515625" bestFit="1" customWidth="1"/>
    <col min="5" max="5" width="11" bestFit="1" customWidth="1"/>
    <col min="6" max="6" width="12.85546875" bestFit="1" customWidth="1"/>
    <col min="7" max="7" width="13.5703125" bestFit="1" customWidth="1"/>
    <col min="8" max="8" width="12.85546875" bestFit="1" customWidth="1"/>
    <col min="9" max="9" width="13.5703125" bestFit="1" customWidth="1"/>
    <col min="10" max="10" width="15.28515625" bestFit="1" customWidth="1"/>
    <col min="11" max="11" width="15.85546875" bestFit="1" customWidth="1"/>
    <col min="12" max="12" width="11.5703125" bestFit="1" customWidth="1"/>
    <col min="13" max="13" width="12" bestFit="1" customWidth="1"/>
  </cols>
  <sheetData>
    <row r="1" spans="1:12" x14ac:dyDescent="0.25">
      <c r="B1" t="s">
        <v>1556</v>
      </c>
    </row>
    <row r="3" spans="1:12" x14ac:dyDescent="0.25">
      <c r="A3" t="s">
        <v>1874</v>
      </c>
      <c r="B3" t="s">
        <v>148</v>
      </c>
      <c r="C3" t="s">
        <v>137</v>
      </c>
      <c r="D3" t="s">
        <v>138</v>
      </c>
      <c r="E3" t="s">
        <v>139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  <c r="L3" t="s">
        <v>146</v>
      </c>
    </row>
    <row r="4" spans="1:12" x14ac:dyDescent="0.25">
      <c r="A4" t="s">
        <v>1875</v>
      </c>
      <c r="B4" t="s">
        <v>1084</v>
      </c>
      <c r="C4" t="s">
        <v>1557</v>
      </c>
      <c r="D4" t="s">
        <v>45</v>
      </c>
      <c r="E4">
        <v>256054786</v>
      </c>
      <c r="F4">
        <v>162788352</v>
      </c>
      <c r="G4">
        <v>158973</v>
      </c>
      <c r="H4">
        <v>160746064</v>
      </c>
      <c r="I4">
        <v>156978.57999999999</v>
      </c>
      <c r="J4">
        <v>2042288</v>
      </c>
      <c r="K4">
        <v>1994.42</v>
      </c>
      <c r="L4" s="5">
        <v>43066</v>
      </c>
    </row>
    <row r="5" spans="1:12" x14ac:dyDescent="0.25">
      <c r="A5" t="s">
        <v>1875</v>
      </c>
      <c r="B5" t="s">
        <v>1084</v>
      </c>
      <c r="C5" t="s">
        <v>1558</v>
      </c>
      <c r="D5" t="s">
        <v>45</v>
      </c>
      <c r="E5">
        <v>198440137</v>
      </c>
      <c r="F5">
        <v>23312504</v>
      </c>
      <c r="G5">
        <v>22766.12</v>
      </c>
      <c r="H5">
        <v>23052160</v>
      </c>
      <c r="I5">
        <v>22511.88</v>
      </c>
      <c r="J5">
        <v>260344</v>
      </c>
      <c r="K5">
        <v>254.24</v>
      </c>
      <c r="L5" s="5">
        <v>43066</v>
      </c>
    </row>
    <row r="6" spans="1:12" x14ac:dyDescent="0.25">
      <c r="A6" t="s">
        <v>1875</v>
      </c>
      <c r="B6" t="s">
        <v>1084</v>
      </c>
      <c r="C6" t="s">
        <v>1559</v>
      </c>
      <c r="D6" t="s">
        <v>45</v>
      </c>
      <c r="E6">
        <v>14418522</v>
      </c>
      <c r="F6">
        <v>6408280</v>
      </c>
      <c r="G6">
        <v>6258.09</v>
      </c>
      <c r="H6">
        <v>6408256</v>
      </c>
      <c r="I6">
        <v>6258.06</v>
      </c>
      <c r="J6">
        <v>24</v>
      </c>
      <c r="K6">
        <v>0.02</v>
      </c>
      <c r="L6" s="5">
        <v>43066</v>
      </c>
    </row>
    <row r="7" spans="1:12" x14ac:dyDescent="0.25">
      <c r="A7" t="s">
        <v>1875</v>
      </c>
      <c r="B7" t="s">
        <v>1084</v>
      </c>
      <c r="C7" t="s">
        <v>1560</v>
      </c>
      <c r="D7" t="s">
        <v>45</v>
      </c>
      <c r="E7">
        <v>2175471</v>
      </c>
      <c r="F7">
        <v>2297016</v>
      </c>
      <c r="G7">
        <v>2243.1799999999998</v>
      </c>
      <c r="H7">
        <v>2296920</v>
      </c>
      <c r="I7">
        <v>2243.09</v>
      </c>
      <c r="J7">
        <v>96</v>
      </c>
      <c r="K7">
        <v>0.09</v>
      </c>
      <c r="L7" s="5">
        <v>43066</v>
      </c>
    </row>
    <row r="8" spans="1:12" x14ac:dyDescent="0.25">
      <c r="A8" t="s">
        <v>1875</v>
      </c>
      <c r="B8" t="s">
        <v>1084</v>
      </c>
      <c r="C8" t="s">
        <v>1561</v>
      </c>
      <c r="D8" t="s">
        <v>45</v>
      </c>
      <c r="E8">
        <v>2045099</v>
      </c>
      <c r="F8">
        <v>2160080</v>
      </c>
      <c r="G8">
        <v>2109.4499999999998</v>
      </c>
      <c r="H8">
        <v>2159824</v>
      </c>
      <c r="I8">
        <v>2109.1999999999998</v>
      </c>
      <c r="J8">
        <v>256</v>
      </c>
      <c r="K8">
        <v>0.25</v>
      </c>
      <c r="L8" s="5">
        <v>43066</v>
      </c>
    </row>
    <row r="9" spans="1:12" x14ac:dyDescent="0.25">
      <c r="A9" t="s">
        <v>1875</v>
      </c>
      <c r="B9" t="s">
        <v>1084</v>
      </c>
      <c r="C9" t="s">
        <v>1562</v>
      </c>
      <c r="D9" t="s">
        <v>1563</v>
      </c>
      <c r="E9">
        <v>1982500</v>
      </c>
      <c r="F9">
        <v>2093784</v>
      </c>
      <c r="G9">
        <v>2044.71</v>
      </c>
      <c r="H9">
        <v>2093488</v>
      </c>
      <c r="I9">
        <v>2044.42</v>
      </c>
      <c r="J9">
        <v>296</v>
      </c>
      <c r="K9">
        <v>0.28999999999999998</v>
      </c>
      <c r="L9" s="5">
        <v>43066</v>
      </c>
    </row>
    <row r="10" spans="1:12" x14ac:dyDescent="0.25">
      <c r="A10" t="s">
        <v>1875</v>
      </c>
      <c r="B10" t="s">
        <v>1084</v>
      </c>
      <c r="C10" t="s">
        <v>1564</v>
      </c>
      <c r="D10" t="s">
        <v>45</v>
      </c>
      <c r="E10">
        <v>5221500</v>
      </c>
      <c r="F10">
        <v>1959656</v>
      </c>
      <c r="G10">
        <v>1913.73</v>
      </c>
      <c r="H10">
        <v>1959576</v>
      </c>
      <c r="I10">
        <v>1913.65</v>
      </c>
      <c r="J10">
        <v>80</v>
      </c>
      <c r="K10">
        <v>0.08</v>
      </c>
      <c r="L10" s="5">
        <v>43066</v>
      </c>
    </row>
    <row r="11" spans="1:12" x14ac:dyDescent="0.25">
      <c r="A11" t="s">
        <v>1875</v>
      </c>
      <c r="B11" t="s">
        <v>1084</v>
      </c>
      <c r="C11" t="s">
        <v>1565</v>
      </c>
      <c r="D11" t="s">
        <v>45</v>
      </c>
      <c r="E11">
        <v>6089043</v>
      </c>
      <c r="F11">
        <v>1768592</v>
      </c>
      <c r="G11">
        <v>1727.14</v>
      </c>
      <c r="H11">
        <v>1768256</v>
      </c>
      <c r="I11">
        <v>1726.81</v>
      </c>
      <c r="J11">
        <v>336</v>
      </c>
      <c r="K11">
        <v>0.33</v>
      </c>
      <c r="L11" s="5">
        <v>43066</v>
      </c>
    </row>
    <row r="12" spans="1:12" x14ac:dyDescent="0.25">
      <c r="A12" t="s">
        <v>1875</v>
      </c>
      <c r="B12" t="s">
        <v>1084</v>
      </c>
      <c r="C12" t="s">
        <v>1566</v>
      </c>
      <c r="D12" t="s">
        <v>45</v>
      </c>
      <c r="E12">
        <v>1615387</v>
      </c>
      <c r="F12">
        <v>1706592</v>
      </c>
      <c r="G12">
        <v>1666.59</v>
      </c>
      <c r="H12">
        <v>1706552</v>
      </c>
      <c r="I12">
        <v>1666.55</v>
      </c>
      <c r="J12">
        <v>40</v>
      </c>
      <c r="K12">
        <v>0.04</v>
      </c>
      <c r="L12" s="5">
        <v>43066</v>
      </c>
    </row>
    <row r="13" spans="1:12" x14ac:dyDescent="0.25">
      <c r="A13" t="s">
        <v>1875</v>
      </c>
      <c r="B13" t="s">
        <v>1084</v>
      </c>
      <c r="C13" t="s">
        <v>1567</v>
      </c>
      <c r="D13" t="s">
        <v>45</v>
      </c>
      <c r="E13">
        <v>1444943</v>
      </c>
      <c r="F13">
        <v>1527320</v>
      </c>
      <c r="G13">
        <v>1491.52</v>
      </c>
      <c r="H13">
        <v>1527288</v>
      </c>
      <c r="I13">
        <v>1491.49</v>
      </c>
      <c r="J13">
        <v>32</v>
      </c>
      <c r="K13">
        <v>0.03</v>
      </c>
      <c r="L13" s="5">
        <v>43066</v>
      </c>
    </row>
    <row r="14" spans="1:12" x14ac:dyDescent="0.25">
      <c r="A14" t="s">
        <v>1875</v>
      </c>
      <c r="B14" t="s">
        <v>1084</v>
      </c>
      <c r="C14" t="s">
        <v>1568</v>
      </c>
      <c r="D14" t="s">
        <v>45</v>
      </c>
      <c r="E14">
        <v>9416935</v>
      </c>
      <c r="F14">
        <v>1397520</v>
      </c>
      <c r="G14">
        <v>1364.77</v>
      </c>
      <c r="H14">
        <v>1356968</v>
      </c>
      <c r="I14">
        <v>1325.16</v>
      </c>
      <c r="J14">
        <v>40552</v>
      </c>
      <c r="K14">
        <v>39.6</v>
      </c>
      <c r="L14" s="5">
        <v>43066</v>
      </c>
    </row>
    <row r="15" spans="1:12" x14ac:dyDescent="0.25">
      <c r="A15" t="s">
        <v>1875</v>
      </c>
      <c r="B15" t="s">
        <v>1084</v>
      </c>
      <c r="C15" t="s">
        <v>1569</v>
      </c>
      <c r="D15" t="s">
        <v>45</v>
      </c>
      <c r="E15">
        <v>9416935</v>
      </c>
      <c r="F15">
        <v>1397520</v>
      </c>
      <c r="G15">
        <v>1364.77</v>
      </c>
      <c r="H15">
        <v>1356968</v>
      </c>
      <c r="I15">
        <v>1325.16</v>
      </c>
      <c r="J15">
        <v>40552</v>
      </c>
      <c r="K15">
        <v>39.6</v>
      </c>
      <c r="L15" s="5">
        <v>43066</v>
      </c>
    </row>
    <row r="16" spans="1:12" x14ac:dyDescent="0.25">
      <c r="A16" t="s">
        <v>1875</v>
      </c>
      <c r="B16" t="s">
        <v>1084</v>
      </c>
      <c r="C16" t="s">
        <v>168</v>
      </c>
      <c r="D16" t="s">
        <v>45</v>
      </c>
      <c r="E16">
        <v>8718208</v>
      </c>
      <c r="F16">
        <v>1108400</v>
      </c>
      <c r="G16">
        <v>1082.42</v>
      </c>
      <c r="H16">
        <v>1107840</v>
      </c>
      <c r="I16">
        <v>1081.8800000000001</v>
      </c>
      <c r="J16">
        <v>560</v>
      </c>
      <c r="K16">
        <v>0.55000000000000004</v>
      </c>
      <c r="L16" s="5">
        <v>43066</v>
      </c>
    </row>
    <row r="17" spans="1:12" x14ac:dyDescent="0.25">
      <c r="A17" t="s">
        <v>1875</v>
      </c>
      <c r="B17" t="s">
        <v>1084</v>
      </c>
      <c r="C17" t="s">
        <v>1570</v>
      </c>
      <c r="D17" t="s">
        <v>45</v>
      </c>
      <c r="E17">
        <v>1191690</v>
      </c>
      <c r="F17">
        <v>1059344</v>
      </c>
      <c r="G17">
        <v>1034.52</v>
      </c>
      <c r="H17">
        <v>1059336</v>
      </c>
      <c r="I17">
        <v>1034.51</v>
      </c>
      <c r="J17">
        <v>8</v>
      </c>
      <c r="K17">
        <v>0.01</v>
      </c>
      <c r="L17" s="5">
        <v>43066</v>
      </c>
    </row>
    <row r="18" spans="1:12" x14ac:dyDescent="0.25">
      <c r="A18" t="s">
        <v>1875</v>
      </c>
      <c r="B18" t="s">
        <v>1084</v>
      </c>
      <c r="C18" t="s">
        <v>1571</v>
      </c>
      <c r="D18" t="s">
        <v>45</v>
      </c>
      <c r="E18">
        <v>938115</v>
      </c>
      <c r="F18">
        <v>994392</v>
      </c>
      <c r="G18">
        <v>971.09</v>
      </c>
      <c r="H18">
        <v>994368</v>
      </c>
      <c r="I18">
        <v>971.06</v>
      </c>
      <c r="J18">
        <v>24</v>
      </c>
      <c r="K18">
        <v>0.02</v>
      </c>
      <c r="L18" s="5">
        <v>43066</v>
      </c>
    </row>
    <row r="19" spans="1:12" x14ac:dyDescent="0.25">
      <c r="A19" t="s">
        <v>1875</v>
      </c>
      <c r="B19" t="s">
        <v>1084</v>
      </c>
      <c r="C19" t="s">
        <v>1572</v>
      </c>
      <c r="D19" t="s">
        <v>45</v>
      </c>
      <c r="E19">
        <v>1249636</v>
      </c>
      <c r="F19">
        <v>908512</v>
      </c>
      <c r="G19">
        <v>887.22</v>
      </c>
      <c r="H19">
        <v>908512</v>
      </c>
      <c r="I19">
        <v>887.22</v>
      </c>
      <c r="J19">
        <v>0</v>
      </c>
      <c r="K19">
        <v>0</v>
      </c>
      <c r="L19" s="5">
        <v>43066</v>
      </c>
    </row>
    <row r="20" spans="1:12" x14ac:dyDescent="0.25">
      <c r="A20" t="s">
        <v>1875</v>
      </c>
      <c r="B20" t="s">
        <v>1084</v>
      </c>
      <c r="C20" t="s">
        <v>152</v>
      </c>
      <c r="D20" t="s">
        <v>45</v>
      </c>
      <c r="E20">
        <v>1543199</v>
      </c>
      <c r="F20">
        <v>825760</v>
      </c>
      <c r="G20">
        <v>806.41</v>
      </c>
      <c r="H20">
        <v>825568</v>
      </c>
      <c r="I20">
        <v>806.22</v>
      </c>
      <c r="J20">
        <v>192</v>
      </c>
      <c r="K20">
        <v>0.19</v>
      </c>
      <c r="L20" s="5">
        <v>43066</v>
      </c>
    </row>
    <row r="21" spans="1:12" x14ac:dyDescent="0.25">
      <c r="A21" t="s">
        <v>1875</v>
      </c>
      <c r="B21" t="s">
        <v>1084</v>
      </c>
      <c r="C21" t="s">
        <v>1573</v>
      </c>
      <c r="D21" t="s">
        <v>45</v>
      </c>
      <c r="E21">
        <v>4990632</v>
      </c>
      <c r="F21">
        <v>797864</v>
      </c>
      <c r="G21">
        <v>779.16</v>
      </c>
      <c r="H21">
        <v>797672</v>
      </c>
      <c r="I21">
        <v>778.98</v>
      </c>
      <c r="J21">
        <v>192</v>
      </c>
      <c r="K21">
        <v>0.19</v>
      </c>
      <c r="L21" s="5">
        <v>43066</v>
      </c>
    </row>
    <row r="22" spans="1:12" x14ac:dyDescent="0.25">
      <c r="A22" t="s">
        <v>1875</v>
      </c>
      <c r="B22" t="s">
        <v>1084</v>
      </c>
      <c r="C22" t="s">
        <v>1574</v>
      </c>
      <c r="D22" t="s">
        <v>45</v>
      </c>
      <c r="E22">
        <v>4820405</v>
      </c>
      <c r="F22">
        <v>779440</v>
      </c>
      <c r="G22">
        <v>761.17</v>
      </c>
      <c r="H22">
        <v>779432</v>
      </c>
      <c r="I22">
        <v>761.16</v>
      </c>
      <c r="J22">
        <v>8</v>
      </c>
      <c r="K22">
        <v>0.01</v>
      </c>
      <c r="L22" s="5">
        <v>43066</v>
      </c>
    </row>
    <row r="23" spans="1:12" x14ac:dyDescent="0.25">
      <c r="A23" t="s">
        <v>1875</v>
      </c>
      <c r="B23" t="s">
        <v>1084</v>
      </c>
      <c r="C23" t="s">
        <v>288</v>
      </c>
      <c r="D23" t="s">
        <v>45</v>
      </c>
      <c r="E23">
        <v>2491182</v>
      </c>
      <c r="F23">
        <v>750816</v>
      </c>
      <c r="G23">
        <v>733.22</v>
      </c>
      <c r="H23">
        <v>750664</v>
      </c>
      <c r="I23">
        <v>733.07</v>
      </c>
      <c r="J23">
        <v>152</v>
      </c>
      <c r="K23">
        <v>0.15</v>
      </c>
      <c r="L23" s="5">
        <v>43066</v>
      </c>
    </row>
    <row r="24" spans="1:12" x14ac:dyDescent="0.25">
      <c r="A24" t="s">
        <v>1875</v>
      </c>
      <c r="B24" t="s">
        <v>1084</v>
      </c>
      <c r="C24" t="s">
        <v>1575</v>
      </c>
      <c r="D24" t="s">
        <v>45</v>
      </c>
      <c r="E24">
        <v>4442669</v>
      </c>
      <c r="F24">
        <v>718592</v>
      </c>
      <c r="G24">
        <v>701.75</v>
      </c>
      <c r="H24">
        <v>718272</v>
      </c>
      <c r="I24">
        <v>701.44</v>
      </c>
      <c r="J24">
        <v>320</v>
      </c>
      <c r="K24">
        <v>0.31</v>
      </c>
      <c r="L24" s="5">
        <v>43066</v>
      </c>
    </row>
    <row r="25" spans="1:12" x14ac:dyDescent="0.25">
      <c r="A25" t="s">
        <v>1875</v>
      </c>
      <c r="B25" t="s">
        <v>1084</v>
      </c>
      <c r="C25" t="s">
        <v>1576</v>
      </c>
      <c r="D25" t="s">
        <v>45</v>
      </c>
      <c r="E25">
        <v>1543199</v>
      </c>
      <c r="F25">
        <v>688528</v>
      </c>
      <c r="G25">
        <v>672.39</v>
      </c>
      <c r="H25">
        <v>688280</v>
      </c>
      <c r="I25">
        <v>672.15</v>
      </c>
      <c r="J25">
        <v>248</v>
      </c>
      <c r="K25">
        <v>0.24</v>
      </c>
      <c r="L25" s="5">
        <v>43066</v>
      </c>
    </row>
    <row r="26" spans="1:12" x14ac:dyDescent="0.25">
      <c r="A26" t="s">
        <v>1875</v>
      </c>
      <c r="B26" t="s">
        <v>1084</v>
      </c>
      <c r="C26" t="s">
        <v>1577</v>
      </c>
      <c r="D26" t="s">
        <v>45</v>
      </c>
      <c r="E26">
        <v>6023403</v>
      </c>
      <c r="F26">
        <v>514520</v>
      </c>
      <c r="G26">
        <v>502.46</v>
      </c>
      <c r="H26">
        <v>514392</v>
      </c>
      <c r="I26">
        <v>502.34</v>
      </c>
      <c r="J26">
        <v>128</v>
      </c>
      <c r="K26">
        <v>0.13</v>
      </c>
      <c r="L26" s="5">
        <v>43066</v>
      </c>
    </row>
    <row r="27" spans="1:12" x14ac:dyDescent="0.25">
      <c r="A27" t="s">
        <v>1875</v>
      </c>
      <c r="B27" t="s">
        <v>1084</v>
      </c>
      <c r="C27" t="s">
        <v>175</v>
      </c>
      <c r="D27" t="s">
        <v>45</v>
      </c>
      <c r="E27">
        <v>1676343</v>
      </c>
      <c r="F27">
        <v>460104</v>
      </c>
      <c r="G27">
        <v>449.32</v>
      </c>
      <c r="H27">
        <v>460048</v>
      </c>
      <c r="I27">
        <v>449.27</v>
      </c>
      <c r="J27">
        <v>56</v>
      </c>
      <c r="K27">
        <v>0.05</v>
      </c>
      <c r="L27" s="5">
        <v>43066</v>
      </c>
    </row>
    <row r="28" spans="1:12" x14ac:dyDescent="0.25">
      <c r="A28" t="s">
        <v>1875</v>
      </c>
      <c r="B28" t="s">
        <v>1084</v>
      </c>
      <c r="C28" t="s">
        <v>1578</v>
      </c>
      <c r="D28" t="s">
        <v>45</v>
      </c>
      <c r="E28">
        <v>1517851</v>
      </c>
      <c r="F28">
        <v>418136</v>
      </c>
      <c r="G28">
        <v>408.34</v>
      </c>
      <c r="H28">
        <v>418104</v>
      </c>
      <c r="I28">
        <v>408.3</v>
      </c>
      <c r="J28">
        <v>32</v>
      </c>
      <c r="K28">
        <v>0.03</v>
      </c>
      <c r="L28" s="5">
        <v>43066</v>
      </c>
    </row>
    <row r="29" spans="1:12" x14ac:dyDescent="0.25">
      <c r="A29" t="s">
        <v>1875</v>
      </c>
      <c r="B29" t="s">
        <v>1084</v>
      </c>
      <c r="C29" t="s">
        <v>154</v>
      </c>
      <c r="D29" t="s">
        <v>45</v>
      </c>
      <c r="E29">
        <v>190594</v>
      </c>
      <c r="F29">
        <v>416272</v>
      </c>
      <c r="G29">
        <v>406.52</v>
      </c>
      <c r="H29">
        <v>397080</v>
      </c>
      <c r="I29">
        <v>387.77</v>
      </c>
      <c r="J29">
        <v>19192</v>
      </c>
      <c r="K29">
        <v>18.739999999999998</v>
      </c>
      <c r="L29" s="5">
        <v>43066</v>
      </c>
    </row>
    <row r="30" spans="1:12" x14ac:dyDescent="0.25">
      <c r="A30" t="s">
        <v>1875</v>
      </c>
      <c r="B30" t="s">
        <v>1084</v>
      </c>
      <c r="C30" t="s">
        <v>1579</v>
      </c>
      <c r="D30" t="s">
        <v>45</v>
      </c>
      <c r="E30">
        <v>218440</v>
      </c>
      <c r="F30">
        <v>412440</v>
      </c>
      <c r="G30">
        <v>402.77</v>
      </c>
      <c r="H30">
        <v>412296</v>
      </c>
      <c r="I30">
        <v>402.63</v>
      </c>
      <c r="J30">
        <v>144</v>
      </c>
      <c r="K30">
        <v>0.14000000000000001</v>
      </c>
      <c r="L30" s="5">
        <v>43066</v>
      </c>
    </row>
    <row r="31" spans="1:12" x14ac:dyDescent="0.25">
      <c r="A31" t="s">
        <v>1875</v>
      </c>
      <c r="B31" t="s">
        <v>1084</v>
      </c>
      <c r="C31" t="s">
        <v>1580</v>
      </c>
      <c r="D31" t="s">
        <v>45</v>
      </c>
      <c r="E31">
        <v>1038013</v>
      </c>
      <c r="F31">
        <v>402152</v>
      </c>
      <c r="G31">
        <v>392.73</v>
      </c>
      <c r="H31">
        <v>344992</v>
      </c>
      <c r="I31">
        <v>336.91</v>
      </c>
      <c r="J31">
        <v>57160</v>
      </c>
      <c r="K31">
        <v>55.82</v>
      </c>
      <c r="L31" s="5">
        <v>43066</v>
      </c>
    </row>
    <row r="32" spans="1:12" x14ac:dyDescent="0.25">
      <c r="A32" t="s">
        <v>1875</v>
      </c>
      <c r="B32" t="s">
        <v>1084</v>
      </c>
      <c r="C32" t="s">
        <v>1581</v>
      </c>
      <c r="D32" t="s">
        <v>45</v>
      </c>
      <c r="E32">
        <v>535372</v>
      </c>
      <c r="F32">
        <v>389640</v>
      </c>
      <c r="G32">
        <v>380.51</v>
      </c>
      <c r="H32">
        <v>389376</v>
      </c>
      <c r="I32">
        <v>380.25</v>
      </c>
      <c r="J32">
        <v>264</v>
      </c>
      <c r="K32">
        <v>0.26</v>
      </c>
      <c r="L32" s="5">
        <v>43066</v>
      </c>
    </row>
    <row r="33" spans="1:12" x14ac:dyDescent="0.25">
      <c r="A33" t="s">
        <v>1875</v>
      </c>
      <c r="B33" t="s">
        <v>1084</v>
      </c>
      <c r="C33" t="s">
        <v>1582</v>
      </c>
      <c r="D33" t="s">
        <v>45</v>
      </c>
      <c r="E33">
        <v>2326634</v>
      </c>
      <c r="F33">
        <v>377176</v>
      </c>
      <c r="G33">
        <v>368.34</v>
      </c>
      <c r="H33">
        <v>376960</v>
      </c>
      <c r="I33">
        <v>368.13</v>
      </c>
      <c r="J33">
        <v>216</v>
      </c>
      <c r="K33">
        <v>0.21</v>
      </c>
      <c r="L33" s="5">
        <v>43066</v>
      </c>
    </row>
    <row r="34" spans="1:12" x14ac:dyDescent="0.25">
      <c r="A34" t="s">
        <v>1875</v>
      </c>
      <c r="B34" t="s">
        <v>1084</v>
      </c>
      <c r="C34" t="s">
        <v>1583</v>
      </c>
      <c r="D34" t="s">
        <v>45</v>
      </c>
      <c r="E34">
        <v>1727128</v>
      </c>
      <c r="F34">
        <v>373408</v>
      </c>
      <c r="G34">
        <v>364.66</v>
      </c>
      <c r="H34">
        <v>373384</v>
      </c>
      <c r="I34">
        <v>364.63</v>
      </c>
      <c r="J34">
        <v>24</v>
      </c>
      <c r="K34">
        <v>0.02</v>
      </c>
      <c r="L34" s="5">
        <v>43066</v>
      </c>
    </row>
    <row r="35" spans="1:12" x14ac:dyDescent="0.25">
      <c r="A35" t="s">
        <v>1875</v>
      </c>
      <c r="B35" t="s">
        <v>1084</v>
      </c>
      <c r="C35" t="s">
        <v>1584</v>
      </c>
      <c r="D35" t="s">
        <v>45</v>
      </c>
      <c r="E35">
        <v>2202093</v>
      </c>
      <c r="F35">
        <v>350816</v>
      </c>
      <c r="G35">
        <v>342.59</v>
      </c>
      <c r="H35">
        <v>350616</v>
      </c>
      <c r="I35">
        <v>342.4</v>
      </c>
      <c r="J35">
        <v>200</v>
      </c>
      <c r="K35">
        <v>0.2</v>
      </c>
      <c r="L35" s="5">
        <v>43066</v>
      </c>
    </row>
    <row r="36" spans="1:12" x14ac:dyDescent="0.25">
      <c r="A36" t="s">
        <v>1875</v>
      </c>
      <c r="B36" t="s">
        <v>1084</v>
      </c>
      <c r="C36" t="s">
        <v>1585</v>
      </c>
      <c r="D36" t="s">
        <v>45</v>
      </c>
      <c r="E36">
        <v>1619912</v>
      </c>
      <c r="F36">
        <v>350240</v>
      </c>
      <c r="G36">
        <v>342.03</v>
      </c>
      <c r="H36">
        <v>350216</v>
      </c>
      <c r="I36">
        <v>342.01</v>
      </c>
      <c r="J36">
        <v>24</v>
      </c>
      <c r="K36">
        <v>0.02</v>
      </c>
      <c r="L36" s="5">
        <v>43066</v>
      </c>
    </row>
    <row r="37" spans="1:12" x14ac:dyDescent="0.25">
      <c r="A37" t="s">
        <v>1875</v>
      </c>
      <c r="B37" t="s">
        <v>1084</v>
      </c>
      <c r="C37" t="s">
        <v>1586</v>
      </c>
      <c r="D37" t="s">
        <v>45</v>
      </c>
      <c r="E37">
        <v>5021032</v>
      </c>
      <c r="F37">
        <v>341064</v>
      </c>
      <c r="G37">
        <v>333.07</v>
      </c>
      <c r="H37">
        <v>317752</v>
      </c>
      <c r="I37">
        <v>310.3</v>
      </c>
      <c r="J37">
        <v>23312</v>
      </c>
      <c r="K37">
        <v>22.77</v>
      </c>
      <c r="L37" s="5">
        <v>43066</v>
      </c>
    </row>
    <row r="38" spans="1:12" x14ac:dyDescent="0.25">
      <c r="A38" t="s">
        <v>1875</v>
      </c>
      <c r="B38" t="s">
        <v>1084</v>
      </c>
      <c r="C38" t="s">
        <v>1587</v>
      </c>
      <c r="D38" t="s">
        <v>45</v>
      </c>
      <c r="E38">
        <v>283879</v>
      </c>
      <c r="F38">
        <v>327032</v>
      </c>
      <c r="G38">
        <v>319.37</v>
      </c>
      <c r="H38">
        <v>326808</v>
      </c>
      <c r="I38">
        <v>319.14999999999998</v>
      </c>
      <c r="J38">
        <v>224</v>
      </c>
      <c r="K38">
        <v>0.22</v>
      </c>
      <c r="L38" s="5">
        <v>43066</v>
      </c>
    </row>
    <row r="39" spans="1:12" x14ac:dyDescent="0.25">
      <c r="A39" t="s">
        <v>1875</v>
      </c>
      <c r="B39" t="s">
        <v>1084</v>
      </c>
      <c r="C39" t="s">
        <v>1588</v>
      </c>
      <c r="D39" t="s">
        <v>45</v>
      </c>
      <c r="E39">
        <v>39549</v>
      </c>
      <c r="F39">
        <v>316424</v>
      </c>
      <c r="G39">
        <v>309.01</v>
      </c>
      <c r="H39">
        <v>316400</v>
      </c>
      <c r="I39">
        <v>308.98</v>
      </c>
      <c r="J39">
        <v>24</v>
      </c>
      <c r="K39">
        <v>0.02</v>
      </c>
      <c r="L39" s="5">
        <v>43066</v>
      </c>
    </row>
    <row r="40" spans="1:12" x14ac:dyDescent="0.25">
      <c r="A40" t="s">
        <v>1875</v>
      </c>
      <c r="B40" t="s">
        <v>1084</v>
      </c>
      <c r="C40" t="s">
        <v>1589</v>
      </c>
      <c r="D40" t="s">
        <v>45</v>
      </c>
      <c r="E40">
        <v>1410813</v>
      </c>
      <c r="F40">
        <v>305128</v>
      </c>
      <c r="G40">
        <v>297.98</v>
      </c>
      <c r="H40">
        <v>305072</v>
      </c>
      <c r="I40">
        <v>297.92</v>
      </c>
      <c r="J40">
        <v>56</v>
      </c>
      <c r="K40">
        <v>0.05</v>
      </c>
      <c r="L40" s="5">
        <v>43066</v>
      </c>
    </row>
    <row r="41" spans="1:12" x14ac:dyDescent="0.25">
      <c r="A41" t="s">
        <v>1875</v>
      </c>
      <c r="B41" t="s">
        <v>1084</v>
      </c>
      <c r="C41" t="s">
        <v>1590</v>
      </c>
      <c r="D41" t="s">
        <v>45</v>
      </c>
      <c r="E41">
        <v>969202</v>
      </c>
      <c r="F41">
        <v>289368</v>
      </c>
      <c r="G41">
        <v>282.58999999999997</v>
      </c>
      <c r="H41">
        <v>289120</v>
      </c>
      <c r="I41">
        <v>282.33999999999997</v>
      </c>
      <c r="J41">
        <v>248</v>
      </c>
      <c r="K41">
        <v>0.24</v>
      </c>
      <c r="L41" s="5">
        <v>43066</v>
      </c>
    </row>
    <row r="42" spans="1:12" x14ac:dyDescent="0.25">
      <c r="A42" t="s">
        <v>1875</v>
      </c>
      <c r="B42" t="s">
        <v>1084</v>
      </c>
      <c r="C42" t="s">
        <v>1591</v>
      </c>
      <c r="D42" t="s">
        <v>45</v>
      </c>
      <c r="E42">
        <v>137425</v>
      </c>
      <c r="F42">
        <v>275152</v>
      </c>
      <c r="G42">
        <v>268.7</v>
      </c>
      <c r="H42">
        <v>275072</v>
      </c>
      <c r="I42">
        <v>268.63</v>
      </c>
      <c r="J42">
        <v>80</v>
      </c>
      <c r="K42">
        <v>0.08</v>
      </c>
      <c r="L42" s="5">
        <v>43066</v>
      </c>
    </row>
    <row r="43" spans="1:12" x14ac:dyDescent="0.25">
      <c r="A43" t="s">
        <v>1875</v>
      </c>
      <c r="B43" t="s">
        <v>1084</v>
      </c>
      <c r="C43" t="s">
        <v>1592</v>
      </c>
      <c r="D43" t="s">
        <v>45</v>
      </c>
      <c r="E43">
        <v>948642</v>
      </c>
      <c r="F43">
        <v>252688</v>
      </c>
      <c r="G43">
        <v>246.77</v>
      </c>
      <c r="H43">
        <v>252664</v>
      </c>
      <c r="I43">
        <v>246.74</v>
      </c>
      <c r="J43">
        <v>24</v>
      </c>
      <c r="K43">
        <v>0.02</v>
      </c>
      <c r="L43" s="5">
        <v>43066</v>
      </c>
    </row>
    <row r="44" spans="1:12" x14ac:dyDescent="0.25">
      <c r="A44" t="s">
        <v>1875</v>
      </c>
      <c r="B44" t="s">
        <v>1084</v>
      </c>
      <c r="C44" t="s">
        <v>1593</v>
      </c>
      <c r="D44" t="s">
        <v>45</v>
      </c>
      <c r="E44">
        <v>129574</v>
      </c>
      <c r="F44">
        <v>252112</v>
      </c>
      <c r="G44">
        <v>246.2</v>
      </c>
      <c r="H44">
        <v>252024</v>
      </c>
      <c r="I44">
        <v>246.12</v>
      </c>
      <c r="J44">
        <v>88</v>
      </c>
      <c r="K44">
        <v>0.09</v>
      </c>
      <c r="L44" s="5">
        <v>43066</v>
      </c>
    </row>
    <row r="45" spans="1:12" x14ac:dyDescent="0.25">
      <c r="A45" t="s">
        <v>1875</v>
      </c>
      <c r="B45" t="s">
        <v>1084</v>
      </c>
      <c r="C45" t="s">
        <v>1594</v>
      </c>
      <c r="D45" t="s">
        <v>45</v>
      </c>
      <c r="E45">
        <v>2395008</v>
      </c>
      <c r="F45">
        <v>232136</v>
      </c>
      <c r="G45">
        <v>226.7</v>
      </c>
      <c r="H45">
        <v>231968</v>
      </c>
      <c r="I45">
        <v>226.53</v>
      </c>
      <c r="J45">
        <v>168</v>
      </c>
      <c r="K45">
        <v>0.16</v>
      </c>
      <c r="L45" s="5">
        <v>43066</v>
      </c>
    </row>
    <row r="46" spans="1:12" x14ac:dyDescent="0.25">
      <c r="A46" t="s">
        <v>1875</v>
      </c>
      <c r="B46" t="s">
        <v>1084</v>
      </c>
      <c r="C46" t="s">
        <v>1595</v>
      </c>
      <c r="D46" t="s">
        <v>45</v>
      </c>
      <c r="E46">
        <v>2395008</v>
      </c>
      <c r="F46">
        <v>232072</v>
      </c>
      <c r="G46">
        <v>226.63</v>
      </c>
      <c r="H46">
        <v>231920</v>
      </c>
      <c r="I46">
        <v>226.48</v>
      </c>
      <c r="J46">
        <v>152</v>
      </c>
      <c r="K46">
        <v>0.15</v>
      </c>
      <c r="L46" s="5">
        <v>43066</v>
      </c>
    </row>
    <row r="47" spans="1:12" x14ac:dyDescent="0.25">
      <c r="A47" t="s">
        <v>1875</v>
      </c>
      <c r="B47" t="s">
        <v>1084</v>
      </c>
      <c r="C47" t="s">
        <v>1596</v>
      </c>
      <c r="D47" t="s">
        <v>45</v>
      </c>
      <c r="E47">
        <v>222412</v>
      </c>
      <c r="F47">
        <v>222480</v>
      </c>
      <c r="G47">
        <v>217.27</v>
      </c>
      <c r="H47">
        <v>222432</v>
      </c>
      <c r="I47">
        <v>217.22</v>
      </c>
      <c r="J47">
        <v>48</v>
      </c>
      <c r="K47">
        <v>0.05</v>
      </c>
      <c r="L47" s="5">
        <v>43066</v>
      </c>
    </row>
    <row r="48" spans="1:12" x14ac:dyDescent="0.25">
      <c r="A48" t="s">
        <v>1875</v>
      </c>
      <c r="B48" t="s">
        <v>1084</v>
      </c>
      <c r="C48" t="s">
        <v>1597</v>
      </c>
      <c r="D48" t="s">
        <v>45</v>
      </c>
      <c r="E48">
        <v>222412</v>
      </c>
      <c r="F48">
        <v>222488</v>
      </c>
      <c r="G48">
        <v>217.27</v>
      </c>
      <c r="H48">
        <v>222440</v>
      </c>
      <c r="I48">
        <v>217.23</v>
      </c>
      <c r="J48">
        <v>48</v>
      </c>
      <c r="K48">
        <v>0.05</v>
      </c>
      <c r="L48" s="5">
        <v>43066</v>
      </c>
    </row>
    <row r="49" spans="1:12" x14ac:dyDescent="0.25">
      <c r="A49" t="s">
        <v>1875</v>
      </c>
      <c r="B49" t="s">
        <v>1084</v>
      </c>
      <c r="C49" t="s">
        <v>1598</v>
      </c>
      <c r="D49" t="s">
        <v>45</v>
      </c>
      <c r="E49">
        <v>192971</v>
      </c>
      <c r="F49">
        <v>215048</v>
      </c>
      <c r="G49">
        <v>210.01</v>
      </c>
      <c r="H49">
        <v>207128</v>
      </c>
      <c r="I49">
        <v>202.27</v>
      </c>
      <c r="J49">
        <v>7920</v>
      </c>
      <c r="K49">
        <v>7.73</v>
      </c>
      <c r="L49" s="5">
        <v>43066</v>
      </c>
    </row>
    <row r="50" spans="1:12" x14ac:dyDescent="0.25">
      <c r="A50" t="s">
        <v>1875</v>
      </c>
      <c r="B50" t="s">
        <v>1084</v>
      </c>
      <c r="C50" t="s">
        <v>1599</v>
      </c>
      <c r="D50" t="s">
        <v>45</v>
      </c>
      <c r="E50">
        <v>1117557</v>
      </c>
      <c r="F50">
        <v>212944</v>
      </c>
      <c r="G50">
        <v>207.95</v>
      </c>
      <c r="H50">
        <v>212888</v>
      </c>
      <c r="I50">
        <v>207.9</v>
      </c>
      <c r="J50">
        <v>56</v>
      </c>
      <c r="K50">
        <v>0.05</v>
      </c>
      <c r="L50" s="5">
        <v>43066</v>
      </c>
    </row>
    <row r="51" spans="1:12" x14ac:dyDescent="0.25">
      <c r="A51" t="s">
        <v>1875</v>
      </c>
      <c r="B51" t="s">
        <v>1084</v>
      </c>
      <c r="C51" t="s">
        <v>1600</v>
      </c>
      <c r="D51" t="s">
        <v>45</v>
      </c>
      <c r="E51">
        <v>283218</v>
      </c>
      <c r="F51">
        <v>206408</v>
      </c>
      <c r="G51">
        <v>201.57</v>
      </c>
      <c r="H51">
        <v>206008</v>
      </c>
      <c r="I51">
        <v>201.18</v>
      </c>
      <c r="J51">
        <v>400</v>
      </c>
      <c r="K51">
        <v>0.39</v>
      </c>
      <c r="L51" s="5">
        <v>43066</v>
      </c>
    </row>
    <row r="52" spans="1:12" x14ac:dyDescent="0.25">
      <c r="A52" t="s">
        <v>1875</v>
      </c>
      <c r="B52" t="s">
        <v>1084</v>
      </c>
      <c r="C52" t="s">
        <v>1601</v>
      </c>
      <c r="D52" t="s">
        <v>45</v>
      </c>
      <c r="E52">
        <v>185252</v>
      </c>
      <c r="F52">
        <v>206232</v>
      </c>
      <c r="G52">
        <v>201.4</v>
      </c>
      <c r="H52">
        <v>198712</v>
      </c>
      <c r="I52">
        <v>194.05</v>
      </c>
      <c r="J52">
        <v>7520</v>
      </c>
      <c r="K52">
        <v>7.34</v>
      </c>
      <c r="L52" s="5">
        <v>43066</v>
      </c>
    </row>
    <row r="53" spans="1:12" x14ac:dyDescent="0.25">
      <c r="A53" t="s">
        <v>1875</v>
      </c>
      <c r="B53" t="s">
        <v>1084</v>
      </c>
      <c r="C53" t="s">
        <v>1602</v>
      </c>
      <c r="D53" t="s">
        <v>45</v>
      </c>
      <c r="E53">
        <v>943929</v>
      </c>
      <c r="F53">
        <v>204104</v>
      </c>
      <c r="G53">
        <v>199.32</v>
      </c>
      <c r="H53">
        <v>204088</v>
      </c>
      <c r="I53">
        <v>199.3</v>
      </c>
      <c r="J53">
        <v>16</v>
      </c>
      <c r="K53">
        <v>0.02</v>
      </c>
      <c r="L53" s="5">
        <v>43066</v>
      </c>
    </row>
    <row r="54" spans="1:12" x14ac:dyDescent="0.25">
      <c r="A54" t="s">
        <v>1875</v>
      </c>
      <c r="B54" t="s">
        <v>1084</v>
      </c>
      <c r="C54" t="s">
        <v>1603</v>
      </c>
      <c r="D54" t="s">
        <v>45</v>
      </c>
      <c r="E54">
        <v>276174</v>
      </c>
      <c r="F54">
        <v>200920</v>
      </c>
      <c r="G54">
        <v>196.21</v>
      </c>
      <c r="H54">
        <v>200880</v>
      </c>
      <c r="I54">
        <v>196.17</v>
      </c>
      <c r="J54">
        <v>40</v>
      </c>
      <c r="K54">
        <v>0.04</v>
      </c>
      <c r="L54" s="5">
        <v>43066</v>
      </c>
    </row>
    <row r="55" spans="1:12" x14ac:dyDescent="0.25">
      <c r="A55" t="s">
        <v>1875</v>
      </c>
      <c r="B55" t="s">
        <v>1084</v>
      </c>
      <c r="C55" t="s">
        <v>1604</v>
      </c>
      <c r="D55" t="s">
        <v>45</v>
      </c>
      <c r="E55">
        <v>943929</v>
      </c>
      <c r="F55">
        <v>198736</v>
      </c>
      <c r="G55">
        <v>194.08</v>
      </c>
      <c r="H55">
        <v>198720</v>
      </c>
      <c r="I55">
        <v>194.06</v>
      </c>
      <c r="J55">
        <v>16</v>
      </c>
      <c r="K55">
        <v>0.02</v>
      </c>
      <c r="L55" s="5">
        <v>43066</v>
      </c>
    </row>
    <row r="56" spans="1:12" x14ac:dyDescent="0.25">
      <c r="A56" t="s">
        <v>1875</v>
      </c>
      <c r="B56" t="s">
        <v>1084</v>
      </c>
      <c r="C56" t="s">
        <v>1605</v>
      </c>
      <c r="D56" t="s">
        <v>45</v>
      </c>
      <c r="E56">
        <v>943929</v>
      </c>
      <c r="F56">
        <v>198736</v>
      </c>
      <c r="G56">
        <v>194.08</v>
      </c>
      <c r="H56">
        <v>198720</v>
      </c>
      <c r="I56">
        <v>194.06</v>
      </c>
      <c r="J56">
        <v>16</v>
      </c>
      <c r="K56">
        <v>0.02</v>
      </c>
      <c r="L56" s="5">
        <v>43066</v>
      </c>
    </row>
    <row r="57" spans="1:12" x14ac:dyDescent="0.25">
      <c r="A57" t="s">
        <v>1875</v>
      </c>
      <c r="B57" t="s">
        <v>1084</v>
      </c>
      <c r="C57" t="s">
        <v>1606</v>
      </c>
      <c r="D57" t="s">
        <v>45</v>
      </c>
      <c r="E57">
        <v>264345</v>
      </c>
      <c r="F57">
        <v>192336</v>
      </c>
      <c r="G57">
        <v>187.83</v>
      </c>
      <c r="H57">
        <v>192272</v>
      </c>
      <c r="I57">
        <v>187.77</v>
      </c>
      <c r="J57">
        <v>64</v>
      </c>
      <c r="K57">
        <v>0.06</v>
      </c>
      <c r="L57" s="5">
        <v>43066</v>
      </c>
    </row>
    <row r="58" spans="1:12" x14ac:dyDescent="0.25">
      <c r="A58" t="s">
        <v>1875</v>
      </c>
      <c r="B58" t="s">
        <v>1084</v>
      </c>
      <c r="C58" t="s">
        <v>1607</v>
      </c>
      <c r="D58" t="s">
        <v>45</v>
      </c>
      <c r="E58">
        <v>257516</v>
      </c>
      <c r="F58">
        <v>186904</v>
      </c>
      <c r="G58">
        <v>182.52</v>
      </c>
      <c r="H58">
        <v>186864</v>
      </c>
      <c r="I58">
        <v>182.48</v>
      </c>
      <c r="J58">
        <v>40</v>
      </c>
      <c r="K58">
        <v>0.04</v>
      </c>
      <c r="L58" s="5">
        <v>43066</v>
      </c>
    </row>
    <row r="59" spans="1:12" x14ac:dyDescent="0.25">
      <c r="A59" t="s">
        <v>1875</v>
      </c>
      <c r="B59" t="s">
        <v>1084</v>
      </c>
      <c r="C59" t="s">
        <v>1608</v>
      </c>
      <c r="D59" t="s">
        <v>45</v>
      </c>
      <c r="E59">
        <v>249956</v>
      </c>
      <c r="F59">
        <v>181664</v>
      </c>
      <c r="G59">
        <v>177.41</v>
      </c>
      <c r="H59">
        <v>181616</v>
      </c>
      <c r="I59">
        <v>177.36</v>
      </c>
      <c r="J59">
        <v>48</v>
      </c>
      <c r="K59">
        <v>0.05</v>
      </c>
      <c r="L59" s="5">
        <v>43066</v>
      </c>
    </row>
    <row r="60" spans="1:12" x14ac:dyDescent="0.25">
      <c r="A60" t="s">
        <v>1875</v>
      </c>
      <c r="B60" t="s">
        <v>1084</v>
      </c>
      <c r="C60" t="s">
        <v>1609</v>
      </c>
      <c r="D60" t="s">
        <v>45</v>
      </c>
      <c r="E60">
        <v>247436</v>
      </c>
      <c r="F60">
        <v>179928</v>
      </c>
      <c r="G60">
        <v>175.71</v>
      </c>
      <c r="H60">
        <v>179896</v>
      </c>
      <c r="I60">
        <v>175.68</v>
      </c>
      <c r="J60">
        <v>32</v>
      </c>
      <c r="K60">
        <v>0.03</v>
      </c>
      <c r="L60" s="5">
        <v>43066</v>
      </c>
    </row>
    <row r="61" spans="1:12" x14ac:dyDescent="0.25">
      <c r="A61" t="s">
        <v>1875</v>
      </c>
      <c r="B61" t="s">
        <v>1084</v>
      </c>
      <c r="C61" t="s">
        <v>1610</v>
      </c>
      <c r="D61" t="s">
        <v>45</v>
      </c>
      <c r="E61">
        <v>243676</v>
      </c>
      <c r="F61">
        <v>177096</v>
      </c>
      <c r="G61">
        <v>172.95</v>
      </c>
      <c r="H61">
        <v>177088</v>
      </c>
      <c r="I61">
        <v>172.94</v>
      </c>
      <c r="J61">
        <v>8</v>
      </c>
      <c r="K61">
        <v>0.01</v>
      </c>
      <c r="L61" s="5">
        <v>43066</v>
      </c>
    </row>
    <row r="62" spans="1:12" x14ac:dyDescent="0.25">
      <c r="A62" t="s">
        <v>1875</v>
      </c>
      <c r="B62" t="s">
        <v>1084</v>
      </c>
      <c r="C62" t="s">
        <v>1611</v>
      </c>
      <c r="D62" t="s">
        <v>45</v>
      </c>
      <c r="E62">
        <v>21985</v>
      </c>
      <c r="F62">
        <v>175960</v>
      </c>
      <c r="G62">
        <v>171.84</v>
      </c>
      <c r="H62">
        <v>175904</v>
      </c>
      <c r="I62">
        <v>171.78</v>
      </c>
      <c r="J62">
        <v>56</v>
      </c>
      <c r="K62">
        <v>0.05</v>
      </c>
      <c r="L62" s="5">
        <v>43066</v>
      </c>
    </row>
    <row r="63" spans="1:12" x14ac:dyDescent="0.25">
      <c r="A63" t="s">
        <v>1875</v>
      </c>
      <c r="B63" t="s">
        <v>1084</v>
      </c>
      <c r="C63" t="s">
        <v>1612</v>
      </c>
      <c r="D63" t="s">
        <v>45</v>
      </c>
      <c r="E63">
        <v>240344</v>
      </c>
      <c r="F63">
        <v>174544</v>
      </c>
      <c r="G63">
        <v>170.45</v>
      </c>
      <c r="H63">
        <v>174504</v>
      </c>
      <c r="I63">
        <v>170.41</v>
      </c>
      <c r="J63">
        <v>40</v>
      </c>
      <c r="K63">
        <v>0.04</v>
      </c>
      <c r="L63" s="5">
        <v>43066</v>
      </c>
    </row>
    <row r="64" spans="1:12" x14ac:dyDescent="0.25">
      <c r="A64" t="s">
        <v>1875</v>
      </c>
      <c r="B64" t="s">
        <v>1084</v>
      </c>
      <c r="C64" t="s">
        <v>1613</v>
      </c>
      <c r="D64" t="s">
        <v>45</v>
      </c>
      <c r="E64">
        <v>236757</v>
      </c>
      <c r="F64">
        <v>172240</v>
      </c>
      <c r="G64">
        <v>168.2</v>
      </c>
      <c r="H64">
        <v>172216</v>
      </c>
      <c r="I64">
        <v>168.18</v>
      </c>
      <c r="J64">
        <v>24</v>
      </c>
      <c r="K64">
        <v>0.02</v>
      </c>
      <c r="L64" s="5">
        <v>43066</v>
      </c>
    </row>
    <row r="65" spans="1:12" x14ac:dyDescent="0.25">
      <c r="A65" t="s">
        <v>1875</v>
      </c>
      <c r="B65" t="s">
        <v>1084</v>
      </c>
      <c r="C65" t="s">
        <v>1614</v>
      </c>
      <c r="D65" t="s">
        <v>45</v>
      </c>
      <c r="E65">
        <v>236757</v>
      </c>
      <c r="F65">
        <v>172104</v>
      </c>
      <c r="G65">
        <v>168.07</v>
      </c>
      <c r="H65">
        <v>172072</v>
      </c>
      <c r="I65">
        <v>168.04</v>
      </c>
      <c r="J65">
        <v>32</v>
      </c>
      <c r="K65">
        <v>0.03</v>
      </c>
      <c r="L65" s="5">
        <v>43066</v>
      </c>
    </row>
    <row r="66" spans="1:12" x14ac:dyDescent="0.25">
      <c r="A66" t="s">
        <v>1875</v>
      </c>
      <c r="B66" t="s">
        <v>1084</v>
      </c>
      <c r="C66" t="s">
        <v>1615</v>
      </c>
      <c r="D66" t="s">
        <v>45</v>
      </c>
      <c r="E66">
        <v>232901</v>
      </c>
      <c r="F66">
        <v>169488</v>
      </c>
      <c r="G66">
        <v>165.52</v>
      </c>
      <c r="H66">
        <v>169432</v>
      </c>
      <c r="I66">
        <v>165.46</v>
      </c>
      <c r="J66">
        <v>56</v>
      </c>
      <c r="K66">
        <v>0.05</v>
      </c>
      <c r="L66" s="5">
        <v>43066</v>
      </c>
    </row>
    <row r="67" spans="1:12" x14ac:dyDescent="0.25">
      <c r="A67" t="s">
        <v>1875</v>
      </c>
      <c r="B67" t="s">
        <v>1084</v>
      </c>
      <c r="C67" t="s">
        <v>1616</v>
      </c>
      <c r="D67" t="s">
        <v>45</v>
      </c>
      <c r="E67">
        <v>21115</v>
      </c>
      <c r="F67">
        <v>168984</v>
      </c>
      <c r="G67">
        <v>165.02</v>
      </c>
      <c r="H67">
        <v>168944</v>
      </c>
      <c r="I67">
        <v>164.98</v>
      </c>
      <c r="J67">
        <v>40</v>
      </c>
      <c r="K67">
        <v>0.04</v>
      </c>
      <c r="L67" s="5">
        <v>43066</v>
      </c>
    </row>
    <row r="68" spans="1:12" x14ac:dyDescent="0.25">
      <c r="A68" t="s">
        <v>1875</v>
      </c>
      <c r="B68" t="s">
        <v>1084</v>
      </c>
      <c r="C68" t="s">
        <v>1617</v>
      </c>
      <c r="D68" t="s">
        <v>45</v>
      </c>
      <c r="E68">
        <v>63585</v>
      </c>
      <c r="F68">
        <v>168224</v>
      </c>
      <c r="G68">
        <v>164.28</v>
      </c>
      <c r="H68">
        <v>167936</v>
      </c>
      <c r="I68">
        <v>164</v>
      </c>
      <c r="J68">
        <v>288</v>
      </c>
      <c r="K68">
        <v>0.28000000000000003</v>
      </c>
      <c r="L68" s="5">
        <v>43066</v>
      </c>
    </row>
    <row r="69" spans="1:12" x14ac:dyDescent="0.25">
      <c r="A69" t="s">
        <v>1875</v>
      </c>
      <c r="B69" t="s">
        <v>1084</v>
      </c>
      <c r="C69" t="s">
        <v>195</v>
      </c>
      <c r="D69" t="s">
        <v>45</v>
      </c>
      <c r="E69">
        <v>20737</v>
      </c>
      <c r="F69">
        <v>165976</v>
      </c>
      <c r="G69">
        <v>162.09</v>
      </c>
      <c r="H69">
        <v>165920</v>
      </c>
      <c r="I69">
        <v>162.03</v>
      </c>
      <c r="J69">
        <v>56</v>
      </c>
      <c r="K69">
        <v>0.05</v>
      </c>
      <c r="L69" s="5">
        <v>43066</v>
      </c>
    </row>
    <row r="70" spans="1:12" x14ac:dyDescent="0.25">
      <c r="A70" t="s">
        <v>1875</v>
      </c>
      <c r="B70" t="s">
        <v>1084</v>
      </c>
      <c r="C70" t="s">
        <v>1618</v>
      </c>
      <c r="D70" t="s">
        <v>45</v>
      </c>
      <c r="E70">
        <v>20552</v>
      </c>
      <c r="F70">
        <v>164432</v>
      </c>
      <c r="G70">
        <v>160.58000000000001</v>
      </c>
      <c r="H70">
        <v>164432</v>
      </c>
      <c r="I70">
        <v>160.58000000000001</v>
      </c>
      <c r="J70">
        <v>0</v>
      </c>
      <c r="K70">
        <v>0</v>
      </c>
      <c r="L70" s="5">
        <v>43066</v>
      </c>
    </row>
    <row r="71" spans="1:12" x14ac:dyDescent="0.25">
      <c r="A71" t="s">
        <v>1875</v>
      </c>
      <c r="B71" t="s">
        <v>1084</v>
      </c>
      <c r="C71" t="s">
        <v>1619</v>
      </c>
      <c r="D71" t="s">
        <v>45</v>
      </c>
      <c r="E71">
        <v>895345</v>
      </c>
      <c r="F71">
        <v>153432</v>
      </c>
      <c r="G71">
        <v>149.84</v>
      </c>
      <c r="H71">
        <v>153376</v>
      </c>
      <c r="I71">
        <v>149.78</v>
      </c>
      <c r="J71">
        <v>56</v>
      </c>
      <c r="K71">
        <v>0.05</v>
      </c>
      <c r="L71" s="5">
        <v>43066</v>
      </c>
    </row>
    <row r="72" spans="1:12" x14ac:dyDescent="0.25">
      <c r="A72" t="s">
        <v>1875</v>
      </c>
      <c r="B72" t="s">
        <v>1084</v>
      </c>
      <c r="C72" t="s">
        <v>1620</v>
      </c>
      <c r="D72" t="s">
        <v>45</v>
      </c>
      <c r="E72">
        <v>18939</v>
      </c>
      <c r="F72">
        <v>151576</v>
      </c>
      <c r="G72">
        <v>148.02000000000001</v>
      </c>
      <c r="H72">
        <v>151536</v>
      </c>
      <c r="I72">
        <v>147.97999999999999</v>
      </c>
      <c r="J72">
        <v>40</v>
      </c>
      <c r="K72">
        <v>0.04</v>
      </c>
      <c r="L72" s="5">
        <v>43066</v>
      </c>
    </row>
    <row r="73" spans="1:12" x14ac:dyDescent="0.25">
      <c r="A73" t="s">
        <v>1875</v>
      </c>
      <c r="B73" t="s">
        <v>1084</v>
      </c>
      <c r="C73" t="s">
        <v>1621</v>
      </c>
      <c r="D73" t="s">
        <v>45</v>
      </c>
      <c r="E73">
        <v>18520</v>
      </c>
      <c r="F73">
        <v>148184</v>
      </c>
      <c r="G73">
        <v>144.71</v>
      </c>
      <c r="H73">
        <v>148184</v>
      </c>
      <c r="I73">
        <v>144.71</v>
      </c>
      <c r="J73">
        <v>0</v>
      </c>
      <c r="K73">
        <v>0</v>
      </c>
      <c r="L73" s="5">
        <v>43066</v>
      </c>
    </row>
    <row r="74" spans="1:12" x14ac:dyDescent="0.25">
      <c r="A74" t="s">
        <v>1875</v>
      </c>
      <c r="B74" t="s">
        <v>1084</v>
      </c>
      <c r="C74" t="s">
        <v>1622</v>
      </c>
      <c r="D74" t="s">
        <v>45</v>
      </c>
      <c r="E74">
        <v>821761</v>
      </c>
      <c r="F74">
        <v>141720</v>
      </c>
      <c r="G74">
        <v>138.4</v>
      </c>
      <c r="H74">
        <v>141664</v>
      </c>
      <c r="I74">
        <v>138.34</v>
      </c>
      <c r="J74">
        <v>56</v>
      </c>
      <c r="K74">
        <v>0.05</v>
      </c>
      <c r="L74" s="5">
        <v>43066</v>
      </c>
    </row>
    <row r="75" spans="1:12" x14ac:dyDescent="0.25">
      <c r="A75" t="s">
        <v>1875</v>
      </c>
      <c r="B75" t="s">
        <v>1084</v>
      </c>
      <c r="C75" t="s">
        <v>1623</v>
      </c>
      <c r="D75" t="s">
        <v>45</v>
      </c>
      <c r="E75">
        <v>809716</v>
      </c>
      <c r="F75">
        <v>139800</v>
      </c>
      <c r="G75">
        <v>136.52000000000001</v>
      </c>
      <c r="H75">
        <v>139784</v>
      </c>
      <c r="I75">
        <v>136.51</v>
      </c>
      <c r="J75">
        <v>16</v>
      </c>
      <c r="K75">
        <v>0.02</v>
      </c>
      <c r="L75" s="5">
        <v>43066</v>
      </c>
    </row>
    <row r="76" spans="1:12" x14ac:dyDescent="0.25">
      <c r="A76" t="s">
        <v>1875</v>
      </c>
      <c r="B76" t="s">
        <v>1084</v>
      </c>
      <c r="C76" t="s">
        <v>1624</v>
      </c>
      <c r="D76" t="s">
        <v>45</v>
      </c>
      <c r="E76">
        <v>797817</v>
      </c>
      <c r="F76">
        <v>137752</v>
      </c>
      <c r="G76">
        <v>134.52000000000001</v>
      </c>
      <c r="H76">
        <v>137736</v>
      </c>
      <c r="I76">
        <v>134.51</v>
      </c>
      <c r="J76">
        <v>16</v>
      </c>
      <c r="K76">
        <v>0.02</v>
      </c>
      <c r="L76" s="5">
        <v>43066</v>
      </c>
    </row>
    <row r="77" spans="1:12" x14ac:dyDescent="0.25">
      <c r="A77" t="s">
        <v>1875</v>
      </c>
      <c r="B77" t="s">
        <v>1084</v>
      </c>
      <c r="C77" t="s">
        <v>1625</v>
      </c>
      <c r="D77" t="s">
        <v>45</v>
      </c>
      <c r="E77">
        <v>17091</v>
      </c>
      <c r="F77">
        <v>136784</v>
      </c>
      <c r="G77">
        <v>133.58000000000001</v>
      </c>
      <c r="H77">
        <v>136744</v>
      </c>
      <c r="I77">
        <v>133.54</v>
      </c>
      <c r="J77">
        <v>40</v>
      </c>
      <c r="K77">
        <v>0.04</v>
      </c>
      <c r="L77" s="5">
        <v>43066</v>
      </c>
    </row>
    <row r="78" spans="1:12" x14ac:dyDescent="0.25">
      <c r="A78" t="s">
        <v>1875</v>
      </c>
      <c r="B78" t="s">
        <v>1084</v>
      </c>
      <c r="C78" t="s">
        <v>1626</v>
      </c>
      <c r="D78" t="s">
        <v>45</v>
      </c>
      <c r="E78">
        <v>1256147</v>
      </c>
      <c r="F78">
        <v>132336</v>
      </c>
      <c r="G78">
        <v>129.22999999999999</v>
      </c>
      <c r="H78">
        <v>132280</v>
      </c>
      <c r="I78">
        <v>129.18</v>
      </c>
      <c r="J78">
        <v>56</v>
      </c>
      <c r="K78">
        <v>0.05</v>
      </c>
      <c r="L78" s="5">
        <v>43066</v>
      </c>
    </row>
    <row r="79" spans="1:12" x14ac:dyDescent="0.25">
      <c r="A79" t="s">
        <v>1875</v>
      </c>
      <c r="B79" t="s">
        <v>1084</v>
      </c>
      <c r="C79" t="s">
        <v>1627</v>
      </c>
      <c r="D79" t="s">
        <v>45</v>
      </c>
      <c r="E79">
        <v>15753</v>
      </c>
      <c r="F79">
        <v>126088</v>
      </c>
      <c r="G79">
        <v>123.13</v>
      </c>
      <c r="H79">
        <v>126032</v>
      </c>
      <c r="I79">
        <v>123.08</v>
      </c>
      <c r="J79">
        <v>56</v>
      </c>
      <c r="K79">
        <v>0.05</v>
      </c>
      <c r="L79" s="5">
        <v>43066</v>
      </c>
    </row>
    <row r="80" spans="1:12" x14ac:dyDescent="0.25">
      <c r="A80" t="s">
        <v>1875</v>
      </c>
      <c r="B80" t="s">
        <v>1084</v>
      </c>
      <c r="C80" t="s">
        <v>1628</v>
      </c>
      <c r="D80" t="s">
        <v>45</v>
      </c>
      <c r="E80">
        <v>921832</v>
      </c>
      <c r="F80">
        <v>120648</v>
      </c>
      <c r="G80">
        <v>117.82</v>
      </c>
      <c r="H80">
        <v>105672</v>
      </c>
      <c r="I80">
        <v>103.2</v>
      </c>
      <c r="J80">
        <v>14976</v>
      </c>
      <c r="K80">
        <v>14.63</v>
      </c>
      <c r="L80" s="5">
        <v>43066</v>
      </c>
    </row>
    <row r="81" spans="1:12" x14ac:dyDescent="0.25">
      <c r="A81" t="s">
        <v>1875</v>
      </c>
      <c r="B81" t="s">
        <v>1084</v>
      </c>
      <c r="C81" t="s">
        <v>1629</v>
      </c>
      <c r="D81" t="s">
        <v>45</v>
      </c>
      <c r="E81">
        <v>1272033</v>
      </c>
      <c r="F81">
        <v>116640</v>
      </c>
      <c r="G81">
        <v>113.91</v>
      </c>
      <c r="H81">
        <v>116616</v>
      </c>
      <c r="I81">
        <v>113.88</v>
      </c>
      <c r="J81">
        <v>24</v>
      </c>
      <c r="K81">
        <v>0.02</v>
      </c>
      <c r="L81" s="5">
        <v>43066</v>
      </c>
    </row>
    <row r="82" spans="1:12" x14ac:dyDescent="0.25">
      <c r="A82" t="s">
        <v>1875</v>
      </c>
      <c r="B82" t="s">
        <v>1084</v>
      </c>
      <c r="C82" t="s">
        <v>157</v>
      </c>
      <c r="D82" t="s">
        <v>45</v>
      </c>
      <c r="E82">
        <v>13855</v>
      </c>
      <c r="F82">
        <v>112600</v>
      </c>
      <c r="G82">
        <v>109.96</v>
      </c>
      <c r="H82">
        <v>110864</v>
      </c>
      <c r="I82">
        <v>108.27</v>
      </c>
      <c r="J82">
        <v>1736</v>
      </c>
      <c r="K82">
        <v>1.7</v>
      </c>
      <c r="L82" s="5">
        <v>43066</v>
      </c>
    </row>
    <row r="83" spans="1:12" x14ac:dyDescent="0.25">
      <c r="A83" t="s">
        <v>1875</v>
      </c>
      <c r="B83" t="s">
        <v>1084</v>
      </c>
      <c r="C83" t="s">
        <v>1630</v>
      </c>
      <c r="D83" t="s">
        <v>45</v>
      </c>
      <c r="E83">
        <v>13361</v>
      </c>
      <c r="F83">
        <v>106952</v>
      </c>
      <c r="G83">
        <v>104.45</v>
      </c>
      <c r="H83">
        <v>106896</v>
      </c>
      <c r="I83">
        <v>104.39</v>
      </c>
      <c r="J83">
        <v>56</v>
      </c>
      <c r="K83">
        <v>0.05</v>
      </c>
      <c r="L83" s="5">
        <v>43066</v>
      </c>
    </row>
    <row r="84" spans="1:12" x14ac:dyDescent="0.25">
      <c r="A84" t="s">
        <v>1875</v>
      </c>
      <c r="B84" t="s">
        <v>1084</v>
      </c>
      <c r="C84" t="s">
        <v>1631</v>
      </c>
      <c r="D84" t="s">
        <v>45</v>
      </c>
      <c r="E84">
        <v>678981</v>
      </c>
      <c r="F84">
        <v>102752</v>
      </c>
      <c r="G84">
        <v>100.34</v>
      </c>
      <c r="H84">
        <v>102704</v>
      </c>
      <c r="I84">
        <v>100.3</v>
      </c>
      <c r="J84">
        <v>48</v>
      </c>
      <c r="K84">
        <v>0.05</v>
      </c>
      <c r="L84" s="5">
        <v>43066</v>
      </c>
    </row>
    <row r="85" spans="1:12" x14ac:dyDescent="0.25">
      <c r="A85" t="s">
        <v>1875</v>
      </c>
      <c r="B85" t="s">
        <v>1084</v>
      </c>
      <c r="C85" t="s">
        <v>1632</v>
      </c>
      <c r="D85" t="s">
        <v>1563</v>
      </c>
      <c r="E85">
        <v>963910</v>
      </c>
      <c r="F85">
        <v>101520</v>
      </c>
      <c r="G85">
        <v>99.14</v>
      </c>
      <c r="H85">
        <v>101488</v>
      </c>
      <c r="I85">
        <v>99.11</v>
      </c>
      <c r="J85">
        <v>32</v>
      </c>
      <c r="K85">
        <v>0.03</v>
      </c>
      <c r="L85" s="5">
        <v>43066</v>
      </c>
    </row>
    <row r="86" spans="1:12" x14ac:dyDescent="0.25">
      <c r="A86" t="s">
        <v>1875</v>
      </c>
      <c r="B86" t="s">
        <v>1084</v>
      </c>
      <c r="C86" t="s">
        <v>1633</v>
      </c>
      <c r="D86" t="s">
        <v>45</v>
      </c>
      <c r="E86">
        <v>12516</v>
      </c>
      <c r="F86">
        <v>100168</v>
      </c>
      <c r="G86">
        <v>97.82</v>
      </c>
      <c r="H86">
        <v>100136</v>
      </c>
      <c r="I86">
        <v>97.79</v>
      </c>
      <c r="J86">
        <v>32</v>
      </c>
      <c r="K86">
        <v>0.03</v>
      </c>
      <c r="L86" s="5">
        <v>43066</v>
      </c>
    </row>
    <row r="87" spans="1:12" x14ac:dyDescent="0.25">
      <c r="A87" t="s">
        <v>1875</v>
      </c>
      <c r="B87" t="s">
        <v>1084</v>
      </c>
      <c r="C87" t="s">
        <v>1634</v>
      </c>
      <c r="D87" t="s">
        <v>45</v>
      </c>
      <c r="E87">
        <v>12503</v>
      </c>
      <c r="F87">
        <v>100040</v>
      </c>
      <c r="G87">
        <v>97.7</v>
      </c>
      <c r="H87">
        <v>100032</v>
      </c>
      <c r="I87">
        <v>97.69</v>
      </c>
      <c r="J87">
        <v>8</v>
      </c>
      <c r="K87">
        <v>0.01</v>
      </c>
      <c r="L87" s="5">
        <v>43066</v>
      </c>
    </row>
    <row r="88" spans="1:12" x14ac:dyDescent="0.25">
      <c r="A88" t="s">
        <v>1875</v>
      </c>
      <c r="B88" t="s">
        <v>1084</v>
      </c>
      <c r="C88" t="s">
        <v>1635</v>
      </c>
      <c r="D88" t="s">
        <v>45</v>
      </c>
      <c r="E88">
        <v>12503</v>
      </c>
      <c r="F88">
        <v>100040</v>
      </c>
      <c r="G88">
        <v>97.7</v>
      </c>
      <c r="H88">
        <v>100032</v>
      </c>
      <c r="I88">
        <v>97.69</v>
      </c>
      <c r="J88">
        <v>8</v>
      </c>
      <c r="K88">
        <v>0.01</v>
      </c>
      <c r="L88" s="5">
        <v>43066</v>
      </c>
    </row>
    <row r="89" spans="1:12" x14ac:dyDescent="0.25">
      <c r="A89" t="s">
        <v>1875</v>
      </c>
      <c r="B89" t="s">
        <v>1084</v>
      </c>
      <c r="C89" t="s">
        <v>1636</v>
      </c>
      <c r="D89" t="s">
        <v>45</v>
      </c>
      <c r="E89">
        <v>493763</v>
      </c>
      <c r="F89">
        <v>99752</v>
      </c>
      <c r="G89">
        <v>97.41</v>
      </c>
      <c r="H89">
        <v>99512</v>
      </c>
      <c r="I89">
        <v>97.18</v>
      </c>
      <c r="J89">
        <v>240</v>
      </c>
      <c r="K89">
        <v>0.23</v>
      </c>
      <c r="L89" s="5">
        <v>43066</v>
      </c>
    </row>
    <row r="90" spans="1:12" x14ac:dyDescent="0.25">
      <c r="A90" t="s">
        <v>1875</v>
      </c>
      <c r="B90" t="s">
        <v>1084</v>
      </c>
      <c r="C90" t="s">
        <v>1637</v>
      </c>
      <c r="D90" t="s">
        <v>45</v>
      </c>
      <c r="E90">
        <v>981765</v>
      </c>
      <c r="F90">
        <v>92704</v>
      </c>
      <c r="G90">
        <v>90.53</v>
      </c>
      <c r="H90">
        <v>92664</v>
      </c>
      <c r="I90">
        <v>90.49</v>
      </c>
      <c r="J90">
        <v>40</v>
      </c>
      <c r="K90">
        <v>0.04</v>
      </c>
      <c r="L90" s="5">
        <v>43066</v>
      </c>
    </row>
    <row r="91" spans="1:12" x14ac:dyDescent="0.25">
      <c r="A91" t="s">
        <v>1875</v>
      </c>
      <c r="B91" t="s">
        <v>1084</v>
      </c>
      <c r="C91" t="s">
        <v>1638</v>
      </c>
      <c r="D91" t="s">
        <v>45</v>
      </c>
      <c r="E91">
        <v>628689</v>
      </c>
      <c r="F91">
        <v>90328</v>
      </c>
      <c r="G91">
        <v>88.21</v>
      </c>
      <c r="H91">
        <v>90264</v>
      </c>
      <c r="I91">
        <v>88.15</v>
      </c>
      <c r="J91">
        <v>64</v>
      </c>
      <c r="K91">
        <v>0.06</v>
      </c>
      <c r="L91" s="5">
        <v>43066</v>
      </c>
    </row>
    <row r="92" spans="1:12" x14ac:dyDescent="0.25">
      <c r="A92" t="s">
        <v>1875</v>
      </c>
      <c r="B92" t="s">
        <v>1084</v>
      </c>
      <c r="C92" t="s">
        <v>1639</v>
      </c>
      <c r="D92" t="s">
        <v>45</v>
      </c>
      <c r="E92">
        <v>11144</v>
      </c>
      <c r="F92">
        <v>89160</v>
      </c>
      <c r="G92">
        <v>87.07</v>
      </c>
      <c r="H92">
        <v>89160</v>
      </c>
      <c r="I92">
        <v>87.07</v>
      </c>
      <c r="J92">
        <v>0</v>
      </c>
      <c r="K92">
        <v>0</v>
      </c>
      <c r="L92" s="5">
        <v>43066</v>
      </c>
    </row>
    <row r="93" spans="1:12" x14ac:dyDescent="0.25">
      <c r="A93" t="s">
        <v>1875</v>
      </c>
      <c r="B93" t="s">
        <v>1084</v>
      </c>
      <c r="C93" t="s">
        <v>1640</v>
      </c>
      <c r="D93" t="s">
        <v>45</v>
      </c>
      <c r="E93">
        <v>11118</v>
      </c>
      <c r="F93">
        <v>88976</v>
      </c>
      <c r="G93">
        <v>86.89</v>
      </c>
      <c r="H93">
        <v>88960</v>
      </c>
      <c r="I93">
        <v>86.88</v>
      </c>
      <c r="J93">
        <v>16</v>
      </c>
      <c r="K93">
        <v>0.02</v>
      </c>
      <c r="L93" s="5">
        <v>43066</v>
      </c>
    </row>
    <row r="94" spans="1:12" x14ac:dyDescent="0.25">
      <c r="A94" t="s">
        <v>1875</v>
      </c>
      <c r="B94" t="s">
        <v>1084</v>
      </c>
      <c r="C94" t="s">
        <v>1641</v>
      </c>
      <c r="D94" t="s">
        <v>45</v>
      </c>
      <c r="E94">
        <v>1777073</v>
      </c>
      <c r="F94">
        <v>88344</v>
      </c>
      <c r="G94">
        <v>86.27</v>
      </c>
      <c r="H94">
        <v>88328</v>
      </c>
      <c r="I94">
        <v>86.26</v>
      </c>
      <c r="J94">
        <v>16</v>
      </c>
      <c r="K94">
        <v>0.02</v>
      </c>
      <c r="L94" s="5">
        <v>43066</v>
      </c>
    </row>
    <row r="95" spans="1:12" x14ac:dyDescent="0.25">
      <c r="A95" t="s">
        <v>1875</v>
      </c>
      <c r="B95" t="s">
        <v>1084</v>
      </c>
      <c r="C95" t="s">
        <v>1642</v>
      </c>
      <c r="D95" t="s">
        <v>45</v>
      </c>
      <c r="E95">
        <v>1272027</v>
      </c>
      <c r="F95">
        <v>83488</v>
      </c>
      <c r="G95">
        <v>81.53</v>
      </c>
      <c r="H95">
        <v>83432</v>
      </c>
      <c r="I95">
        <v>81.48</v>
      </c>
      <c r="J95">
        <v>56</v>
      </c>
      <c r="K95">
        <v>0.05</v>
      </c>
      <c r="L95" s="5">
        <v>43066</v>
      </c>
    </row>
    <row r="96" spans="1:12" x14ac:dyDescent="0.25">
      <c r="A96" t="s">
        <v>1875</v>
      </c>
      <c r="B96" t="s">
        <v>1084</v>
      </c>
      <c r="C96" t="s">
        <v>1643</v>
      </c>
      <c r="D96" t="s">
        <v>45</v>
      </c>
      <c r="E96">
        <v>10102</v>
      </c>
      <c r="F96">
        <v>80840</v>
      </c>
      <c r="G96">
        <v>78.95</v>
      </c>
      <c r="H96">
        <v>80824</v>
      </c>
      <c r="I96">
        <v>78.930000000000007</v>
      </c>
      <c r="J96">
        <v>16</v>
      </c>
      <c r="K96">
        <v>0.02</v>
      </c>
      <c r="L96" s="5">
        <v>43066</v>
      </c>
    </row>
    <row r="97" spans="1:12" x14ac:dyDescent="0.25">
      <c r="A97" t="s">
        <v>1875</v>
      </c>
      <c r="B97" t="s">
        <v>1084</v>
      </c>
      <c r="C97" t="s">
        <v>1644</v>
      </c>
      <c r="D97" t="s">
        <v>45</v>
      </c>
      <c r="E97">
        <v>513317</v>
      </c>
      <c r="F97">
        <v>68880</v>
      </c>
      <c r="G97">
        <v>67.27</v>
      </c>
      <c r="H97">
        <v>68840</v>
      </c>
      <c r="I97">
        <v>67.23</v>
      </c>
      <c r="J97">
        <v>40</v>
      </c>
      <c r="K97">
        <v>0.04</v>
      </c>
      <c r="L97" s="5">
        <v>43066</v>
      </c>
    </row>
    <row r="98" spans="1:12" x14ac:dyDescent="0.25">
      <c r="A98" t="s">
        <v>1875</v>
      </c>
      <c r="B98" t="s">
        <v>1084</v>
      </c>
      <c r="C98" t="s">
        <v>1645</v>
      </c>
      <c r="D98" t="s">
        <v>45</v>
      </c>
      <c r="E98">
        <v>61390</v>
      </c>
      <c r="F98">
        <v>68696</v>
      </c>
      <c r="G98">
        <v>67.09</v>
      </c>
      <c r="H98">
        <v>66296</v>
      </c>
      <c r="I98">
        <v>64.739999999999995</v>
      </c>
      <c r="J98">
        <v>2400</v>
      </c>
      <c r="K98">
        <v>2.34</v>
      </c>
      <c r="L98" s="5">
        <v>43066</v>
      </c>
    </row>
    <row r="99" spans="1:12" x14ac:dyDescent="0.25">
      <c r="A99" t="s">
        <v>1875</v>
      </c>
      <c r="B99" t="s">
        <v>1084</v>
      </c>
      <c r="C99" t="s">
        <v>1646</v>
      </c>
      <c r="D99" t="s">
        <v>45</v>
      </c>
      <c r="E99">
        <v>68828</v>
      </c>
      <c r="F99">
        <v>66760</v>
      </c>
      <c r="G99">
        <v>65.2</v>
      </c>
      <c r="H99">
        <v>8352</v>
      </c>
      <c r="I99">
        <v>8.16</v>
      </c>
      <c r="J99">
        <v>58408</v>
      </c>
      <c r="K99">
        <v>57.04</v>
      </c>
      <c r="L99" s="5">
        <v>43066</v>
      </c>
    </row>
    <row r="100" spans="1:12" x14ac:dyDescent="0.25">
      <c r="A100" t="s">
        <v>1875</v>
      </c>
      <c r="B100" t="s">
        <v>1084</v>
      </c>
      <c r="C100" t="s">
        <v>1647</v>
      </c>
      <c r="D100" t="s">
        <v>45</v>
      </c>
      <c r="E100">
        <v>496125</v>
      </c>
      <c r="F100">
        <v>66584</v>
      </c>
      <c r="G100">
        <v>65.02</v>
      </c>
      <c r="H100">
        <v>66544</v>
      </c>
      <c r="I100">
        <v>64.98</v>
      </c>
      <c r="J100">
        <v>40</v>
      </c>
      <c r="K100">
        <v>0.04</v>
      </c>
      <c r="L100" s="5">
        <v>43066</v>
      </c>
    </row>
    <row r="101" spans="1:12" x14ac:dyDescent="0.25">
      <c r="A101" t="s">
        <v>1875</v>
      </c>
      <c r="B101" t="s">
        <v>1084</v>
      </c>
      <c r="C101" t="s">
        <v>1648</v>
      </c>
      <c r="D101" t="s">
        <v>45</v>
      </c>
      <c r="E101">
        <v>588401</v>
      </c>
      <c r="F101">
        <v>64480</v>
      </c>
      <c r="G101">
        <v>62.97</v>
      </c>
      <c r="H101">
        <v>64440</v>
      </c>
      <c r="I101">
        <v>62.93</v>
      </c>
      <c r="J101">
        <v>40</v>
      </c>
      <c r="K101">
        <v>0.04</v>
      </c>
      <c r="L101" s="5">
        <v>43066</v>
      </c>
    </row>
    <row r="102" spans="1:12" x14ac:dyDescent="0.25">
      <c r="A102" t="s">
        <v>1875</v>
      </c>
      <c r="B102" t="s">
        <v>1084</v>
      </c>
      <c r="C102" t="s">
        <v>1649</v>
      </c>
      <c r="D102" t="s">
        <v>45</v>
      </c>
      <c r="E102">
        <v>981760</v>
      </c>
      <c r="F102">
        <v>64344</v>
      </c>
      <c r="G102">
        <v>62.84</v>
      </c>
      <c r="H102">
        <v>64288</v>
      </c>
      <c r="I102">
        <v>62.78</v>
      </c>
      <c r="J102">
        <v>56</v>
      </c>
      <c r="K102">
        <v>0.05</v>
      </c>
      <c r="L102" s="5">
        <v>43066</v>
      </c>
    </row>
    <row r="103" spans="1:12" x14ac:dyDescent="0.25">
      <c r="A103" t="s">
        <v>1875</v>
      </c>
      <c r="B103" t="s">
        <v>1084</v>
      </c>
      <c r="C103" t="s">
        <v>1650</v>
      </c>
      <c r="D103" t="s">
        <v>45</v>
      </c>
      <c r="E103">
        <v>725760</v>
      </c>
      <c r="F103">
        <v>62536</v>
      </c>
      <c r="G103">
        <v>61.07</v>
      </c>
      <c r="H103">
        <v>62448</v>
      </c>
      <c r="I103">
        <v>60.98</v>
      </c>
      <c r="J103">
        <v>88</v>
      </c>
      <c r="K103">
        <v>0.09</v>
      </c>
      <c r="L103" s="5">
        <v>43066</v>
      </c>
    </row>
    <row r="104" spans="1:12" x14ac:dyDescent="0.25">
      <c r="A104" t="s">
        <v>1875</v>
      </c>
      <c r="B104" t="s">
        <v>1084</v>
      </c>
      <c r="C104" t="s">
        <v>1651</v>
      </c>
      <c r="D104" t="s">
        <v>45</v>
      </c>
      <c r="E104">
        <v>725760</v>
      </c>
      <c r="F104">
        <v>62480</v>
      </c>
      <c r="G104">
        <v>61.02</v>
      </c>
      <c r="H104">
        <v>62448</v>
      </c>
      <c r="I104">
        <v>60.98</v>
      </c>
      <c r="J104">
        <v>32</v>
      </c>
      <c r="K104">
        <v>0.03</v>
      </c>
      <c r="L104" s="5">
        <v>43066</v>
      </c>
    </row>
    <row r="105" spans="1:12" x14ac:dyDescent="0.25">
      <c r="A105" t="s">
        <v>1875</v>
      </c>
      <c r="B105" t="s">
        <v>1084</v>
      </c>
      <c r="C105" t="s">
        <v>1652</v>
      </c>
      <c r="D105" t="s">
        <v>45</v>
      </c>
      <c r="E105">
        <v>227606</v>
      </c>
      <c r="F105">
        <v>62304</v>
      </c>
      <c r="G105">
        <v>60.84</v>
      </c>
      <c r="H105">
        <v>55152</v>
      </c>
      <c r="I105">
        <v>53.86</v>
      </c>
      <c r="J105">
        <v>7152</v>
      </c>
      <c r="K105">
        <v>6.98</v>
      </c>
      <c r="L105" s="5">
        <v>43066</v>
      </c>
    </row>
    <row r="106" spans="1:12" x14ac:dyDescent="0.25">
      <c r="A106" t="s">
        <v>1875</v>
      </c>
      <c r="B106" t="s">
        <v>1084</v>
      </c>
      <c r="C106" t="s">
        <v>1653</v>
      </c>
      <c r="D106" t="s">
        <v>45</v>
      </c>
      <c r="E106">
        <v>208477</v>
      </c>
      <c r="F106">
        <v>61840</v>
      </c>
      <c r="G106">
        <v>60.39</v>
      </c>
      <c r="H106">
        <v>61792</v>
      </c>
      <c r="I106">
        <v>60.34</v>
      </c>
      <c r="J106">
        <v>48</v>
      </c>
      <c r="K106">
        <v>0.05</v>
      </c>
      <c r="L106" s="5">
        <v>43066</v>
      </c>
    </row>
    <row r="107" spans="1:12" x14ac:dyDescent="0.25">
      <c r="A107" t="s">
        <v>1875</v>
      </c>
      <c r="B107" t="s">
        <v>1084</v>
      </c>
      <c r="C107" t="s">
        <v>169</v>
      </c>
      <c r="D107" t="s">
        <v>45</v>
      </c>
      <c r="E107">
        <v>571818</v>
      </c>
      <c r="F107">
        <v>60752</v>
      </c>
      <c r="G107">
        <v>59.33</v>
      </c>
      <c r="H107">
        <v>58376</v>
      </c>
      <c r="I107">
        <v>57.01</v>
      </c>
      <c r="J107">
        <v>2376</v>
      </c>
      <c r="K107">
        <v>2.3199999999999998</v>
      </c>
      <c r="L107" s="5">
        <v>43066</v>
      </c>
    </row>
    <row r="108" spans="1:12" x14ac:dyDescent="0.25">
      <c r="A108" t="s">
        <v>1875</v>
      </c>
      <c r="B108" t="s">
        <v>1084</v>
      </c>
      <c r="C108" t="s">
        <v>1654</v>
      </c>
      <c r="D108" t="s">
        <v>45</v>
      </c>
      <c r="E108">
        <v>192325</v>
      </c>
      <c r="F108">
        <v>57680</v>
      </c>
      <c r="G108">
        <v>56.33</v>
      </c>
      <c r="H108">
        <v>57488</v>
      </c>
      <c r="I108">
        <v>56.14</v>
      </c>
      <c r="J108">
        <v>192</v>
      </c>
      <c r="K108">
        <v>0.19</v>
      </c>
      <c r="L108" s="5">
        <v>43066</v>
      </c>
    </row>
    <row r="109" spans="1:12" x14ac:dyDescent="0.25">
      <c r="A109" t="s">
        <v>1875</v>
      </c>
      <c r="B109" t="s">
        <v>1084</v>
      </c>
      <c r="C109" t="s">
        <v>1655</v>
      </c>
      <c r="D109" t="s">
        <v>45</v>
      </c>
      <c r="E109">
        <v>2295836</v>
      </c>
      <c r="F109">
        <v>56920</v>
      </c>
      <c r="G109">
        <v>55.59</v>
      </c>
      <c r="H109">
        <v>56888</v>
      </c>
      <c r="I109">
        <v>55.55</v>
      </c>
      <c r="J109">
        <v>32</v>
      </c>
      <c r="K109">
        <v>0.03</v>
      </c>
      <c r="L109" s="5">
        <v>43066</v>
      </c>
    </row>
    <row r="110" spans="1:12" x14ac:dyDescent="0.25">
      <c r="A110" t="s">
        <v>1875</v>
      </c>
      <c r="B110" t="s">
        <v>1084</v>
      </c>
      <c r="C110" t="s">
        <v>155</v>
      </c>
      <c r="D110" t="s">
        <v>45</v>
      </c>
      <c r="E110">
        <v>2295680</v>
      </c>
      <c r="F110">
        <v>56904</v>
      </c>
      <c r="G110">
        <v>55.57</v>
      </c>
      <c r="H110">
        <v>56872</v>
      </c>
      <c r="I110">
        <v>55.54</v>
      </c>
      <c r="J110">
        <v>32</v>
      </c>
      <c r="K110">
        <v>0.03</v>
      </c>
      <c r="L110" s="5">
        <v>43066</v>
      </c>
    </row>
    <row r="111" spans="1:12" x14ac:dyDescent="0.25">
      <c r="A111" t="s">
        <v>1875</v>
      </c>
      <c r="B111" t="s">
        <v>1084</v>
      </c>
      <c r="C111" t="s">
        <v>1656</v>
      </c>
      <c r="D111" t="s">
        <v>45</v>
      </c>
      <c r="E111">
        <v>653184</v>
      </c>
      <c r="F111">
        <v>56208</v>
      </c>
      <c r="G111">
        <v>54.89</v>
      </c>
      <c r="H111">
        <v>56208</v>
      </c>
      <c r="I111">
        <v>54.89</v>
      </c>
      <c r="J111">
        <v>0</v>
      </c>
      <c r="K111">
        <v>0</v>
      </c>
      <c r="L111" s="5">
        <v>43066</v>
      </c>
    </row>
    <row r="112" spans="1:12" x14ac:dyDescent="0.25">
      <c r="A112" t="s">
        <v>1875</v>
      </c>
      <c r="B112" t="s">
        <v>1084</v>
      </c>
      <c r="C112" t="s">
        <v>1657</v>
      </c>
      <c r="D112" t="s">
        <v>45</v>
      </c>
      <c r="E112">
        <v>506289</v>
      </c>
      <c r="F112">
        <v>54296</v>
      </c>
      <c r="G112">
        <v>53.02</v>
      </c>
      <c r="H112">
        <v>53424</v>
      </c>
      <c r="I112">
        <v>52.17</v>
      </c>
      <c r="J112">
        <v>872</v>
      </c>
      <c r="K112">
        <v>0.85</v>
      </c>
      <c r="L112" s="5">
        <v>43066</v>
      </c>
    </row>
    <row r="113" spans="1:12" x14ac:dyDescent="0.25">
      <c r="A113" t="s">
        <v>1875</v>
      </c>
      <c r="B113" t="s">
        <v>1084</v>
      </c>
      <c r="C113" t="s">
        <v>1658</v>
      </c>
      <c r="D113" t="s">
        <v>45</v>
      </c>
      <c r="E113">
        <v>1347238</v>
      </c>
      <c r="F113">
        <v>51024</v>
      </c>
      <c r="G113">
        <v>49.83</v>
      </c>
      <c r="H113">
        <v>50912</v>
      </c>
      <c r="I113">
        <v>49.72</v>
      </c>
      <c r="J113">
        <v>112</v>
      </c>
      <c r="K113">
        <v>0.11</v>
      </c>
      <c r="L113" s="5">
        <v>43066</v>
      </c>
    </row>
    <row r="114" spans="1:12" x14ac:dyDescent="0.25">
      <c r="A114" t="s">
        <v>1875</v>
      </c>
      <c r="B114" t="s">
        <v>1084</v>
      </c>
      <c r="C114" t="s">
        <v>1659</v>
      </c>
      <c r="D114" t="s">
        <v>45</v>
      </c>
      <c r="E114">
        <v>580608</v>
      </c>
      <c r="F114">
        <v>50008</v>
      </c>
      <c r="G114">
        <v>48.84</v>
      </c>
      <c r="H114">
        <v>49976</v>
      </c>
      <c r="I114">
        <v>48.8</v>
      </c>
      <c r="J114">
        <v>32</v>
      </c>
      <c r="K114">
        <v>0.03</v>
      </c>
      <c r="L114" s="5">
        <v>43066</v>
      </c>
    </row>
    <row r="115" spans="1:12" x14ac:dyDescent="0.25">
      <c r="A115" t="s">
        <v>1875</v>
      </c>
      <c r="B115" t="s">
        <v>1084</v>
      </c>
      <c r="C115" t="s">
        <v>1660</v>
      </c>
      <c r="D115" t="s">
        <v>45</v>
      </c>
      <c r="E115">
        <v>438461</v>
      </c>
      <c r="F115">
        <v>48024</v>
      </c>
      <c r="G115">
        <v>46.9</v>
      </c>
      <c r="H115">
        <v>48008</v>
      </c>
      <c r="I115">
        <v>46.88</v>
      </c>
      <c r="J115">
        <v>16</v>
      </c>
      <c r="K115">
        <v>0.02</v>
      </c>
      <c r="L115" s="5">
        <v>43066</v>
      </c>
    </row>
    <row r="116" spans="1:12" x14ac:dyDescent="0.25">
      <c r="A116" t="s">
        <v>1875</v>
      </c>
      <c r="B116" t="s">
        <v>1084</v>
      </c>
      <c r="C116" t="s">
        <v>1661</v>
      </c>
      <c r="D116" t="s">
        <v>45</v>
      </c>
      <c r="E116">
        <v>1891640</v>
      </c>
      <c r="F116">
        <v>46944</v>
      </c>
      <c r="G116">
        <v>45.84</v>
      </c>
      <c r="H116">
        <v>46888</v>
      </c>
      <c r="I116">
        <v>45.79</v>
      </c>
      <c r="J116">
        <v>56</v>
      </c>
      <c r="K116">
        <v>0.05</v>
      </c>
      <c r="L116" s="5">
        <v>43066</v>
      </c>
    </row>
    <row r="117" spans="1:12" x14ac:dyDescent="0.25">
      <c r="A117" t="s">
        <v>1875</v>
      </c>
      <c r="B117" t="s">
        <v>1084</v>
      </c>
      <c r="C117" t="s">
        <v>1662</v>
      </c>
      <c r="D117" t="s">
        <v>45</v>
      </c>
      <c r="E117">
        <v>1891640</v>
      </c>
      <c r="F117">
        <v>46928</v>
      </c>
      <c r="G117">
        <v>45.83</v>
      </c>
      <c r="H117">
        <v>46872</v>
      </c>
      <c r="I117">
        <v>45.77</v>
      </c>
      <c r="J117">
        <v>56</v>
      </c>
      <c r="K117">
        <v>0.05</v>
      </c>
      <c r="L117" s="5">
        <v>43066</v>
      </c>
    </row>
    <row r="118" spans="1:12" x14ac:dyDescent="0.25">
      <c r="A118" t="s">
        <v>1875</v>
      </c>
      <c r="B118" t="s">
        <v>1084</v>
      </c>
      <c r="C118" t="s">
        <v>1663</v>
      </c>
      <c r="D118" t="s">
        <v>45</v>
      </c>
      <c r="E118">
        <v>508032</v>
      </c>
      <c r="F118">
        <v>43736</v>
      </c>
      <c r="G118">
        <v>42.71</v>
      </c>
      <c r="H118">
        <v>43728</v>
      </c>
      <c r="I118">
        <v>42.7</v>
      </c>
      <c r="J118">
        <v>8</v>
      </c>
      <c r="K118">
        <v>0.01</v>
      </c>
      <c r="L118" s="5">
        <v>43066</v>
      </c>
    </row>
    <row r="119" spans="1:12" x14ac:dyDescent="0.25">
      <c r="A119" t="s">
        <v>1875</v>
      </c>
      <c r="B119" t="s">
        <v>1084</v>
      </c>
      <c r="C119" t="s">
        <v>1664</v>
      </c>
      <c r="D119" t="s">
        <v>45</v>
      </c>
      <c r="E119">
        <v>89450</v>
      </c>
      <c r="F119">
        <v>42816</v>
      </c>
      <c r="G119">
        <v>41.81</v>
      </c>
      <c r="H119">
        <v>42576</v>
      </c>
      <c r="I119">
        <v>41.58</v>
      </c>
      <c r="J119">
        <v>240</v>
      </c>
      <c r="K119">
        <v>0.23</v>
      </c>
      <c r="L119" s="5">
        <v>43066</v>
      </c>
    </row>
    <row r="120" spans="1:12" x14ac:dyDescent="0.25">
      <c r="A120" t="s">
        <v>1875</v>
      </c>
      <c r="B120" t="s">
        <v>1084</v>
      </c>
      <c r="C120" t="s">
        <v>1665</v>
      </c>
      <c r="D120" t="s">
        <v>45</v>
      </c>
      <c r="E120">
        <v>44363</v>
      </c>
      <c r="F120">
        <v>41872</v>
      </c>
      <c r="G120">
        <v>40.89</v>
      </c>
      <c r="H120">
        <v>41816</v>
      </c>
      <c r="I120">
        <v>40.840000000000003</v>
      </c>
      <c r="J120">
        <v>56</v>
      </c>
      <c r="K120">
        <v>0.05</v>
      </c>
      <c r="L120" s="5">
        <v>43066</v>
      </c>
    </row>
    <row r="121" spans="1:12" x14ac:dyDescent="0.25">
      <c r="A121" t="s">
        <v>1875</v>
      </c>
      <c r="B121" t="s">
        <v>1084</v>
      </c>
      <c r="C121" t="s">
        <v>1666</v>
      </c>
      <c r="D121" t="s">
        <v>45</v>
      </c>
      <c r="E121">
        <v>43516</v>
      </c>
      <c r="F121">
        <v>41360</v>
      </c>
      <c r="G121">
        <v>40.39</v>
      </c>
      <c r="H121">
        <v>41312</v>
      </c>
      <c r="I121">
        <v>40.340000000000003</v>
      </c>
      <c r="J121">
        <v>48</v>
      </c>
      <c r="K121">
        <v>0.05</v>
      </c>
      <c r="L121" s="5">
        <v>43066</v>
      </c>
    </row>
    <row r="122" spans="1:12" x14ac:dyDescent="0.25">
      <c r="A122" t="s">
        <v>1875</v>
      </c>
      <c r="B122" t="s">
        <v>1084</v>
      </c>
      <c r="C122" t="s">
        <v>1667</v>
      </c>
      <c r="D122" t="s">
        <v>45</v>
      </c>
      <c r="E122">
        <v>380634</v>
      </c>
      <c r="F122">
        <v>40840</v>
      </c>
      <c r="G122">
        <v>39.880000000000003</v>
      </c>
      <c r="H122">
        <v>40160</v>
      </c>
      <c r="I122">
        <v>39.22</v>
      </c>
      <c r="J122">
        <v>680</v>
      </c>
      <c r="K122">
        <v>0.66</v>
      </c>
      <c r="L122" s="5">
        <v>43066</v>
      </c>
    </row>
    <row r="123" spans="1:12" x14ac:dyDescent="0.25">
      <c r="A123" t="s">
        <v>1875</v>
      </c>
      <c r="B123" t="s">
        <v>1084</v>
      </c>
      <c r="C123" t="s">
        <v>1668</v>
      </c>
      <c r="D123" t="s">
        <v>45</v>
      </c>
      <c r="E123">
        <v>93269</v>
      </c>
      <c r="F123">
        <v>39432</v>
      </c>
      <c r="G123">
        <v>38.51</v>
      </c>
      <c r="H123">
        <v>39392</v>
      </c>
      <c r="I123">
        <v>38.47</v>
      </c>
      <c r="J123">
        <v>40</v>
      </c>
      <c r="K123">
        <v>0.04</v>
      </c>
      <c r="L123" s="5">
        <v>43066</v>
      </c>
    </row>
    <row r="124" spans="1:12" x14ac:dyDescent="0.25">
      <c r="A124" t="s">
        <v>1875</v>
      </c>
      <c r="B124" t="s">
        <v>1084</v>
      </c>
      <c r="C124" t="s">
        <v>1669</v>
      </c>
      <c r="D124" t="s">
        <v>45</v>
      </c>
      <c r="E124">
        <v>1271981</v>
      </c>
      <c r="F124">
        <v>39056</v>
      </c>
      <c r="G124">
        <v>38.14</v>
      </c>
      <c r="H124">
        <v>39008</v>
      </c>
      <c r="I124">
        <v>38.090000000000003</v>
      </c>
      <c r="J124">
        <v>48</v>
      </c>
      <c r="K124">
        <v>0.05</v>
      </c>
      <c r="L124" s="5">
        <v>43066</v>
      </c>
    </row>
    <row r="125" spans="1:12" x14ac:dyDescent="0.25">
      <c r="A125" t="s">
        <v>1875</v>
      </c>
      <c r="B125" t="s">
        <v>1084</v>
      </c>
      <c r="C125" t="s">
        <v>1670</v>
      </c>
      <c r="D125" t="s">
        <v>45</v>
      </c>
      <c r="E125">
        <v>40865</v>
      </c>
      <c r="F125">
        <v>38600</v>
      </c>
      <c r="G125">
        <v>37.700000000000003</v>
      </c>
      <c r="H125">
        <v>38560</v>
      </c>
      <c r="I125">
        <v>37.659999999999997</v>
      </c>
      <c r="J125">
        <v>40</v>
      </c>
      <c r="K125">
        <v>0.04</v>
      </c>
      <c r="L125" s="5">
        <v>43066</v>
      </c>
    </row>
    <row r="126" spans="1:12" x14ac:dyDescent="0.25">
      <c r="A126" t="s">
        <v>1875</v>
      </c>
      <c r="B126" t="s">
        <v>1084</v>
      </c>
      <c r="C126" t="s">
        <v>1671</v>
      </c>
      <c r="D126" t="s">
        <v>45</v>
      </c>
      <c r="E126">
        <v>39969</v>
      </c>
      <c r="F126">
        <v>37712</v>
      </c>
      <c r="G126">
        <v>36.83</v>
      </c>
      <c r="H126">
        <v>37680</v>
      </c>
      <c r="I126">
        <v>36.799999999999997</v>
      </c>
      <c r="J126">
        <v>32</v>
      </c>
      <c r="K126">
        <v>0.03</v>
      </c>
      <c r="L126" s="5">
        <v>43066</v>
      </c>
    </row>
    <row r="127" spans="1:12" x14ac:dyDescent="0.25">
      <c r="A127" t="s">
        <v>1875</v>
      </c>
      <c r="B127" t="s">
        <v>1084</v>
      </c>
      <c r="C127" t="s">
        <v>1672</v>
      </c>
      <c r="D127" t="s">
        <v>45</v>
      </c>
      <c r="E127">
        <v>39923</v>
      </c>
      <c r="F127">
        <v>37592</v>
      </c>
      <c r="G127">
        <v>36.71</v>
      </c>
      <c r="H127">
        <v>37568</v>
      </c>
      <c r="I127">
        <v>36.69</v>
      </c>
      <c r="J127">
        <v>24</v>
      </c>
      <c r="K127">
        <v>0.02</v>
      </c>
      <c r="L127" s="5">
        <v>43066</v>
      </c>
    </row>
    <row r="128" spans="1:12" x14ac:dyDescent="0.25">
      <c r="A128" t="s">
        <v>1875</v>
      </c>
      <c r="B128" t="s">
        <v>1084</v>
      </c>
      <c r="C128" t="s">
        <v>1673</v>
      </c>
      <c r="D128" t="s">
        <v>45</v>
      </c>
      <c r="E128">
        <v>435456</v>
      </c>
      <c r="F128">
        <v>37584</v>
      </c>
      <c r="G128">
        <v>36.700000000000003</v>
      </c>
      <c r="H128">
        <v>37536</v>
      </c>
      <c r="I128">
        <v>36.659999999999997</v>
      </c>
      <c r="J128">
        <v>48</v>
      </c>
      <c r="K128">
        <v>0.05</v>
      </c>
      <c r="L128" s="5">
        <v>43066</v>
      </c>
    </row>
    <row r="129" spans="1:12" x14ac:dyDescent="0.25">
      <c r="A129" t="s">
        <v>1875</v>
      </c>
      <c r="B129" t="s">
        <v>1084</v>
      </c>
      <c r="C129" t="s">
        <v>1674</v>
      </c>
      <c r="D129" t="s">
        <v>45</v>
      </c>
      <c r="E129">
        <v>39601</v>
      </c>
      <c r="F129">
        <v>37328</v>
      </c>
      <c r="G129">
        <v>36.450000000000003</v>
      </c>
      <c r="H129">
        <v>37320</v>
      </c>
      <c r="I129">
        <v>36.450000000000003</v>
      </c>
      <c r="J129">
        <v>8</v>
      </c>
      <c r="K129">
        <v>0.01</v>
      </c>
      <c r="L129" s="5">
        <v>43066</v>
      </c>
    </row>
    <row r="130" spans="1:12" x14ac:dyDescent="0.25">
      <c r="A130" t="s">
        <v>1875</v>
      </c>
      <c r="B130" t="s">
        <v>1084</v>
      </c>
      <c r="C130" t="s">
        <v>1675</v>
      </c>
      <c r="D130" t="s">
        <v>45</v>
      </c>
      <c r="E130">
        <v>577324</v>
      </c>
      <c r="F130">
        <v>36920</v>
      </c>
      <c r="G130">
        <v>36.049999999999997</v>
      </c>
      <c r="H130">
        <v>36784</v>
      </c>
      <c r="I130">
        <v>35.92</v>
      </c>
      <c r="J130">
        <v>136</v>
      </c>
      <c r="K130">
        <v>0.13</v>
      </c>
      <c r="L130" s="5">
        <v>43066</v>
      </c>
    </row>
    <row r="131" spans="1:12" x14ac:dyDescent="0.25">
      <c r="A131" t="s">
        <v>1875</v>
      </c>
      <c r="B131" t="s">
        <v>1084</v>
      </c>
      <c r="C131" t="s">
        <v>1676</v>
      </c>
      <c r="D131" t="s">
        <v>45</v>
      </c>
      <c r="E131">
        <v>37689</v>
      </c>
      <c r="F131">
        <v>35672</v>
      </c>
      <c r="G131">
        <v>34.840000000000003</v>
      </c>
      <c r="H131">
        <v>35656</v>
      </c>
      <c r="I131">
        <v>34.82</v>
      </c>
      <c r="J131">
        <v>16</v>
      </c>
      <c r="K131">
        <v>0.02</v>
      </c>
      <c r="L131" s="5">
        <v>43066</v>
      </c>
    </row>
    <row r="132" spans="1:12" x14ac:dyDescent="0.25">
      <c r="A132" t="s">
        <v>1875</v>
      </c>
      <c r="B132" t="s">
        <v>1084</v>
      </c>
      <c r="C132" t="s">
        <v>1677</v>
      </c>
      <c r="D132" t="s">
        <v>45</v>
      </c>
      <c r="E132">
        <v>37603</v>
      </c>
      <c r="F132">
        <v>35408</v>
      </c>
      <c r="G132">
        <v>34.58</v>
      </c>
      <c r="H132">
        <v>35400</v>
      </c>
      <c r="I132">
        <v>34.57</v>
      </c>
      <c r="J132">
        <v>8</v>
      </c>
      <c r="K132">
        <v>0.01</v>
      </c>
      <c r="L132" s="5">
        <v>43066</v>
      </c>
    </row>
    <row r="133" spans="1:12" x14ac:dyDescent="0.25">
      <c r="A133" t="s">
        <v>1875</v>
      </c>
      <c r="B133" t="s">
        <v>1084</v>
      </c>
      <c r="C133" t="s">
        <v>1678</v>
      </c>
      <c r="D133" t="s">
        <v>45</v>
      </c>
      <c r="E133">
        <v>36876</v>
      </c>
      <c r="F133">
        <v>34768</v>
      </c>
      <c r="G133">
        <v>33.950000000000003</v>
      </c>
      <c r="H133">
        <v>34744</v>
      </c>
      <c r="I133">
        <v>33.93</v>
      </c>
      <c r="J133">
        <v>24</v>
      </c>
      <c r="K133">
        <v>0.02</v>
      </c>
      <c r="L133" s="5">
        <v>43066</v>
      </c>
    </row>
    <row r="134" spans="1:12" x14ac:dyDescent="0.25">
      <c r="A134" t="s">
        <v>1875</v>
      </c>
      <c r="B134" t="s">
        <v>1084</v>
      </c>
      <c r="C134" t="s">
        <v>1679</v>
      </c>
      <c r="D134" t="s">
        <v>45</v>
      </c>
      <c r="E134">
        <v>36222</v>
      </c>
      <c r="F134">
        <v>33808</v>
      </c>
      <c r="G134">
        <v>33.020000000000003</v>
      </c>
      <c r="H134">
        <v>33776</v>
      </c>
      <c r="I134">
        <v>32.979999999999997</v>
      </c>
      <c r="J134">
        <v>32</v>
      </c>
      <c r="K134">
        <v>0.03</v>
      </c>
      <c r="L134" s="5">
        <v>43066</v>
      </c>
    </row>
    <row r="135" spans="1:12" x14ac:dyDescent="0.25">
      <c r="A135" t="s">
        <v>1875</v>
      </c>
      <c r="B135" t="s">
        <v>1084</v>
      </c>
      <c r="C135" t="s">
        <v>1680</v>
      </c>
      <c r="D135" t="s">
        <v>45</v>
      </c>
      <c r="E135">
        <v>1316482</v>
      </c>
      <c r="F135">
        <v>32656</v>
      </c>
      <c r="G135">
        <v>31.89</v>
      </c>
      <c r="H135">
        <v>32624</v>
      </c>
      <c r="I135">
        <v>31.86</v>
      </c>
      <c r="J135">
        <v>32</v>
      </c>
      <c r="K135">
        <v>0.03</v>
      </c>
      <c r="L135" s="5">
        <v>43066</v>
      </c>
    </row>
    <row r="136" spans="1:12" x14ac:dyDescent="0.25">
      <c r="A136" t="s">
        <v>1875</v>
      </c>
      <c r="B136" t="s">
        <v>1084</v>
      </c>
      <c r="C136" t="s">
        <v>1681</v>
      </c>
      <c r="D136" t="s">
        <v>45</v>
      </c>
      <c r="E136">
        <v>362880</v>
      </c>
      <c r="F136">
        <v>31240</v>
      </c>
      <c r="G136">
        <v>30.51</v>
      </c>
      <c r="H136">
        <v>31224</v>
      </c>
      <c r="I136">
        <v>30.49</v>
      </c>
      <c r="J136">
        <v>16</v>
      </c>
      <c r="K136">
        <v>0.02</v>
      </c>
      <c r="L136" s="5">
        <v>43066</v>
      </c>
    </row>
    <row r="137" spans="1:12" x14ac:dyDescent="0.25">
      <c r="A137" t="s">
        <v>1875</v>
      </c>
      <c r="B137" t="s">
        <v>1084</v>
      </c>
      <c r="C137" t="s">
        <v>1682</v>
      </c>
      <c r="D137" t="s">
        <v>45</v>
      </c>
      <c r="E137">
        <v>981712</v>
      </c>
      <c r="F137">
        <v>30168</v>
      </c>
      <c r="G137">
        <v>29.46</v>
      </c>
      <c r="H137">
        <v>30120</v>
      </c>
      <c r="I137">
        <v>29.41</v>
      </c>
      <c r="J137">
        <v>48</v>
      </c>
      <c r="K137">
        <v>0.05</v>
      </c>
      <c r="L137" s="5">
        <v>43066</v>
      </c>
    </row>
    <row r="138" spans="1:12" x14ac:dyDescent="0.25">
      <c r="A138" t="s">
        <v>1875</v>
      </c>
      <c r="B138" t="s">
        <v>1084</v>
      </c>
      <c r="C138" t="s">
        <v>217</v>
      </c>
      <c r="D138" t="s">
        <v>45</v>
      </c>
      <c r="E138">
        <v>422071</v>
      </c>
      <c r="F138">
        <v>29520</v>
      </c>
      <c r="G138">
        <v>28.83</v>
      </c>
      <c r="H138">
        <v>29176</v>
      </c>
      <c r="I138">
        <v>28.49</v>
      </c>
      <c r="J138">
        <v>344</v>
      </c>
      <c r="K138">
        <v>0.34</v>
      </c>
      <c r="L138" s="5">
        <v>43066</v>
      </c>
    </row>
    <row r="139" spans="1:12" x14ac:dyDescent="0.25">
      <c r="A139" t="s">
        <v>1875</v>
      </c>
      <c r="B139" t="s">
        <v>1084</v>
      </c>
      <c r="C139" t="s">
        <v>1683</v>
      </c>
      <c r="D139" t="s">
        <v>45</v>
      </c>
      <c r="E139">
        <v>238195</v>
      </c>
      <c r="F139">
        <v>26456</v>
      </c>
      <c r="G139">
        <v>25.84</v>
      </c>
      <c r="H139">
        <v>26456</v>
      </c>
      <c r="I139">
        <v>25.84</v>
      </c>
      <c r="J139">
        <v>0</v>
      </c>
      <c r="K139">
        <v>0</v>
      </c>
      <c r="L139" s="5">
        <v>43066</v>
      </c>
    </row>
    <row r="140" spans="1:12" x14ac:dyDescent="0.25">
      <c r="A140" t="s">
        <v>1875</v>
      </c>
      <c r="B140" t="s">
        <v>1084</v>
      </c>
      <c r="C140" t="s">
        <v>1684</v>
      </c>
      <c r="D140" t="s">
        <v>45</v>
      </c>
      <c r="E140">
        <v>238195</v>
      </c>
      <c r="F140">
        <v>26456</v>
      </c>
      <c r="G140">
        <v>25.84</v>
      </c>
      <c r="H140">
        <v>26456</v>
      </c>
      <c r="I140">
        <v>25.84</v>
      </c>
      <c r="J140">
        <v>0</v>
      </c>
      <c r="K140">
        <v>0</v>
      </c>
      <c r="L140" s="5">
        <v>43066</v>
      </c>
    </row>
    <row r="141" spans="1:12" x14ac:dyDescent="0.25">
      <c r="A141" t="s">
        <v>1875</v>
      </c>
      <c r="B141" t="s">
        <v>1084</v>
      </c>
      <c r="C141" t="s">
        <v>1685</v>
      </c>
      <c r="D141" t="s">
        <v>45</v>
      </c>
      <c r="E141">
        <v>238195</v>
      </c>
      <c r="F141">
        <v>26440</v>
      </c>
      <c r="G141">
        <v>25.82</v>
      </c>
      <c r="H141">
        <v>26440</v>
      </c>
      <c r="I141">
        <v>25.82</v>
      </c>
      <c r="J141">
        <v>0</v>
      </c>
      <c r="K141">
        <v>0</v>
      </c>
      <c r="L141" s="5">
        <v>43066</v>
      </c>
    </row>
    <row r="142" spans="1:12" x14ac:dyDescent="0.25">
      <c r="A142" t="s">
        <v>1875</v>
      </c>
      <c r="B142" t="s">
        <v>1084</v>
      </c>
      <c r="C142" t="s">
        <v>1686</v>
      </c>
      <c r="D142" t="s">
        <v>45</v>
      </c>
      <c r="E142">
        <v>83160</v>
      </c>
      <c r="F142">
        <v>25752</v>
      </c>
      <c r="G142">
        <v>25.15</v>
      </c>
      <c r="H142">
        <v>25240</v>
      </c>
      <c r="I142">
        <v>24.65</v>
      </c>
      <c r="J142">
        <v>512</v>
      </c>
      <c r="K142">
        <v>0.5</v>
      </c>
      <c r="L142" s="5">
        <v>43066</v>
      </c>
    </row>
    <row r="143" spans="1:12" x14ac:dyDescent="0.25">
      <c r="A143" t="s">
        <v>1875</v>
      </c>
      <c r="B143" t="s">
        <v>1084</v>
      </c>
      <c r="C143" t="s">
        <v>1687</v>
      </c>
      <c r="D143" t="s">
        <v>45</v>
      </c>
      <c r="E143">
        <v>380617</v>
      </c>
      <c r="F143">
        <v>25176</v>
      </c>
      <c r="G143">
        <v>24.59</v>
      </c>
      <c r="H143">
        <v>25136</v>
      </c>
      <c r="I143">
        <v>24.55</v>
      </c>
      <c r="J143">
        <v>40</v>
      </c>
      <c r="K143">
        <v>0.04</v>
      </c>
      <c r="L143" s="5">
        <v>43066</v>
      </c>
    </row>
    <row r="144" spans="1:12" x14ac:dyDescent="0.25">
      <c r="A144" t="s">
        <v>1875</v>
      </c>
      <c r="B144" t="s">
        <v>1084</v>
      </c>
      <c r="C144" t="s">
        <v>1688</v>
      </c>
      <c r="D144" t="s">
        <v>45</v>
      </c>
      <c r="E144">
        <v>290304</v>
      </c>
      <c r="F144">
        <v>25040</v>
      </c>
      <c r="G144">
        <v>24.45</v>
      </c>
      <c r="H144">
        <v>24992</v>
      </c>
      <c r="I144">
        <v>24.41</v>
      </c>
      <c r="J144">
        <v>48</v>
      </c>
      <c r="K144">
        <v>0.05</v>
      </c>
      <c r="L144" s="5">
        <v>43066</v>
      </c>
    </row>
    <row r="145" spans="1:12" x14ac:dyDescent="0.25">
      <c r="A145" t="s">
        <v>1875</v>
      </c>
      <c r="B145" t="s">
        <v>1084</v>
      </c>
      <c r="C145" t="s">
        <v>1689</v>
      </c>
      <c r="D145" t="s">
        <v>45</v>
      </c>
      <c r="E145">
        <v>290304</v>
      </c>
      <c r="F145">
        <v>25032</v>
      </c>
      <c r="G145">
        <v>24.45</v>
      </c>
      <c r="H145">
        <v>24992</v>
      </c>
      <c r="I145">
        <v>24.41</v>
      </c>
      <c r="J145">
        <v>40</v>
      </c>
      <c r="K145">
        <v>0.04</v>
      </c>
      <c r="L145" s="5">
        <v>43066</v>
      </c>
    </row>
    <row r="146" spans="1:12" x14ac:dyDescent="0.25">
      <c r="A146" t="s">
        <v>1875</v>
      </c>
      <c r="B146" t="s">
        <v>1084</v>
      </c>
      <c r="C146" t="s">
        <v>1690</v>
      </c>
      <c r="D146" t="s">
        <v>45</v>
      </c>
      <c r="E146">
        <v>146370</v>
      </c>
      <c r="F146">
        <v>23560</v>
      </c>
      <c r="G146">
        <v>23.01</v>
      </c>
      <c r="H146">
        <v>23504</v>
      </c>
      <c r="I146">
        <v>22.95</v>
      </c>
      <c r="J146">
        <v>56</v>
      </c>
      <c r="K146">
        <v>0.05</v>
      </c>
      <c r="L146" s="5">
        <v>43066</v>
      </c>
    </row>
    <row r="147" spans="1:12" x14ac:dyDescent="0.25">
      <c r="A147" t="s">
        <v>1875</v>
      </c>
      <c r="B147" t="s">
        <v>1084</v>
      </c>
      <c r="C147" t="s">
        <v>83</v>
      </c>
      <c r="D147" t="s">
        <v>45</v>
      </c>
      <c r="E147">
        <v>69077</v>
      </c>
      <c r="F147">
        <v>23096</v>
      </c>
      <c r="G147">
        <v>22.55</v>
      </c>
      <c r="H147">
        <v>22320</v>
      </c>
      <c r="I147">
        <v>21.8</v>
      </c>
      <c r="J147">
        <v>776</v>
      </c>
      <c r="K147">
        <v>0.76</v>
      </c>
      <c r="L147" s="5">
        <v>43066</v>
      </c>
    </row>
    <row r="148" spans="1:12" x14ac:dyDescent="0.25">
      <c r="A148" t="s">
        <v>1875</v>
      </c>
      <c r="B148" t="s">
        <v>1084</v>
      </c>
      <c r="C148" t="s">
        <v>1691</v>
      </c>
      <c r="D148" t="s">
        <v>45</v>
      </c>
      <c r="E148">
        <v>208477</v>
      </c>
      <c r="F148">
        <v>22352</v>
      </c>
      <c r="G148">
        <v>21.83</v>
      </c>
      <c r="H148">
        <v>22256</v>
      </c>
      <c r="I148">
        <v>21.73</v>
      </c>
      <c r="J148">
        <v>96</v>
      </c>
      <c r="K148">
        <v>0.09</v>
      </c>
      <c r="L148" s="5">
        <v>43066</v>
      </c>
    </row>
    <row r="149" spans="1:12" x14ac:dyDescent="0.25">
      <c r="A149" t="s">
        <v>1875</v>
      </c>
      <c r="B149" t="s">
        <v>1084</v>
      </c>
      <c r="C149" t="s">
        <v>1692</v>
      </c>
      <c r="D149" t="s">
        <v>45</v>
      </c>
      <c r="E149">
        <v>63585</v>
      </c>
      <c r="F149">
        <v>21392</v>
      </c>
      <c r="G149">
        <v>20.89</v>
      </c>
      <c r="H149">
        <v>20552</v>
      </c>
      <c r="I149">
        <v>20.07</v>
      </c>
      <c r="J149">
        <v>840</v>
      </c>
      <c r="K149">
        <v>0.82</v>
      </c>
      <c r="L149" s="5">
        <v>43066</v>
      </c>
    </row>
    <row r="150" spans="1:12" x14ac:dyDescent="0.25">
      <c r="A150" t="s">
        <v>1875</v>
      </c>
      <c r="B150" t="s">
        <v>1084</v>
      </c>
      <c r="C150" t="s">
        <v>1693</v>
      </c>
      <c r="D150" t="s">
        <v>45</v>
      </c>
      <c r="E150">
        <v>15536</v>
      </c>
      <c r="F150">
        <v>20744</v>
      </c>
      <c r="G150">
        <v>20.260000000000002</v>
      </c>
      <c r="H150">
        <v>20736</v>
      </c>
      <c r="I150">
        <v>20.25</v>
      </c>
      <c r="J150">
        <v>8</v>
      </c>
      <c r="K150">
        <v>0.01</v>
      </c>
      <c r="L150" s="5">
        <v>43066</v>
      </c>
    </row>
    <row r="151" spans="1:12" x14ac:dyDescent="0.25">
      <c r="A151" t="s">
        <v>1875</v>
      </c>
      <c r="B151" t="s">
        <v>1084</v>
      </c>
      <c r="C151" t="s">
        <v>1694</v>
      </c>
      <c r="D151" t="s">
        <v>45</v>
      </c>
      <c r="E151">
        <v>235704</v>
      </c>
      <c r="F151">
        <v>20208</v>
      </c>
      <c r="G151">
        <v>19.73</v>
      </c>
      <c r="H151">
        <v>20144</v>
      </c>
      <c r="I151">
        <v>19.670000000000002</v>
      </c>
      <c r="J151">
        <v>64</v>
      </c>
      <c r="K151">
        <v>0.06</v>
      </c>
      <c r="L151" s="5">
        <v>43066</v>
      </c>
    </row>
    <row r="152" spans="1:12" x14ac:dyDescent="0.25">
      <c r="A152" t="s">
        <v>1875</v>
      </c>
      <c r="B152" t="s">
        <v>1084</v>
      </c>
      <c r="C152" t="s">
        <v>1695</v>
      </c>
      <c r="D152" t="s">
        <v>45</v>
      </c>
      <c r="E152">
        <v>305688</v>
      </c>
      <c r="F152">
        <v>20184</v>
      </c>
      <c r="G152">
        <v>19.71</v>
      </c>
      <c r="H152">
        <v>20128</v>
      </c>
      <c r="I152">
        <v>19.66</v>
      </c>
      <c r="J152">
        <v>56</v>
      </c>
      <c r="K152">
        <v>0.05</v>
      </c>
      <c r="L152" s="5">
        <v>43066</v>
      </c>
    </row>
    <row r="153" spans="1:12" x14ac:dyDescent="0.25">
      <c r="A153" t="s">
        <v>1875</v>
      </c>
      <c r="B153" t="s">
        <v>1084</v>
      </c>
      <c r="C153" t="s">
        <v>1696</v>
      </c>
      <c r="D153" t="s">
        <v>45</v>
      </c>
      <c r="E153">
        <v>174297</v>
      </c>
      <c r="F153">
        <v>19824</v>
      </c>
      <c r="G153">
        <v>19.36</v>
      </c>
      <c r="H153">
        <v>19304</v>
      </c>
      <c r="I153">
        <v>18.850000000000001</v>
      </c>
      <c r="J153">
        <v>520</v>
      </c>
      <c r="K153">
        <v>0.51</v>
      </c>
      <c r="L153" s="5">
        <v>43066</v>
      </c>
    </row>
    <row r="154" spans="1:12" x14ac:dyDescent="0.25">
      <c r="A154" t="s">
        <v>1875</v>
      </c>
      <c r="B154" t="s">
        <v>1084</v>
      </c>
      <c r="C154" t="s">
        <v>1697</v>
      </c>
      <c r="D154" t="s">
        <v>45</v>
      </c>
      <c r="E154">
        <v>743664</v>
      </c>
      <c r="F154">
        <v>19408</v>
      </c>
      <c r="G154">
        <v>18.95</v>
      </c>
      <c r="H154">
        <v>16968</v>
      </c>
      <c r="I154">
        <v>16.57</v>
      </c>
      <c r="J154">
        <v>2440</v>
      </c>
      <c r="K154">
        <v>2.38</v>
      </c>
      <c r="L154" s="5">
        <v>43066</v>
      </c>
    </row>
    <row r="155" spans="1:12" x14ac:dyDescent="0.25">
      <c r="A155" t="s">
        <v>1875</v>
      </c>
      <c r="B155" t="s">
        <v>1084</v>
      </c>
      <c r="C155" t="s">
        <v>1698</v>
      </c>
      <c r="D155" t="s">
        <v>45</v>
      </c>
      <c r="E155">
        <v>152128</v>
      </c>
      <c r="F155">
        <v>19344</v>
      </c>
      <c r="G155">
        <v>18.89</v>
      </c>
      <c r="H155">
        <v>19336</v>
      </c>
      <c r="I155">
        <v>18.88</v>
      </c>
      <c r="J155">
        <v>8</v>
      </c>
      <c r="K155">
        <v>0.01</v>
      </c>
      <c r="L155" s="5">
        <v>43066</v>
      </c>
    </row>
    <row r="156" spans="1:12" x14ac:dyDescent="0.25">
      <c r="A156" t="s">
        <v>1875</v>
      </c>
      <c r="B156" t="s">
        <v>1084</v>
      </c>
      <c r="C156" t="s">
        <v>1699</v>
      </c>
      <c r="D156" t="s">
        <v>45</v>
      </c>
      <c r="E156">
        <v>217728</v>
      </c>
      <c r="F156">
        <v>18776</v>
      </c>
      <c r="G156">
        <v>18.34</v>
      </c>
      <c r="H156">
        <v>18760</v>
      </c>
      <c r="I156">
        <v>18.32</v>
      </c>
      <c r="J156">
        <v>16</v>
      </c>
      <c r="K156">
        <v>0.02</v>
      </c>
      <c r="L156" s="5">
        <v>43066</v>
      </c>
    </row>
    <row r="157" spans="1:12" x14ac:dyDescent="0.25">
      <c r="A157" t="s">
        <v>1875</v>
      </c>
      <c r="B157" t="s">
        <v>1084</v>
      </c>
      <c r="C157" t="s">
        <v>1700</v>
      </c>
      <c r="D157" t="s">
        <v>45</v>
      </c>
      <c r="E157">
        <v>13777</v>
      </c>
      <c r="F157">
        <v>18440</v>
      </c>
      <c r="G157">
        <v>18.010000000000002</v>
      </c>
      <c r="H157">
        <v>18384</v>
      </c>
      <c r="I157">
        <v>17.95</v>
      </c>
      <c r="J157">
        <v>56</v>
      </c>
      <c r="K157">
        <v>0.05</v>
      </c>
      <c r="L157" s="5">
        <v>43066</v>
      </c>
    </row>
    <row r="158" spans="1:12" x14ac:dyDescent="0.25">
      <c r="A158" t="s">
        <v>1875</v>
      </c>
      <c r="B158" t="s">
        <v>1084</v>
      </c>
      <c r="C158" t="s">
        <v>1701</v>
      </c>
      <c r="D158" t="s">
        <v>45</v>
      </c>
      <c r="E158">
        <v>274736</v>
      </c>
      <c r="F158">
        <v>15368</v>
      </c>
      <c r="G158">
        <v>15.01</v>
      </c>
      <c r="H158">
        <v>15280</v>
      </c>
      <c r="I158">
        <v>14.92</v>
      </c>
      <c r="J158">
        <v>88</v>
      </c>
      <c r="K158">
        <v>0.09</v>
      </c>
      <c r="L158" s="5">
        <v>43066</v>
      </c>
    </row>
    <row r="159" spans="1:12" x14ac:dyDescent="0.25">
      <c r="A159" t="s">
        <v>1875</v>
      </c>
      <c r="B159" t="s">
        <v>1084</v>
      </c>
      <c r="C159" t="s">
        <v>1702</v>
      </c>
      <c r="D159" t="s">
        <v>45</v>
      </c>
      <c r="E159">
        <v>48684</v>
      </c>
      <c r="F159">
        <v>15064</v>
      </c>
      <c r="G159">
        <v>14.71</v>
      </c>
      <c r="H159">
        <v>15008</v>
      </c>
      <c r="I159">
        <v>14.66</v>
      </c>
      <c r="J159">
        <v>56</v>
      </c>
      <c r="K159">
        <v>0.05</v>
      </c>
      <c r="L159" s="5">
        <v>43066</v>
      </c>
    </row>
    <row r="160" spans="1:12" x14ac:dyDescent="0.25">
      <c r="A160" t="s">
        <v>1875</v>
      </c>
      <c r="B160" t="s">
        <v>1084</v>
      </c>
      <c r="C160" t="s">
        <v>1703</v>
      </c>
      <c r="D160" t="s">
        <v>45</v>
      </c>
      <c r="E160">
        <v>48640</v>
      </c>
      <c r="F160">
        <v>15000</v>
      </c>
      <c r="G160">
        <v>14.65</v>
      </c>
      <c r="H160">
        <v>14992</v>
      </c>
      <c r="I160">
        <v>14.64</v>
      </c>
      <c r="J160">
        <v>8</v>
      </c>
      <c r="K160">
        <v>0.01</v>
      </c>
      <c r="L160" s="5">
        <v>43066</v>
      </c>
    </row>
    <row r="161" spans="1:12" x14ac:dyDescent="0.25">
      <c r="A161" t="s">
        <v>1875</v>
      </c>
      <c r="B161" t="s">
        <v>1084</v>
      </c>
      <c r="C161" t="s">
        <v>1704</v>
      </c>
      <c r="D161" t="s">
        <v>45</v>
      </c>
      <c r="E161">
        <v>174076</v>
      </c>
      <c r="F161">
        <v>14864</v>
      </c>
      <c r="G161">
        <v>14.52</v>
      </c>
      <c r="H161">
        <v>7416</v>
      </c>
      <c r="I161">
        <v>7.24</v>
      </c>
      <c r="J161">
        <v>7448</v>
      </c>
      <c r="K161">
        <v>7.27</v>
      </c>
      <c r="L161" s="5">
        <v>43066</v>
      </c>
    </row>
    <row r="162" spans="1:12" x14ac:dyDescent="0.25">
      <c r="A162" t="s">
        <v>1875</v>
      </c>
      <c r="B162" t="s">
        <v>1084</v>
      </c>
      <c r="C162" t="s">
        <v>1705</v>
      </c>
      <c r="D162" t="s">
        <v>45</v>
      </c>
      <c r="E162">
        <v>211216</v>
      </c>
      <c r="F162">
        <v>14232</v>
      </c>
      <c r="G162">
        <v>13.9</v>
      </c>
      <c r="H162">
        <v>14224</v>
      </c>
      <c r="I162">
        <v>13.89</v>
      </c>
      <c r="J162">
        <v>8</v>
      </c>
      <c r="K162">
        <v>0.01</v>
      </c>
      <c r="L162" s="5">
        <v>43066</v>
      </c>
    </row>
    <row r="163" spans="1:12" x14ac:dyDescent="0.25">
      <c r="A163" t="s">
        <v>1875</v>
      </c>
      <c r="B163" t="s">
        <v>1084</v>
      </c>
      <c r="C163" t="s">
        <v>1706</v>
      </c>
      <c r="D163" t="s">
        <v>45</v>
      </c>
      <c r="E163">
        <v>180600</v>
      </c>
      <c r="F163">
        <v>12424</v>
      </c>
      <c r="G163">
        <v>12.13</v>
      </c>
      <c r="H163">
        <v>9336</v>
      </c>
      <c r="I163">
        <v>9.1199999999999992</v>
      </c>
      <c r="J163">
        <v>3088</v>
      </c>
      <c r="K163">
        <v>3.02</v>
      </c>
      <c r="L163" s="5">
        <v>43066</v>
      </c>
    </row>
    <row r="164" spans="1:12" x14ac:dyDescent="0.25">
      <c r="A164" t="s">
        <v>1875</v>
      </c>
      <c r="B164" t="s">
        <v>1084</v>
      </c>
      <c r="C164" t="s">
        <v>1707</v>
      </c>
      <c r="D164" t="s">
        <v>45</v>
      </c>
      <c r="E164">
        <v>48995</v>
      </c>
      <c r="F164">
        <v>11088</v>
      </c>
      <c r="G164">
        <v>10.83</v>
      </c>
      <c r="H164">
        <v>11072</v>
      </c>
      <c r="I164">
        <v>10.81</v>
      </c>
      <c r="J164">
        <v>16</v>
      </c>
      <c r="K164">
        <v>0.02</v>
      </c>
      <c r="L164" s="5">
        <v>43066</v>
      </c>
    </row>
    <row r="165" spans="1:12" x14ac:dyDescent="0.25">
      <c r="A165" t="s">
        <v>1875</v>
      </c>
      <c r="B165" t="s">
        <v>1084</v>
      </c>
      <c r="C165" t="s">
        <v>1708</v>
      </c>
      <c r="D165" t="s">
        <v>45</v>
      </c>
      <c r="E165">
        <v>104031</v>
      </c>
      <c r="F165">
        <v>10896</v>
      </c>
      <c r="G165">
        <v>10.64</v>
      </c>
      <c r="H165">
        <v>10880</v>
      </c>
      <c r="I165">
        <v>10.63</v>
      </c>
      <c r="J165">
        <v>16</v>
      </c>
      <c r="K165">
        <v>0.02</v>
      </c>
      <c r="L165" s="5">
        <v>43066</v>
      </c>
    </row>
    <row r="166" spans="1:12" x14ac:dyDescent="0.25">
      <c r="A166" t="s">
        <v>1875</v>
      </c>
      <c r="B166" t="s">
        <v>1084</v>
      </c>
      <c r="C166" t="s">
        <v>1709</v>
      </c>
      <c r="D166" t="s">
        <v>45</v>
      </c>
      <c r="E166">
        <v>118161</v>
      </c>
      <c r="F166">
        <v>10072</v>
      </c>
      <c r="G166">
        <v>9.84</v>
      </c>
      <c r="H166">
        <v>5048</v>
      </c>
      <c r="I166">
        <v>4.93</v>
      </c>
      <c r="J166">
        <v>5024</v>
      </c>
      <c r="K166">
        <v>4.91</v>
      </c>
      <c r="L166" s="5">
        <v>43066</v>
      </c>
    </row>
    <row r="167" spans="1:12" x14ac:dyDescent="0.25">
      <c r="A167" t="s">
        <v>1875</v>
      </c>
      <c r="B167" t="s">
        <v>1084</v>
      </c>
      <c r="C167" t="s">
        <v>1710</v>
      </c>
      <c r="D167" t="s">
        <v>45</v>
      </c>
      <c r="E167">
        <v>43772</v>
      </c>
      <c r="F167">
        <v>8408</v>
      </c>
      <c r="G167">
        <v>8.2100000000000009</v>
      </c>
      <c r="H167">
        <v>5896</v>
      </c>
      <c r="I167">
        <v>5.76</v>
      </c>
      <c r="J167">
        <v>2512</v>
      </c>
      <c r="K167">
        <v>2.4500000000000002</v>
      </c>
      <c r="L167" s="5">
        <v>43066</v>
      </c>
    </row>
    <row r="168" spans="1:12" x14ac:dyDescent="0.25">
      <c r="A168" t="s">
        <v>1875</v>
      </c>
      <c r="B168" t="s">
        <v>1084</v>
      </c>
      <c r="C168" t="s">
        <v>1711</v>
      </c>
      <c r="D168" t="s">
        <v>45</v>
      </c>
      <c r="E168">
        <v>27320</v>
      </c>
      <c r="F168">
        <v>8336</v>
      </c>
      <c r="G168">
        <v>8.14</v>
      </c>
      <c r="H168">
        <v>8144</v>
      </c>
      <c r="I168">
        <v>7.95</v>
      </c>
      <c r="J168">
        <v>192</v>
      </c>
      <c r="K168">
        <v>0.19</v>
      </c>
      <c r="L168" s="5">
        <v>43066</v>
      </c>
    </row>
    <row r="169" spans="1:12" x14ac:dyDescent="0.25">
      <c r="A169" t="s">
        <v>1875</v>
      </c>
      <c r="B169" t="s">
        <v>1084</v>
      </c>
      <c r="C169" t="s">
        <v>1712</v>
      </c>
      <c r="D169" t="s">
        <v>45</v>
      </c>
      <c r="E169">
        <v>139376</v>
      </c>
      <c r="F169">
        <v>8152</v>
      </c>
      <c r="G169">
        <v>7.96</v>
      </c>
      <c r="H169">
        <v>8144</v>
      </c>
      <c r="I169">
        <v>7.95</v>
      </c>
      <c r="J169">
        <v>8</v>
      </c>
      <c r="K169">
        <v>0.01</v>
      </c>
      <c r="L169" s="5">
        <v>43066</v>
      </c>
    </row>
    <row r="170" spans="1:12" x14ac:dyDescent="0.25">
      <c r="A170" t="s">
        <v>1875</v>
      </c>
      <c r="B170" t="s">
        <v>1084</v>
      </c>
      <c r="C170" t="s">
        <v>1713</v>
      </c>
      <c r="D170" t="s">
        <v>45</v>
      </c>
      <c r="E170">
        <v>137425</v>
      </c>
      <c r="F170">
        <v>8088</v>
      </c>
      <c r="G170">
        <v>7.9</v>
      </c>
      <c r="H170">
        <v>8032</v>
      </c>
      <c r="I170">
        <v>7.84</v>
      </c>
      <c r="J170">
        <v>56</v>
      </c>
      <c r="K170">
        <v>0.05</v>
      </c>
      <c r="L170" s="5">
        <v>43066</v>
      </c>
    </row>
    <row r="171" spans="1:12" x14ac:dyDescent="0.25">
      <c r="A171" t="s">
        <v>1875</v>
      </c>
      <c r="B171" t="s">
        <v>1084</v>
      </c>
      <c r="C171" t="s">
        <v>1714</v>
      </c>
      <c r="D171" t="s">
        <v>45</v>
      </c>
      <c r="E171">
        <v>134117</v>
      </c>
      <c r="F171">
        <v>7896</v>
      </c>
      <c r="G171">
        <v>7.71</v>
      </c>
      <c r="H171">
        <v>7840</v>
      </c>
      <c r="I171">
        <v>7.66</v>
      </c>
      <c r="J171">
        <v>56</v>
      </c>
      <c r="K171">
        <v>0.05</v>
      </c>
      <c r="L171" s="5">
        <v>43066</v>
      </c>
    </row>
    <row r="172" spans="1:12" x14ac:dyDescent="0.25">
      <c r="A172" t="s">
        <v>1875</v>
      </c>
      <c r="B172" t="s">
        <v>1084</v>
      </c>
      <c r="C172" t="s">
        <v>1715</v>
      </c>
      <c r="D172" t="s">
        <v>45</v>
      </c>
      <c r="E172">
        <v>130244</v>
      </c>
      <c r="F172">
        <v>7640</v>
      </c>
      <c r="G172">
        <v>7.46</v>
      </c>
      <c r="H172">
        <v>7608</v>
      </c>
      <c r="I172">
        <v>7.43</v>
      </c>
      <c r="J172">
        <v>32</v>
      </c>
      <c r="K172">
        <v>0.03</v>
      </c>
      <c r="L172" s="5">
        <v>43066</v>
      </c>
    </row>
    <row r="173" spans="1:12" x14ac:dyDescent="0.25">
      <c r="A173" t="s">
        <v>1875</v>
      </c>
      <c r="B173" t="s">
        <v>1084</v>
      </c>
      <c r="C173" t="s">
        <v>1716</v>
      </c>
      <c r="D173" t="s">
        <v>45</v>
      </c>
      <c r="E173">
        <v>125655</v>
      </c>
      <c r="F173">
        <v>7392</v>
      </c>
      <c r="G173">
        <v>7.22</v>
      </c>
      <c r="H173">
        <v>7352</v>
      </c>
      <c r="I173">
        <v>7.18</v>
      </c>
      <c r="J173">
        <v>40</v>
      </c>
      <c r="K173">
        <v>0.04</v>
      </c>
      <c r="L173" s="5">
        <v>43066</v>
      </c>
    </row>
    <row r="174" spans="1:12" x14ac:dyDescent="0.25">
      <c r="A174" t="s">
        <v>1875</v>
      </c>
      <c r="B174" t="s">
        <v>1084</v>
      </c>
      <c r="C174" t="s">
        <v>1717</v>
      </c>
      <c r="D174" t="s">
        <v>45</v>
      </c>
      <c r="E174">
        <v>1</v>
      </c>
      <c r="F174">
        <v>7248</v>
      </c>
      <c r="G174">
        <v>7.08</v>
      </c>
      <c r="H174">
        <v>7152</v>
      </c>
      <c r="I174">
        <v>6.98</v>
      </c>
      <c r="J174">
        <v>96</v>
      </c>
      <c r="K174">
        <v>0.09</v>
      </c>
      <c r="L174" s="5">
        <v>43066</v>
      </c>
    </row>
    <row r="175" spans="1:12" x14ac:dyDescent="0.25">
      <c r="A175" t="s">
        <v>1875</v>
      </c>
      <c r="B175" t="s">
        <v>1084</v>
      </c>
      <c r="C175" t="s">
        <v>1718</v>
      </c>
      <c r="D175" t="s">
        <v>45</v>
      </c>
      <c r="E175">
        <v>72576</v>
      </c>
      <c r="F175">
        <v>6936</v>
      </c>
      <c r="G175">
        <v>6.77</v>
      </c>
      <c r="H175">
        <v>6936</v>
      </c>
      <c r="I175">
        <v>6.77</v>
      </c>
      <c r="J175">
        <v>0</v>
      </c>
      <c r="K175">
        <v>0</v>
      </c>
      <c r="L175" s="5">
        <v>43066</v>
      </c>
    </row>
    <row r="176" spans="1:12" x14ac:dyDescent="0.25">
      <c r="A176" t="s">
        <v>1875</v>
      </c>
      <c r="B176" t="s">
        <v>1084</v>
      </c>
      <c r="C176" t="s">
        <v>1719</v>
      </c>
      <c r="D176" t="s">
        <v>45</v>
      </c>
      <c r="E176">
        <v>42048</v>
      </c>
      <c r="F176">
        <v>5976</v>
      </c>
      <c r="G176">
        <v>5.84</v>
      </c>
      <c r="H176">
        <v>5928</v>
      </c>
      <c r="I176">
        <v>5.79</v>
      </c>
      <c r="J176">
        <v>48</v>
      </c>
      <c r="K176">
        <v>0.05</v>
      </c>
      <c r="L176" s="5">
        <v>43066</v>
      </c>
    </row>
    <row r="177" spans="1:12" x14ac:dyDescent="0.25">
      <c r="A177" t="s">
        <v>1875</v>
      </c>
      <c r="B177" t="s">
        <v>1084</v>
      </c>
      <c r="C177" t="s">
        <v>1720</v>
      </c>
      <c r="D177" t="s">
        <v>45</v>
      </c>
      <c r="E177">
        <v>15278</v>
      </c>
      <c r="F177">
        <v>4752</v>
      </c>
      <c r="G177">
        <v>4.6399999999999997</v>
      </c>
      <c r="H177">
        <v>4720</v>
      </c>
      <c r="I177">
        <v>4.6100000000000003</v>
      </c>
      <c r="J177">
        <v>32</v>
      </c>
      <c r="K177">
        <v>0.03</v>
      </c>
      <c r="L177" s="5">
        <v>43066</v>
      </c>
    </row>
    <row r="178" spans="1:12" x14ac:dyDescent="0.25">
      <c r="A178" t="s">
        <v>1875</v>
      </c>
      <c r="B178" t="s">
        <v>1084</v>
      </c>
      <c r="C178" t="s">
        <v>1721</v>
      </c>
      <c r="D178" t="s">
        <v>45</v>
      </c>
      <c r="E178">
        <v>15014</v>
      </c>
      <c r="F178">
        <v>4688</v>
      </c>
      <c r="G178">
        <v>4.58</v>
      </c>
      <c r="H178">
        <v>4640</v>
      </c>
      <c r="I178">
        <v>4.53</v>
      </c>
      <c r="J178">
        <v>48</v>
      </c>
      <c r="K178">
        <v>0.05</v>
      </c>
      <c r="L178" s="5">
        <v>43066</v>
      </c>
    </row>
    <row r="179" spans="1:12" x14ac:dyDescent="0.25">
      <c r="A179" t="s">
        <v>1875</v>
      </c>
      <c r="B179" t="s">
        <v>1084</v>
      </c>
      <c r="C179" t="s">
        <v>1722</v>
      </c>
      <c r="D179" t="s">
        <v>45</v>
      </c>
      <c r="E179">
        <v>73283</v>
      </c>
      <c r="F179">
        <v>3928</v>
      </c>
      <c r="G179">
        <v>3.84</v>
      </c>
      <c r="H179">
        <v>3808</v>
      </c>
      <c r="I179">
        <v>3.72</v>
      </c>
      <c r="J179">
        <v>120</v>
      </c>
      <c r="K179">
        <v>0.12</v>
      </c>
      <c r="L179" s="5">
        <v>43066</v>
      </c>
    </row>
    <row r="180" spans="1:12" x14ac:dyDescent="0.25">
      <c r="A180" t="s">
        <v>1875</v>
      </c>
      <c r="B180" t="s">
        <v>1084</v>
      </c>
      <c r="C180" t="s">
        <v>1723</v>
      </c>
      <c r="D180" t="s">
        <v>45</v>
      </c>
      <c r="E180">
        <v>1438</v>
      </c>
      <c r="F180">
        <v>3864</v>
      </c>
      <c r="G180">
        <v>3.77</v>
      </c>
      <c r="H180">
        <v>504</v>
      </c>
      <c r="I180">
        <v>0.49</v>
      </c>
      <c r="J180">
        <v>3360</v>
      </c>
      <c r="K180">
        <v>3.28</v>
      </c>
      <c r="L180" s="5">
        <v>43066</v>
      </c>
    </row>
    <row r="181" spans="1:12" x14ac:dyDescent="0.25">
      <c r="A181" t="s">
        <v>1875</v>
      </c>
      <c r="B181" t="s">
        <v>1084</v>
      </c>
      <c r="C181" t="s">
        <v>1724</v>
      </c>
      <c r="D181" t="s">
        <v>45</v>
      </c>
      <c r="E181">
        <v>130346</v>
      </c>
      <c r="F181">
        <v>3800</v>
      </c>
      <c r="G181">
        <v>3.71</v>
      </c>
      <c r="H181">
        <v>3768</v>
      </c>
      <c r="I181">
        <v>3.68</v>
      </c>
      <c r="J181">
        <v>32</v>
      </c>
      <c r="K181">
        <v>0.03</v>
      </c>
      <c r="L181" s="5">
        <v>43066</v>
      </c>
    </row>
    <row r="182" spans="1:12" x14ac:dyDescent="0.25">
      <c r="A182" t="s">
        <v>1875</v>
      </c>
      <c r="B182" t="s">
        <v>1084</v>
      </c>
      <c r="C182" t="s">
        <v>239</v>
      </c>
      <c r="D182" t="s">
        <v>45</v>
      </c>
      <c r="E182">
        <v>35376</v>
      </c>
      <c r="F182">
        <v>3272</v>
      </c>
      <c r="G182">
        <v>3.2</v>
      </c>
      <c r="H182">
        <v>3224</v>
      </c>
      <c r="I182">
        <v>3.15</v>
      </c>
      <c r="J182">
        <v>48</v>
      </c>
      <c r="K182">
        <v>0.05</v>
      </c>
      <c r="L182" s="5">
        <v>43066</v>
      </c>
    </row>
    <row r="183" spans="1:12" x14ac:dyDescent="0.25">
      <c r="A183" t="s">
        <v>1875</v>
      </c>
      <c r="B183" t="s">
        <v>1084</v>
      </c>
      <c r="C183" t="s">
        <v>1725</v>
      </c>
      <c r="D183" t="s">
        <v>45</v>
      </c>
      <c r="E183">
        <v>34320</v>
      </c>
      <c r="F183">
        <v>3160</v>
      </c>
      <c r="G183">
        <v>3.09</v>
      </c>
      <c r="H183">
        <v>3144</v>
      </c>
      <c r="I183">
        <v>3.07</v>
      </c>
      <c r="J183">
        <v>16</v>
      </c>
      <c r="K183">
        <v>0.02</v>
      </c>
      <c r="L183" s="5">
        <v>43066</v>
      </c>
    </row>
    <row r="184" spans="1:12" x14ac:dyDescent="0.25">
      <c r="A184" t="s">
        <v>1875</v>
      </c>
      <c r="B184" t="s">
        <v>1084</v>
      </c>
      <c r="C184" t="s">
        <v>1726</v>
      </c>
      <c r="D184" t="s">
        <v>45</v>
      </c>
      <c r="E184">
        <v>150686</v>
      </c>
      <c r="F184">
        <v>3160</v>
      </c>
      <c r="G184">
        <v>3.09</v>
      </c>
      <c r="H184">
        <v>2936</v>
      </c>
      <c r="I184">
        <v>2.87</v>
      </c>
      <c r="J184">
        <v>224</v>
      </c>
      <c r="K184">
        <v>0.22</v>
      </c>
      <c r="L184" s="5">
        <v>43066</v>
      </c>
    </row>
    <row r="185" spans="1:12" x14ac:dyDescent="0.25">
      <c r="A185" t="s">
        <v>1875</v>
      </c>
      <c r="B185" t="s">
        <v>1084</v>
      </c>
      <c r="C185" t="s">
        <v>1727</v>
      </c>
      <c r="D185" t="s">
        <v>45</v>
      </c>
      <c r="E185">
        <v>3241</v>
      </c>
      <c r="F185">
        <v>3152</v>
      </c>
      <c r="G185">
        <v>3.08</v>
      </c>
      <c r="H185">
        <v>2664</v>
      </c>
      <c r="I185">
        <v>2.6</v>
      </c>
      <c r="J185">
        <v>488</v>
      </c>
      <c r="K185">
        <v>0.48</v>
      </c>
      <c r="L185" s="5">
        <v>43066</v>
      </c>
    </row>
    <row r="186" spans="1:12" x14ac:dyDescent="0.25">
      <c r="A186" t="s">
        <v>1875</v>
      </c>
      <c r="B186" t="s">
        <v>1084</v>
      </c>
      <c r="C186" t="s">
        <v>1496</v>
      </c>
      <c r="D186" t="s">
        <v>45</v>
      </c>
      <c r="E186">
        <v>8297</v>
      </c>
      <c r="F186">
        <v>2760</v>
      </c>
      <c r="G186">
        <v>2.7</v>
      </c>
      <c r="H186">
        <v>2744</v>
      </c>
      <c r="I186">
        <v>2.68</v>
      </c>
      <c r="J186">
        <v>16</v>
      </c>
      <c r="K186">
        <v>0.02</v>
      </c>
      <c r="L186" s="5">
        <v>43066</v>
      </c>
    </row>
    <row r="187" spans="1:12" x14ac:dyDescent="0.25">
      <c r="A187" t="s">
        <v>1875</v>
      </c>
      <c r="B187" t="s">
        <v>1084</v>
      </c>
      <c r="C187" t="s">
        <v>1498</v>
      </c>
      <c r="D187" t="s">
        <v>45</v>
      </c>
      <c r="E187">
        <v>605</v>
      </c>
      <c r="F187">
        <v>2440</v>
      </c>
      <c r="G187">
        <v>2.38</v>
      </c>
      <c r="H187">
        <v>2432</v>
      </c>
      <c r="I187">
        <v>2.38</v>
      </c>
      <c r="J187">
        <v>8</v>
      </c>
      <c r="K187">
        <v>0.01</v>
      </c>
      <c r="L187" s="5">
        <v>43066</v>
      </c>
    </row>
    <row r="188" spans="1:12" x14ac:dyDescent="0.25">
      <c r="A188" t="s">
        <v>1875</v>
      </c>
      <c r="B188" t="s">
        <v>1084</v>
      </c>
      <c r="C188" t="s">
        <v>1728</v>
      </c>
      <c r="D188" t="s">
        <v>45</v>
      </c>
      <c r="E188">
        <v>11648</v>
      </c>
      <c r="F188">
        <v>2440</v>
      </c>
      <c r="G188">
        <v>2.38</v>
      </c>
      <c r="H188">
        <v>2208</v>
      </c>
      <c r="I188">
        <v>2.16</v>
      </c>
      <c r="J188">
        <v>232</v>
      </c>
      <c r="K188">
        <v>0.23</v>
      </c>
      <c r="L188" s="5">
        <v>43066</v>
      </c>
    </row>
    <row r="189" spans="1:12" x14ac:dyDescent="0.25">
      <c r="A189" t="s">
        <v>1875</v>
      </c>
      <c r="B189" t="s">
        <v>1084</v>
      </c>
      <c r="C189" t="s">
        <v>1729</v>
      </c>
      <c r="D189" t="s">
        <v>45</v>
      </c>
      <c r="E189">
        <v>287</v>
      </c>
      <c r="F189">
        <v>2376</v>
      </c>
      <c r="G189">
        <v>2.3199999999999998</v>
      </c>
      <c r="H189">
        <v>2304</v>
      </c>
      <c r="I189">
        <v>2.25</v>
      </c>
      <c r="J189">
        <v>72</v>
      </c>
      <c r="K189">
        <v>7.0000000000000007E-2</v>
      </c>
      <c r="L189" s="5">
        <v>43066</v>
      </c>
    </row>
    <row r="190" spans="1:12" x14ac:dyDescent="0.25">
      <c r="A190" t="s">
        <v>1875</v>
      </c>
      <c r="B190" t="s">
        <v>1084</v>
      </c>
      <c r="C190" t="s">
        <v>1730</v>
      </c>
      <c r="D190" t="s">
        <v>45</v>
      </c>
      <c r="E190">
        <v>0</v>
      </c>
      <c r="F190">
        <v>2288</v>
      </c>
      <c r="G190">
        <v>2.23</v>
      </c>
      <c r="H190">
        <v>1424</v>
      </c>
      <c r="I190">
        <v>1.39</v>
      </c>
      <c r="J190">
        <v>864</v>
      </c>
      <c r="K190">
        <v>0.84</v>
      </c>
      <c r="L190" s="5">
        <v>43066</v>
      </c>
    </row>
    <row r="191" spans="1:12" x14ac:dyDescent="0.25">
      <c r="A191" t="s">
        <v>1875</v>
      </c>
      <c r="B191" t="s">
        <v>1084</v>
      </c>
      <c r="C191" t="s">
        <v>1731</v>
      </c>
      <c r="D191" t="s">
        <v>45</v>
      </c>
      <c r="E191">
        <v>5884</v>
      </c>
      <c r="F191">
        <v>2272</v>
      </c>
      <c r="G191">
        <v>2.2200000000000002</v>
      </c>
      <c r="H191">
        <v>2176</v>
      </c>
      <c r="I191">
        <v>2.13</v>
      </c>
      <c r="J191">
        <v>96</v>
      </c>
      <c r="K191">
        <v>0.09</v>
      </c>
      <c r="L191" s="5">
        <v>43066</v>
      </c>
    </row>
    <row r="192" spans="1:12" x14ac:dyDescent="0.25">
      <c r="A192" t="s">
        <v>1875</v>
      </c>
      <c r="B192" t="s">
        <v>1084</v>
      </c>
      <c r="C192" t="s">
        <v>1732</v>
      </c>
      <c r="D192" t="s">
        <v>45</v>
      </c>
      <c r="E192">
        <v>278</v>
      </c>
      <c r="F192">
        <v>2248</v>
      </c>
      <c r="G192">
        <v>2.2000000000000002</v>
      </c>
      <c r="H192">
        <v>2232</v>
      </c>
      <c r="I192">
        <v>2.1800000000000002</v>
      </c>
      <c r="J192">
        <v>16</v>
      </c>
      <c r="K192">
        <v>0.02</v>
      </c>
      <c r="L192" s="5">
        <v>43066</v>
      </c>
    </row>
    <row r="193" spans="1:12" x14ac:dyDescent="0.25">
      <c r="A193" t="s">
        <v>1875</v>
      </c>
      <c r="B193" t="s">
        <v>1084</v>
      </c>
      <c r="C193" t="s">
        <v>1733</v>
      </c>
      <c r="D193" t="s">
        <v>45</v>
      </c>
      <c r="E193">
        <v>42522</v>
      </c>
      <c r="F193">
        <v>2248</v>
      </c>
      <c r="G193">
        <v>2.2000000000000002</v>
      </c>
      <c r="H193">
        <v>2184</v>
      </c>
      <c r="I193">
        <v>2.13</v>
      </c>
      <c r="J193">
        <v>64</v>
      </c>
      <c r="K193">
        <v>0.06</v>
      </c>
      <c r="L193" s="5">
        <v>43066</v>
      </c>
    </row>
    <row r="194" spans="1:12" x14ac:dyDescent="0.25">
      <c r="A194" t="s">
        <v>1875</v>
      </c>
      <c r="B194" t="s">
        <v>1084</v>
      </c>
      <c r="C194" t="s">
        <v>1734</v>
      </c>
      <c r="D194" t="s">
        <v>45</v>
      </c>
      <c r="E194">
        <v>11530</v>
      </c>
      <c r="F194">
        <v>2200</v>
      </c>
      <c r="G194">
        <v>2.15</v>
      </c>
      <c r="H194">
        <v>1880</v>
      </c>
      <c r="I194">
        <v>1.84</v>
      </c>
      <c r="J194">
        <v>320</v>
      </c>
      <c r="K194">
        <v>0.31</v>
      </c>
      <c r="L194" s="5">
        <v>43066</v>
      </c>
    </row>
    <row r="195" spans="1:12" x14ac:dyDescent="0.25">
      <c r="A195" t="s">
        <v>1875</v>
      </c>
      <c r="B195" t="s">
        <v>1084</v>
      </c>
      <c r="C195" t="s">
        <v>1735</v>
      </c>
      <c r="D195" t="s">
        <v>45</v>
      </c>
      <c r="E195">
        <v>20737</v>
      </c>
      <c r="F195">
        <v>1904</v>
      </c>
      <c r="G195">
        <v>1.86</v>
      </c>
      <c r="H195">
        <v>1568</v>
      </c>
      <c r="I195">
        <v>1.53</v>
      </c>
      <c r="J195">
        <v>336</v>
      </c>
      <c r="K195">
        <v>0.33</v>
      </c>
      <c r="L195" s="5">
        <v>43066</v>
      </c>
    </row>
    <row r="196" spans="1:12" x14ac:dyDescent="0.25">
      <c r="A196" t="s">
        <v>1875</v>
      </c>
      <c r="B196" t="s">
        <v>1084</v>
      </c>
      <c r="C196" t="s">
        <v>1736</v>
      </c>
      <c r="D196" t="s">
        <v>45</v>
      </c>
      <c r="E196">
        <v>20737</v>
      </c>
      <c r="F196">
        <v>1576</v>
      </c>
      <c r="G196">
        <v>1.54</v>
      </c>
      <c r="H196">
        <v>1248</v>
      </c>
      <c r="I196">
        <v>1.22</v>
      </c>
      <c r="J196">
        <v>328</v>
      </c>
      <c r="K196">
        <v>0.32</v>
      </c>
      <c r="L196" s="5">
        <v>43066</v>
      </c>
    </row>
    <row r="197" spans="1:12" x14ac:dyDescent="0.25">
      <c r="A197" t="s">
        <v>1875</v>
      </c>
      <c r="B197" t="s">
        <v>1084</v>
      </c>
      <c r="C197" t="s">
        <v>1737</v>
      </c>
      <c r="D197" t="s">
        <v>45</v>
      </c>
      <c r="E197">
        <v>17825</v>
      </c>
      <c r="F197">
        <v>1496</v>
      </c>
      <c r="G197">
        <v>1.46</v>
      </c>
      <c r="H197">
        <v>1352</v>
      </c>
      <c r="I197">
        <v>1.32</v>
      </c>
      <c r="J197">
        <v>144</v>
      </c>
      <c r="K197">
        <v>0.14000000000000001</v>
      </c>
      <c r="L197" s="5">
        <v>43066</v>
      </c>
    </row>
    <row r="198" spans="1:12" x14ac:dyDescent="0.25">
      <c r="A198" t="s">
        <v>1875</v>
      </c>
      <c r="B198" t="s">
        <v>1084</v>
      </c>
      <c r="C198" t="s">
        <v>1738</v>
      </c>
      <c r="D198" t="s">
        <v>45</v>
      </c>
      <c r="E198">
        <v>14547</v>
      </c>
      <c r="F198">
        <v>1488</v>
      </c>
      <c r="G198">
        <v>1.45</v>
      </c>
      <c r="H198">
        <v>1432</v>
      </c>
      <c r="I198">
        <v>1.4</v>
      </c>
      <c r="J198">
        <v>56</v>
      </c>
      <c r="K198">
        <v>0.05</v>
      </c>
      <c r="L198" s="5">
        <v>43066</v>
      </c>
    </row>
    <row r="199" spans="1:12" x14ac:dyDescent="0.25">
      <c r="A199" t="s">
        <v>1875</v>
      </c>
      <c r="B199" t="s">
        <v>1084</v>
      </c>
      <c r="C199" t="s">
        <v>1739</v>
      </c>
      <c r="D199" t="s">
        <v>45</v>
      </c>
      <c r="E199">
        <v>1209</v>
      </c>
      <c r="F199">
        <v>1432</v>
      </c>
      <c r="G199">
        <v>1.4</v>
      </c>
      <c r="H199">
        <v>1416</v>
      </c>
      <c r="I199">
        <v>1.38</v>
      </c>
      <c r="J199">
        <v>16</v>
      </c>
      <c r="K199">
        <v>0.02</v>
      </c>
      <c r="L199" s="5">
        <v>43066</v>
      </c>
    </row>
    <row r="200" spans="1:12" x14ac:dyDescent="0.25">
      <c r="A200" t="s">
        <v>1875</v>
      </c>
      <c r="B200" t="s">
        <v>1084</v>
      </c>
      <c r="C200" t="s">
        <v>1740</v>
      </c>
      <c r="D200" t="s">
        <v>45</v>
      </c>
      <c r="E200">
        <v>12556</v>
      </c>
      <c r="F200">
        <v>1352</v>
      </c>
      <c r="G200">
        <v>1.32</v>
      </c>
      <c r="H200">
        <v>1096</v>
      </c>
      <c r="I200">
        <v>1.07</v>
      </c>
      <c r="J200">
        <v>256</v>
      </c>
      <c r="K200">
        <v>0.25</v>
      </c>
      <c r="L200" s="5">
        <v>43066</v>
      </c>
    </row>
    <row r="201" spans="1:12" x14ac:dyDescent="0.25">
      <c r="A201" t="s">
        <v>1875</v>
      </c>
      <c r="B201" t="s">
        <v>1084</v>
      </c>
      <c r="C201" t="s">
        <v>1741</v>
      </c>
      <c r="D201" t="s">
        <v>45</v>
      </c>
      <c r="E201">
        <v>13608</v>
      </c>
      <c r="F201">
        <v>1224</v>
      </c>
      <c r="G201">
        <v>1.2</v>
      </c>
      <c r="H201">
        <v>1184</v>
      </c>
      <c r="I201">
        <v>1.1599999999999999</v>
      </c>
      <c r="J201">
        <v>40</v>
      </c>
      <c r="K201">
        <v>0.04</v>
      </c>
      <c r="L201" s="5">
        <v>43066</v>
      </c>
    </row>
    <row r="202" spans="1:12" x14ac:dyDescent="0.25">
      <c r="A202" t="s">
        <v>1875</v>
      </c>
      <c r="B202" t="s">
        <v>1084</v>
      </c>
      <c r="C202" t="s">
        <v>1742</v>
      </c>
      <c r="D202" t="s">
        <v>45</v>
      </c>
      <c r="E202">
        <v>13608</v>
      </c>
      <c r="F202">
        <v>1224</v>
      </c>
      <c r="G202">
        <v>1.2</v>
      </c>
      <c r="H202">
        <v>1184</v>
      </c>
      <c r="I202">
        <v>1.1599999999999999</v>
      </c>
      <c r="J202">
        <v>40</v>
      </c>
      <c r="K202">
        <v>0.04</v>
      </c>
      <c r="L202" s="5">
        <v>43066</v>
      </c>
    </row>
    <row r="203" spans="1:12" x14ac:dyDescent="0.25">
      <c r="A203" t="s">
        <v>1875</v>
      </c>
      <c r="B203" t="s">
        <v>1084</v>
      </c>
      <c r="C203" t="s">
        <v>1743</v>
      </c>
      <c r="D203" t="s">
        <v>45</v>
      </c>
      <c r="E203">
        <v>989</v>
      </c>
      <c r="F203">
        <v>1152</v>
      </c>
      <c r="G203">
        <v>1.1299999999999999</v>
      </c>
      <c r="H203">
        <v>1072</v>
      </c>
      <c r="I203">
        <v>1.05</v>
      </c>
      <c r="J203">
        <v>80</v>
      </c>
      <c r="K203">
        <v>0.08</v>
      </c>
      <c r="L203" s="5">
        <v>43066</v>
      </c>
    </row>
    <row r="204" spans="1:12" x14ac:dyDescent="0.25">
      <c r="A204" t="s">
        <v>1875</v>
      </c>
      <c r="B204" t="s">
        <v>1084</v>
      </c>
      <c r="C204" t="s">
        <v>1744</v>
      </c>
      <c r="D204" t="s">
        <v>45</v>
      </c>
      <c r="E204">
        <v>18520</v>
      </c>
      <c r="F204">
        <v>1032</v>
      </c>
      <c r="G204">
        <v>1.01</v>
      </c>
      <c r="H204">
        <v>928</v>
      </c>
      <c r="I204">
        <v>0.91</v>
      </c>
      <c r="J204">
        <v>104</v>
      </c>
      <c r="K204">
        <v>0.1</v>
      </c>
      <c r="L204" s="5">
        <v>43066</v>
      </c>
    </row>
    <row r="205" spans="1:12" x14ac:dyDescent="0.25">
      <c r="A205" t="s">
        <v>1875</v>
      </c>
      <c r="B205" t="s">
        <v>1084</v>
      </c>
      <c r="C205" t="s">
        <v>1745</v>
      </c>
      <c r="D205" t="s">
        <v>45</v>
      </c>
      <c r="E205">
        <v>1485</v>
      </c>
      <c r="F205">
        <v>792</v>
      </c>
      <c r="G205">
        <v>0.77</v>
      </c>
      <c r="H205">
        <v>632</v>
      </c>
      <c r="I205">
        <v>0.62</v>
      </c>
      <c r="J205">
        <v>160</v>
      </c>
      <c r="K205">
        <v>0.16</v>
      </c>
      <c r="L205" s="5">
        <v>43066</v>
      </c>
    </row>
    <row r="206" spans="1:12" x14ac:dyDescent="0.25">
      <c r="A206" t="s">
        <v>1875</v>
      </c>
      <c r="B206" t="s">
        <v>1084</v>
      </c>
      <c r="C206" t="s">
        <v>1746</v>
      </c>
      <c r="D206" t="s">
        <v>45</v>
      </c>
      <c r="E206">
        <v>15053</v>
      </c>
      <c r="F206">
        <v>600</v>
      </c>
      <c r="G206">
        <v>0.59</v>
      </c>
      <c r="H206">
        <v>528</v>
      </c>
      <c r="I206">
        <v>0.52</v>
      </c>
      <c r="J206">
        <v>72</v>
      </c>
      <c r="K206">
        <v>7.0000000000000007E-2</v>
      </c>
      <c r="L206" s="5">
        <v>43066</v>
      </c>
    </row>
    <row r="207" spans="1:12" x14ac:dyDescent="0.25">
      <c r="A207" t="s">
        <v>1875</v>
      </c>
      <c r="B207" t="s">
        <v>1084</v>
      </c>
      <c r="C207" t="s">
        <v>1747</v>
      </c>
      <c r="D207" t="s">
        <v>45</v>
      </c>
      <c r="E207">
        <v>4536</v>
      </c>
      <c r="F207">
        <v>528</v>
      </c>
      <c r="G207">
        <v>0.52</v>
      </c>
      <c r="H207">
        <v>480</v>
      </c>
      <c r="I207">
        <v>0.47</v>
      </c>
      <c r="J207">
        <v>48</v>
      </c>
      <c r="K207">
        <v>0.05</v>
      </c>
      <c r="L207" s="5">
        <v>43066</v>
      </c>
    </row>
    <row r="208" spans="1:12" x14ac:dyDescent="0.25">
      <c r="A208" t="s">
        <v>1875</v>
      </c>
      <c r="B208" t="s">
        <v>1084</v>
      </c>
      <c r="C208" t="s">
        <v>1748</v>
      </c>
      <c r="D208" t="s">
        <v>45</v>
      </c>
      <c r="E208">
        <v>2364</v>
      </c>
      <c r="F208">
        <v>464</v>
      </c>
      <c r="G208">
        <v>0.45</v>
      </c>
      <c r="H208">
        <v>352</v>
      </c>
      <c r="I208">
        <v>0.34</v>
      </c>
      <c r="J208">
        <v>112</v>
      </c>
      <c r="K208">
        <v>0.11</v>
      </c>
      <c r="L208" s="5">
        <v>43066</v>
      </c>
    </row>
    <row r="209" spans="1:12" x14ac:dyDescent="0.25">
      <c r="A209" t="s">
        <v>1875</v>
      </c>
      <c r="B209" t="s">
        <v>1084</v>
      </c>
      <c r="C209" t="s">
        <v>1749</v>
      </c>
      <c r="D209" t="s">
        <v>45</v>
      </c>
      <c r="E209">
        <v>19420</v>
      </c>
      <c r="F209">
        <v>456</v>
      </c>
      <c r="G209">
        <v>0.45</v>
      </c>
      <c r="H209">
        <v>360</v>
      </c>
      <c r="I209">
        <v>0.35</v>
      </c>
      <c r="J209">
        <v>96</v>
      </c>
      <c r="K209">
        <v>0.09</v>
      </c>
      <c r="L209" s="5">
        <v>43066</v>
      </c>
    </row>
    <row r="210" spans="1:12" x14ac:dyDescent="0.25">
      <c r="A210" t="s">
        <v>1875</v>
      </c>
      <c r="B210" t="s">
        <v>1084</v>
      </c>
      <c r="C210" t="s">
        <v>1750</v>
      </c>
      <c r="D210" t="s">
        <v>45</v>
      </c>
      <c r="E210">
        <v>2851</v>
      </c>
      <c r="F210">
        <v>464</v>
      </c>
      <c r="G210">
        <v>0.45</v>
      </c>
      <c r="H210">
        <v>432</v>
      </c>
      <c r="I210">
        <v>0.42</v>
      </c>
      <c r="J210">
        <v>32</v>
      </c>
      <c r="K210">
        <v>0.03</v>
      </c>
      <c r="L210" s="5">
        <v>43066</v>
      </c>
    </row>
    <row r="211" spans="1:12" x14ac:dyDescent="0.25">
      <c r="A211" t="s">
        <v>1875</v>
      </c>
      <c r="B211" t="s">
        <v>1084</v>
      </c>
      <c r="C211" t="s">
        <v>1751</v>
      </c>
      <c r="D211" t="s">
        <v>45</v>
      </c>
      <c r="E211">
        <v>7863</v>
      </c>
      <c r="F211">
        <v>456</v>
      </c>
      <c r="G211">
        <v>0.45</v>
      </c>
      <c r="H211">
        <v>368</v>
      </c>
      <c r="I211">
        <v>0.36</v>
      </c>
      <c r="J211">
        <v>88</v>
      </c>
      <c r="K211">
        <v>0.09</v>
      </c>
      <c r="L211" s="5">
        <v>43066</v>
      </c>
    </row>
    <row r="212" spans="1:12" x14ac:dyDescent="0.25">
      <c r="A212" t="s">
        <v>1875</v>
      </c>
      <c r="B212" t="s">
        <v>1084</v>
      </c>
      <c r="C212" t="s">
        <v>1752</v>
      </c>
      <c r="D212" t="s">
        <v>45</v>
      </c>
      <c r="E212">
        <v>3241</v>
      </c>
      <c r="F212">
        <v>464</v>
      </c>
      <c r="G212">
        <v>0.45</v>
      </c>
      <c r="H212">
        <v>272</v>
      </c>
      <c r="I212">
        <v>0.27</v>
      </c>
      <c r="J212">
        <v>192</v>
      </c>
      <c r="K212">
        <v>0.19</v>
      </c>
      <c r="L212" s="5">
        <v>43066</v>
      </c>
    </row>
    <row r="213" spans="1:12" x14ac:dyDescent="0.25">
      <c r="A213" t="s">
        <v>1875</v>
      </c>
      <c r="B213" t="s">
        <v>1084</v>
      </c>
      <c r="C213" t="s">
        <v>1753</v>
      </c>
      <c r="D213" t="s">
        <v>45</v>
      </c>
      <c r="E213">
        <v>19005</v>
      </c>
      <c r="F213">
        <v>464</v>
      </c>
      <c r="G213">
        <v>0.45</v>
      </c>
      <c r="H213">
        <v>360</v>
      </c>
      <c r="I213">
        <v>0.35</v>
      </c>
      <c r="J213">
        <v>104</v>
      </c>
      <c r="K213">
        <v>0.1</v>
      </c>
      <c r="L213" s="5">
        <v>43066</v>
      </c>
    </row>
    <row r="214" spans="1:12" x14ac:dyDescent="0.25">
      <c r="A214" t="s">
        <v>1875</v>
      </c>
      <c r="B214" t="s">
        <v>1084</v>
      </c>
      <c r="C214" t="s">
        <v>1517</v>
      </c>
      <c r="D214" t="s">
        <v>45</v>
      </c>
      <c r="E214">
        <v>324</v>
      </c>
      <c r="F214">
        <v>408</v>
      </c>
      <c r="G214">
        <v>0.4</v>
      </c>
      <c r="H214">
        <v>240</v>
      </c>
      <c r="I214">
        <v>0.23</v>
      </c>
      <c r="J214">
        <v>168</v>
      </c>
      <c r="K214">
        <v>0.16</v>
      </c>
      <c r="L214" s="5">
        <v>43066</v>
      </c>
    </row>
    <row r="215" spans="1:12" x14ac:dyDescent="0.25">
      <c r="A215" t="s">
        <v>1875</v>
      </c>
      <c r="B215" t="s">
        <v>1084</v>
      </c>
      <c r="C215" t="s">
        <v>1754</v>
      </c>
      <c r="D215" t="s">
        <v>45</v>
      </c>
      <c r="E215">
        <v>4536</v>
      </c>
      <c r="F215">
        <v>400</v>
      </c>
      <c r="G215">
        <v>0.39</v>
      </c>
      <c r="H215">
        <v>368</v>
      </c>
      <c r="I215">
        <v>0.36</v>
      </c>
      <c r="J215">
        <v>32</v>
      </c>
      <c r="K215">
        <v>0.03</v>
      </c>
      <c r="L215" s="5">
        <v>43066</v>
      </c>
    </row>
    <row r="216" spans="1:12" x14ac:dyDescent="0.25">
      <c r="A216" t="s">
        <v>1875</v>
      </c>
      <c r="B216" t="s">
        <v>1084</v>
      </c>
      <c r="C216" t="s">
        <v>1755</v>
      </c>
      <c r="D216" t="s">
        <v>45</v>
      </c>
      <c r="E216">
        <v>4536</v>
      </c>
      <c r="F216">
        <v>400</v>
      </c>
      <c r="G216">
        <v>0.39</v>
      </c>
      <c r="H216">
        <v>368</v>
      </c>
      <c r="I216">
        <v>0.36</v>
      </c>
      <c r="J216">
        <v>32</v>
      </c>
      <c r="K216">
        <v>0.03</v>
      </c>
      <c r="L216" s="5">
        <v>43066</v>
      </c>
    </row>
    <row r="217" spans="1:12" x14ac:dyDescent="0.25">
      <c r="A217" t="s">
        <v>1875</v>
      </c>
      <c r="B217" t="s">
        <v>1084</v>
      </c>
      <c r="C217" t="s">
        <v>1756</v>
      </c>
      <c r="D217" t="s">
        <v>45</v>
      </c>
      <c r="E217">
        <v>2364</v>
      </c>
      <c r="F217">
        <v>400</v>
      </c>
      <c r="G217">
        <v>0.39</v>
      </c>
      <c r="H217">
        <v>320</v>
      </c>
      <c r="I217">
        <v>0.31</v>
      </c>
      <c r="J217">
        <v>80</v>
      </c>
      <c r="K217">
        <v>0.08</v>
      </c>
      <c r="L217" s="5">
        <v>43066</v>
      </c>
    </row>
    <row r="218" spans="1:12" x14ac:dyDescent="0.25">
      <c r="A218" t="s">
        <v>1875</v>
      </c>
      <c r="B218" t="s">
        <v>1084</v>
      </c>
      <c r="C218" t="s">
        <v>1757</v>
      </c>
      <c r="D218" t="s">
        <v>45</v>
      </c>
      <c r="E218">
        <v>8870</v>
      </c>
      <c r="F218">
        <v>392</v>
      </c>
      <c r="G218">
        <v>0.38</v>
      </c>
      <c r="H218">
        <v>384</v>
      </c>
      <c r="I218">
        <v>0.38</v>
      </c>
      <c r="J218">
        <v>8</v>
      </c>
      <c r="K218">
        <v>0.01</v>
      </c>
      <c r="L218" s="5">
        <v>43066</v>
      </c>
    </row>
    <row r="219" spans="1:12" x14ac:dyDescent="0.25">
      <c r="A219" t="s">
        <v>1875</v>
      </c>
      <c r="B219" t="s">
        <v>1084</v>
      </c>
      <c r="C219" t="s">
        <v>1758</v>
      </c>
      <c r="D219" t="s">
        <v>45</v>
      </c>
      <c r="E219">
        <v>2364</v>
      </c>
      <c r="F219">
        <v>376</v>
      </c>
      <c r="G219">
        <v>0.37</v>
      </c>
      <c r="H219">
        <v>344</v>
      </c>
      <c r="I219">
        <v>0.34</v>
      </c>
      <c r="J219">
        <v>32</v>
      </c>
      <c r="K219">
        <v>0.03</v>
      </c>
      <c r="L219" s="5">
        <v>43066</v>
      </c>
    </row>
    <row r="220" spans="1:12" x14ac:dyDescent="0.25">
      <c r="A220" t="s">
        <v>1875</v>
      </c>
      <c r="B220" t="s">
        <v>1084</v>
      </c>
      <c r="C220" t="s">
        <v>1759</v>
      </c>
      <c r="D220" t="s">
        <v>45</v>
      </c>
      <c r="E220">
        <v>14071</v>
      </c>
      <c r="F220">
        <v>336</v>
      </c>
      <c r="G220">
        <v>0.33</v>
      </c>
      <c r="H220">
        <v>272</v>
      </c>
      <c r="I220">
        <v>0.27</v>
      </c>
      <c r="J220">
        <v>64</v>
      </c>
      <c r="K220">
        <v>0.06</v>
      </c>
      <c r="L220" s="5">
        <v>43066</v>
      </c>
    </row>
    <row r="221" spans="1:12" x14ac:dyDescent="0.25">
      <c r="A221" t="s">
        <v>1875</v>
      </c>
      <c r="B221" t="s">
        <v>1084</v>
      </c>
      <c r="C221" t="s">
        <v>1760</v>
      </c>
      <c r="D221" t="s">
        <v>45</v>
      </c>
      <c r="E221">
        <v>1540</v>
      </c>
      <c r="F221">
        <v>328</v>
      </c>
      <c r="G221">
        <v>0.32</v>
      </c>
      <c r="H221">
        <v>280</v>
      </c>
      <c r="I221">
        <v>0.27</v>
      </c>
      <c r="J221">
        <v>48</v>
      </c>
      <c r="K221">
        <v>0.05</v>
      </c>
      <c r="L221" s="5">
        <v>43066</v>
      </c>
    </row>
    <row r="222" spans="1:12" x14ac:dyDescent="0.25">
      <c r="A222" t="s">
        <v>1875</v>
      </c>
      <c r="B222" t="s">
        <v>1084</v>
      </c>
      <c r="C222" t="s">
        <v>1761</v>
      </c>
      <c r="D222" t="s">
        <v>45</v>
      </c>
      <c r="E222">
        <v>1144</v>
      </c>
      <c r="F222">
        <v>280</v>
      </c>
      <c r="G222">
        <v>0.27</v>
      </c>
      <c r="H222">
        <v>200</v>
      </c>
      <c r="I222">
        <v>0.2</v>
      </c>
      <c r="J222">
        <v>80</v>
      </c>
      <c r="K222">
        <v>0.08</v>
      </c>
      <c r="L222" s="5">
        <v>43066</v>
      </c>
    </row>
    <row r="223" spans="1:12" x14ac:dyDescent="0.25">
      <c r="A223" t="s">
        <v>1875</v>
      </c>
      <c r="B223" t="s">
        <v>1084</v>
      </c>
      <c r="C223" t="s">
        <v>1762</v>
      </c>
      <c r="D223" t="s">
        <v>45</v>
      </c>
      <c r="E223">
        <v>11648</v>
      </c>
      <c r="F223">
        <v>272</v>
      </c>
      <c r="G223">
        <v>0.27</v>
      </c>
      <c r="H223">
        <v>232</v>
      </c>
      <c r="I223">
        <v>0.23</v>
      </c>
      <c r="J223">
        <v>40</v>
      </c>
      <c r="K223">
        <v>0.04</v>
      </c>
      <c r="L223" s="5">
        <v>43066</v>
      </c>
    </row>
    <row r="224" spans="1:12" x14ac:dyDescent="0.25">
      <c r="A224" t="s">
        <v>1875</v>
      </c>
      <c r="B224" t="s">
        <v>1084</v>
      </c>
      <c r="C224" t="s">
        <v>1763</v>
      </c>
      <c r="D224" t="s">
        <v>45</v>
      </c>
      <c r="E224">
        <v>4537</v>
      </c>
      <c r="F224">
        <v>280</v>
      </c>
      <c r="G224">
        <v>0.27</v>
      </c>
      <c r="H224">
        <v>240</v>
      </c>
      <c r="I224">
        <v>0.23</v>
      </c>
      <c r="J224">
        <v>40</v>
      </c>
      <c r="K224">
        <v>0.04</v>
      </c>
      <c r="L224" s="5">
        <v>43066</v>
      </c>
    </row>
    <row r="225" spans="1:12" x14ac:dyDescent="0.25">
      <c r="A225" t="s">
        <v>1875</v>
      </c>
      <c r="B225" t="s">
        <v>1084</v>
      </c>
      <c r="C225" t="s">
        <v>1764</v>
      </c>
      <c r="D225" t="s">
        <v>45</v>
      </c>
      <c r="E225">
        <v>4537</v>
      </c>
      <c r="F225">
        <v>280</v>
      </c>
      <c r="G225">
        <v>0.27</v>
      </c>
      <c r="H225">
        <v>240</v>
      </c>
      <c r="I225">
        <v>0.23</v>
      </c>
      <c r="J225">
        <v>40</v>
      </c>
      <c r="K225">
        <v>0.04</v>
      </c>
      <c r="L225" s="5">
        <v>43066</v>
      </c>
    </row>
    <row r="226" spans="1:12" x14ac:dyDescent="0.25">
      <c r="A226" t="s">
        <v>1875</v>
      </c>
      <c r="B226" t="s">
        <v>1084</v>
      </c>
      <c r="C226" t="s">
        <v>1765</v>
      </c>
      <c r="D226" t="s">
        <v>45</v>
      </c>
      <c r="E226">
        <v>2202</v>
      </c>
      <c r="F226">
        <v>272</v>
      </c>
      <c r="G226">
        <v>0.27</v>
      </c>
      <c r="H226">
        <v>272</v>
      </c>
      <c r="I226">
        <v>0.27</v>
      </c>
      <c r="J226">
        <v>0</v>
      </c>
      <c r="K226">
        <v>0</v>
      </c>
      <c r="L226" s="5">
        <v>43066</v>
      </c>
    </row>
    <row r="227" spans="1:12" x14ac:dyDescent="0.25">
      <c r="A227" t="s">
        <v>1875</v>
      </c>
      <c r="B227" t="s">
        <v>1084</v>
      </c>
      <c r="C227" t="s">
        <v>1766</v>
      </c>
      <c r="D227" t="s">
        <v>45</v>
      </c>
      <c r="E227">
        <v>2204</v>
      </c>
      <c r="F227">
        <v>272</v>
      </c>
      <c r="G227">
        <v>0.27</v>
      </c>
      <c r="H227">
        <v>272</v>
      </c>
      <c r="I227">
        <v>0.27</v>
      </c>
      <c r="J227">
        <v>0</v>
      </c>
      <c r="K227">
        <v>0</v>
      </c>
      <c r="L227" s="5">
        <v>43066</v>
      </c>
    </row>
    <row r="228" spans="1:12" x14ac:dyDescent="0.25">
      <c r="A228" t="s">
        <v>1875</v>
      </c>
      <c r="B228" t="s">
        <v>1084</v>
      </c>
      <c r="C228" t="s">
        <v>1767</v>
      </c>
      <c r="D228" t="s">
        <v>45</v>
      </c>
      <c r="E228">
        <v>8966</v>
      </c>
      <c r="F228">
        <v>272</v>
      </c>
      <c r="G228">
        <v>0.27</v>
      </c>
      <c r="H228">
        <v>184</v>
      </c>
      <c r="I228">
        <v>0.18</v>
      </c>
      <c r="J228">
        <v>88</v>
      </c>
      <c r="K228">
        <v>0.09</v>
      </c>
      <c r="L228" s="5">
        <v>43066</v>
      </c>
    </row>
    <row r="229" spans="1:12" x14ac:dyDescent="0.25">
      <c r="A229" t="s">
        <v>1875</v>
      </c>
      <c r="B229" t="s">
        <v>1084</v>
      </c>
      <c r="C229" t="s">
        <v>1768</v>
      </c>
      <c r="D229" t="s">
        <v>45</v>
      </c>
      <c r="E229">
        <v>4537</v>
      </c>
      <c r="F229">
        <v>264</v>
      </c>
      <c r="G229">
        <v>0.26</v>
      </c>
      <c r="H229">
        <v>224</v>
      </c>
      <c r="I229">
        <v>0.22</v>
      </c>
      <c r="J229">
        <v>40</v>
      </c>
      <c r="K229">
        <v>0.04</v>
      </c>
      <c r="L229" s="5">
        <v>43066</v>
      </c>
    </row>
    <row r="230" spans="1:12" x14ac:dyDescent="0.25">
      <c r="A230" t="s">
        <v>1875</v>
      </c>
      <c r="B230" t="s">
        <v>1084</v>
      </c>
      <c r="C230" t="s">
        <v>1769</v>
      </c>
      <c r="D230" t="s">
        <v>45</v>
      </c>
      <c r="E230">
        <v>4537</v>
      </c>
      <c r="F230">
        <v>264</v>
      </c>
      <c r="G230">
        <v>0.26</v>
      </c>
      <c r="H230">
        <v>224</v>
      </c>
      <c r="I230">
        <v>0.22</v>
      </c>
      <c r="J230">
        <v>40</v>
      </c>
      <c r="K230">
        <v>0.04</v>
      </c>
      <c r="L230" s="5">
        <v>43066</v>
      </c>
    </row>
    <row r="231" spans="1:12" x14ac:dyDescent="0.25">
      <c r="A231" t="s">
        <v>1875</v>
      </c>
      <c r="B231" t="s">
        <v>1084</v>
      </c>
      <c r="C231" t="s">
        <v>1770</v>
      </c>
      <c r="D231" t="s">
        <v>45</v>
      </c>
      <c r="E231">
        <v>329</v>
      </c>
      <c r="F231">
        <v>200</v>
      </c>
      <c r="G231">
        <v>0.2</v>
      </c>
      <c r="H231">
        <v>88</v>
      </c>
      <c r="I231">
        <v>0.09</v>
      </c>
      <c r="J231">
        <v>112</v>
      </c>
      <c r="K231">
        <v>0.11</v>
      </c>
      <c r="L231" s="5">
        <v>43066</v>
      </c>
    </row>
    <row r="232" spans="1:12" x14ac:dyDescent="0.25">
      <c r="A232" t="s">
        <v>1875</v>
      </c>
      <c r="B232" t="s">
        <v>1084</v>
      </c>
      <c r="C232" t="s">
        <v>1771</v>
      </c>
      <c r="D232" t="s">
        <v>45</v>
      </c>
      <c r="E232">
        <v>1926</v>
      </c>
      <c r="F232">
        <v>208</v>
      </c>
      <c r="G232">
        <v>0.2</v>
      </c>
      <c r="H232">
        <v>192</v>
      </c>
      <c r="I232">
        <v>0.19</v>
      </c>
      <c r="J232">
        <v>16</v>
      </c>
      <c r="K232">
        <v>0.02</v>
      </c>
      <c r="L232" s="5">
        <v>43066</v>
      </c>
    </row>
    <row r="233" spans="1:12" x14ac:dyDescent="0.25">
      <c r="A233" t="s">
        <v>1875</v>
      </c>
      <c r="B233" t="s">
        <v>1084</v>
      </c>
      <c r="C233" t="s">
        <v>1772</v>
      </c>
      <c r="D233" t="s">
        <v>45</v>
      </c>
      <c r="E233">
        <v>8170</v>
      </c>
      <c r="F233">
        <v>200</v>
      </c>
      <c r="G233">
        <v>0.2</v>
      </c>
      <c r="H233">
        <v>176</v>
      </c>
      <c r="I233">
        <v>0.17</v>
      </c>
      <c r="J233">
        <v>24</v>
      </c>
      <c r="K233">
        <v>0.02</v>
      </c>
      <c r="L233" s="5">
        <v>43066</v>
      </c>
    </row>
    <row r="234" spans="1:12" x14ac:dyDescent="0.25">
      <c r="A234" t="s">
        <v>1875</v>
      </c>
      <c r="B234" t="s">
        <v>1084</v>
      </c>
      <c r="C234" t="s">
        <v>1773</v>
      </c>
      <c r="D234" t="s">
        <v>45</v>
      </c>
      <c r="E234">
        <v>489</v>
      </c>
      <c r="F234">
        <v>200</v>
      </c>
      <c r="G234">
        <v>0.2</v>
      </c>
      <c r="H234">
        <v>40</v>
      </c>
      <c r="I234">
        <v>0.04</v>
      </c>
      <c r="J234">
        <v>160</v>
      </c>
      <c r="K234">
        <v>0.16</v>
      </c>
      <c r="L234" s="5">
        <v>43066</v>
      </c>
    </row>
    <row r="235" spans="1:12" x14ac:dyDescent="0.25">
      <c r="A235" t="s">
        <v>1875</v>
      </c>
      <c r="B235" t="s">
        <v>1084</v>
      </c>
      <c r="C235" t="s">
        <v>1774</v>
      </c>
      <c r="D235" t="s">
        <v>45</v>
      </c>
      <c r="E235">
        <v>66</v>
      </c>
      <c r="F235">
        <v>160</v>
      </c>
      <c r="G235">
        <v>0.16</v>
      </c>
      <c r="H235">
        <v>48</v>
      </c>
      <c r="I235">
        <v>0.05</v>
      </c>
      <c r="J235">
        <v>112</v>
      </c>
      <c r="K235">
        <v>0.11</v>
      </c>
      <c r="L235" s="5">
        <v>43066</v>
      </c>
    </row>
    <row r="236" spans="1:12" x14ac:dyDescent="0.25">
      <c r="A236" t="s">
        <v>1875</v>
      </c>
      <c r="B236" t="s">
        <v>1084</v>
      </c>
      <c r="C236" t="s">
        <v>1775</v>
      </c>
      <c r="D236" t="s">
        <v>45</v>
      </c>
      <c r="E236">
        <v>165</v>
      </c>
      <c r="F236">
        <v>160</v>
      </c>
      <c r="G236">
        <v>0.16</v>
      </c>
      <c r="H236">
        <v>48</v>
      </c>
      <c r="I236">
        <v>0.05</v>
      </c>
      <c r="J236">
        <v>112</v>
      </c>
      <c r="K236">
        <v>0.11</v>
      </c>
      <c r="L236" s="5">
        <v>43066</v>
      </c>
    </row>
    <row r="237" spans="1:12" x14ac:dyDescent="0.25">
      <c r="A237" t="s">
        <v>1875</v>
      </c>
      <c r="B237" t="s">
        <v>1084</v>
      </c>
      <c r="C237" t="s">
        <v>1776</v>
      </c>
      <c r="D237" t="s">
        <v>45</v>
      </c>
      <c r="E237">
        <v>600</v>
      </c>
      <c r="F237">
        <v>152</v>
      </c>
      <c r="G237">
        <v>0.15</v>
      </c>
      <c r="H237">
        <v>128</v>
      </c>
      <c r="I237">
        <v>0.13</v>
      </c>
      <c r="J237">
        <v>24</v>
      </c>
      <c r="K237">
        <v>0.02</v>
      </c>
      <c r="L237" s="5">
        <v>43066</v>
      </c>
    </row>
    <row r="238" spans="1:12" x14ac:dyDescent="0.25">
      <c r="A238" t="s">
        <v>1875</v>
      </c>
      <c r="B238" t="s">
        <v>1084</v>
      </c>
      <c r="C238" t="s">
        <v>1777</v>
      </c>
      <c r="D238" t="s">
        <v>45</v>
      </c>
      <c r="E238">
        <v>4733</v>
      </c>
      <c r="F238">
        <v>144</v>
      </c>
      <c r="G238">
        <v>0.14000000000000001</v>
      </c>
      <c r="H238">
        <v>104</v>
      </c>
      <c r="I238">
        <v>0.1</v>
      </c>
      <c r="J238">
        <v>40</v>
      </c>
      <c r="K238">
        <v>0.04</v>
      </c>
      <c r="L238" s="5">
        <v>43066</v>
      </c>
    </row>
    <row r="239" spans="1:12" x14ac:dyDescent="0.25">
      <c r="A239" t="s">
        <v>1875</v>
      </c>
      <c r="B239" t="s">
        <v>1084</v>
      </c>
      <c r="C239" t="s">
        <v>1778</v>
      </c>
      <c r="D239" t="s">
        <v>45</v>
      </c>
      <c r="E239">
        <v>1438</v>
      </c>
      <c r="F239">
        <v>144</v>
      </c>
      <c r="G239">
        <v>0.14000000000000001</v>
      </c>
      <c r="H239">
        <v>88</v>
      </c>
      <c r="I239">
        <v>0.09</v>
      </c>
      <c r="J239">
        <v>56</v>
      </c>
      <c r="K239">
        <v>0.05</v>
      </c>
      <c r="L239" s="5">
        <v>43066</v>
      </c>
    </row>
    <row r="240" spans="1:12" x14ac:dyDescent="0.25">
      <c r="A240" t="s">
        <v>1875</v>
      </c>
      <c r="B240" t="s">
        <v>1084</v>
      </c>
      <c r="C240" t="s">
        <v>1779</v>
      </c>
      <c r="D240" t="s">
        <v>45</v>
      </c>
      <c r="E240">
        <v>1460</v>
      </c>
      <c r="F240">
        <v>144</v>
      </c>
      <c r="G240">
        <v>0.14000000000000001</v>
      </c>
      <c r="H240">
        <v>88</v>
      </c>
      <c r="I240">
        <v>0.09</v>
      </c>
      <c r="J240">
        <v>56</v>
      </c>
      <c r="K240">
        <v>0.05</v>
      </c>
      <c r="L240" s="5">
        <v>43066</v>
      </c>
    </row>
    <row r="241" spans="1:12" x14ac:dyDescent="0.25">
      <c r="A241" t="s">
        <v>1875</v>
      </c>
      <c r="B241" t="s">
        <v>1084</v>
      </c>
      <c r="C241" t="s">
        <v>1780</v>
      </c>
      <c r="D241" t="s">
        <v>45</v>
      </c>
      <c r="E241">
        <v>199</v>
      </c>
      <c r="F241">
        <v>144</v>
      </c>
      <c r="G241">
        <v>0.14000000000000001</v>
      </c>
      <c r="H241">
        <v>96</v>
      </c>
      <c r="I241">
        <v>0.09</v>
      </c>
      <c r="J241">
        <v>48</v>
      </c>
      <c r="K241">
        <v>0.05</v>
      </c>
      <c r="L241" s="5">
        <v>43066</v>
      </c>
    </row>
    <row r="242" spans="1:12" x14ac:dyDescent="0.25">
      <c r="A242" t="s">
        <v>1875</v>
      </c>
      <c r="B242" t="s">
        <v>1084</v>
      </c>
      <c r="C242" t="s">
        <v>1781</v>
      </c>
      <c r="D242" t="s">
        <v>45</v>
      </c>
      <c r="E242">
        <v>1022</v>
      </c>
      <c r="F242">
        <v>144</v>
      </c>
      <c r="G242">
        <v>0.14000000000000001</v>
      </c>
      <c r="H242">
        <v>144</v>
      </c>
      <c r="I242">
        <v>0.14000000000000001</v>
      </c>
      <c r="J242">
        <v>0</v>
      </c>
      <c r="K242">
        <v>0</v>
      </c>
      <c r="L242" s="5">
        <v>43066</v>
      </c>
    </row>
    <row r="243" spans="1:12" x14ac:dyDescent="0.25">
      <c r="A243" t="s">
        <v>1875</v>
      </c>
      <c r="B243" t="s">
        <v>1084</v>
      </c>
      <c r="C243" t="s">
        <v>1782</v>
      </c>
      <c r="D243" t="s">
        <v>45</v>
      </c>
      <c r="E243">
        <v>80</v>
      </c>
      <c r="F243">
        <v>136</v>
      </c>
      <c r="G243">
        <v>0.13</v>
      </c>
      <c r="H243">
        <v>24</v>
      </c>
      <c r="I243">
        <v>0.02</v>
      </c>
      <c r="J243">
        <v>112</v>
      </c>
      <c r="K243">
        <v>0.11</v>
      </c>
      <c r="L243" s="5">
        <v>43066</v>
      </c>
    </row>
    <row r="244" spans="1:12" x14ac:dyDescent="0.25">
      <c r="A244" t="s">
        <v>1875</v>
      </c>
      <c r="B244" t="s">
        <v>1084</v>
      </c>
      <c r="C244" t="s">
        <v>1532</v>
      </c>
      <c r="D244" t="s">
        <v>45</v>
      </c>
      <c r="E244">
        <v>618</v>
      </c>
      <c r="F244">
        <v>136</v>
      </c>
      <c r="G244">
        <v>0.13</v>
      </c>
      <c r="H244">
        <v>24</v>
      </c>
      <c r="I244">
        <v>0.02</v>
      </c>
      <c r="J244">
        <v>112</v>
      </c>
      <c r="K244">
        <v>0.11</v>
      </c>
      <c r="L244" s="5">
        <v>43066</v>
      </c>
    </row>
    <row r="245" spans="1:12" x14ac:dyDescent="0.25">
      <c r="A245" t="s">
        <v>1875</v>
      </c>
      <c r="B245" t="s">
        <v>1084</v>
      </c>
      <c r="C245" t="s">
        <v>1531</v>
      </c>
      <c r="D245" t="s">
        <v>45</v>
      </c>
      <c r="E245">
        <v>605</v>
      </c>
      <c r="F245">
        <v>136</v>
      </c>
      <c r="G245">
        <v>0.13</v>
      </c>
      <c r="H245">
        <v>24</v>
      </c>
      <c r="I245">
        <v>0.02</v>
      </c>
      <c r="J245">
        <v>112</v>
      </c>
      <c r="K245">
        <v>0.11</v>
      </c>
      <c r="L245" s="5">
        <v>43066</v>
      </c>
    </row>
    <row r="246" spans="1:12" x14ac:dyDescent="0.25">
      <c r="A246" t="s">
        <v>1875</v>
      </c>
      <c r="B246" t="s">
        <v>1084</v>
      </c>
      <c r="C246" t="s">
        <v>1527</v>
      </c>
      <c r="D246" t="s">
        <v>45</v>
      </c>
      <c r="E246">
        <v>505</v>
      </c>
      <c r="F246">
        <v>136</v>
      </c>
      <c r="G246">
        <v>0.13</v>
      </c>
      <c r="H246">
        <v>64</v>
      </c>
      <c r="I246">
        <v>0.06</v>
      </c>
      <c r="J246">
        <v>72</v>
      </c>
      <c r="K246">
        <v>7.0000000000000007E-2</v>
      </c>
      <c r="L246" s="5">
        <v>43066</v>
      </c>
    </row>
    <row r="247" spans="1:12" x14ac:dyDescent="0.25">
      <c r="A247" t="s">
        <v>1875</v>
      </c>
      <c r="B247" t="s">
        <v>1084</v>
      </c>
      <c r="C247" t="s">
        <v>275</v>
      </c>
      <c r="D247" t="s">
        <v>45</v>
      </c>
      <c r="E247">
        <v>352</v>
      </c>
      <c r="F247">
        <v>136</v>
      </c>
      <c r="G247">
        <v>0.13</v>
      </c>
      <c r="H247">
        <v>32</v>
      </c>
      <c r="I247">
        <v>0.03</v>
      </c>
      <c r="J247">
        <v>104</v>
      </c>
      <c r="K247">
        <v>0.1</v>
      </c>
      <c r="L247" s="5">
        <v>43066</v>
      </c>
    </row>
    <row r="248" spans="1:12" x14ac:dyDescent="0.25">
      <c r="A248" t="s">
        <v>1875</v>
      </c>
      <c r="B248" t="s">
        <v>1084</v>
      </c>
      <c r="C248" t="s">
        <v>259</v>
      </c>
      <c r="D248" t="s">
        <v>45</v>
      </c>
      <c r="E248">
        <v>448</v>
      </c>
      <c r="F248">
        <v>136</v>
      </c>
      <c r="G248">
        <v>0.13</v>
      </c>
      <c r="H248">
        <v>32</v>
      </c>
      <c r="I248">
        <v>0.03</v>
      </c>
      <c r="J248">
        <v>104</v>
      </c>
      <c r="K248">
        <v>0.1</v>
      </c>
      <c r="L248" s="5">
        <v>43066</v>
      </c>
    </row>
    <row r="249" spans="1:12" x14ac:dyDescent="0.25">
      <c r="A249" t="s">
        <v>1875</v>
      </c>
      <c r="B249" t="s">
        <v>1084</v>
      </c>
      <c r="C249" t="s">
        <v>277</v>
      </c>
      <c r="D249" t="s">
        <v>45</v>
      </c>
      <c r="E249">
        <v>320</v>
      </c>
      <c r="F249">
        <v>136</v>
      </c>
      <c r="G249">
        <v>0.13</v>
      </c>
      <c r="H249">
        <v>24</v>
      </c>
      <c r="I249">
        <v>0.02</v>
      </c>
      <c r="J249">
        <v>112</v>
      </c>
      <c r="K249">
        <v>0.11</v>
      </c>
      <c r="L249" s="5">
        <v>43066</v>
      </c>
    </row>
    <row r="250" spans="1:12" x14ac:dyDescent="0.25">
      <c r="A250" t="s">
        <v>1875</v>
      </c>
      <c r="B250" t="s">
        <v>1084</v>
      </c>
      <c r="C250" t="s">
        <v>1783</v>
      </c>
      <c r="D250" t="s">
        <v>45</v>
      </c>
      <c r="E250">
        <v>898</v>
      </c>
      <c r="F250">
        <v>136</v>
      </c>
      <c r="G250">
        <v>0.13</v>
      </c>
      <c r="H250">
        <v>136</v>
      </c>
      <c r="I250">
        <v>0.13</v>
      </c>
      <c r="J250">
        <v>0</v>
      </c>
      <c r="K250">
        <v>0</v>
      </c>
      <c r="L250" s="5">
        <v>43066</v>
      </c>
    </row>
    <row r="251" spans="1:12" x14ac:dyDescent="0.25">
      <c r="A251" t="s">
        <v>1875</v>
      </c>
      <c r="B251" t="s">
        <v>1084</v>
      </c>
      <c r="C251" t="s">
        <v>1784</v>
      </c>
      <c r="D251" t="s">
        <v>45</v>
      </c>
      <c r="E251">
        <v>3092</v>
      </c>
      <c r="F251">
        <v>136</v>
      </c>
      <c r="G251">
        <v>0.13</v>
      </c>
      <c r="H251">
        <v>120</v>
      </c>
      <c r="I251">
        <v>0.12</v>
      </c>
      <c r="J251">
        <v>16</v>
      </c>
      <c r="K251">
        <v>0.02</v>
      </c>
      <c r="L251" s="5">
        <v>43066</v>
      </c>
    </row>
    <row r="252" spans="1:12" x14ac:dyDescent="0.25">
      <c r="A252" t="s">
        <v>1875</v>
      </c>
      <c r="B252" t="s">
        <v>1084</v>
      </c>
      <c r="C252" t="s">
        <v>1785</v>
      </c>
      <c r="D252" t="s">
        <v>45</v>
      </c>
      <c r="E252">
        <v>99</v>
      </c>
      <c r="F252">
        <v>120</v>
      </c>
      <c r="G252">
        <v>0.12</v>
      </c>
      <c r="H252">
        <v>64</v>
      </c>
      <c r="I252">
        <v>0.06</v>
      </c>
      <c r="J252">
        <v>56</v>
      </c>
      <c r="K252">
        <v>0.05</v>
      </c>
      <c r="L252" s="5">
        <v>43066</v>
      </c>
    </row>
    <row r="253" spans="1:12" x14ac:dyDescent="0.25">
      <c r="A253" t="s">
        <v>1875</v>
      </c>
      <c r="B253" t="s">
        <v>1084</v>
      </c>
      <c r="C253" t="s">
        <v>1786</v>
      </c>
      <c r="D253" t="s">
        <v>45</v>
      </c>
      <c r="E253">
        <v>84</v>
      </c>
      <c r="F253">
        <v>88</v>
      </c>
      <c r="G253">
        <v>0.09</v>
      </c>
      <c r="H253">
        <v>32</v>
      </c>
      <c r="I253">
        <v>0.03</v>
      </c>
      <c r="J253">
        <v>56</v>
      </c>
      <c r="K253">
        <v>0.05</v>
      </c>
      <c r="L253" s="5">
        <v>43066</v>
      </c>
    </row>
    <row r="254" spans="1:12" x14ac:dyDescent="0.25">
      <c r="A254" t="s">
        <v>1875</v>
      </c>
      <c r="B254" t="s">
        <v>1084</v>
      </c>
      <c r="C254" t="s">
        <v>1787</v>
      </c>
      <c r="D254" t="s">
        <v>45</v>
      </c>
      <c r="E254">
        <v>360</v>
      </c>
      <c r="F254">
        <v>88</v>
      </c>
      <c r="G254">
        <v>0.09</v>
      </c>
      <c r="H254">
        <v>32</v>
      </c>
      <c r="I254">
        <v>0.03</v>
      </c>
      <c r="J254">
        <v>56</v>
      </c>
      <c r="K254">
        <v>0.05</v>
      </c>
      <c r="L254" s="5">
        <v>43066</v>
      </c>
    </row>
    <row r="255" spans="1:12" x14ac:dyDescent="0.25">
      <c r="A255" t="s">
        <v>1875</v>
      </c>
      <c r="B255" t="s">
        <v>1084</v>
      </c>
      <c r="C255" t="s">
        <v>266</v>
      </c>
      <c r="D255" t="s">
        <v>45</v>
      </c>
      <c r="E255">
        <v>52</v>
      </c>
      <c r="F255">
        <v>96</v>
      </c>
      <c r="G255">
        <v>0.09</v>
      </c>
      <c r="H255">
        <v>40</v>
      </c>
      <c r="I255">
        <v>0.04</v>
      </c>
      <c r="J255">
        <v>56</v>
      </c>
      <c r="K255">
        <v>0.05</v>
      </c>
      <c r="L255" s="5">
        <v>43066</v>
      </c>
    </row>
    <row r="256" spans="1:12" x14ac:dyDescent="0.25">
      <c r="A256" t="s">
        <v>1875</v>
      </c>
      <c r="B256" t="s">
        <v>1084</v>
      </c>
      <c r="C256" t="s">
        <v>1788</v>
      </c>
      <c r="D256" t="s">
        <v>45</v>
      </c>
      <c r="E256">
        <v>2584</v>
      </c>
      <c r="F256">
        <v>88</v>
      </c>
      <c r="G256">
        <v>0.09</v>
      </c>
      <c r="H256">
        <v>88</v>
      </c>
      <c r="I256">
        <v>0.09</v>
      </c>
      <c r="J256">
        <v>0</v>
      </c>
      <c r="K256">
        <v>0</v>
      </c>
      <c r="L256" s="5">
        <v>43066</v>
      </c>
    </row>
    <row r="257" spans="1:12" x14ac:dyDescent="0.25">
      <c r="A257" t="s">
        <v>1875</v>
      </c>
      <c r="B257" t="s">
        <v>1084</v>
      </c>
      <c r="C257" t="s">
        <v>1789</v>
      </c>
      <c r="D257" t="s">
        <v>45</v>
      </c>
      <c r="E257">
        <v>280</v>
      </c>
      <c r="F257">
        <v>88</v>
      </c>
      <c r="G257">
        <v>0.09</v>
      </c>
      <c r="H257">
        <v>48</v>
      </c>
      <c r="I257">
        <v>0.05</v>
      </c>
      <c r="J257">
        <v>40</v>
      </c>
      <c r="K257">
        <v>0.04</v>
      </c>
      <c r="L257" s="5">
        <v>43066</v>
      </c>
    </row>
    <row r="258" spans="1:12" x14ac:dyDescent="0.25">
      <c r="A258" t="s">
        <v>1875</v>
      </c>
      <c r="B258" t="s">
        <v>1084</v>
      </c>
      <c r="C258" t="s">
        <v>1790</v>
      </c>
      <c r="D258" t="s">
        <v>45</v>
      </c>
      <c r="E258">
        <v>69</v>
      </c>
      <c r="F258">
        <v>88</v>
      </c>
      <c r="G258">
        <v>0.09</v>
      </c>
      <c r="H258">
        <v>64</v>
      </c>
      <c r="I258">
        <v>0.06</v>
      </c>
      <c r="J258">
        <v>24</v>
      </c>
      <c r="K258">
        <v>0.02</v>
      </c>
      <c r="L258" s="5">
        <v>43066</v>
      </c>
    </row>
    <row r="259" spans="1:12" x14ac:dyDescent="0.25">
      <c r="A259" t="s">
        <v>1875</v>
      </c>
      <c r="B259" t="s">
        <v>1084</v>
      </c>
      <c r="C259" t="s">
        <v>1791</v>
      </c>
      <c r="D259" t="s">
        <v>45</v>
      </c>
      <c r="E259">
        <v>0</v>
      </c>
      <c r="F259">
        <v>88</v>
      </c>
      <c r="G259">
        <v>0.09</v>
      </c>
      <c r="H259">
        <v>32</v>
      </c>
      <c r="I259">
        <v>0.03</v>
      </c>
      <c r="J259">
        <v>56</v>
      </c>
      <c r="K259">
        <v>0.05</v>
      </c>
      <c r="L259" s="5">
        <v>43066</v>
      </c>
    </row>
    <row r="260" spans="1:12" x14ac:dyDescent="0.25">
      <c r="A260" t="s">
        <v>1875</v>
      </c>
      <c r="B260" t="s">
        <v>1084</v>
      </c>
      <c r="C260" t="s">
        <v>1792</v>
      </c>
      <c r="D260" t="s">
        <v>45</v>
      </c>
      <c r="E260">
        <v>52</v>
      </c>
      <c r="F260">
        <v>88</v>
      </c>
      <c r="G260">
        <v>0.09</v>
      </c>
      <c r="H260">
        <v>32</v>
      </c>
      <c r="I260">
        <v>0.03</v>
      </c>
      <c r="J260">
        <v>56</v>
      </c>
      <c r="K260">
        <v>0.05</v>
      </c>
      <c r="L260" s="5">
        <v>43066</v>
      </c>
    </row>
    <row r="261" spans="1:12" x14ac:dyDescent="0.25">
      <c r="A261" t="s">
        <v>1875</v>
      </c>
      <c r="B261" t="s">
        <v>1084</v>
      </c>
      <c r="C261" t="s">
        <v>1793</v>
      </c>
      <c r="D261" t="s">
        <v>45</v>
      </c>
      <c r="E261">
        <v>104</v>
      </c>
      <c r="F261">
        <v>88</v>
      </c>
      <c r="G261">
        <v>0.09</v>
      </c>
      <c r="H261">
        <v>40</v>
      </c>
      <c r="I261">
        <v>0.04</v>
      </c>
      <c r="J261">
        <v>48</v>
      </c>
      <c r="K261">
        <v>0.05</v>
      </c>
      <c r="L261" s="5">
        <v>43066</v>
      </c>
    </row>
    <row r="262" spans="1:12" x14ac:dyDescent="0.25">
      <c r="A262" t="s">
        <v>1875</v>
      </c>
      <c r="B262" t="s">
        <v>1084</v>
      </c>
      <c r="C262" t="s">
        <v>1794</v>
      </c>
      <c r="D262" t="s">
        <v>45</v>
      </c>
      <c r="E262">
        <v>49</v>
      </c>
      <c r="F262">
        <v>88</v>
      </c>
      <c r="G262">
        <v>0.09</v>
      </c>
      <c r="H262">
        <v>32</v>
      </c>
      <c r="I262">
        <v>0.03</v>
      </c>
      <c r="J262">
        <v>56</v>
      </c>
      <c r="K262">
        <v>0.05</v>
      </c>
      <c r="L262" s="5">
        <v>43066</v>
      </c>
    </row>
    <row r="263" spans="1:12" x14ac:dyDescent="0.25">
      <c r="A263" t="s">
        <v>1875</v>
      </c>
      <c r="B263" t="s">
        <v>1084</v>
      </c>
      <c r="C263" t="s">
        <v>1795</v>
      </c>
      <c r="D263" t="s">
        <v>45</v>
      </c>
      <c r="E263">
        <v>84</v>
      </c>
      <c r="F263">
        <v>88</v>
      </c>
      <c r="G263">
        <v>0.09</v>
      </c>
      <c r="H263">
        <v>32</v>
      </c>
      <c r="I263">
        <v>0.03</v>
      </c>
      <c r="J263">
        <v>56</v>
      </c>
      <c r="K263">
        <v>0.05</v>
      </c>
      <c r="L263" s="5">
        <v>43066</v>
      </c>
    </row>
    <row r="264" spans="1:12" x14ac:dyDescent="0.25">
      <c r="A264" t="s">
        <v>1875</v>
      </c>
      <c r="B264" t="s">
        <v>1084</v>
      </c>
      <c r="C264" t="s">
        <v>1796</v>
      </c>
      <c r="D264" t="s">
        <v>45</v>
      </c>
      <c r="E264">
        <v>168</v>
      </c>
      <c r="F264">
        <v>88</v>
      </c>
      <c r="G264">
        <v>0.09</v>
      </c>
      <c r="H264">
        <v>48</v>
      </c>
      <c r="I264">
        <v>0.05</v>
      </c>
      <c r="J264">
        <v>40</v>
      </c>
      <c r="K264">
        <v>0.04</v>
      </c>
      <c r="L264" s="5">
        <v>43066</v>
      </c>
    </row>
    <row r="265" spans="1:12" x14ac:dyDescent="0.25">
      <c r="A265" t="s">
        <v>1875</v>
      </c>
      <c r="B265" t="s">
        <v>1084</v>
      </c>
      <c r="C265" t="s">
        <v>1797</v>
      </c>
      <c r="D265" t="s">
        <v>45</v>
      </c>
      <c r="E265">
        <v>168</v>
      </c>
      <c r="F265">
        <v>88</v>
      </c>
      <c r="G265">
        <v>0.09</v>
      </c>
      <c r="H265">
        <v>40</v>
      </c>
      <c r="I265">
        <v>0.04</v>
      </c>
      <c r="J265">
        <v>48</v>
      </c>
      <c r="K265">
        <v>0.05</v>
      </c>
      <c r="L265" s="5">
        <v>43066</v>
      </c>
    </row>
    <row r="266" spans="1:12" x14ac:dyDescent="0.25">
      <c r="A266" t="s">
        <v>1875</v>
      </c>
      <c r="B266" t="s">
        <v>1084</v>
      </c>
      <c r="C266" t="s">
        <v>1798</v>
      </c>
      <c r="D266" t="s">
        <v>45</v>
      </c>
      <c r="E266">
        <v>252</v>
      </c>
      <c r="F266">
        <v>88</v>
      </c>
      <c r="G266">
        <v>0.09</v>
      </c>
      <c r="H266">
        <v>48</v>
      </c>
      <c r="I266">
        <v>0.05</v>
      </c>
      <c r="J266">
        <v>40</v>
      </c>
      <c r="K266">
        <v>0.04</v>
      </c>
      <c r="L266" s="5">
        <v>43066</v>
      </c>
    </row>
    <row r="267" spans="1:12" x14ac:dyDescent="0.25">
      <c r="A267" t="s">
        <v>1875</v>
      </c>
      <c r="B267" t="s">
        <v>1084</v>
      </c>
      <c r="C267" t="s">
        <v>1799</v>
      </c>
      <c r="D267" t="s">
        <v>45</v>
      </c>
      <c r="E267">
        <v>12</v>
      </c>
      <c r="F267">
        <v>88</v>
      </c>
      <c r="G267">
        <v>0.09</v>
      </c>
      <c r="H267">
        <v>32</v>
      </c>
      <c r="I267">
        <v>0.03</v>
      </c>
      <c r="J267">
        <v>56</v>
      </c>
      <c r="K267">
        <v>0.05</v>
      </c>
      <c r="L267" s="5">
        <v>43066</v>
      </c>
    </row>
    <row r="268" spans="1:12" x14ac:dyDescent="0.25">
      <c r="A268" t="s">
        <v>1875</v>
      </c>
      <c r="B268" t="s">
        <v>1084</v>
      </c>
      <c r="C268" t="s">
        <v>1800</v>
      </c>
      <c r="D268" t="s">
        <v>45</v>
      </c>
      <c r="E268">
        <v>14</v>
      </c>
      <c r="F268">
        <v>88</v>
      </c>
      <c r="G268">
        <v>0.09</v>
      </c>
      <c r="H268">
        <v>32</v>
      </c>
      <c r="I268">
        <v>0.03</v>
      </c>
      <c r="J268">
        <v>56</v>
      </c>
      <c r="K268">
        <v>0.05</v>
      </c>
      <c r="L268" s="5">
        <v>43066</v>
      </c>
    </row>
    <row r="269" spans="1:12" x14ac:dyDescent="0.25">
      <c r="A269" t="s">
        <v>1875</v>
      </c>
      <c r="B269" t="s">
        <v>1084</v>
      </c>
      <c r="C269" t="s">
        <v>1801</v>
      </c>
      <c r="D269" t="s">
        <v>45</v>
      </c>
      <c r="E269">
        <v>84</v>
      </c>
      <c r="F269">
        <v>80</v>
      </c>
      <c r="G269">
        <v>0.08</v>
      </c>
      <c r="H269">
        <v>32</v>
      </c>
      <c r="I269">
        <v>0.03</v>
      </c>
      <c r="J269">
        <v>48</v>
      </c>
      <c r="K269">
        <v>0.05</v>
      </c>
      <c r="L269" s="5">
        <v>43066</v>
      </c>
    </row>
    <row r="270" spans="1:12" x14ac:dyDescent="0.25">
      <c r="A270" t="s">
        <v>1875</v>
      </c>
      <c r="B270" t="s">
        <v>1084</v>
      </c>
      <c r="C270" t="s">
        <v>1802</v>
      </c>
      <c r="D270" t="s">
        <v>45</v>
      </c>
      <c r="E270">
        <v>133</v>
      </c>
      <c r="F270">
        <v>80</v>
      </c>
      <c r="G270">
        <v>0.08</v>
      </c>
      <c r="H270">
        <v>32</v>
      </c>
      <c r="I270">
        <v>0.03</v>
      </c>
      <c r="J270">
        <v>48</v>
      </c>
      <c r="K270">
        <v>0.05</v>
      </c>
      <c r="L270" s="5">
        <v>43066</v>
      </c>
    </row>
    <row r="271" spans="1:12" x14ac:dyDescent="0.25">
      <c r="A271" t="s">
        <v>1875</v>
      </c>
      <c r="B271" t="s">
        <v>1084</v>
      </c>
      <c r="C271" t="s">
        <v>1803</v>
      </c>
      <c r="D271" t="s">
        <v>45</v>
      </c>
      <c r="E271">
        <v>150</v>
      </c>
      <c r="F271">
        <v>80</v>
      </c>
      <c r="G271">
        <v>0.08</v>
      </c>
      <c r="H271">
        <v>24</v>
      </c>
      <c r="I271">
        <v>0.02</v>
      </c>
      <c r="J271">
        <v>56</v>
      </c>
      <c r="K271">
        <v>0.05</v>
      </c>
      <c r="L271" s="5">
        <v>43066</v>
      </c>
    </row>
    <row r="272" spans="1:12" x14ac:dyDescent="0.25">
      <c r="A272" t="s">
        <v>1875</v>
      </c>
      <c r="B272" t="s">
        <v>1084</v>
      </c>
      <c r="C272" t="s">
        <v>1804</v>
      </c>
      <c r="D272" t="s">
        <v>45</v>
      </c>
      <c r="E272">
        <v>134</v>
      </c>
      <c r="F272">
        <v>80</v>
      </c>
      <c r="G272">
        <v>0.08</v>
      </c>
      <c r="H272">
        <v>32</v>
      </c>
      <c r="I272">
        <v>0.03</v>
      </c>
      <c r="J272">
        <v>48</v>
      </c>
      <c r="K272">
        <v>0.05</v>
      </c>
      <c r="L272" s="5">
        <v>43066</v>
      </c>
    </row>
    <row r="273" spans="1:12" x14ac:dyDescent="0.25">
      <c r="A273" t="s">
        <v>1875</v>
      </c>
      <c r="B273" t="s">
        <v>1084</v>
      </c>
      <c r="C273" t="s">
        <v>1805</v>
      </c>
      <c r="D273" t="s">
        <v>45</v>
      </c>
      <c r="E273">
        <v>800</v>
      </c>
      <c r="F273">
        <v>80</v>
      </c>
      <c r="G273">
        <v>0.08</v>
      </c>
      <c r="H273">
        <v>48</v>
      </c>
      <c r="I273">
        <v>0.05</v>
      </c>
      <c r="J273">
        <v>32</v>
      </c>
      <c r="K273">
        <v>0.03</v>
      </c>
      <c r="L273" s="5">
        <v>43066</v>
      </c>
    </row>
    <row r="274" spans="1:12" x14ac:dyDescent="0.25">
      <c r="A274" t="s">
        <v>1875</v>
      </c>
      <c r="B274" t="s">
        <v>1084</v>
      </c>
      <c r="C274" t="s">
        <v>1806</v>
      </c>
      <c r="D274" t="s">
        <v>45</v>
      </c>
      <c r="E274">
        <v>401</v>
      </c>
      <c r="F274">
        <v>80</v>
      </c>
      <c r="G274">
        <v>0.08</v>
      </c>
      <c r="H274">
        <v>32</v>
      </c>
      <c r="I274">
        <v>0.03</v>
      </c>
      <c r="J274">
        <v>48</v>
      </c>
      <c r="K274">
        <v>0.05</v>
      </c>
      <c r="L274" s="5">
        <v>43066</v>
      </c>
    </row>
    <row r="275" spans="1:12" x14ac:dyDescent="0.25">
      <c r="A275" t="s">
        <v>1875</v>
      </c>
      <c r="B275" t="s">
        <v>1084</v>
      </c>
      <c r="C275" t="s">
        <v>1807</v>
      </c>
      <c r="D275" t="s">
        <v>45</v>
      </c>
      <c r="E275">
        <v>212</v>
      </c>
      <c r="F275">
        <v>80</v>
      </c>
      <c r="G275">
        <v>0.08</v>
      </c>
      <c r="H275">
        <v>24</v>
      </c>
      <c r="I275">
        <v>0.02</v>
      </c>
      <c r="J275">
        <v>56</v>
      </c>
      <c r="K275">
        <v>0.05</v>
      </c>
      <c r="L275" s="5">
        <v>43066</v>
      </c>
    </row>
    <row r="276" spans="1:12" x14ac:dyDescent="0.25">
      <c r="A276" t="s">
        <v>1875</v>
      </c>
      <c r="B276" t="s">
        <v>1084</v>
      </c>
      <c r="C276" t="s">
        <v>1808</v>
      </c>
      <c r="D276" t="s">
        <v>45</v>
      </c>
      <c r="E276">
        <v>200</v>
      </c>
      <c r="F276">
        <v>80</v>
      </c>
      <c r="G276">
        <v>0.08</v>
      </c>
      <c r="H276">
        <v>24</v>
      </c>
      <c r="I276">
        <v>0.02</v>
      </c>
      <c r="J276">
        <v>56</v>
      </c>
      <c r="K276">
        <v>0.05</v>
      </c>
      <c r="L276" s="5">
        <v>43066</v>
      </c>
    </row>
    <row r="277" spans="1:12" x14ac:dyDescent="0.25">
      <c r="A277" t="s">
        <v>1875</v>
      </c>
      <c r="B277" t="s">
        <v>1084</v>
      </c>
      <c r="C277" t="s">
        <v>1809</v>
      </c>
      <c r="D277" t="s">
        <v>45</v>
      </c>
      <c r="E277">
        <v>661</v>
      </c>
      <c r="F277">
        <v>80</v>
      </c>
      <c r="G277">
        <v>0.08</v>
      </c>
      <c r="H277">
        <v>56</v>
      </c>
      <c r="I277">
        <v>0.05</v>
      </c>
      <c r="J277">
        <v>24</v>
      </c>
      <c r="K277">
        <v>0.02</v>
      </c>
      <c r="L277" s="5">
        <v>43066</v>
      </c>
    </row>
    <row r="278" spans="1:12" x14ac:dyDescent="0.25">
      <c r="A278" t="s">
        <v>1875</v>
      </c>
      <c r="B278" t="s">
        <v>1084</v>
      </c>
      <c r="C278" t="s">
        <v>1810</v>
      </c>
      <c r="D278" t="s">
        <v>45</v>
      </c>
      <c r="E278">
        <v>167</v>
      </c>
      <c r="F278">
        <v>80</v>
      </c>
      <c r="G278">
        <v>0.08</v>
      </c>
      <c r="H278">
        <v>32</v>
      </c>
      <c r="I278">
        <v>0.03</v>
      </c>
      <c r="J278">
        <v>48</v>
      </c>
      <c r="K278">
        <v>0.05</v>
      </c>
      <c r="L278" s="5">
        <v>43066</v>
      </c>
    </row>
    <row r="279" spans="1:12" x14ac:dyDescent="0.25">
      <c r="A279" t="s">
        <v>1875</v>
      </c>
      <c r="B279" t="s">
        <v>1084</v>
      </c>
      <c r="C279" t="s">
        <v>1811</v>
      </c>
      <c r="D279" t="s">
        <v>45</v>
      </c>
      <c r="E279">
        <v>22</v>
      </c>
      <c r="F279">
        <v>72</v>
      </c>
      <c r="G279">
        <v>7.0000000000000007E-2</v>
      </c>
      <c r="H279">
        <v>16</v>
      </c>
      <c r="I279">
        <v>0.02</v>
      </c>
      <c r="J279">
        <v>56</v>
      </c>
      <c r="K279">
        <v>0.05</v>
      </c>
      <c r="L279" s="5">
        <v>43066</v>
      </c>
    </row>
    <row r="280" spans="1:12" x14ac:dyDescent="0.25">
      <c r="A280" t="s">
        <v>1875</v>
      </c>
      <c r="B280" t="s">
        <v>1084</v>
      </c>
      <c r="C280" t="s">
        <v>1812</v>
      </c>
      <c r="D280" t="s">
        <v>45</v>
      </c>
      <c r="E280">
        <v>22</v>
      </c>
      <c r="F280">
        <v>72</v>
      </c>
      <c r="G280">
        <v>7.0000000000000007E-2</v>
      </c>
      <c r="H280">
        <v>16</v>
      </c>
      <c r="I280">
        <v>0.02</v>
      </c>
      <c r="J280">
        <v>56</v>
      </c>
      <c r="K280">
        <v>0.05</v>
      </c>
      <c r="L280" s="5">
        <v>43066</v>
      </c>
    </row>
    <row r="281" spans="1:12" x14ac:dyDescent="0.25">
      <c r="A281" t="s">
        <v>1875</v>
      </c>
      <c r="B281" t="s">
        <v>1084</v>
      </c>
      <c r="C281" t="s">
        <v>1813</v>
      </c>
      <c r="D281" t="s">
        <v>45</v>
      </c>
      <c r="E281">
        <v>132</v>
      </c>
      <c r="F281">
        <v>72</v>
      </c>
      <c r="G281">
        <v>7.0000000000000007E-2</v>
      </c>
      <c r="H281">
        <v>16</v>
      </c>
      <c r="I281">
        <v>0.02</v>
      </c>
      <c r="J281">
        <v>56</v>
      </c>
      <c r="K281">
        <v>0.05</v>
      </c>
      <c r="L281" s="5">
        <v>43066</v>
      </c>
    </row>
    <row r="282" spans="1:12" x14ac:dyDescent="0.25">
      <c r="A282" t="s">
        <v>1875</v>
      </c>
      <c r="B282" t="s">
        <v>1084</v>
      </c>
      <c r="C282" t="s">
        <v>278</v>
      </c>
      <c r="D282" t="s">
        <v>45</v>
      </c>
      <c r="E282">
        <v>66</v>
      </c>
      <c r="F282">
        <v>72</v>
      </c>
      <c r="G282">
        <v>7.0000000000000007E-2</v>
      </c>
      <c r="H282">
        <v>16</v>
      </c>
      <c r="I282">
        <v>0.02</v>
      </c>
      <c r="J282">
        <v>56</v>
      </c>
      <c r="K282">
        <v>0.05</v>
      </c>
      <c r="L282" s="5">
        <v>43066</v>
      </c>
    </row>
    <row r="283" spans="1:12" x14ac:dyDescent="0.25">
      <c r="A283" t="s">
        <v>1875</v>
      </c>
      <c r="B283" t="s">
        <v>1084</v>
      </c>
      <c r="C283" t="s">
        <v>1814</v>
      </c>
      <c r="D283" t="s">
        <v>45</v>
      </c>
      <c r="E283">
        <v>0</v>
      </c>
      <c r="F283">
        <v>72</v>
      </c>
      <c r="G283">
        <v>7.0000000000000007E-2</v>
      </c>
      <c r="H283">
        <v>16</v>
      </c>
      <c r="I283">
        <v>0.02</v>
      </c>
      <c r="J283">
        <v>56</v>
      </c>
      <c r="K283">
        <v>0.05</v>
      </c>
      <c r="L283" s="5">
        <v>43066</v>
      </c>
    </row>
    <row r="284" spans="1:12" x14ac:dyDescent="0.25">
      <c r="A284" t="s">
        <v>1875</v>
      </c>
      <c r="B284" t="s">
        <v>1084</v>
      </c>
      <c r="C284" t="s">
        <v>1815</v>
      </c>
      <c r="D284" t="s">
        <v>45</v>
      </c>
      <c r="E284">
        <v>22</v>
      </c>
      <c r="F284">
        <v>72</v>
      </c>
      <c r="G284">
        <v>7.0000000000000007E-2</v>
      </c>
      <c r="H284">
        <v>16</v>
      </c>
      <c r="I284">
        <v>0.02</v>
      </c>
      <c r="J284">
        <v>56</v>
      </c>
      <c r="K284">
        <v>0.05</v>
      </c>
      <c r="L284" s="5">
        <v>43066</v>
      </c>
    </row>
    <row r="285" spans="1:12" x14ac:dyDescent="0.25">
      <c r="A285" t="s">
        <v>1875</v>
      </c>
      <c r="B285" t="s">
        <v>1084</v>
      </c>
      <c r="C285" t="s">
        <v>1816</v>
      </c>
      <c r="D285" t="s">
        <v>45</v>
      </c>
      <c r="E285">
        <v>22</v>
      </c>
      <c r="F285">
        <v>72</v>
      </c>
      <c r="G285">
        <v>7.0000000000000007E-2</v>
      </c>
      <c r="H285">
        <v>16</v>
      </c>
      <c r="I285">
        <v>0.02</v>
      </c>
      <c r="J285">
        <v>56</v>
      </c>
      <c r="K285">
        <v>0.05</v>
      </c>
      <c r="L285" s="5">
        <v>43066</v>
      </c>
    </row>
    <row r="286" spans="1:12" x14ac:dyDescent="0.25">
      <c r="A286" t="s">
        <v>1875</v>
      </c>
      <c r="B286" t="s">
        <v>1084</v>
      </c>
      <c r="C286" t="s">
        <v>1817</v>
      </c>
      <c r="D286" t="s">
        <v>45</v>
      </c>
      <c r="E286">
        <v>287</v>
      </c>
      <c r="F286">
        <v>72</v>
      </c>
      <c r="G286">
        <v>7.0000000000000007E-2</v>
      </c>
      <c r="H286">
        <v>32</v>
      </c>
      <c r="I286">
        <v>0.03</v>
      </c>
      <c r="J286">
        <v>40</v>
      </c>
      <c r="K286">
        <v>0.04</v>
      </c>
      <c r="L286" s="5">
        <v>43066</v>
      </c>
    </row>
    <row r="287" spans="1:12" x14ac:dyDescent="0.25">
      <c r="A287" t="s">
        <v>1875</v>
      </c>
      <c r="B287" t="s">
        <v>1084</v>
      </c>
      <c r="C287" t="s">
        <v>1818</v>
      </c>
      <c r="D287" t="s">
        <v>45</v>
      </c>
      <c r="E287">
        <v>78</v>
      </c>
      <c r="F287">
        <v>72</v>
      </c>
      <c r="G287">
        <v>7.0000000000000007E-2</v>
      </c>
      <c r="H287">
        <v>24</v>
      </c>
      <c r="I287">
        <v>0.02</v>
      </c>
      <c r="J287">
        <v>48</v>
      </c>
      <c r="K287">
        <v>0.05</v>
      </c>
      <c r="L287" s="5">
        <v>43066</v>
      </c>
    </row>
    <row r="288" spans="1:12" x14ac:dyDescent="0.25">
      <c r="A288" t="s">
        <v>1875</v>
      </c>
      <c r="B288" t="s">
        <v>1084</v>
      </c>
      <c r="C288" t="s">
        <v>135</v>
      </c>
      <c r="D288" t="s">
        <v>45</v>
      </c>
      <c r="E288">
        <v>128</v>
      </c>
      <c r="F288">
        <v>72</v>
      </c>
      <c r="G288">
        <v>7.0000000000000007E-2</v>
      </c>
      <c r="H288">
        <v>24</v>
      </c>
      <c r="I288">
        <v>0.02</v>
      </c>
      <c r="J288">
        <v>48</v>
      </c>
      <c r="K288">
        <v>0.05</v>
      </c>
      <c r="L288" s="5">
        <v>43066</v>
      </c>
    </row>
    <row r="289" spans="1:12" x14ac:dyDescent="0.25">
      <c r="A289" t="s">
        <v>1875</v>
      </c>
      <c r="B289" t="s">
        <v>1084</v>
      </c>
      <c r="C289" t="s">
        <v>1819</v>
      </c>
      <c r="D289" t="s">
        <v>45</v>
      </c>
      <c r="E289">
        <v>200</v>
      </c>
      <c r="F289">
        <v>72</v>
      </c>
      <c r="G289">
        <v>7.0000000000000007E-2</v>
      </c>
      <c r="H289">
        <v>16</v>
      </c>
      <c r="I289">
        <v>0.02</v>
      </c>
      <c r="J289">
        <v>56</v>
      </c>
      <c r="K289">
        <v>0.05</v>
      </c>
      <c r="L289" s="5">
        <v>43066</v>
      </c>
    </row>
    <row r="290" spans="1:12" x14ac:dyDescent="0.25">
      <c r="A290" t="s">
        <v>1875</v>
      </c>
      <c r="B290" t="s">
        <v>1084</v>
      </c>
      <c r="C290" t="s">
        <v>1820</v>
      </c>
      <c r="D290" t="s">
        <v>45</v>
      </c>
      <c r="E290">
        <v>29</v>
      </c>
      <c r="F290">
        <v>72</v>
      </c>
      <c r="G290">
        <v>7.0000000000000007E-2</v>
      </c>
      <c r="H290">
        <v>16</v>
      </c>
      <c r="I290">
        <v>0.02</v>
      </c>
      <c r="J290">
        <v>56</v>
      </c>
      <c r="K290">
        <v>0.05</v>
      </c>
      <c r="L290" s="5">
        <v>43066</v>
      </c>
    </row>
    <row r="291" spans="1:12" x14ac:dyDescent="0.25">
      <c r="A291" t="s">
        <v>1875</v>
      </c>
      <c r="B291" t="s">
        <v>1084</v>
      </c>
      <c r="C291" t="s">
        <v>1821</v>
      </c>
      <c r="D291" t="s">
        <v>45</v>
      </c>
      <c r="E291">
        <v>21</v>
      </c>
      <c r="F291">
        <v>72</v>
      </c>
      <c r="G291">
        <v>7.0000000000000007E-2</v>
      </c>
      <c r="H291">
        <v>16</v>
      </c>
      <c r="I291">
        <v>0.02</v>
      </c>
      <c r="J291">
        <v>56</v>
      </c>
      <c r="K291">
        <v>0.05</v>
      </c>
      <c r="L291" s="5">
        <v>43066</v>
      </c>
    </row>
    <row r="292" spans="1:12" x14ac:dyDescent="0.25">
      <c r="A292" t="s">
        <v>1875</v>
      </c>
      <c r="B292" t="s">
        <v>1084</v>
      </c>
      <c r="C292" t="s">
        <v>1822</v>
      </c>
      <c r="D292" t="s">
        <v>45</v>
      </c>
      <c r="E292">
        <v>1238</v>
      </c>
      <c r="F292">
        <v>72</v>
      </c>
      <c r="G292">
        <v>7.0000000000000007E-2</v>
      </c>
      <c r="H292">
        <v>64</v>
      </c>
      <c r="I292">
        <v>0.06</v>
      </c>
      <c r="J292">
        <v>8</v>
      </c>
      <c r="K292">
        <v>0.01</v>
      </c>
      <c r="L292" s="5">
        <v>43066</v>
      </c>
    </row>
    <row r="293" spans="1:12" x14ac:dyDescent="0.25">
      <c r="A293" t="s">
        <v>1875</v>
      </c>
      <c r="B293" t="s">
        <v>1084</v>
      </c>
      <c r="C293" t="s">
        <v>1528</v>
      </c>
      <c r="D293" t="s">
        <v>45</v>
      </c>
      <c r="E293">
        <v>4018</v>
      </c>
      <c r="F293">
        <v>72</v>
      </c>
      <c r="G293">
        <v>7.0000000000000007E-2</v>
      </c>
      <c r="H293">
        <v>64</v>
      </c>
      <c r="I293">
        <v>0.06</v>
      </c>
      <c r="J293">
        <v>8</v>
      </c>
      <c r="K293">
        <v>0.01</v>
      </c>
      <c r="L293" s="5">
        <v>43066</v>
      </c>
    </row>
    <row r="294" spans="1:12" x14ac:dyDescent="0.25">
      <c r="A294" t="s">
        <v>1875</v>
      </c>
      <c r="B294" t="s">
        <v>1084</v>
      </c>
      <c r="C294" t="s">
        <v>1823</v>
      </c>
      <c r="D294" t="s">
        <v>45</v>
      </c>
      <c r="E294">
        <v>50</v>
      </c>
      <c r="F294">
        <v>72</v>
      </c>
      <c r="G294">
        <v>7.0000000000000007E-2</v>
      </c>
      <c r="H294">
        <v>16</v>
      </c>
      <c r="I294">
        <v>0.02</v>
      </c>
      <c r="J294">
        <v>56</v>
      </c>
      <c r="K294">
        <v>0.05</v>
      </c>
      <c r="L294" s="5">
        <v>43066</v>
      </c>
    </row>
    <row r="295" spans="1:12" x14ac:dyDescent="0.25">
      <c r="A295" t="s">
        <v>1875</v>
      </c>
      <c r="B295" t="s">
        <v>1084</v>
      </c>
      <c r="C295" t="s">
        <v>1824</v>
      </c>
      <c r="D295" t="s">
        <v>45</v>
      </c>
      <c r="E295">
        <v>29</v>
      </c>
      <c r="F295">
        <v>72</v>
      </c>
      <c r="G295">
        <v>7.0000000000000007E-2</v>
      </c>
      <c r="H295">
        <v>16</v>
      </c>
      <c r="I295">
        <v>0.02</v>
      </c>
      <c r="J295">
        <v>56</v>
      </c>
      <c r="K295">
        <v>0.05</v>
      </c>
      <c r="L295" s="5">
        <v>43066</v>
      </c>
    </row>
    <row r="296" spans="1:12" x14ac:dyDescent="0.25">
      <c r="A296" t="s">
        <v>1875</v>
      </c>
      <c r="B296" t="s">
        <v>1084</v>
      </c>
      <c r="C296" t="s">
        <v>1825</v>
      </c>
      <c r="D296" t="s">
        <v>45</v>
      </c>
      <c r="E296">
        <v>152</v>
      </c>
      <c r="F296">
        <v>72</v>
      </c>
      <c r="G296">
        <v>7.0000000000000007E-2</v>
      </c>
      <c r="H296">
        <v>16</v>
      </c>
      <c r="I296">
        <v>0.02</v>
      </c>
      <c r="J296">
        <v>56</v>
      </c>
      <c r="K296">
        <v>0.05</v>
      </c>
      <c r="L296" s="5">
        <v>43066</v>
      </c>
    </row>
    <row r="297" spans="1:12" x14ac:dyDescent="0.25">
      <c r="A297" t="s">
        <v>1875</v>
      </c>
      <c r="B297" t="s">
        <v>1084</v>
      </c>
      <c r="C297" t="s">
        <v>1826</v>
      </c>
      <c r="D297" t="s">
        <v>45</v>
      </c>
      <c r="E297">
        <v>280</v>
      </c>
      <c r="F297">
        <v>72</v>
      </c>
      <c r="G297">
        <v>7.0000000000000007E-2</v>
      </c>
      <c r="H297">
        <v>24</v>
      </c>
      <c r="I297">
        <v>0.02</v>
      </c>
      <c r="J297">
        <v>48</v>
      </c>
      <c r="K297">
        <v>0.05</v>
      </c>
      <c r="L297" s="5">
        <v>43066</v>
      </c>
    </row>
    <row r="298" spans="1:12" x14ac:dyDescent="0.25">
      <c r="A298" t="s">
        <v>1875</v>
      </c>
      <c r="B298" t="s">
        <v>1084</v>
      </c>
      <c r="C298" t="s">
        <v>1827</v>
      </c>
      <c r="D298" t="s">
        <v>45</v>
      </c>
      <c r="E298">
        <v>40</v>
      </c>
      <c r="F298">
        <v>72</v>
      </c>
      <c r="G298">
        <v>7.0000000000000007E-2</v>
      </c>
      <c r="H298">
        <v>40</v>
      </c>
      <c r="I298">
        <v>0.04</v>
      </c>
      <c r="J298">
        <v>32</v>
      </c>
      <c r="K298">
        <v>0.03</v>
      </c>
      <c r="L298" s="5">
        <v>43066</v>
      </c>
    </row>
    <row r="299" spans="1:12" x14ac:dyDescent="0.25">
      <c r="A299" t="s">
        <v>1875</v>
      </c>
      <c r="B299" t="s">
        <v>1084</v>
      </c>
      <c r="C299" t="s">
        <v>1828</v>
      </c>
      <c r="D299" t="s">
        <v>45</v>
      </c>
      <c r="E299">
        <v>10</v>
      </c>
      <c r="F299">
        <v>72</v>
      </c>
      <c r="G299">
        <v>7.0000000000000007E-2</v>
      </c>
      <c r="H299">
        <v>16</v>
      </c>
      <c r="I299">
        <v>0.02</v>
      </c>
      <c r="J299">
        <v>56</v>
      </c>
      <c r="K299">
        <v>0.05</v>
      </c>
      <c r="L299" s="5">
        <v>43066</v>
      </c>
    </row>
    <row r="300" spans="1:12" x14ac:dyDescent="0.25">
      <c r="A300" t="s">
        <v>1875</v>
      </c>
      <c r="B300" t="s">
        <v>1084</v>
      </c>
      <c r="C300" t="s">
        <v>269</v>
      </c>
      <c r="D300" t="s">
        <v>45</v>
      </c>
      <c r="E300">
        <v>1092</v>
      </c>
      <c r="F300">
        <v>48</v>
      </c>
      <c r="G300">
        <v>0.05</v>
      </c>
      <c r="H300">
        <v>48</v>
      </c>
      <c r="I300">
        <v>0.05</v>
      </c>
      <c r="J300">
        <v>0</v>
      </c>
      <c r="K300">
        <v>0</v>
      </c>
      <c r="L300" s="5">
        <v>43066</v>
      </c>
    </row>
    <row r="301" spans="1:12" x14ac:dyDescent="0.25">
      <c r="A301" t="s">
        <v>1875</v>
      </c>
      <c r="B301" t="s">
        <v>1084</v>
      </c>
      <c r="C301" t="s">
        <v>1829</v>
      </c>
      <c r="D301" t="s">
        <v>45</v>
      </c>
      <c r="E301">
        <v>2278</v>
      </c>
      <c r="F301">
        <v>48</v>
      </c>
      <c r="G301">
        <v>0.05</v>
      </c>
      <c r="H301">
        <v>48</v>
      </c>
      <c r="I301">
        <v>0.05</v>
      </c>
      <c r="J301">
        <v>0</v>
      </c>
      <c r="K301">
        <v>0</v>
      </c>
      <c r="L301" s="5">
        <v>43066</v>
      </c>
    </row>
    <row r="302" spans="1:12" x14ac:dyDescent="0.25">
      <c r="A302" t="s">
        <v>1875</v>
      </c>
      <c r="B302" t="s">
        <v>1084</v>
      </c>
      <c r="C302" t="s">
        <v>1830</v>
      </c>
      <c r="D302" t="s">
        <v>45</v>
      </c>
      <c r="E302">
        <v>441</v>
      </c>
      <c r="F302">
        <v>40</v>
      </c>
      <c r="G302">
        <v>0.04</v>
      </c>
      <c r="H302">
        <v>40</v>
      </c>
      <c r="I302">
        <v>0.04</v>
      </c>
      <c r="J302">
        <v>0</v>
      </c>
      <c r="K302">
        <v>0</v>
      </c>
      <c r="L302" s="5">
        <v>43066</v>
      </c>
    </row>
    <row r="303" spans="1:12" x14ac:dyDescent="0.25">
      <c r="A303" t="s">
        <v>1875</v>
      </c>
      <c r="B303" t="s">
        <v>1084</v>
      </c>
      <c r="C303" t="s">
        <v>1831</v>
      </c>
      <c r="D303" t="s">
        <v>45</v>
      </c>
      <c r="E303">
        <v>315</v>
      </c>
      <c r="F303">
        <v>32</v>
      </c>
      <c r="G303">
        <v>0.03</v>
      </c>
      <c r="H303">
        <v>32</v>
      </c>
      <c r="I303">
        <v>0.03</v>
      </c>
      <c r="J303">
        <v>0</v>
      </c>
      <c r="K303">
        <v>0</v>
      </c>
      <c r="L303" s="5">
        <v>43066</v>
      </c>
    </row>
    <row r="304" spans="1:12" x14ac:dyDescent="0.25">
      <c r="A304" t="s">
        <v>1875</v>
      </c>
      <c r="B304" t="s">
        <v>1084</v>
      </c>
      <c r="C304" t="s">
        <v>1832</v>
      </c>
      <c r="D304" t="s">
        <v>1563</v>
      </c>
      <c r="E304">
        <v>168</v>
      </c>
      <c r="F304">
        <v>32</v>
      </c>
      <c r="G304">
        <v>0.03</v>
      </c>
      <c r="H304">
        <v>32</v>
      </c>
      <c r="I304">
        <v>0.03</v>
      </c>
      <c r="J304">
        <v>0</v>
      </c>
      <c r="K304">
        <v>0</v>
      </c>
      <c r="L304" s="5">
        <v>43066</v>
      </c>
    </row>
    <row r="305" spans="1:12" x14ac:dyDescent="0.25">
      <c r="A305" t="s">
        <v>1875</v>
      </c>
      <c r="B305" t="s">
        <v>1084</v>
      </c>
      <c r="C305" t="s">
        <v>1833</v>
      </c>
      <c r="D305" t="s">
        <v>45</v>
      </c>
      <c r="E305">
        <v>44</v>
      </c>
      <c r="F305">
        <v>32</v>
      </c>
      <c r="G305">
        <v>0.03</v>
      </c>
      <c r="H305">
        <v>32</v>
      </c>
      <c r="I305">
        <v>0.03</v>
      </c>
      <c r="J305">
        <v>0</v>
      </c>
      <c r="K305">
        <v>0</v>
      </c>
      <c r="L305" s="5">
        <v>43066</v>
      </c>
    </row>
    <row r="306" spans="1:12" x14ac:dyDescent="0.25">
      <c r="A306" t="s">
        <v>1875</v>
      </c>
      <c r="B306" t="s">
        <v>1084</v>
      </c>
      <c r="C306" t="s">
        <v>1834</v>
      </c>
      <c r="D306" t="s">
        <v>45</v>
      </c>
      <c r="E306">
        <v>44</v>
      </c>
      <c r="F306">
        <v>32</v>
      </c>
      <c r="G306">
        <v>0.03</v>
      </c>
      <c r="H306">
        <v>32</v>
      </c>
      <c r="I306">
        <v>0.03</v>
      </c>
      <c r="J306">
        <v>0</v>
      </c>
      <c r="K306">
        <v>0</v>
      </c>
      <c r="L306" s="5">
        <v>43066</v>
      </c>
    </row>
    <row r="307" spans="1:12" x14ac:dyDescent="0.25">
      <c r="A307" t="s">
        <v>1875</v>
      </c>
      <c r="B307" t="s">
        <v>1084</v>
      </c>
      <c r="C307" t="s">
        <v>1835</v>
      </c>
      <c r="D307" t="s">
        <v>45</v>
      </c>
      <c r="E307">
        <v>731</v>
      </c>
      <c r="F307">
        <v>32</v>
      </c>
      <c r="G307">
        <v>0.03</v>
      </c>
      <c r="H307">
        <v>32</v>
      </c>
      <c r="I307">
        <v>0.03</v>
      </c>
      <c r="J307">
        <v>0</v>
      </c>
      <c r="K307">
        <v>0</v>
      </c>
      <c r="L307" s="5">
        <v>43066</v>
      </c>
    </row>
    <row r="308" spans="1:12" x14ac:dyDescent="0.25">
      <c r="A308" t="s">
        <v>1875</v>
      </c>
      <c r="B308" t="s">
        <v>1084</v>
      </c>
      <c r="C308" t="s">
        <v>1836</v>
      </c>
      <c r="D308" t="s">
        <v>45</v>
      </c>
      <c r="E308">
        <v>84</v>
      </c>
      <c r="F308">
        <v>16</v>
      </c>
      <c r="G308">
        <v>0.02</v>
      </c>
      <c r="H308">
        <v>16</v>
      </c>
      <c r="I308">
        <v>0.02</v>
      </c>
      <c r="J308">
        <v>0</v>
      </c>
      <c r="K308">
        <v>0</v>
      </c>
      <c r="L308" s="5">
        <v>43066</v>
      </c>
    </row>
    <row r="309" spans="1:12" x14ac:dyDescent="0.25">
      <c r="A309" t="s">
        <v>1875</v>
      </c>
      <c r="B309" t="s">
        <v>1084</v>
      </c>
      <c r="C309" t="s">
        <v>1837</v>
      </c>
      <c r="D309" t="s">
        <v>45</v>
      </c>
      <c r="E309">
        <v>62</v>
      </c>
      <c r="F309">
        <v>16</v>
      </c>
      <c r="G309">
        <v>0.02</v>
      </c>
      <c r="H309">
        <v>16</v>
      </c>
      <c r="I309">
        <v>0.02</v>
      </c>
      <c r="J309">
        <v>0</v>
      </c>
      <c r="K309">
        <v>0</v>
      </c>
      <c r="L309" s="5">
        <v>43066</v>
      </c>
    </row>
    <row r="310" spans="1:12" x14ac:dyDescent="0.25">
      <c r="A310" t="s">
        <v>1875</v>
      </c>
      <c r="B310" t="s">
        <v>1084</v>
      </c>
      <c r="C310" t="s">
        <v>1838</v>
      </c>
      <c r="D310" t="s">
        <v>45</v>
      </c>
      <c r="E310">
        <v>24</v>
      </c>
      <c r="F310">
        <v>16</v>
      </c>
      <c r="G310">
        <v>0.02</v>
      </c>
      <c r="H310">
        <v>16</v>
      </c>
      <c r="I310">
        <v>0.02</v>
      </c>
      <c r="J310">
        <v>0</v>
      </c>
      <c r="K310">
        <v>0</v>
      </c>
      <c r="L310" s="5">
        <v>43066</v>
      </c>
    </row>
    <row r="311" spans="1:12" x14ac:dyDescent="0.25">
      <c r="A311" t="s">
        <v>1875</v>
      </c>
      <c r="B311" t="s">
        <v>1084</v>
      </c>
      <c r="C311" t="s">
        <v>1839</v>
      </c>
      <c r="D311" t="s">
        <v>45</v>
      </c>
      <c r="E311">
        <v>710</v>
      </c>
      <c r="F311">
        <v>24</v>
      </c>
      <c r="G311">
        <v>0.02</v>
      </c>
      <c r="H311">
        <v>24</v>
      </c>
      <c r="I311">
        <v>0.02</v>
      </c>
      <c r="J311">
        <v>0</v>
      </c>
      <c r="K311">
        <v>0</v>
      </c>
      <c r="L311" s="5">
        <v>43066</v>
      </c>
    </row>
    <row r="312" spans="1:12" x14ac:dyDescent="0.25">
      <c r="A312" t="s">
        <v>1875</v>
      </c>
      <c r="B312" t="s">
        <v>1084</v>
      </c>
      <c r="C312" t="s">
        <v>1840</v>
      </c>
      <c r="D312" t="s">
        <v>45</v>
      </c>
      <c r="E312">
        <v>200</v>
      </c>
      <c r="F312">
        <v>16</v>
      </c>
      <c r="G312">
        <v>0.02</v>
      </c>
      <c r="H312">
        <v>16</v>
      </c>
      <c r="I312">
        <v>0.02</v>
      </c>
      <c r="J312">
        <v>0</v>
      </c>
      <c r="K312">
        <v>0</v>
      </c>
      <c r="L312" s="5">
        <v>43066</v>
      </c>
    </row>
    <row r="313" spans="1:12" x14ac:dyDescent="0.25">
      <c r="A313" t="s">
        <v>1875</v>
      </c>
      <c r="B313" t="s">
        <v>1084</v>
      </c>
      <c r="C313" t="s">
        <v>1841</v>
      </c>
      <c r="D313" t="s">
        <v>45</v>
      </c>
      <c r="E313">
        <v>34</v>
      </c>
      <c r="F313">
        <v>16</v>
      </c>
      <c r="G313">
        <v>0.02</v>
      </c>
      <c r="H313">
        <v>16</v>
      </c>
      <c r="I313">
        <v>0.02</v>
      </c>
      <c r="J313">
        <v>0</v>
      </c>
      <c r="K313">
        <v>0</v>
      </c>
      <c r="L313" s="5">
        <v>43066</v>
      </c>
    </row>
    <row r="314" spans="1:12" x14ac:dyDescent="0.25">
      <c r="A314" t="s">
        <v>1875</v>
      </c>
      <c r="B314" t="s">
        <v>1084</v>
      </c>
      <c r="C314" t="s">
        <v>1842</v>
      </c>
      <c r="D314" t="s">
        <v>45</v>
      </c>
      <c r="E314">
        <v>31</v>
      </c>
      <c r="F314">
        <v>16</v>
      </c>
      <c r="G314">
        <v>0.02</v>
      </c>
      <c r="H314">
        <v>16</v>
      </c>
      <c r="I314">
        <v>0.02</v>
      </c>
      <c r="J314">
        <v>0</v>
      </c>
      <c r="K314">
        <v>0</v>
      </c>
      <c r="L314" s="5">
        <v>43066</v>
      </c>
    </row>
    <row r="315" spans="1:12" x14ac:dyDescent="0.25">
      <c r="A315" t="s">
        <v>1875</v>
      </c>
      <c r="B315" t="s">
        <v>1084</v>
      </c>
      <c r="C315" t="s">
        <v>1843</v>
      </c>
      <c r="D315" t="s">
        <v>45</v>
      </c>
      <c r="E315">
        <v>75</v>
      </c>
      <c r="F315">
        <v>16</v>
      </c>
      <c r="G315">
        <v>0.02</v>
      </c>
      <c r="H315">
        <v>16</v>
      </c>
      <c r="I315">
        <v>0.02</v>
      </c>
      <c r="J315">
        <v>0</v>
      </c>
      <c r="K315">
        <v>0</v>
      </c>
      <c r="L315" s="5">
        <v>43066</v>
      </c>
    </row>
    <row r="316" spans="1:12" x14ac:dyDescent="0.25">
      <c r="A316" t="s">
        <v>1875</v>
      </c>
      <c r="B316" t="s">
        <v>1084</v>
      </c>
      <c r="C316" t="s">
        <v>1844</v>
      </c>
      <c r="D316" t="s">
        <v>45</v>
      </c>
      <c r="E316">
        <v>0</v>
      </c>
      <c r="F316">
        <v>16</v>
      </c>
      <c r="G316">
        <v>0.02</v>
      </c>
      <c r="H316">
        <v>16</v>
      </c>
      <c r="I316">
        <v>0.02</v>
      </c>
      <c r="J316">
        <v>0</v>
      </c>
      <c r="K316">
        <v>0</v>
      </c>
      <c r="L316" s="5">
        <v>43066</v>
      </c>
    </row>
    <row r="317" spans="1:12" x14ac:dyDescent="0.25">
      <c r="A317" t="s">
        <v>1875</v>
      </c>
      <c r="B317" t="s">
        <v>1084</v>
      </c>
      <c r="C317" t="s">
        <v>1845</v>
      </c>
      <c r="D317" t="s">
        <v>45</v>
      </c>
      <c r="E317">
        <v>22</v>
      </c>
      <c r="F317">
        <v>24</v>
      </c>
      <c r="G317">
        <v>0.02</v>
      </c>
      <c r="H317">
        <v>24</v>
      </c>
      <c r="I317">
        <v>0.02</v>
      </c>
      <c r="J317">
        <v>0</v>
      </c>
      <c r="K317">
        <v>0</v>
      </c>
      <c r="L317" s="5">
        <v>43066</v>
      </c>
    </row>
    <row r="318" spans="1:12" x14ac:dyDescent="0.25">
      <c r="A318" t="s">
        <v>1875</v>
      </c>
      <c r="B318" t="s">
        <v>1084</v>
      </c>
      <c r="C318" t="s">
        <v>1846</v>
      </c>
      <c r="D318" t="s">
        <v>45</v>
      </c>
      <c r="E318">
        <v>0</v>
      </c>
      <c r="F318">
        <v>24</v>
      </c>
      <c r="G318">
        <v>0.02</v>
      </c>
      <c r="H318">
        <v>24</v>
      </c>
      <c r="I318">
        <v>0.02</v>
      </c>
      <c r="J318">
        <v>0</v>
      </c>
      <c r="K318">
        <v>0</v>
      </c>
      <c r="L318" s="5">
        <v>43066</v>
      </c>
    </row>
    <row r="319" spans="1:12" x14ac:dyDescent="0.25">
      <c r="A319" t="s">
        <v>1875</v>
      </c>
      <c r="B319" t="s">
        <v>1084</v>
      </c>
      <c r="C319" t="s">
        <v>1847</v>
      </c>
      <c r="D319" t="s">
        <v>45</v>
      </c>
      <c r="E319">
        <v>22</v>
      </c>
      <c r="F319">
        <v>16</v>
      </c>
      <c r="G319">
        <v>0.02</v>
      </c>
      <c r="H319">
        <v>16</v>
      </c>
      <c r="I319">
        <v>0.02</v>
      </c>
      <c r="J319">
        <v>0</v>
      </c>
      <c r="K319">
        <v>0</v>
      </c>
      <c r="L319" s="5">
        <v>43066</v>
      </c>
    </row>
    <row r="320" spans="1:12" x14ac:dyDescent="0.25">
      <c r="A320" t="s">
        <v>1875</v>
      </c>
      <c r="B320" t="s">
        <v>1084</v>
      </c>
      <c r="C320" t="s">
        <v>1848</v>
      </c>
      <c r="D320" t="s">
        <v>45</v>
      </c>
      <c r="E320">
        <v>66</v>
      </c>
      <c r="F320">
        <v>24</v>
      </c>
      <c r="G320">
        <v>0.02</v>
      </c>
      <c r="H320">
        <v>24</v>
      </c>
      <c r="I320">
        <v>0.02</v>
      </c>
      <c r="J320">
        <v>0</v>
      </c>
      <c r="K320">
        <v>0</v>
      </c>
      <c r="L320" s="5">
        <v>43066</v>
      </c>
    </row>
    <row r="321" spans="1:12" x14ac:dyDescent="0.25">
      <c r="A321" t="s">
        <v>1875</v>
      </c>
      <c r="B321" t="s">
        <v>1084</v>
      </c>
      <c r="C321" t="s">
        <v>1849</v>
      </c>
      <c r="D321" t="s">
        <v>45</v>
      </c>
      <c r="E321">
        <v>22</v>
      </c>
      <c r="F321">
        <v>24</v>
      </c>
      <c r="G321">
        <v>0.02</v>
      </c>
      <c r="H321">
        <v>24</v>
      </c>
      <c r="I321">
        <v>0.02</v>
      </c>
      <c r="J321">
        <v>0</v>
      </c>
      <c r="K321">
        <v>0</v>
      </c>
      <c r="L321" s="5">
        <v>43066</v>
      </c>
    </row>
    <row r="322" spans="1:12" x14ac:dyDescent="0.25">
      <c r="A322" t="s">
        <v>1875</v>
      </c>
      <c r="B322" t="s">
        <v>1084</v>
      </c>
      <c r="C322" t="s">
        <v>1850</v>
      </c>
      <c r="D322" t="s">
        <v>45</v>
      </c>
      <c r="E322">
        <v>22</v>
      </c>
      <c r="F322">
        <v>24</v>
      </c>
      <c r="G322">
        <v>0.02</v>
      </c>
      <c r="H322">
        <v>24</v>
      </c>
      <c r="I322">
        <v>0.02</v>
      </c>
      <c r="J322">
        <v>0</v>
      </c>
      <c r="K322">
        <v>0</v>
      </c>
      <c r="L322" s="5">
        <v>43066</v>
      </c>
    </row>
    <row r="323" spans="1:12" x14ac:dyDescent="0.25">
      <c r="A323" t="s">
        <v>1875</v>
      </c>
      <c r="B323" t="s">
        <v>1084</v>
      </c>
      <c r="C323" t="s">
        <v>1851</v>
      </c>
      <c r="D323" t="s">
        <v>45</v>
      </c>
      <c r="E323">
        <v>22</v>
      </c>
      <c r="F323">
        <v>24</v>
      </c>
      <c r="G323">
        <v>0.02</v>
      </c>
      <c r="H323">
        <v>24</v>
      </c>
      <c r="I323">
        <v>0.02</v>
      </c>
      <c r="J323">
        <v>0</v>
      </c>
      <c r="K323">
        <v>0</v>
      </c>
      <c r="L323" s="5">
        <v>43066</v>
      </c>
    </row>
    <row r="324" spans="1:12" x14ac:dyDescent="0.25">
      <c r="A324" t="s">
        <v>1875</v>
      </c>
      <c r="B324" t="s">
        <v>1084</v>
      </c>
      <c r="C324" t="s">
        <v>1852</v>
      </c>
      <c r="D324" t="s">
        <v>45</v>
      </c>
      <c r="E324">
        <v>22</v>
      </c>
      <c r="F324">
        <v>24</v>
      </c>
      <c r="G324">
        <v>0.02</v>
      </c>
      <c r="H324">
        <v>24</v>
      </c>
      <c r="I324">
        <v>0.02</v>
      </c>
      <c r="J324">
        <v>0</v>
      </c>
      <c r="K324">
        <v>0</v>
      </c>
      <c r="L324" s="5">
        <v>43066</v>
      </c>
    </row>
    <row r="325" spans="1:12" x14ac:dyDescent="0.25">
      <c r="A325" t="s">
        <v>1875</v>
      </c>
      <c r="B325" t="s">
        <v>1084</v>
      </c>
      <c r="C325" t="s">
        <v>1853</v>
      </c>
      <c r="D325" t="s">
        <v>45</v>
      </c>
      <c r="E325">
        <v>22</v>
      </c>
      <c r="F325">
        <v>24</v>
      </c>
      <c r="G325">
        <v>0.02</v>
      </c>
      <c r="H325">
        <v>24</v>
      </c>
      <c r="I325">
        <v>0.02</v>
      </c>
      <c r="J325">
        <v>0</v>
      </c>
      <c r="K325">
        <v>0</v>
      </c>
      <c r="L325" s="5">
        <v>43066</v>
      </c>
    </row>
    <row r="326" spans="1:12" x14ac:dyDescent="0.25">
      <c r="A326" t="s">
        <v>1875</v>
      </c>
      <c r="B326" t="s">
        <v>1084</v>
      </c>
      <c r="C326" t="s">
        <v>1854</v>
      </c>
      <c r="D326" t="s">
        <v>45</v>
      </c>
      <c r="E326">
        <v>22</v>
      </c>
      <c r="F326">
        <v>24</v>
      </c>
      <c r="G326">
        <v>0.02</v>
      </c>
      <c r="H326">
        <v>24</v>
      </c>
      <c r="I326">
        <v>0.02</v>
      </c>
      <c r="J326">
        <v>0</v>
      </c>
      <c r="K326">
        <v>0</v>
      </c>
      <c r="L326" s="5">
        <v>43066</v>
      </c>
    </row>
    <row r="327" spans="1:12" x14ac:dyDescent="0.25">
      <c r="A327" t="s">
        <v>1875</v>
      </c>
      <c r="B327" t="s">
        <v>1084</v>
      </c>
      <c r="C327" t="s">
        <v>1855</v>
      </c>
      <c r="D327" t="s">
        <v>45</v>
      </c>
      <c r="E327">
        <v>22</v>
      </c>
      <c r="F327">
        <v>24</v>
      </c>
      <c r="G327">
        <v>0.02</v>
      </c>
      <c r="H327">
        <v>24</v>
      </c>
      <c r="I327">
        <v>0.02</v>
      </c>
      <c r="J327">
        <v>0</v>
      </c>
      <c r="K327">
        <v>0</v>
      </c>
      <c r="L327" s="5">
        <v>43066</v>
      </c>
    </row>
    <row r="328" spans="1:12" x14ac:dyDescent="0.25">
      <c r="A328" t="s">
        <v>1875</v>
      </c>
      <c r="B328" t="s">
        <v>1084</v>
      </c>
      <c r="C328" t="s">
        <v>1856</v>
      </c>
      <c r="D328" t="s">
        <v>45</v>
      </c>
      <c r="E328">
        <v>22</v>
      </c>
      <c r="F328">
        <v>24</v>
      </c>
      <c r="G328">
        <v>0.02</v>
      </c>
      <c r="H328">
        <v>24</v>
      </c>
      <c r="I328">
        <v>0.02</v>
      </c>
      <c r="J328">
        <v>0</v>
      </c>
      <c r="K328">
        <v>0</v>
      </c>
      <c r="L328" s="5">
        <v>43066</v>
      </c>
    </row>
    <row r="329" spans="1:12" x14ac:dyDescent="0.25">
      <c r="A329" t="s">
        <v>1875</v>
      </c>
      <c r="B329" t="s">
        <v>1084</v>
      </c>
      <c r="C329" t="s">
        <v>1857</v>
      </c>
      <c r="D329" t="s">
        <v>45</v>
      </c>
      <c r="E329">
        <v>22</v>
      </c>
      <c r="F329">
        <v>24</v>
      </c>
      <c r="G329">
        <v>0.02</v>
      </c>
      <c r="H329">
        <v>24</v>
      </c>
      <c r="I329">
        <v>0.02</v>
      </c>
      <c r="J329">
        <v>0</v>
      </c>
      <c r="K329">
        <v>0</v>
      </c>
      <c r="L329" s="5">
        <v>43066</v>
      </c>
    </row>
    <row r="330" spans="1:12" x14ac:dyDescent="0.25">
      <c r="A330" t="s">
        <v>1875</v>
      </c>
      <c r="B330" t="s">
        <v>1084</v>
      </c>
      <c r="C330" t="s">
        <v>1858</v>
      </c>
      <c r="D330" t="s">
        <v>45</v>
      </c>
      <c r="E330">
        <v>22</v>
      </c>
      <c r="F330">
        <v>24</v>
      </c>
      <c r="G330">
        <v>0.02</v>
      </c>
      <c r="H330">
        <v>24</v>
      </c>
      <c r="I330">
        <v>0.02</v>
      </c>
      <c r="J330">
        <v>0</v>
      </c>
      <c r="K330">
        <v>0</v>
      </c>
      <c r="L330" s="5">
        <v>43066</v>
      </c>
    </row>
    <row r="331" spans="1:12" x14ac:dyDescent="0.25">
      <c r="A331" t="s">
        <v>1875</v>
      </c>
      <c r="B331" t="s">
        <v>1084</v>
      </c>
      <c r="C331" t="s">
        <v>1859</v>
      </c>
      <c r="D331" t="s">
        <v>45</v>
      </c>
      <c r="E331">
        <v>22</v>
      </c>
      <c r="F331">
        <v>24</v>
      </c>
      <c r="G331">
        <v>0.02</v>
      </c>
      <c r="H331">
        <v>24</v>
      </c>
      <c r="I331">
        <v>0.02</v>
      </c>
      <c r="J331">
        <v>0</v>
      </c>
      <c r="K331">
        <v>0</v>
      </c>
      <c r="L331" s="5">
        <v>43066</v>
      </c>
    </row>
    <row r="332" spans="1:12" x14ac:dyDescent="0.25">
      <c r="A332" t="s">
        <v>1875</v>
      </c>
      <c r="B332" t="s">
        <v>1084</v>
      </c>
      <c r="C332" t="s">
        <v>1860</v>
      </c>
      <c r="D332" t="s">
        <v>45</v>
      </c>
      <c r="E332">
        <v>22</v>
      </c>
      <c r="F332">
        <v>24</v>
      </c>
      <c r="G332">
        <v>0.02</v>
      </c>
      <c r="H332">
        <v>24</v>
      </c>
      <c r="I332">
        <v>0.02</v>
      </c>
      <c r="J332">
        <v>0</v>
      </c>
      <c r="K332">
        <v>0</v>
      </c>
      <c r="L332" s="5">
        <v>43066</v>
      </c>
    </row>
    <row r="333" spans="1:12" x14ac:dyDescent="0.25">
      <c r="A333" t="s">
        <v>1875</v>
      </c>
      <c r="B333" t="s">
        <v>1084</v>
      </c>
      <c r="C333" t="s">
        <v>1861</v>
      </c>
      <c r="D333" t="s">
        <v>45</v>
      </c>
      <c r="E333">
        <v>22</v>
      </c>
      <c r="F333">
        <v>24</v>
      </c>
      <c r="G333">
        <v>0.02</v>
      </c>
      <c r="H333">
        <v>24</v>
      </c>
      <c r="I333">
        <v>0.02</v>
      </c>
      <c r="J333">
        <v>0</v>
      </c>
      <c r="K333">
        <v>0</v>
      </c>
      <c r="L333" s="5">
        <v>43066</v>
      </c>
    </row>
    <row r="334" spans="1:12" x14ac:dyDescent="0.25">
      <c r="A334" t="s">
        <v>1875</v>
      </c>
      <c r="B334" t="s">
        <v>1084</v>
      </c>
      <c r="C334" t="s">
        <v>1461</v>
      </c>
      <c r="D334" t="s">
        <v>45</v>
      </c>
      <c r="E334">
        <v>0</v>
      </c>
      <c r="F334">
        <v>8</v>
      </c>
      <c r="G334">
        <v>0.01</v>
      </c>
      <c r="H334">
        <v>8</v>
      </c>
      <c r="I334">
        <v>0.01</v>
      </c>
      <c r="J334">
        <v>0</v>
      </c>
      <c r="K334">
        <v>0</v>
      </c>
      <c r="L334" s="5">
        <v>43066</v>
      </c>
    </row>
    <row r="335" spans="1:12" x14ac:dyDescent="0.25">
      <c r="A335" t="s">
        <v>1875</v>
      </c>
      <c r="B335" t="s">
        <v>1084</v>
      </c>
      <c r="C335" t="s">
        <v>1862</v>
      </c>
      <c r="D335" t="s">
        <v>45</v>
      </c>
      <c r="E335">
        <v>0</v>
      </c>
      <c r="F335">
        <v>8</v>
      </c>
      <c r="G335">
        <v>0.01</v>
      </c>
      <c r="H335">
        <v>8</v>
      </c>
      <c r="I335">
        <v>0.01</v>
      </c>
      <c r="J335">
        <v>0</v>
      </c>
      <c r="K335">
        <v>0</v>
      </c>
      <c r="L335" s="5">
        <v>43066</v>
      </c>
    </row>
    <row r="336" spans="1:12" x14ac:dyDescent="0.25">
      <c r="A336" t="s">
        <v>1875</v>
      </c>
      <c r="B336" t="s">
        <v>1084</v>
      </c>
      <c r="C336" t="s">
        <v>1863</v>
      </c>
      <c r="D336" t="s">
        <v>45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 s="5">
        <v>43066</v>
      </c>
    </row>
    <row r="337" spans="1:12" x14ac:dyDescent="0.25">
      <c r="A337" t="s">
        <v>1875</v>
      </c>
      <c r="B337" t="s">
        <v>1084</v>
      </c>
      <c r="C337" t="s">
        <v>1864</v>
      </c>
      <c r="D337" t="s">
        <v>45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 s="5">
        <v>43066</v>
      </c>
    </row>
    <row r="338" spans="1:12" x14ac:dyDescent="0.25">
      <c r="A338" t="s">
        <v>1875</v>
      </c>
      <c r="B338" t="s">
        <v>1084</v>
      </c>
      <c r="C338" t="s">
        <v>1865</v>
      </c>
      <c r="D338" t="s">
        <v>45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 s="5">
        <v>43066</v>
      </c>
    </row>
    <row r="339" spans="1:12" x14ac:dyDescent="0.25">
      <c r="A339" t="s">
        <v>1875</v>
      </c>
      <c r="B339" t="s">
        <v>1084</v>
      </c>
      <c r="C339" t="s">
        <v>1866</v>
      </c>
      <c r="D339" t="s">
        <v>45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 s="5">
        <v>43066</v>
      </c>
    </row>
    <row r="340" spans="1:12" x14ac:dyDescent="0.25">
      <c r="A340" t="s">
        <v>1875</v>
      </c>
      <c r="B340" t="s">
        <v>1084</v>
      </c>
      <c r="C340" t="s">
        <v>1867</v>
      </c>
      <c r="D340" t="s">
        <v>45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 s="5">
        <v>43066</v>
      </c>
    </row>
    <row r="341" spans="1:12" x14ac:dyDescent="0.25">
      <c r="A341" t="s">
        <v>1875</v>
      </c>
      <c r="B341" t="s">
        <v>1084</v>
      </c>
      <c r="C341" t="s">
        <v>1868</v>
      </c>
      <c r="D341" t="s">
        <v>45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 s="5">
        <v>43066</v>
      </c>
    </row>
    <row r="342" spans="1:12" x14ac:dyDescent="0.25">
      <c r="A342" t="s">
        <v>1875</v>
      </c>
      <c r="B342" t="s">
        <v>1084</v>
      </c>
      <c r="C342" t="s">
        <v>1869</v>
      </c>
      <c r="D342" t="s">
        <v>45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 s="5">
        <v>43066</v>
      </c>
    </row>
    <row r="343" spans="1:12" x14ac:dyDescent="0.25">
      <c r="A343" t="s">
        <v>1875</v>
      </c>
      <c r="B343" t="s">
        <v>1084</v>
      </c>
      <c r="C343" t="s">
        <v>1870</v>
      </c>
      <c r="D343" t="s">
        <v>45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 s="5">
        <v>43066</v>
      </c>
    </row>
    <row r="344" spans="1:12" x14ac:dyDescent="0.25">
      <c r="A344" t="s">
        <v>1875</v>
      </c>
      <c r="B344" t="s">
        <v>1084</v>
      </c>
      <c r="C344" t="s">
        <v>1871</v>
      </c>
      <c r="D344" t="s">
        <v>45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 s="5">
        <v>43066</v>
      </c>
    </row>
    <row r="345" spans="1:12" x14ac:dyDescent="0.25">
      <c r="A345" t="s">
        <v>1875</v>
      </c>
      <c r="B345" t="s">
        <v>1084</v>
      </c>
      <c r="C345" t="s">
        <v>369</v>
      </c>
      <c r="D345" t="s">
        <v>45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 s="5">
        <v>43066</v>
      </c>
    </row>
    <row r="346" spans="1:12" x14ac:dyDescent="0.25">
      <c r="A346" t="s">
        <v>1875</v>
      </c>
      <c r="B346" t="s">
        <v>1084</v>
      </c>
      <c r="C346" t="s">
        <v>1872</v>
      </c>
      <c r="D346" t="s">
        <v>45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 s="5">
        <v>43066</v>
      </c>
    </row>
    <row r="347" spans="1:12" x14ac:dyDescent="0.25">
      <c r="A347" t="s">
        <v>1875</v>
      </c>
      <c r="B347" t="s">
        <v>1084</v>
      </c>
      <c r="C347" t="s">
        <v>1873</v>
      </c>
      <c r="D347" t="s">
        <v>45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 s="5">
        <v>43066</v>
      </c>
    </row>
    <row r="348" spans="1:12" x14ac:dyDescent="0.25">
      <c r="A348" t="s">
        <v>1876</v>
      </c>
      <c r="B348" t="s">
        <v>1084</v>
      </c>
      <c r="C348" t="s">
        <v>1557</v>
      </c>
      <c r="D348" t="s">
        <v>45</v>
      </c>
      <c r="E348">
        <v>255962579</v>
      </c>
      <c r="F348">
        <v>172734752</v>
      </c>
      <c r="G348">
        <v>168686.28</v>
      </c>
      <c r="H348">
        <v>170527072</v>
      </c>
      <c r="I348">
        <v>166530.34</v>
      </c>
      <c r="J348">
        <v>2207680</v>
      </c>
      <c r="K348">
        <v>2155.94</v>
      </c>
      <c r="L348" s="5">
        <v>43066</v>
      </c>
    </row>
    <row r="349" spans="1:12" x14ac:dyDescent="0.25">
      <c r="A349" t="s">
        <v>1876</v>
      </c>
      <c r="B349" t="s">
        <v>1084</v>
      </c>
      <c r="C349" t="s">
        <v>1877</v>
      </c>
      <c r="D349" t="s">
        <v>45</v>
      </c>
      <c r="E349">
        <v>215929664</v>
      </c>
      <c r="F349">
        <v>95969184</v>
      </c>
      <c r="G349">
        <v>93719.91</v>
      </c>
      <c r="H349">
        <v>95969056</v>
      </c>
      <c r="I349">
        <v>93719.78</v>
      </c>
      <c r="J349">
        <v>128</v>
      </c>
      <c r="K349">
        <v>0.13</v>
      </c>
      <c r="L349" s="5">
        <v>43066</v>
      </c>
    </row>
    <row r="350" spans="1:12" x14ac:dyDescent="0.25">
      <c r="A350" t="s">
        <v>1876</v>
      </c>
      <c r="B350" t="s">
        <v>1084</v>
      </c>
      <c r="C350" t="s">
        <v>1558</v>
      </c>
      <c r="D350" t="s">
        <v>45</v>
      </c>
      <c r="E350">
        <v>198433046</v>
      </c>
      <c r="F350">
        <v>27294808</v>
      </c>
      <c r="G350">
        <v>26655.09</v>
      </c>
      <c r="H350">
        <v>26959040</v>
      </c>
      <c r="I350">
        <v>26327.19</v>
      </c>
      <c r="J350">
        <v>335768</v>
      </c>
      <c r="K350">
        <v>327.9</v>
      </c>
      <c r="L350" s="5">
        <v>43066</v>
      </c>
    </row>
    <row r="351" spans="1:12" x14ac:dyDescent="0.25">
      <c r="A351" t="s">
        <v>1876</v>
      </c>
      <c r="B351" t="s">
        <v>1084</v>
      </c>
      <c r="C351" t="s">
        <v>1565</v>
      </c>
      <c r="D351" t="s">
        <v>45</v>
      </c>
      <c r="E351">
        <v>80394357</v>
      </c>
      <c r="F351">
        <v>23346944</v>
      </c>
      <c r="G351">
        <v>22799.75</v>
      </c>
      <c r="H351">
        <v>23346736</v>
      </c>
      <c r="I351">
        <v>22799.55</v>
      </c>
      <c r="J351">
        <v>208</v>
      </c>
      <c r="K351">
        <v>0.2</v>
      </c>
      <c r="L351" s="5">
        <v>43066</v>
      </c>
    </row>
    <row r="352" spans="1:12" x14ac:dyDescent="0.25">
      <c r="A352" t="s">
        <v>1876</v>
      </c>
      <c r="B352" t="s">
        <v>1084</v>
      </c>
      <c r="C352" t="s">
        <v>1878</v>
      </c>
      <c r="D352" t="s">
        <v>45</v>
      </c>
      <c r="E352">
        <v>170416639</v>
      </c>
      <c r="F352">
        <v>19718192</v>
      </c>
      <c r="G352">
        <v>19256.05</v>
      </c>
      <c r="H352">
        <v>19717928</v>
      </c>
      <c r="I352">
        <v>19255.79</v>
      </c>
      <c r="J352">
        <v>264</v>
      </c>
      <c r="K352">
        <v>0.26</v>
      </c>
      <c r="L352" s="5">
        <v>43066</v>
      </c>
    </row>
    <row r="353" spans="1:12" x14ac:dyDescent="0.25">
      <c r="A353" t="s">
        <v>1876</v>
      </c>
      <c r="B353" t="s">
        <v>1084</v>
      </c>
      <c r="C353" t="s">
        <v>1559</v>
      </c>
      <c r="D353" t="s">
        <v>45</v>
      </c>
      <c r="E353">
        <v>14418522</v>
      </c>
      <c r="F353">
        <v>6408280</v>
      </c>
      <c r="G353">
        <v>6258.09</v>
      </c>
      <c r="H353">
        <v>6408256</v>
      </c>
      <c r="I353">
        <v>6258.06</v>
      </c>
      <c r="J353">
        <v>24</v>
      </c>
      <c r="K353">
        <v>0.02</v>
      </c>
      <c r="L353" s="5">
        <v>43066</v>
      </c>
    </row>
    <row r="354" spans="1:12" x14ac:dyDescent="0.25">
      <c r="A354" t="s">
        <v>1876</v>
      </c>
      <c r="B354" t="s">
        <v>1084</v>
      </c>
      <c r="C354" t="s">
        <v>1879</v>
      </c>
      <c r="D354" t="s">
        <v>45</v>
      </c>
      <c r="E354">
        <v>13623731</v>
      </c>
      <c r="F354">
        <v>3421888</v>
      </c>
      <c r="G354">
        <v>3341.69</v>
      </c>
      <c r="H354">
        <v>3420712</v>
      </c>
      <c r="I354">
        <v>3340.54</v>
      </c>
      <c r="J354">
        <v>1176</v>
      </c>
      <c r="K354">
        <v>1.1499999999999999</v>
      </c>
      <c r="L354" s="5">
        <v>43066</v>
      </c>
    </row>
    <row r="355" spans="1:12" x14ac:dyDescent="0.25">
      <c r="A355" t="s">
        <v>1876</v>
      </c>
      <c r="B355" t="s">
        <v>1084</v>
      </c>
      <c r="C355" t="s">
        <v>161</v>
      </c>
      <c r="D355" t="s">
        <v>45</v>
      </c>
      <c r="E355">
        <v>7448591</v>
      </c>
      <c r="F355">
        <v>2920640</v>
      </c>
      <c r="G355">
        <v>2852.19</v>
      </c>
      <c r="H355">
        <v>2920200</v>
      </c>
      <c r="I355">
        <v>2851.76</v>
      </c>
      <c r="J355">
        <v>440</v>
      </c>
      <c r="K355">
        <v>0.43</v>
      </c>
      <c r="L355" s="5">
        <v>43066</v>
      </c>
    </row>
    <row r="356" spans="1:12" x14ac:dyDescent="0.25">
      <c r="A356" t="s">
        <v>1876</v>
      </c>
      <c r="B356" t="s">
        <v>1084</v>
      </c>
      <c r="C356" t="s">
        <v>1560</v>
      </c>
      <c r="D356" t="s">
        <v>45</v>
      </c>
      <c r="E356">
        <v>2175471</v>
      </c>
      <c r="F356">
        <v>2297016</v>
      </c>
      <c r="G356">
        <v>2243.1799999999998</v>
      </c>
      <c r="H356">
        <v>2296920</v>
      </c>
      <c r="I356">
        <v>2243.09</v>
      </c>
      <c r="J356">
        <v>96</v>
      </c>
      <c r="K356">
        <v>0.09</v>
      </c>
      <c r="L356" s="5">
        <v>43066</v>
      </c>
    </row>
    <row r="357" spans="1:12" x14ac:dyDescent="0.25">
      <c r="A357" t="s">
        <v>1876</v>
      </c>
      <c r="B357" t="s">
        <v>1084</v>
      </c>
      <c r="C357" t="s">
        <v>1561</v>
      </c>
      <c r="D357" t="s">
        <v>45</v>
      </c>
      <c r="E357">
        <v>2045099</v>
      </c>
      <c r="F357">
        <v>2160080</v>
      </c>
      <c r="G357">
        <v>2109.4499999999998</v>
      </c>
      <c r="H357">
        <v>2159824</v>
      </c>
      <c r="I357">
        <v>2109.1999999999998</v>
      </c>
      <c r="J357">
        <v>256</v>
      </c>
      <c r="K357">
        <v>0.25</v>
      </c>
      <c r="L357" s="5">
        <v>43066</v>
      </c>
    </row>
    <row r="358" spans="1:12" x14ac:dyDescent="0.25">
      <c r="A358" t="s">
        <v>1876</v>
      </c>
      <c r="B358" t="s">
        <v>1084</v>
      </c>
      <c r="C358" t="s">
        <v>1562</v>
      </c>
      <c r="D358" t="s">
        <v>1563</v>
      </c>
      <c r="E358">
        <v>1982500</v>
      </c>
      <c r="F358">
        <v>2093784</v>
      </c>
      <c r="G358">
        <v>2044.71</v>
      </c>
      <c r="H358">
        <v>2093488</v>
      </c>
      <c r="I358">
        <v>2044.42</v>
      </c>
      <c r="J358">
        <v>296</v>
      </c>
      <c r="K358">
        <v>0.28999999999999998</v>
      </c>
      <c r="L358" s="5">
        <v>43066</v>
      </c>
    </row>
    <row r="359" spans="1:12" x14ac:dyDescent="0.25">
      <c r="A359" t="s">
        <v>1876</v>
      </c>
      <c r="B359" t="s">
        <v>1084</v>
      </c>
      <c r="C359" t="s">
        <v>1880</v>
      </c>
      <c r="D359" t="s">
        <v>45</v>
      </c>
      <c r="E359">
        <v>3925997</v>
      </c>
      <c r="F359">
        <v>1962952</v>
      </c>
      <c r="G359">
        <v>1916.95</v>
      </c>
      <c r="H359">
        <v>1962824</v>
      </c>
      <c r="I359">
        <v>1916.82</v>
      </c>
      <c r="J359">
        <v>128</v>
      </c>
      <c r="K359">
        <v>0.13</v>
      </c>
      <c r="L359" s="5">
        <v>43066</v>
      </c>
    </row>
    <row r="360" spans="1:12" x14ac:dyDescent="0.25">
      <c r="A360" t="s">
        <v>1876</v>
      </c>
      <c r="B360" t="s">
        <v>1084</v>
      </c>
      <c r="C360" t="s">
        <v>1566</v>
      </c>
      <c r="D360" t="s">
        <v>45</v>
      </c>
      <c r="E360">
        <v>1615387</v>
      </c>
      <c r="F360">
        <v>1706592</v>
      </c>
      <c r="G360">
        <v>1666.59</v>
      </c>
      <c r="H360">
        <v>1706552</v>
      </c>
      <c r="I360">
        <v>1666.55</v>
      </c>
      <c r="J360">
        <v>40</v>
      </c>
      <c r="K360">
        <v>0.04</v>
      </c>
      <c r="L360" s="5">
        <v>43066</v>
      </c>
    </row>
    <row r="361" spans="1:12" x14ac:dyDescent="0.25">
      <c r="A361" t="s">
        <v>1876</v>
      </c>
      <c r="B361" t="s">
        <v>1084</v>
      </c>
      <c r="C361" t="s">
        <v>1567</v>
      </c>
      <c r="D361" t="s">
        <v>45</v>
      </c>
      <c r="E361">
        <v>1444943</v>
      </c>
      <c r="F361">
        <v>1527320</v>
      </c>
      <c r="G361">
        <v>1491.52</v>
      </c>
      <c r="H361">
        <v>1527288</v>
      </c>
      <c r="I361">
        <v>1491.49</v>
      </c>
      <c r="J361">
        <v>32</v>
      </c>
      <c r="K361">
        <v>0.03</v>
      </c>
      <c r="L361" s="5">
        <v>43066</v>
      </c>
    </row>
    <row r="362" spans="1:12" x14ac:dyDescent="0.25">
      <c r="A362" t="s">
        <v>1876</v>
      </c>
      <c r="B362" t="s">
        <v>1084</v>
      </c>
      <c r="C362" t="s">
        <v>1587</v>
      </c>
      <c r="D362" t="s">
        <v>45</v>
      </c>
      <c r="E362">
        <v>1242819</v>
      </c>
      <c r="F362">
        <v>1430528</v>
      </c>
      <c r="G362">
        <v>1397</v>
      </c>
      <c r="H362">
        <v>1430216</v>
      </c>
      <c r="I362">
        <v>1396.7</v>
      </c>
      <c r="J362">
        <v>312</v>
      </c>
      <c r="K362">
        <v>0.3</v>
      </c>
      <c r="L362" s="5">
        <v>43066</v>
      </c>
    </row>
    <row r="363" spans="1:12" x14ac:dyDescent="0.25">
      <c r="A363" t="s">
        <v>1876</v>
      </c>
      <c r="B363" t="s">
        <v>1084</v>
      </c>
      <c r="C363" t="s">
        <v>1568</v>
      </c>
      <c r="D363" t="s">
        <v>45</v>
      </c>
      <c r="E363">
        <v>9416935</v>
      </c>
      <c r="F363">
        <v>1397520</v>
      </c>
      <c r="G363">
        <v>1364.77</v>
      </c>
      <c r="H363">
        <v>1356968</v>
      </c>
      <c r="I363">
        <v>1325.16</v>
      </c>
      <c r="J363">
        <v>40552</v>
      </c>
      <c r="K363">
        <v>39.6</v>
      </c>
      <c r="L363" s="5">
        <v>43066</v>
      </c>
    </row>
    <row r="364" spans="1:12" x14ac:dyDescent="0.25">
      <c r="A364" t="s">
        <v>1876</v>
      </c>
      <c r="B364" t="s">
        <v>1084</v>
      </c>
      <c r="C364" t="s">
        <v>1569</v>
      </c>
      <c r="D364" t="s">
        <v>45</v>
      </c>
      <c r="E364">
        <v>9416935</v>
      </c>
      <c r="F364">
        <v>1397520</v>
      </c>
      <c r="G364">
        <v>1364.77</v>
      </c>
      <c r="H364">
        <v>1356968</v>
      </c>
      <c r="I364">
        <v>1325.16</v>
      </c>
      <c r="J364">
        <v>40552</v>
      </c>
      <c r="K364">
        <v>39.6</v>
      </c>
      <c r="L364" s="5">
        <v>43066</v>
      </c>
    </row>
    <row r="365" spans="1:12" x14ac:dyDescent="0.25">
      <c r="A365" t="s">
        <v>1876</v>
      </c>
      <c r="B365" t="s">
        <v>1084</v>
      </c>
      <c r="C365" t="s">
        <v>1881</v>
      </c>
      <c r="D365" t="s">
        <v>45</v>
      </c>
      <c r="E365">
        <v>9416935</v>
      </c>
      <c r="F365">
        <v>1397512</v>
      </c>
      <c r="G365">
        <v>1364.76</v>
      </c>
      <c r="H365">
        <v>1356960</v>
      </c>
      <c r="I365">
        <v>1325.16</v>
      </c>
      <c r="J365">
        <v>40552</v>
      </c>
      <c r="K365">
        <v>39.6</v>
      </c>
      <c r="L365" s="5">
        <v>43066</v>
      </c>
    </row>
    <row r="366" spans="1:12" x14ac:dyDescent="0.25">
      <c r="A366" t="s">
        <v>1876</v>
      </c>
      <c r="B366" t="s">
        <v>1084</v>
      </c>
      <c r="C366" t="s">
        <v>1882</v>
      </c>
      <c r="D366" t="s">
        <v>45</v>
      </c>
      <c r="E366">
        <v>1866545</v>
      </c>
      <c r="F366">
        <v>1245192</v>
      </c>
      <c r="G366">
        <v>1216.01</v>
      </c>
      <c r="H366">
        <v>1244920</v>
      </c>
      <c r="I366">
        <v>1215.74</v>
      </c>
      <c r="J366">
        <v>272</v>
      </c>
      <c r="K366">
        <v>0.27</v>
      </c>
      <c r="L366" s="5">
        <v>43066</v>
      </c>
    </row>
    <row r="367" spans="1:12" x14ac:dyDescent="0.25">
      <c r="A367" t="s">
        <v>1876</v>
      </c>
      <c r="B367" t="s">
        <v>1084</v>
      </c>
      <c r="C367" t="s">
        <v>168</v>
      </c>
      <c r="D367" t="s">
        <v>45</v>
      </c>
      <c r="E367">
        <v>8718208</v>
      </c>
      <c r="F367">
        <v>1108072</v>
      </c>
      <c r="G367">
        <v>1082.0999999999999</v>
      </c>
      <c r="H367">
        <v>1107824</v>
      </c>
      <c r="I367">
        <v>1081.8599999999999</v>
      </c>
      <c r="J367">
        <v>248</v>
      </c>
      <c r="K367">
        <v>0.24</v>
      </c>
      <c r="L367" s="5">
        <v>43066</v>
      </c>
    </row>
    <row r="368" spans="1:12" x14ac:dyDescent="0.25">
      <c r="A368" t="s">
        <v>1876</v>
      </c>
      <c r="B368" t="s">
        <v>1084</v>
      </c>
      <c r="C368" t="s">
        <v>1570</v>
      </c>
      <c r="D368" t="s">
        <v>45</v>
      </c>
      <c r="E368">
        <v>1191690</v>
      </c>
      <c r="F368">
        <v>1059344</v>
      </c>
      <c r="G368">
        <v>1034.52</v>
      </c>
      <c r="H368">
        <v>1059336</v>
      </c>
      <c r="I368">
        <v>1034.51</v>
      </c>
      <c r="J368">
        <v>8</v>
      </c>
      <c r="K368">
        <v>0.01</v>
      </c>
      <c r="L368" s="5">
        <v>43066</v>
      </c>
    </row>
    <row r="369" spans="1:12" x14ac:dyDescent="0.25">
      <c r="A369" t="s">
        <v>1876</v>
      </c>
      <c r="B369" t="s">
        <v>1084</v>
      </c>
      <c r="C369" t="s">
        <v>1574</v>
      </c>
      <c r="D369" t="s">
        <v>45</v>
      </c>
      <c r="E369">
        <v>6375067</v>
      </c>
      <c r="F369">
        <v>1032376</v>
      </c>
      <c r="G369">
        <v>1008.18</v>
      </c>
      <c r="H369">
        <v>1032288</v>
      </c>
      <c r="I369">
        <v>1008.09</v>
      </c>
      <c r="J369">
        <v>88</v>
      </c>
      <c r="K369">
        <v>0.09</v>
      </c>
      <c r="L369" s="5">
        <v>43066</v>
      </c>
    </row>
    <row r="370" spans="1:12" x14ac:dyDescent="0.25">
      <c r="A370" t="s">
        <v>1876</v>
      </c>
      <c r="B370" t="s">
        <v>1084</v>
      </c>
      <c r="C370" t="s">
        <v>1571</v>
      </c>
      <c r="D370" t="s">
        <v>45</v>
      </c>
      <c r="E370">
        <v>938115</v>
      </c>
      <c r="F370">
        <v>994392</v>
      </c>
      <c r="G370">
        <v>971.09</v>
      </c>
      <c r="H370">
        <v>994368</v>
      </c>
      <c r="I370">
        <v>971.06</v>
      </c>
      <c r="J370">
        <v>24</v>
      </c>
      <c r="K370">
        <v>0.02</v>
      </c>
      <c r="L370" s="5">
        <v>43066</v>
      </c>
    </row>
    <row r="371" spans="1:12" x14ac:dyDescent="0.25">
      <c r="A371" t="s">
        <v>1876</v>
      </c>
      <c r="B371" t="s">
        <v>1084</v>
      </c>
      <c r="C371" t="s">
        <v>1572</v>
      </c>
      <c r="D371" t="s">
        <v>45</v>
      </c>
      <c r="E371">
        <v>1249636</v>
      </c>
      <c r="F371">
        <v>908512</v>
      </c>
      <c r="G371">
        <v>887.22</v>
      </c>
      <c r="H371">
        <v>908512</v>
      </c>
      <c r="I371">
        <v>887.22</v>
      </c>
      <c r="J371">
        <v>0</v>
      </c>
      <c r="K371">
        <v>0</v>
      </c>
      <c r="L371" s="5">
        <v>43066</v>
      </c>
    </row>
    <row r="372" spans="1:12" x14ac:dyDescent="0.25">
      <c r="A372" t="s">
        <v>1876</v>
      </c>
      <c r="B372" t="s">
        <v>1084</v>
      </c>
      <c r="C372" t="s">
        <v>152</v>
      </c>
      <c r="D372" t="s">
        <v>45</v>
      </c>
      <c r="E372">
        <v>1543199</v>
      </c>
      <c r="F372">
        <v>825760</v>
      </c>
      <c r="G372">
        <v>806.41</v>
      </c>
      <c r="H372">
        <v>825568</v>
      </c>
      <c r="I372">
        <v>806.22</v>
      </c>
      <c r="J372">
        <v>192</v>
      </c>
      <c r="K372">
        <v>0.19</v>
      </c>
      <c r="L372" s="5">
        <v>43066</v>
      </c>
    </row>
    <row r="373" spans="1:12" x14ac:dyDescent="0.25">
      <c r="A373" t="s">
        <v>1876</v>
      </c>
      <c r="B373" t="s">
        <v>1084</v>
      </c>
      <c r="C373" t="s">
        <v>1573</v>
      </c>
      <c r="D373" t="s">
        <v>45</v>
      </c>
      <c r="E373">
        <v>4990632</v>
      </c>
      <c r="F373">
        <v>797864</v>
      </c>
      <c r="G373">
        <v>779.16</v>
      </c>
      <c r="H373">
        <v>797672</v>
      </c>
      <c r="I373">
        <v>778.98</v>
      </c>
      <c r="J373">
        <v>192</v>
      </c>
      <c r="K373">
        <v>0.19</v>
      </c>
      <c r="L373" s="5">
        <v>43066</v>
      </c>
    </row>
    <row r="374" spans="1:12" x14ac:dyDescent="0.25">
      <c r="A374" t="s">
        <v>1876</v>
      </c>
      <c r="B374" t="s">
        <v>1084</v>
      </c>
      <c r="C374" t="s">
        <v>288</v>
      </c>
      <c r="D374" t="s">
        <v>45</v>
      </c>
      <c r="E374">
        <v>2491182</v>
      </c>
      <c r="F374">
        <v>750816</v>
      </c>
      <c r="G374">
        <v>733.22</v>
      </c>
      <c r="H374">
        <v>750664</v>
      </c>
      <c r="I374">
        <v>733.07</v>
      </c>
      <c r="J374">
        <v>152</v>
      </c>
      <c r="K374">
        <v>0.15</v>
      </c>
      <c r="L374" s="5">
        <v>43066</v>
      </c>
    </row>
    <row r="375" spans="1:12" x14ac:dyDescent="0.25">
      <c r="A375" t="s">
        <v>1876</v>
      </c>
      <c r="B375" t="s">
        <v>1084</v>
      </c>
      <c r="C375" t="s">
        <v>1575</v>
      </c>
      <c r="D375" t="s">
        <v>45</v>
      </c>
      <c r="E375">
        <v>4442669</v>
      </c>
      <c r="F375">
        <v>718088</v>
      </c>
      <c r="G375">
        <v>701.26</v>
      </c>
      <c r="H375">
        <v>718072</v>
      </c>
      <c r="I375">
        <v>701.24</v>
      </c>
      <c r="J375">
        <v>16</v>
      </c>
      <c r="K375">
        <v>0.02</v>
      </c>
      <c r="L375" s="5">
        <v>43066</v>
      </c>
    </row>
    <row r="376" spans="1:12" x14ac:dyDescent="0.25">
      <c r="A376" t="s">
        <v>1876</v>
      </c>
      <c r="B376" t="s">
        <v>1084</v>
      </c>
      <c r="C376" t="s">
        <v>1576</v>
      </c>
      <c r="D376" t="s">
        <v>45</v>
      </c>
      <c r="E376">
        <v>1543199</v>
      </c>
      <c r="F376">
        <v>688528</v>
      </c>
      <c r="G376">
        <v>672.39</v>
      </c>
      <c r="H376">
        <v>688280</v>
      </c>
      <c r="I376">
        <v>672.15</v>
      </c>
      <c r="J376">
        <v>248</v>
      </c>
      <c r="K376">
        <v>0.24</v>
      </c>
      <c r="L376" s="5">
        <v>43066</v>
      </c>
    </row>
    <row r="377" spans="1:12" x14ac:dyDescent="0.25">
      <c r="A377" t="s">
        <v>1876</v>
      </c>
      <c r="B377" t="s">
        <v>1084</v>
      </c>
      <c r="C377" t="s">
        <v>175</v>
      </c>
      <c r="D377" t="s">
        <v>45</v>
      </c>
      <c r="E377">
        <v>1895640</v>
      </c>
      <c r="F377">
        <v>557712</v>
      </c>
      <c r="G377">
        <v>544.64</v>
      </c>
      <c r="H377">
        <v>557688</v>
      </c>
      <c r="I377">
        <v>544.62</v>
      </c>
      <c r="J377">
        <v>24</v>
      </c>
      <c r="K377">
        <v>0.02</v>
      </c>
      <c r="L377" s="5">
        <v>43066</v>
      </c>
    </row>
    <row r="378" spans="1:12" x14ac:dyDescent="0.25">
      <c r="A378" t="s">
        <v>1876</v>
      </c>
      <c r="B378" t="s">
        <v>1084</v>
      </c>
      <c r="C378" t="s">
        <v>1577</v>
      </c>
      <c r="D378" t="s">
        <v>45</v>
      </c>
      <c r="E378">
        <v>6023403</v>
      </c>
      <c r="F378">
        <v>514520</v>
      </c>
      <c r="G378">
        <v>502.46</v>
      </c>
      <c r="H378">
        <v>514392</v>
      </c>
      <c r="I378">
        <v>502.34</v>
      </c>
      <c r="J378">
        <v>128</v>
      </c>
      <c r="K378">
        <v>0.13</v>
      </c>
      <c r="L378" s="5">
        <v>43066</v>
      </c>
    </row>
    <row r="379" spans="1:12" x14ac:dyDescent="0.25">
      <c r="A379" t="s">
        <v>1876</v>
      </c>
      <c r="B379" t="s">
        <v>1084</v>
      </c>
      <c r="C379" t="s">
        <v>1883</v>
      </c>
      <c r="D379" t="s">
        <v>45</v>
      </c>
      <c r="E379">
        <v>1782819</v>
      </c>
      <c r="F379">
        <v>479048</v>
      </c>
      <c r="G379">
        <v>467.82</v>
      </c>
      <c r="H379">
        <v>478944</v>
      </c>
      <c r="I379">
        <v>467.72</v>
      </c>
      <c r="J379">
        <v>104</v>
      </c>
      <c r="K379">
        <v>0.1</v>
      </c>
      <c r="L379" s="5">
        <v>43066</v>
      </c>
    </row>
    <row r="380" spans="1:12" x14ac:dyDescent="0.25">
      <c r="A380" t="s">
        <v>1876</v>
      </c>
      <c r="B380" t="s">
        <v>1084</v>
      </c>
      <c r="C380" t="s">
        <v>1884</v>
      </c>
      <c r="D380" t="s">
        <v>45</v>
      </c>
      <c r="E380">
        <v>1683542</v>
      </c>
      <c r="F380">
        <v>461968</v>
      </c>
      <c r="G380">
        <v>451.14</v>
      </c>
      <c r="H380">
        <v>461920</v>
      </c>
      <c r="I380">
        <v>451.09</v>
      </c>
      <c r="J380">
        <v>48</v>
      </c>
      <c r="K380">
        <v>0.05</v>
      </c>
      <c r="L380" s="5">
        <v>43066</v>
      </c>
    </row>
    <row r="381" spans="1:12" x14ac:dyDescent="0.25">
      <c r="A381" t="s">
        <v>1876</v>
      </c>
      <c r="B381" t="s">
        <v>1084</v>
      </c>
      <c r="C381" t="s">
        <v>1578</v>
      </c>
      <c r="D381" t="s">
        <v>45</v>
      </c>
      <c r="E381">
        <v>1517851</v>
      </c>
      <c r="F381">
        <v>418136</v>
      </c>
      <c r="G381">
        <v>408.34</v>
      </c>
      <c r="H381">
        <v>418104</v>
      </c>
      <c r="I381">
        <v>408.3</v>
      </c>
      <c r="J381">
        <v>32</v>
      </c>
      <c r="K381">
        <v>0.03</v>
      </c>
      <c r="L381" s="5">
        <v>43066</v>
      </c>
    </row>
    <row r="382" spans="1:12" x14ac:dyDescent="0.25">
      <c r="A382" t="s">
        <v>1876</v>
      </c>
      <c r="B382" t="s">
        <v>1084</v>
      </c>
      <c r="C382" t="s">
        <v>154</v>
      </c>
      <c r="D382" t="s">
        <v>45</v>
      </c>
      <c r="E382">
        <v>190594</v>
      </c>
      <c r="F382">
        <v>416272</v>
      </c>
      <c r="G382">
        <v>406.52</v>
      </c>
      <c r="H382">
        <v>397080</v>
      </c>
      <c r="I382">
        <v>387.77</v>
      </c>
      <c r="J382">
        <v>19192</v>
      </c>
      <c r="K382">
        <v>18.739999999999998</v>
      </c>
      <c r="L382" s="5">
        <v>43066</v>
      </c>
    </row>
    <row r="383" spans="1:12" x14ac:dyDescent="0.25">
      <c r="A383" t="s">
        <v>1876</v>
      </c>
      <c r="B383" t="s">
        <v>1084</v>
      </c>
      <c r="C383" t="s">
        <v>1579</v>
      </c>
      <c r="D383" t="s">
        <v>45</v>
      </c>
      <c r="E383">
        <v>218440</v>
      </c>
      <c r="F383">
        <v>412440</v>
      </c>
      <c r="G383">
        <v>402.77</v>
      </c>
      <c r="H383">
        <v>412296</v>
      </c>
      <c r="I383">
        <v>402.63</v>
      </c>
      <c r="J383">
        <v>144</v>
      </c>
      <c r="K383">
        <v>0.14000000000000001</v>
      </c>
      <c r="L383" s="5">
        <v>43066</v>
      </c>
    </row>
    <row r="384" spans="1:12" x14ac:dyDescent="0.25">
      <c r="A384" t="s">
        <v>1876</v>
      </c>
      <c r="B384" t="s">
        <v>1084</v>
      </c>
      <c r="C384" t="s">
        <v>1580</v>
      </c>
      <c r="D384" t="s">
        <v>45</v>
      </c>
      <c r="E384">
        <v>1038013</v>
      </c>
      <c r="F384">
        <v>402152</v>
      </c>
      <c r="G384">
        <v>392.73</v>
      </c>
      <c r="H384">
        <v>344992</v>
      </c>
      <c r="I384">
        <v>336.91</v>
      </c>
      <c r="J384">
        <v>57160</v>
      </c>
      <c r="K384">
        <v>55.82</v>
      </c>
      <c r="L384" s="5">
        <v>43066</v>
      </c>
    </row>
    <row r="385" spans="1:12" x14ac:dyDescent="0.25">
      <c r="A385" t="s">
        <v>1876</v>
      </c>
      <c r="B385" t="s">
        <v>1084</v>
      </c>
      <c r="C385" t="s">
        <v>1885</v>
      </c>
      <c r="D385" t="s">
        <v>1886</v>
      </c>
      <c r="E385">
        <v>536018</v>
      </c>
      <c r="F385">
        <v>396168</v>
      </c>
      <c r="G385">
        <v>386.88</v>
      </c>
      <c r="H385">
        <v>395752</v>
      </c>
      <c r="I385">
        <v>386.48</v>
      </c>
      <c r="J385">
        <v>416</v>
      </c>
      <c r="K385">
        <v>0.41</v>
      </c>
      <c r="L385" s="5">
        <v>43066</v>
      </c>
    </row>
    <row r="386" spans="1:12" x14ac:dyDescent="0.25">
      <c r="A386" t="s">
        <v>1876</v>
      </c>
      <c r="B386" t="s">
        <v>1084</v>
      </c>
      <c r="C386" t="s">
        <v>1887</v>
      </c>
      <c r="D386" t="s">
        <v>1886</v>
      </c>
      <c r="E386">
        <v>534820</v>
      </c>
      <c r="F386">
        <v>395344</v>
      </c>
      <c r="G386">
        <v>386.08</v>
      </c>
      <c r="H386">
        <v>394872</v>
      </c>
      <c r="I386">
        <v>385.62</v>
      </c>
      <c r="J386">
        <v>472</v>
      </c>
      <c r="K386">
        <v>0.46</v>
      </c>
      <c r="L386" s="5">
        <v>43066</v>
      </c>
    </row>
    <row r="387" spans="1:12" x14ac:dyDescent="0.25">
      <c r="A387" t="s">
        <v>1876</v>
      </c>
      <c r="B387" t="s">
        <v>1084</v>
      </c>
      <c r="C387" t="s">
        <v>1582</v>
      </c>
      <c r="D387" t="s">
        <v>45</v>
      </c>
      <c r="E387">
        <v>2326634</v>
      </c>
      <c r="F387">
        <v>375944</v>
      </c>
      <c r="G387">
        <v>367.13</v>
      </c>
      <c r="H387">
        <v>375936</v>
      </c>
      <c r="I387">
        <v>367.13</v>
      </c>
      <c r="J387">
        <v>8</v>
      </c>
      <c r="K387">
        <v>0.01</v>
      </c>
      <c r="L387" s="5">
        <v>43066</v>
      </c>
    </row>
    <row r="388" spans="1:12" x14ac:dyDescent="0.25">
      <c r="A388" t="s">
        <v>1876</v>
      </c>
      <c r="B388" t="s">
        <v>1084</v>
      </c>
      <c r="C388" t="s">
        <v>1583</v>
      </c>
      <c r="D388" t="s">
        <v>45</v>
      </c>
      <c r="E388">
        <v>1727128</v>
      </c>
      <c r="F388">
        <v>373408</v>
      </c>
      <c r="G388">
        <v>364.66</v>
      </c>
      <c r="H388">
        <v>373384</v>
      </c>
      <c r="I388">
        <v>364.63</v>
      </c>
      <c r="J388">
        <v>24</v>
      </c>
      <c r="K388">
        <v>0.02</v>
      </c>
      <c r="L388" s="5">
        <v>43066</v>
      </c>
    </row>
    <row r="389" spans="1:12" x14ac:dyDescent="0.25">
      <c r="A389" t="s">
        <v>1876</v>
      </c>
      <c r="B389" t="s">
        <v>1084</v>
      </c>
      <c r="C389" t="s">
        <v>1584</v>
      </c>
      <c r="D389" t="s">
        <v>45</v>
      </c>
      <c r="E389">
        <v>2202093</v>
      </c>
      <c r="F389">
        <v>350816</v>
      </c>
      <c r="G389">
        <v>342.59</v>
      </c>
      <c r="H389">
        <v>350616</v>
      </c>
      <c r="I389">
        <v>342.4</v>
      </c>
      <c r="J389">
        <v>200</v>
      </c>
      <c r="K389">
        <v>0.2</v>
      </c>
      <c r="L389" s="5">
        <v>43066</v>
      </c>
    </row>
    <row r="390" spans="1:12" x14ac:dyDescent="0.25">
      <c r="A390" t="s">
        <v>1876</v>
      </c>
      <c r="B390" t="s">
        <v>1084</v>
      </c>
      <c r="C390" t="s">
        <v>1585</v>
      </c>
      <c r="D390" t="s">
        <v>45</v>
      </c>
      <c r="E390">
        <v>1619912</v>
      </c>
      <c r="F390">
        <v>350240</v>
      </c>
      <c r="G390">
        <v>342.03</v>
      </c>
      <c r="H390">
        <v>350216</v>
      </c>
      <c r="I390">
        <v>342.01</v>
      </c>
      <c r="J390">
        <v>24</v>
      </c>
      <c r="K390">
        <v>0.02</v>
      </c>
      <c r="L390" s="5">
        <v>43066</v>
      </c>
    </row>
    <row r="391" spans="1:12" x14ac:dyDescent="0.25">
      <c r="A391" t="s">
        <v>1876</v>
      </c>
      <c r="B391" t="s">
        <v>1084</v>
      </c>
      <c r="C391" t="s">
        <v>1581</v>
      </c>
      <c r="D391" t="s">
        <v>45</v>
      </c>
      <c r="E391">
        <v>469907</v>
      </c>
      <c r="F391">
        <v>346696</v>
      </c>
      <c r="G391">
        <v>338.57</v>
      </c>
      <c r="H391">
        <v>346624</v>
      </c>
      <c r="I391">
        <v>338.5</v>
      </c>
      <c r="J391">
        <v>72</v>
      </c>
      <c r="K391">
        <v>7.0000000000000007E-2</v>
      </c>
      <c r="L391" s="5">
        <v>43066</v>
      </c>
    </row>
    <row r="392" spans="1:12" x14ac:dyDescent="0.25">
      <c r="A392" t="s">
        <v>1876</v>
      </c>
      <c r="B392" t="s">
        <v>1084</v>
      </c>
      <c r="C392" t="s">
        <v>1586</v>
      </c>
      <c r="D392" t="s">
        <v>45</v>
      </c>
      <c r="E392">
        <v>5021032</v>
      </c>
      <c r="F392">
        <v>341064</v>
      </c>
      <c r="G392">
        <v>333.07</v>
      </c>
      <c r="H392">
        <v>317752</v>
      </c>
      <c r="I392">
        <v>310.3</v>
      </c>
      <c r="J392">
        <v>23312</v>
      </c>
      <c r="K392">
        <v>22.77</v>
      </c>
      <c r="L392" s="5">
        <v>43066</v>
      </c>
    </row>
    <row r="393" spans="1:12" x14ac:dyDescent="0.25">
      <c r="A393" t="s">
        <v>1876</v>
      </c>
      <c r="B393" t="s">
        <v>1084</v>
      </c>
      <c r="C393" t="s">
        <v>1588</v>
      </c>
      <c r="D393" t="s">
        <v>45</v>
      </c>
      <c r="E393">
        <v>39549</v>
      </c>
      <c r="F393">
        <v>316424</v>
      </c>
      <c r="G393">
        <v>309.01</v>
      </c>
      <c r="H393">
        <v>316400</v>
      </c>
      <c r="I393">
        <v>308.98</v>
      </c>
      <c r="J393">
        <v>24</v>
      </c>
      <c r="K393">
        <v>0.02</v>
      </c>
      <c r="L393" s="5">
        <v>43066</v>
      </c>
    </row>
    <row r="394" spans="1:12" x14ac:dyDescent="0.25">
      <c r="A394" t="s">
        <v>1876</v>
      </c>
      <c r="B394" t="s">
        <v>1084</v>
      </c>
      <c r="C394" t="s">
        <v>1595</v>
      </c>
      <c r="D394" t="s">
        <v>45</v>
      </c>
      <c r="E394">
        <v>3265920</v>
      </c>
      <c r="F394">
        <v>316296</v>
      </c>
      <c r="G394">
        <v>308.88</v>
      </c>
      <c r="H394">
        <v>316248</v>
      </c>
      <c r="I394">
        <v>308.83999999999997</v>
      </c>
      <c r="J394">
        <v>48</v>
      </c>
      <c r="K394">
        <v>0.05</v>
      </c>
      <c r="L394" s="5">
        <v>43066</v>
      </c>
    </row>
    <row r="395" spans="1:12" x14ac:dyDescent="0.25">
      <c r="A395" t="s">
        <v>1876</v>
      </c>
      <c r="B395" t="s">
        <v>1084</v>
      </c>
      <c r="C395" t="s">
        <v>1589</v>
      </c>
      <c r="D395" t="s">
        <v>45</v>
      </c>
      <c r="E395">
        <v>1410813</v>
      </c>
      <c r="F395">
        <v>305128</v>
      </c>
      <c r="G395">
        <v>297.98</v>
      </c>
      <c r="H395">
        <v>305072</v>
      </c>
      <c r="I395">
        <v>297.92</v>
      </c>
      <c r="J395">
        <v>56</v>
      </c>
      <c r="K395">
        <v>0.05</v>
      </c>
      <c r="L395" s="5">
        <v>43066</v>
      </c>
    </row>
    <row r="396" spans="1:12" x14ac:dyDescent="0.25">
      <c r="A396" t="s">
        <v>1876</v>
      </c>
      <c r="B396" t="s">
        <v>1084</v>
      </c>
      <c r="C396" t="s">
        <v>1888</v>
      </c>
      <c r="D396" t="s">
        <v>45</v>
      </c>
      <c r="E396">
        <v>3048192</v>
      </c>
      <c r="F396">
        <v>295240</v>
      </c>
      <c r="G396">
        <v>288.32</v>
      </c>
      <c r="H396">
        <v>295168</v>
      </c>
      <c r="I396">
        <v>288.25</v>
      </c>
      <c r="J396">
        <v>72</v>
      </c>
      <c r="K396">
        <v>7.0000000000000007E-2</v>
      </c>
      <c r="L396" s="5">
        <v>43066</v>
      </c>
    </row>
    <row r="397" spans="1:12" x14ac:dyDescent="0.25">
      <c r="A397" t="s">
        <v>1876</v>
      </c>
      <c r="B397" t="s">
        <v>1084</v>
      </c>
      <c r="C397" t="s">
        <v>1590</v>
      </c>
      <c r="D397" t="s">
        <v>45</v>
      </c>
      <c r="E397">
        <v>969202</v>
      </c>
      <c r="F397">
        <v>289368</v>
      </c>
      <c r="G397">
        <v>282.58999999999997</v>
      </c>
      <c r="H397">
        <v>289120</v>
      </c>
      <c r="I397">
        <v>282.33999999999997</v>
      </c>
      <c r="J397">
        <v>248</v>
      </c>
      <c r="K397">
        <v>0.24</v>
      </c>
      <c r="L397" s="5">
        <v>43066</v>
      </c>
    </row>
    <row r="398" spans="1:12" x14ac:dyDescent="0.25">
      <c r="A398" t="s">
        <v>1876</v>
      </c>
      <c r="B398" t="s">
        <v>1084</v>
      </c>
      <c r="C398" t="s">
        <v>1591</v>
      </c>
      <c r="D398" t="s">
        <v>45</v>
      </c>
      <c r="E398">
        <v>137425</v>
      </c>
      <c r="F398">
        <v>275152</v>
      </c>
      <c r="G398">
        <v>268.7</v>
      </c>
      <c r="H398">
        <v>275072</v>
      </c>
      <c r="I398">
        <v>268.63</v>
      </c>
      <c r="J398">
        <v>80</v>
      </c>
      <c r="K398">
        <v>0.08</v>
      </c>
      <c r="L398" s="5">
        <v>43066</v>
      </c>
    </row>
    <row r="399" spans="1:12" x14ac:dyDescent="0.25">
      <c r="A399" t="s">
        <v>1876</v>
      </c>
      <c r="B399" t="s">
        <v>1084</v>
      </c>
      <c r="C399" t="s">
        <v>1889</v>
      </c>
      <c r="D399" t="s">
        <v>45</v>
      </c>
      <c r="E399">
        <v>2830464</v>
      </c>
      <c r="F399">
        <v>274200</v>
      </c>
      <c r="G399">
        <v>267.77</v>
      </c>
      <c r="H399">
        <v>274104</v>
      </c>
      <c r="I399">
        <v>267.68</v>
      </c>
      <c r="J399">
        <v>96</v>
      </c>
      <c r="K399">
        <v>0.09</v>
      </c>
      <c r="L399" s="5">
        <v>43066</v>
      </c>
    </row>
    <row r="400" spans="1:12" x14ac:dyDescent="0.25">
      <c r="A400" t="s">
        <v>1876</v>
      </c>
      <c r="B400" t="s">
        <v>1084</v>
      </c>
      <c r="C400" t="s">
        <v>1890</v>
      </c>
      <c r="D400" t="s">
        <v>45</v>
      </c>
      <c r="E400">
        <v>1048575</v>
      </c>
      <c r="F400">
        <v>273928</v>
      </c>
      <c r="G400">
        <v>267.51</v>
      </c>
      <c r="H400">
        <v>234344</v>
      </c>
      <c r="I400">
        <v>228.85</v>
      </c>
      <c r="J400">
        <v>39584</v>
      </c>
      <c r="K400">
        <v>38.659999999999997</v>
      </c>
      <c r="L400" s="5">
        <v>43066</v>
      </c>
    </row>
    <row r="401" spans="1:12" x14ac:dyDescent="0.25">
      <c r="A401" t="s">
        <v>1876</v>
      </c>
      <c r="B401" t="s">
        <v>1084</v>
      </c>
      <c r="C401" t="s">
        <v>1891</v>
      </c>
      <c r="D401" t="s">
        <v>45</v>
      </c>
      <c r="E401">
        <v>1741421</v>
      </c>
      <c r="F401">
        <v>256648</v>
      </c>
      <c r="G401">
        <v>250.63</v>
      </c>
      <c r="H401">
        <v>256464</v>
      </c>
      <c r="I401">
        <v>250.45</v>
      </c>
      <c r="J401">
        <v>184</v>
      </c>
      <c r="K401">
        <v>0.18</v>
      </c>
      <c r="L401" s="5">
        <v>43066</v>
      </c>
    </row>
    <row r="402" spans="1:12" x14ac:dyDescent="0.25">
      <c r="A402" t="s">
        <v>1876</v>
      </c>
      <c r="B402" t="s">
        <v>1084</v>
      </c>
      <c r="C402" t="s">
        <v>1892</v>
      </c>
      <c r="D402" t="s">
        <v>45</v>
      </c>
      <c r="E402">
        <v>2612736</v>
      </c>
      <c r="F402">
        <v>253064</v>
      </c>
      <c r="G402">
        <v>247.13</v>
      </c>
      <c r="H402">
        <v>253000</v>
      </c>
      <c r="I402">
        <v>247.07</v>
      </c>
      <c r="J402">
        <v>64</v>
      </c>
      <c r="K402">
        <v>0.06</v>
      </c>
      <c r="L402" s="5">
        <v>43066</v>
      </c>
    </row>
    <row r="403" spans="1:12" x14ac:dyDescent="0.25">
      <c r="A403" t="s">
        <v>1876</v>
      </c>
      <c r="B403" t="s">
        <v>1084</v>
      </c>
      <c r="C403" t="s">
        <v>1592</v>
      </c>
      <c r="D403" t="s">
        <v>45</v>
      </c>
      <c r="E403">
        <v>948642</v>
      </c>
      <c r="F403">
        <v>252688</v>
      </c>
      <c r="G403">
        <v>246.77</v>
      </c>
      <c r="H403">
        <v>252664</v>
      </c>
      <c r="I403">
        <v>246.74</v>
      </c>
      <c r="J403">
        <v>24</v>
      </c>
      <c r="K403">
        <v>0.02</v>
      </c>
      <c r="L403" s="5">
        <v>43066</v>
      </c>
    </row>
    <row r="404" spans="1:12" x14ac:dyDescent="0.25">
      <c r="A404" t="s">
        <v>1876</v>
      </c>
      <c r="B404" t="s">
        <v>1084</v>
      </c>
      <c r="C404" t="s">
        <v>1593</v>
      </c>
      <c r="D404" t="s">
        <v>45</v>
      </c>
      <c r="E404">
        <v>129574</v>
      </c>
      <c r="F404">
        <v>252112</v>
      </c>
      <c r="G404">
        <v>246.2</v>
      </c>
      <c r="H404">
        <v>252024</v>
      </c>
      <c r="I404">
        <v>246.12</v>
      </c>
      <c r="J404">
        <v>88</v>
      </c>
      <c r="K404">
        <v>0.09</v>
      </c>
      <c r="L404" s="5">
        <v>43066</v>
      </c>
    </row>
    <row r="405" spans="1:12" x14ac:dyDescent="0.25">
      <c r="A405" t="s">
        <v>1876</v>
      </c>
      <c r="B405" t="s">
        <v>1084</v>
      </c>
      <c r="C405" t="s">
        <v>1893</v>
      </c>
      <c r="D405" t="s">
        <v>45</v>
      </c>
      <c r="E405">
        <v>2395008</v>
      </c>
      <c r="F405">
        <v>232016</v>
      </c>
      <c r="G405">
        <v>226.58</v>
      </c>
      <c r="H405">
        <v>231928</v>
      </c>
      <c r="I405">
        <v>226.49</v>
      </c>
      <c r="J405">
        <v>88</v>
      </c>
      <c r="K405">
        <v>0.09</v>
      </c>
      <c r="L405" s="5">
        <v>43066</v>
      </c>
    </row>
    <row r="406" spans="1:12" x14ac:dyDescent="0.25">
      <c r="A406" t="s">
        <v>1876</v>
      </c>
      <c r="B406" t="s">
        <v>1084</v>
      </c>
      <c r="C406" t="s">
        <v>1894</v>
      </c>
      <c r="D406" t="s">
        <v>45</v>
      </c>
      <c r="E406">
        <v>1048575</v>
      </c>
      <c r="F406">
        <v>229456</v>
      </c>
      <c r="G406">
        <v>224.08</v>
      </c>
      <c r="H406">
        <v>205160</v>
      </c>
      <c r="I406">
        <v>200.35</v>
      </c>
      <c r="J406">
        <v>24296</v>
      </c>
      <c r="K406">
        <v>23.73</v>
      </c>
      <c r="L406" s="5">
        <v>43066</v>
      </c>
    </row>
    <row r="407" spans="1:12" x14ac:dyDescent="0.25">
      <c r="A407" t="s">
        <v>1876</v>
      </c>
      <c r="B407" t="s">
        <v>1084</v>
      </c>
      <c r="C407" t="s">
        <v>1596</v>
      </c>
      <c r="D407" t="s">
        <v>45</v>
      </c>
      <c r="E407">
        <v>222412</v>
      </c>
      <c r="F407">
        <v>222480</v>
      </c>
      <c r="G407">
        <v>217.27</v>
      </c>
      <c r="H407">
        <v>222432</v>
      </c>
      <c r="I407">
        <v>217.22</v>
      </c>
      <c r="J407">
        <v>48</v>
      </c>
      <c r="K407">
        <v>0.05</v>
      </c>
      <c r="L407" s="5">
        <v>43066</v>
      </c>
    </row>
    <row r="408" spans="1:12" x14ac:dyDescent="0.25">
      <c r="A408" t="s">
        <v>1876</v>
      </c>
      <c r="B408" t="s">
        <v>1084</v>
      </c>
      <c r="C408" t="s">
        <v>1597</v>
      </c>
      <c r="D408" t="s">
        <v>45</v>
      </c>
      <c r="E408">
        <v>222412</v>
      </c>
      <c r="F408">
        <v>222488</v>
      </c>
      <c r="G408">
        <v>217.27</v>
      </c>
      <c r="H408">
        <v>222440</v>
      </c>
      <c r="I408">
        <v>217.23</v>
      </c>
      <c r="J408">
        <v>48</v>
      </c>
      <c r="K408">
        <v>0.05</v>
      </c>
      <c r="L408" s="5">
        <v>43066</v>
      </c>
    </row>
    <row r="409" spans="1:12" x14ac:dyDescent="0.25">
      <c r="A409" t="s">
        <v>1876</v>
      </c>
      <c r="B409" t="s">
        <v>1084</v>
      </c>
      <c r="C409" t="s">
        <v>1598</v>
      </c>
      <c r="D409" t="s">
        <v>45</v>
      </c>
      <c r="E409">
        <v>192971</v>
      </c>
      <c r="F409">
        <v>215048</v>
      </c>
      <c r="G409">
        <v>210.01</v>
      </c>
      <c r="H409">
        <v>207128</v>
      </c>
      <c r="I409">
        <v>202.27</v>
      </c>
      <c r="J409">
        <v>7920</v>
      </c>
      <c r="K409">
        <v>7.73</v>
      </c>
      <c r="L409" s="5">
        <v>43066</v>
      </c>
    </row>
    <row r="410" spans="1:12" x14ac:dyDescent="0.25">
      <c r="A410" t="s">
        <v>1876</v>
      </c>
      <c r="B410" t="s">
        <v>1084</v>
      </c>
      <c r="C410" t="s">
        <v>1599</v>
      </c>
      <c r="D410" t="s">
        <v>45</v>
      </c>
      <c r="E410">
        <v>1117557</v>
      </c>
      <c r="F410">
        <v>212944</v>
      </c>
      <c r="G410">
        <v>207.95</v>
      </c>
      <c r="H410">
        <v>212888</v>
      </c>
      <c r="I410">
        <v>207.9</v>
      </c>
      <c r="J410">
        <v>56</v>
      </c>
      <c r="K410">
        <v>0.05</v>
      </c>
      <c r="L410" s="5">
        <v>43066</v>
      </c>
    </row>
    <row r="411" spans="1:12" x14ac:dyDescent="0.25">
      <c r="A411" t="s">
        <v>1876</v>
      </c>
      <c r="B411" t="s">
        <v>1084</v>
      </c>
      <c r="C411" t="s">
        <v>1895</v>
      </c>
      <c r="D411" t="s">
        <v>45</v>
      </c>
      <c r="E411">
        <v>291956</v>
      </c>
      <c r="F411">
        <v>212744</v>
      </c>
      <c r="G411">
        <v>207.76</v>
      </c>
      <c r="H411">
        <v>212368</v>
      </c>
      <c r="I411">
        <v>207.39</v>
      </c>
      <c r="J411">
        <v>376</v>
      </c>
      <c r="K411">
        <v>0.37</v>
      </c>
      <c r="L411" s="5">
        <v>43066</v>
      </c>
    </row>
    <row r="412" spans="1:12" x14ac:dyDescent="0.25">
      <c r="A412" t="s">
        <v>1876</v>
      </c>
      <c r="B412" t="s">
        <v>1084</v>
      </c>
      <c r="C412" t="s">
        <v>1896</v>
      </c>
      <c r="D412" t="s">
        <v>45</v>
      </c>
      <c r="E412">
        <v>291956</v>
      </c>
      <c r="F412">
        <v>212744</v>
      </c>
      <c r="G412">
        <v>207.76</v>
      </c>
      <c r="H412">
        <v>212368</v>
      </c>
      <c r="I412">
        <v>207.39</v>
      </c>
      <c r="J412">
        <v>376</v>
      </c>
      <c r="K412">
        <v>0.37</v>
      </c>
      <c r="L412" s="5">
        <v>43066</v>
      </c>
    </row>
    <row r="413" spans="1:12" x14ac:dyDescent="0.25">
      <c r="A413" t="s">
        <v>1876</v>
      </c>
      <c r="B413" t="s">
        <v>1084</v>
      </c>
      <c r="C413" t="s">
        <v>1897</v>
      </c>
      <c r="D413" t="s">
        <v>45</v>
      </c>
      <c r="E413">
        <v>1097947</v>
      </c>
      <c r="F413">
        <v>212040</v>
      </c>
      <c r="G413">
        <v>207.07</v>
      </c>
      <c r="H413">
        <v>211984</v>
      </c>
      <c r="I413">
        <v>207.02</v>
      </c>
      <c r="J413">
        <v>56</v>
      </c>
      <c r="K413">
        <v>0.05</v>
      </c>
      <c r="L413" s="5">
        <v>43066</v>
      </c>
    </row>
    <row r="414" spans="1:12" x14ac:dyDescent="0.25">
      <c r="A414" t="s">
        <v>1876</v>
      </c>
      <c r="B414" t="s">
        <v>1084</v>
      </c>
      <c r="C414" t="s">
        <v>1600</v>
      </c>
      <c r="D414" t="s">
        <v>45</v>
      </c>
      <c r="E414">
        <v>283218</v>
      </c>
      <c r="F414">
        <v>206408</v>
      </c>
      <c r="G414">
        <v>201.57</v>
      </c>
      <c r="H414">
        <v>206008</v>
      </c>
      <c r="I414">
        <v>201.18</v>
      </c>
      <c r="J414">
        <v>400</v>
      </c>
      <c r="K414">
        <v>0.39</v>
      </c>
      <c r="L414" s="5">
        <v>43066</v>
      </c>
    </row>
    <row r="415" spans="1:12" x14ac:dyDescent="0.25">
      <c r="A415" t="s">
        <v>1876</v>
      </c>
      <c r="B415" t="s">
        <v>1084</v>
      </c>
      <c r="C415" t="s">
        <v>1601</v>
      </c>
      <c r="D415" t="s">
        <v>45</v>
      </c>
      <c r="E415">
        <v>185252</v>
      </c>
      <c r="F415">
        <v>206232</v>
      </c>
      <c r="G415">
        <v>201.4</v>
      </c>
      <c r="H415">
        <v>198712</v>
      </c>
      <c r="I415">
        <v>194.05</v>
      </c>
      <c r="J415">
        <v>7520</v>
      </c>
      <c r="K415">
        <v>7.34</v>
      </c>
      <c r="L415" s="5">
        <v>43066</v>
      </c>
    </row>
    <row r="416" spans="1:12" x14ac:dyDescent="0.25">
      <c r="A416" t="s">
        <v>1876</v>
      </c>
      <c r="B416" t="s">
        <v>1084</v>
      </c>
      <c r="C416" t="s">
        <v>1602</v>
      </c>
      <c r="D416" t="s">
        <v>45</v>
      </c>
      <c r="E416">
        <v>943929</v>
      </c>
      <c r="F416">
        <v>204104</v>
      </c>
      <c r="G416">
        <v>199.32</v>
      </c>
      <c r="H416">
        <v>204088</v>
      </c>
      <c r="I416">
        <v>199.3</v>
      </c>
      <c r="J416">
        <v>16</v>
      </c>
      <c r="K416">
        <v>0.02</v>
      </c>
      <c r="L416" s="5">
        <v>43066</v>
      </c>
    </row>
    <row r="417" spans="1:12" x14ac:dyDescent="0.25">
      <c r="A417" t="s">
        <v>1876</v>
      </c>
      <c r="B417" t="s">
        <v>1084</v>
      </c>
      <c r="C417" t="s">
        <v>1603</v>
      </c>
      <c r="D417" t="s">
        <v>45</v>
      </c>
      <c r="E417">
        <v>276174</v>
      </c>
      <c r="F417">
        <v>200920</v>
      </c>
      <c r="G417">
        <v>196.21</v>
      </c>
      <c r="H417">
        <v>200880</v>
      </c>
      <c r="I417">
        <v>196.17</v>
      </c>
      <c r="J417">
        <v>40</v>
      </c>
      <c r="K417">
        <v>0.04</v>
      </c>
      <c r="L417" s="5">
        <v>43066</v>
      </c>
    </row>
    <row r="418" spans="1:12" x14ac:dyDescent="0.25">
      <c r="A418" t="s">
        <v>1876</v>
      </c>
      <c r="B418" t="s">
        <v>1084</v>
      </c>
      <c r="C418" t="s">
        <v>1604</v>
      </c>
      <c r="D418" t="s">
        <v>45</v>
      </c>
      <c r="E418">
        <v>943929</v>
      </c>
      <c r="F418">
        <v>198736</v>
      </c>
      <c r="G418">
        <v>194.08</v>
      </c>
      <c r="H418">
        <v>198720</v>
      </c>
      <c r="I418">
        <v>194.06</v>
      </c>
      <c r="J418">
        <v>16</v>
      </c>
      <c r="K418">
        <v>0.02</v>
      </c>
      <c r="L418" s="5">
        <v>43066</v>
      </c>
    </row>
    <row r="419" spans="1:12" x14ac:dyDescent="0.25">
      <c r="A419" t="s">
        <v>1876</v>
      </c>
      <c r="B419" t="s">
        <v>1084</v>
      </c>
      <c r="C419" t="s">
        <v>1605</v>
      </c>
      <c r="D419" t="s">
        <v>45</v>
      </c>
      <c r="E419">
        <v>943929</v>
      </c>
      <c r="F419">
        <v>198736</v>
      </c>
      <c r="G419">
        <v>194.08</v>
      </c>
      <c r="H419">
        <v>198720</v>
      </c>
      <c r="I419">
        <v>194.06</v>
      </c>
      <c r="J419">
        <v>16</v>
      </c>
      <c r="K419">
        <v>0.02</v>
      </c>
      <c r="L419" s="5">
        <v>43066</v>
      </c>
    </row>
    <row r="420" spans="1:12" x14ac:dyDescent="0.25">
      <c r="A420" t="s">
        <v>1876</v>
      </c>
      <c r="B420" t="s">
        <v>1084</v>
      </c>
      <c r="C420" t="s">
        <v>1626</v>
      </c>
      <c r="D420" t="s">
        <v>45</v>
      </c>
      <c r="E420">
        <v>1838501</v>
      </c>
      <c r="F420">
        <v>193672</v>
      </c>
      <c r="G420">
        <v>189.13</v>
      </c>
      <c r="H420">
        <v>193600</v>
      </c>
      <c r="I420">
        <v>189.06</v>
      </c>
      <c r="J420">
        <v>72</v>
      </c>
      <c r="K420">
        <v>7.0000000000000007E-2</v>
      </c>
      <c r="L420" s="5">
        <v>43066</v>
      </c>
    </row>
    <row r="421" spans="1:12" x14ac:dyDescent="0.25">
      <c r="A421" t="s">
        <v>1876</v>
      </c>
      <c r="B421" t="s">
        <v>1084</v>
      </c>
      <c r="C421" t="s">
        <v>1606</v>
      </c>
      <c r="D421" t="s">
        <v>45</v>
      </c>
      <c r="E421">
        <v>264345</v>
      </c>
      <c r="F421">
        <v>192336</v>
      </c>
      <c r="G421">
        <v>187.83</v>
      </c>
      <c r="H421">
        <v>192272</v>
      </c>
      <c r="I421">
        <v>187.77</v>
      </c>
      <c r="J421">
        <v>64</v>
      </c>
      <c r="K421">
        <v>0.06</v>
      </c>
      <c r="L421" s="5">
        <v>43066</v>
      </c>
    </row>
    <row r="422" spans="1:12" x14ac:dyDescent="0.25">
      <c r="A422" t="s">
        <v>1876</v>
      </c>
      <c r="B422" t="s">
        <v>1084</v>
      </c>
      <c r="C422" t="s">
        <v>1607</v>
      </c>
      <c r="D422" t="s">
        <v>45</v>
      </c>
      <c r="E422">
        <v>257516</v>
      </c>
      <c r="F422">
        <v>186904</v>
      </c>
      <c r="G422">
        <v>182.52</v>
      </c>
      <c r="H422">
        <v>186864</v>
      </c>
      <c r="I422">
        <v>182.48</v>
      </c>
      <c r="J422">
        <v>40</v>
      </c>
      <c r="K422">
        <v>0.04</v>
      </c>
      <c r="L422" s="5">
        <v>43066</v>
      </c>
    </row>
    <row r="423" spans="1:12" x14ac:dyDescent="0.25">
      <c r="A423" t="s">
        <v>1876</v>
      </c>
      <c r="B423" t="s">
        <v>1084</v>
      </c>
      <c r="C423" t="s">
        <v>1631</v>
      </c>
      <c r="D423" t="s">
        <v>45</v>
      </c>
      <c r="E423">
        <v>1212708</v>
      </c>
      <c r="F423">
        <v>184928</v>
      </c>
      <c r="G423">
        <v>180.59</v>
      </c>
      <c r="H423">
        <v>184256</v>
      </c>
      <c r="I423">
        <v>179.94</v>
      </c>
      <c r="J423">
        <v>672</v>
      </c>
      <c r="K423">
        <v>0.66</v>
      </c>
      <c r="L423" s="5">
        <v>43066</v>
      </c>
    </row>
    <row r="424" spans="1:12" x14ac:dyDescent="0.25">
      <c r="A424" t="s">
        <v>1876</v>
      </c>
      <c r="B424" t="s">
        <v>1084</v>
      </c>
      <c r="C424" t="s">
        <v>1608</v>
      </c>
      <c r="D424" t="s">
        <v>45</v>
      </c>
      <c r="E424">
        <v>249956</v>
      </c>
      <c r="F424">
        <v>181664</v>
      </c>
      <c r="G424">
        <v>177.41</v>
      </c>
      <c r="H424">
        <v>181616</v>
      </c>
      <c r="I424">
        <v>177.36</v>
      </c>
      <c r="J424">
        <v>48</v>
      </c>
      <c r="K424">
        <v>0.05</v>
      </c>
      <c r="L424" s="5">
        <v>43066</v>
      </c>
    </row>
    <row r="425" spans="1:12" x14ac:dyDescent="0.25">
      <c r="A425" t="s">
        <v>1876</v>
      </c>
      <c r="B425" t="s">
        <v>1084</v>
      </c>
      <c r="C425" t="s">
        <v>1609</v>
      </c>
      <c r="D425" t="s">
        <v>45</v>
      </c>
      <c r="E425">
        <v>247436</v>
      </c>
      <c r="F425">
        <v>179928</v>
      </c>
      <c r="G425">
        <v>175.71</v>
      </c>
      <c r="H425">
        <v>179896</v>
      </c>
      <c r="I425">
        <v>175.68</v>
      </c>
      <c r="J425">
        <v>32</v>
      </c>
      <c r="K425">
        <v>0.03</v>
      </c>
      <c r="L425" s="5">
        <v>43066</v>
      </c>
    </row>
    <row r="426" spans="1:12" x14ac:dyDescent="0.25">
      <c r="A426" t="s">
        <v>1876</v>
      </c>
      <c r="B426" t="s">
        <v>1084</v>
      </c>
      <c r="C426" t="s">
        <v>1610</v>
      </c>
      <c r="D426" t="s">
        <v>45</v>
      </c>
      <c r="E426">
        <v>243676</v>
      </c>
      <c r="F426">
        <v>177096</v>
      </c>
      <c r="G426">
        <v>172.95</v>
      </c>
      <c r="H426">
        <v>177088</v>
      </c>
      <c r="I426">
        <v>172.94</v>
      </c>
      <c r="J426">
        <v>8</v>
      </c>
      <c r="K426">
        <v>0.01</v>
      </c>
      <c r="L426" s="5">
        <v>43066</v>
      </c>
    </row>
    <row r="427" spans="1:12" x14ac:dyDescent="0.25">
      <c r="A427" t="s">
        <v>1876</v>
      </c>
      <c r="B427" t="s">
        <v>1084</v>
      </c>
      <c r="C427" t="s">
        <v>1611</v>
      </c>
      <c r="D427" t="s">
        <v>45</v>
      </c>
      <c r="E427">
        <v>21985</v>
      </c>
      <c r="F427">
        <v>175960</v>
      </c>
      <c r="G427">
        <v>171.84</v>
      </c>
      <c r="H427">
        <v>175904</v>
      </c>
      <c r="I427">
        <v>171.78</v>
      </c>
      <c r="J427">
        <v>56</v>
      </c>
      <c r="K427">
        <v>0.05</v>
      </c>
      <c r="L427" s="5">
        <v>43066</v>
      </c>
    </row>
    <row r="428" spans="1:12" x14ac:dyDescent="0.25">
      <c r="A428" t="s">
        <v>1876</v>
      </c>
      <c r="B428" t="s">
        <v>1084</v>
      </c>
      <c r="C428" t="s">
        <v>1612</v>
      </c>
      <c r="D428" t="s">
        <v>45</v>
      </c>
      <c r="E428">
        <v>240344</v>
      </c>
      <c r="F428">
        <v>174544</v>
      </c>
      <c r="G428">
        <v>170.45</v>
      </c>
      <c r="H428">
        <v>174504</v>
      </c>
      <c r="I428">
        <v>170.41</v>
      </c>
      <c r="J428">
        <v>40</v>
      </c>
      <c r="K428">
        <v>0.04</v>
      </c>
      <c r="L428" s="5">
        <v>43066</v>
      </c>
    </row>
    <row r="429" spans="1:12" x14ac:dyDescent="0.25">
      <c r="A429" t="s">
        <v>1876</v>
      </c>
      <c r="B429" t="s">
        <v>1084</v>
      </c>
      <c r="C429" t="s">
        <v>1613</v>
      </c>
      <c r="D429" t="s">
        <v>45</v>
      </c>
      <c r="E429">
        <v>236757</v>
      </c>
      <c r="F429">
        <v>172240</v>
      </c>
      <c r="G429">
        <v>168.2</v>
      </c>
      <c r="H429">
        <v>172216</v>
      </c>
      <c r="I429">
        <v>168.18</v>
      </c>
      <c r="J429">
        <v>24</v>
      </c>
      <c r="K429">
        <v>0.02</v>
      </c>
      <c r="L429" s="5">
        <v>43066</v>
      </c>
    </row>
    <row r="430" spans="1:12" x14ac:dyDescent="0.25">
      <c r="A430" t="s">
        <v>1876</v>
      </c>
      <c r="B430" t="s">
        <v>1084</v>
      </c>
      <c r="C430" t="s">
        <v>1614</v>
      </c>
      <c r="D430" t="s">
        <v>45</v>
      </c>
      <c r="E430">
        <v>236757</v>
      </c>
      <c r="F430">
        <v>172104</v>
      </c>
      <c r="G430">
        <v>168.07</v>
      </c>
      <c r="H430">
        <v>172072</v>
      </c>
      <c r="I430">
        <v>168.04</v>
      </c>
      <c r="J430">
        <v>32</v>
      </c>
      <c r="K430">
        <v>0.03</v>
      </c>
      <c r="L430" s="5">
        <v>43066</v>
      </c>
    </row>
    <row r="431" spans="1:12" x14ac:dyDescent="0.25">
      <c r="A431" t="s">
        <v>1876</v>
      </c>
      <c r="B431" t="s">
        <v>1084</v>
      </c>
      <c r="C431" t="s">
        <v>1619</v>
      </c>
      <c r="D431" t="s">
        <v>45</v>
      </c>
      <c r="E431">
        <v>990391</v>
      </c>
      <c r="F431">
        <v>169616</v>
      </c>
      <c r="G431">
        <v>165.64</v>
      </c>
      <c r="H431">
        <v>169552</v>
      </c>
      <c r="I431">
        <v>165.58</v>
      </c>
      <c r="J431">
        <v>64</v>
      </c>
      <c r="K431">
        <v>0.06</v>
      </c>
      <c r="L431" s="5">
        <v>43066</v>
      </c>
    </row>
    <row r="432" spans="1:12" x14ac:dyDescent="0.25">
      <c r="A432" t="s">
        <v>1876</v>
      </c>
      <c r="B432" t="s">
        <v>1084</v>
      </c>
      <c r="C432" t="s">
        <v>1615</v>
      </c>
      <c r="D432" t="s">
        <v>45</v>
      </c>
      <c r="E432">
        <v>232901</v>
      </c>
      <c r="F432">
        <v>169488</v>
      </c>
      <c r="G432">
        <v>165.52</v>
      </c>
      <c r="H432">
        <v>169432</v>
      </c>
      <c r="I432">
        <v>165.46</v>
      </c>
      <c r="J432">
        <v>56</v>
      </c>
      <c r="K432">
        <v>0.05</v>
      </c>
      <c r="L432" s="5">
        <v>43066</v>
      </c>
    </row>
    <row r="433" spans="1:12" x14ac:dyDescent="0.25">
      <c r="A433" t="s">
        <v>1876</v>
      </c>
      <c r="B433" t="s">
        <v>1084</v>
      </c>
      <c r="C433" t="s">
        <v>1616</v>
      </c>
      <c r="D433" t="s">
        <v>45</v>
      </c>
      <c r="E433">
        <v>21115</v>
      </c>
      <c r="F433">
        <v>168984</v>
      </c>
      <c r="G433">
        <v>165.02</v>
      </c>
      <c r="H433">
        <v>168944</v>
      </c>
      <c r="I433">
        <v>164.98</v>
      </c>
      <c r="J433">
        <v>40</v>
      </c>
      <c r="K433">
        <v>0.04</v>
      </c>
      <c r="L433" s="5">
        <v>43066</v>
      </c>
    </row>
    <row r="434" spans="1:12" x14ac:dyDescent="0.25">
      <c r="A434" t="s">
        <v>1876</v>
      </c>
      <c r="B434" t="s">
        <v>1084</v>
      </c>
      <c r="C434" t="s">
        <v>1617</v>
      </c>
      <c r="D434" t="s">
        <v>45</v>
      </c>
      <c r="E434">
        <v>63585</v>
      </c>
      <c r="F434">
        <v>168224</v>
      </c>
      <c r="G434">
        <v>164.28</v>
      </c>
      <c r="H434">
        <v>167936</v>
      </c>
      <c r="I434">
        <v>164</v>
      </c>
      <c r="J434">
        <v>288</v>
      </c>
      <c r="K434">
        <v>0.28000000000000003</v>
      </c>
      <c r="L434" s="5">
        <v>43066</v>
      </c>
    </row>
    <row r="435" spans="1:12" x14ac:dyDescent="0.25">
      <c r="A435" t="s">
        <v>1876</v>
      </c>
      <c r="B435" t="s">
        <v>1084</v>
      </c>
      <c r="C435" t="s">
        <v>195</v>
      </c>
      <c r="D435" t="s">
        <v>45</v>
      </c>
      <c r="E435">
        <v>20737</v>
      </c>
      <c r="F435">
        <v>165976</v>
      </c>
      <c r="G435">
        <v>162.09</v>
      </c>
      <c r="H435">
        <v>165920</v>
      </c>
      <c r="I435">
        <v>162.03</v>
      </c>
      <c r="J435">
        <v>56</v>
      </c>
      <c r="K435">
        <v>0.05</v>
      </c>
      <c r="L435" s="5">
        <v>43066</v>
      </c>
    </row>
    <row r="436" spans="1:12" x14ac:dyDescent="0.25">
      <c r="A436" t="s">
        <v>1876</v>
      </c>
      <c r="B436" t="s">
        <v>1084</v>
      </c>
      <c r="C436" t="s">
        <v>1618</v>
      </c>
      <c r="D436" t="s">
        <v>45</v>
      </c>
      <c r="E436">
        <v>20552</v>
      </c>
      <c r="F436">
        <v>164432</v>
      </c>
      <c r="G436">
        <v>160.58000000000001</v>
      </c>
      <c r="H436">
        <v>164432</v>
      </c>
      <c r="I436">
        <v>160.58000000000001</v>
      </c>
      <c r="J436">
        <v>0</v>
      </c>
      <c r="K436">
        <v>0</v>
      </c>
      <c r="L436" s="5">
        <v>43066</v>
      </c>
    </row>
    <row r="437" spans="1:12" x14ac:dyDescent="0.25">
      <c r="A437" t="s">
        <v>1876</v>
      </c>
      <c r="B437" t="s">
        <v>1084</v>
      </c>
      <c r="C437" t="s">
        <v>1898</v>
      </c>
      <c r="D437" t="s">
        <v>45</v>
      </c>
      <c r="E437">
        <v>304036</v>
      </c>
      <c r="F437">
        <v>162248</v>
      </c>
      <c r="G437">
        <v>158.44999999999999</v>
      </c>
      <c r="H437">
        <v>162168</v>
      </c>
      <c r="I437">
        <v>158.37</v>
      </c>
      <c r="J437">
        <v>80</v>
      </c>
      <c r="K437">
        <v>0.08</v>
      </c>
      <c r="L437" s="5">
        <v>43066</v>
      </c>
    </row>
    <row r="438" spans="1:12" x14ac:dyDescent="0.25">
      <c r="A438" t="s">
        <v>1876</v>
      </c>
      <c r="B438" t="s">
        <v>1084</v>
      </c>
      <c r="C438" t="s">
        <v>1899</v>
      </c>
      <c r="D438" t="s">
        <v>45</v>
      </c>
      <c r="E438">
        <v>1059525</v>
      </c>
      <c r="F438">
        <v>158104</v>
      </c>
      <c r="G438">
        <v>154.4</v>
      </c>
      <c r="H438">
        <v>157536</v>
      </c>
      <c r="I438">
        <v>153.84</v>
      </c>
      <c r="J438">
        <v>568</v>
      </c>
      <c r="K438">
        <v>0.55000000000000004</v>
      </c>
      <c r="L438" s="5">
        <v>43066</v>
      </c>
    </row>
    <row r="439" spans="1:12" x14ac:dyDescent="0.25">
      <c r="A439" t="s">
        <v>1876</v>
      </c>
      <c r="B439" t="s">
        <v>1084</v>
      </c>
      <c r="C439" t="s">
        <v>1900</v>
      </c>
      <c r="D439" t="s">
        <v>45</v>
      </c>
      <c r="E439">
        <v>304036</v>
      </c>
      <c r="F439">
        <v>153032</v>
      </c>
      <c r="G439">
        <v>149.44999999999999</v>
      </c>
      <c r="H439">
        <v>152976</v>
      </c>
      <c r="I439">
        <v>149.38999999999999</v>
      </c>
      <c r="J439">
        <v>56</v>
      </c>
      <c r="K439">
        <v>0.05</v>
      </c>
      <c r="L439" s="5">
        <v>43066</v>
      </c>
    </row>
    <row r="440" spans="1:12" x14ac:dyDescent="0.25">
      <c r="A440" t="s">
        <v>1876</v>
      </c>
      <c r="B440" t="s">
        <v>1084</v>
      </c>
      <c r="C440" t="s">
        <v>1620</v>
      </c>
      <c r="D440" t="s">
        <v>45</v>
      </c>
      <c r="E440">
        <v>18939</v>
      </c>
      <c r="F440">
        <v>151576</v>
      </c>
      <c r="G440">
        <v>148.02000000000001</v>
      </c>
      <c r="H440">
        <v>151536</v>
      </c>
      <c r="I440">
        <v>147.97999999999999</v>
      </c>
      <c r="J440">
        <v>40</v>
      </c>
      <c r="K440">
        <v>0.04</v>
      </c>
      <c r="L440" s="5">
        <v>43066</v>
      </c>
    </row>
    <row r="441" spans="1:12" x14ac:dyDescent="0.25">
      <c r="A441" t="s">
        <v>1876</v>
      </c>
      <c r="B441" t="s">
        <v>1084</v>
      </c>
      <c r="C441" t="s">
        <v>1621</v>
      </c>
      <c r="D441" t="s">
        <v>45</v>
      </c>
      <c r="E441">
        <v>18520</v>
      </c>
      <c r="F441">
        <v>148184</v>
      </c>
      <c r="G441">
        <v>144.71</v>
      </c>
      <c r="H441">
        <v>148184</v>
      </c>
      <c r="I441">
        <v>144.71</v>
      </c>
      <c r="J441">
        <v>0</v>
      </c>
      <c r="K441">
        <v>0</v>
      </c>
      <c r="L441" s="5">
        <v>43066</v>
      </c>
    </row>
    <row r="442" spans="1:12" x14ac:dyDescent="0.25">
      <c r="A442" t="s">
        <v>1876</v>
      </c>
      <c r="B442" t="s">
        <v>1084</v>
      </c>
      <c r="C442" t="s">
        <v>1622</v>
      </c>
      <c r="D442" t="s">
        <v>45</v>
      </c>
      <c r="E442">
        <v>821761</v>
      </c>
      <c r="F442">
        <v>141720</v>
      </c>
      <c r="G442">
        <v>138.4</v>
      </c>
      <c r="H442">
        <v>141664</v>
      </c>
      <c r="I442">
        <v>138.34</v>
      </c>
      <c r="J442">
        <v>56</v>
      </c>
      <c r="K442">
        <v>0.05</v>
      </c>
      <c r="L442" s="5">
        <v>43066</v>
      </c>
    </row>
    <row r="443" spans="1:12" x14ac:dyDescent="0.25">
      <c r="A443" t="s">
        <v>1876</v>
      </c>
      <c r="B443" t="s">
        <v>1084</v>
      </c>
      <c r="C443" t="s">
        <v>1623</v>
      </c>
      <c r="D443" t="s">
        <v>45</v>
      </c>
      <c r="E443">
        <v>809716</v>
      </c>
      <c r="F443">
        <v>139800</v>
      </c>
      <c r="G443">
        <v>136.52000000000001</v>
      </c>
      <c r="H443">
        <v>139784</v>
      </c>
      <c r="I443">
        <v>136.51</v>
      </c>
      <c r="J443">
        <v>16</v>
      </c>
      <c r="K443">
        <v>0.02</v>
      </c>
      <c r="L443" s="5">
        <v>43066</v>
      </c>
    </row>
    <row r="444" spans="1:12" x14ac:dyDescent="0.25">
      <c r="A444" t="s">
        <v>1876</v>
      </c>
      <c r="B444" t="s">
        <v>1084</v>
      </c>
      <c r="C444" t="s">
        <v>1624</v>
      </c>
      <c r="D444" t="s">
        <v>45</v>
      </c>
      <c r="E444">
        <v>797817</v>
      </c>
      <c r="F444">
        <v>137752</v>
      </c>
      <c r="G444">
        <v>134.52000000000001</v>
      </c>
      <c r="H444">
        <v>137736</v>
      </c>
      <c r="I444">
        <v>134.51</v>
      </c>
      <c r="J444">
        <v>16</v>
      </c>
      <c r="K444">
        <v>0.02</v>
      </c>
      <c r="L444" s="5">
        <v>43066</v>
      </c>
    </row>
    <row r="445" spans="1:12" x14ac:dyDescent="0.25">
      <c r="A445" t="s">
        <v>1876</v>
      </c>
      <c r="B445" t="s">
        <v>1084</v>
      </c>
      <c r="C445" t="s">
        <v>1625</v>
      </c>
      <c r="D445" t="s">
        <v>45</v>
      </c>
      <c r="E445">
        <v>17091</v>
      </c>
      <c r="F445">
        <v>136784</v>
      </c>
      <c r="G445">
        <v>133.58000000000001</v>
      </c>
      <c r="H445">
        <v>136744</v>
      </c>
      <c r="I445">
        <v>133.54</v>
      </c>
      <c r="J445">
        <v>40</v>
      </c>
      <c r="K445">
        <v>0.04</v>
      </c>
      <c r="L445" s="5">
        <v>43066</v>
      </c>
    </row>
    <row r="446" spans="1:12" x14ac:dyDescent="0.25">
      <c r="A446" t="s">
        <v>1876</v>
      </c>
      <c r="B446" t="s">
        <v>1084</v>
      </c>
      <c r="C446" t="s">
        <v>1627</v>
      </c>
      <c r="D446" t="s">
        <v>45</v>
      </c>
      <c r="E446">
        <v>15753</v>
      </c>
      <c r="F446">
        <v>126088</v>
      </c>
      <c r="G446">
        <v>123.13</v>
      </c>
      <c r="H446">
        <v>126032</v>
      </c>
      <c r="I446">
        <v>123.08</v>
      </c>
      <c r="J446">
        <v>56</v>
      </c>
      <c r="K446">
        <v>0.05</v>
      </c>
      <c r="L446" s="5">
        <v>43066</v>
      </c>
    </row>
    <row r="447" spans="1:12" x14ac:dyDescent="0.25">
      <c r="A447" t="s">
        <v>1876</v>
      </c>
      <c r="B447" t="s">
        <v>1084</v>
      </c>
      <c r="C447" t="s">
        <v>1628</v>
      </c>
      <c r="D447" t="s">
        <v>45</v>
      </c>
      <c r="E447">
        <v>921832</v>
      </c>
      <c r="F447">
        <v>120648</v>
      </c>
      <c r="G447">
        <v>117.82</v>
      </c>
      <c r="H447">
        <v>105672</v>
      </c>
      <c r="I447">
        <v>103.2</v>
      </c>
      <c r="J447">
        <v>14976</v>
      </c>
      <c r="K447">
        <v>14.63</v>
      </c>
      <c r="L447" s="5">
        <v>43066</v>
      </c>
    </row>
    <row r="448" spans="1:12" x14ac:dyDescent="0.25">
      <c r="A448" t="s">
        <v>1876</v>
      </c>
      <c r="B448" t="s">
        <v>1084</v>
      </c>
      <c r="C448" t="s">
        <v>1629</v>
      </c>
      <c r="D448" t="s">
        <v>45</v>
      </c>
      <c r="E448">
        <v>1272033</v>
      </c>
      <c r="F448">
        <v>116640</v>
      </c>
      <c r="G448">
        <v>113.91</v>
      </c>
      <c r="H448">
        <v>116616</v>
      </c>
      <c r="I448">
        <v>113.88</v>
      </c>
      <c r="J448">
        <v>24</v>
      </c>
      <c r="K448">
        <v>0.02</v>
      </c>
      <c r="L448" s="5">
        <v>43066</v>
      </c>
    </row>
    <row r="449" spans="1:12" x14ac:dyDescent="0.25">
      <c r="A449" t="s">
        <v>1876</v>
      </c>
      <c r="B449" t="s">
        <v>1084</v>
      </c>
      <c r="C449" t="s">
        <v>157</v>
      </c>
      <c r="D449" t="s">
        <v>45</v>
      </c>
      <c r="E449">
        <v>13855</v>
      </c>
      <c r="F449">
        <v>112600</v>
      </c>
      <c r="G449">
        <v>109.96</v>
      </c>
      <c r="H449">
        <v>110864</v>
      </c>
      <c r="I449">
        <v>108.27</v>
      </c>
      <c r="J449">
        <v>1736</v>
      </c>
      <c r="K449">
        <v>1.7</v>
      </c>
      <c r="L449" s="5">
        <v>43066</v>
      </c>
    </row>
    <row r="450" spans="1:12" x14ac:dyDescent="0.25">
      <c r="A450" t="s">
        <v>1876</v>
      </c>
      <c r="B450" t="s">
        <v>1084</v>
      </c>
      <c r="C450" t="s">
        <v>1630</v>
      </c>
      <c r="D450" t="s">
        <v>45</v>
      </c>
      <c r="E450">
        <v>13361</v>
      </c>
      <c r="F450">
        <v>106952</v>
      </c>
      <c r="G450">
        <v>104.45</v>
      </c>
      <c r="H450">
        <v>106896</v>
      </c>
      <c r="I450">
        <v>104.39</v>
      </c>
      <c r="J450">
        <v>56</v>
      </c>
      <c r="K450">
        <v>0.05</v>
      </c>
      <c r="L450" s="5">
        <v>43066</v>
      </c>
    </row>
    <row r="451" spans="1:12" x14ac:dyDescent="0.25">
      <c r="A451" t="s">
        <v>1876</v>
      </c>
      <c r="B451" t="s">
        <v>1084</v>
      </c>
      <c r="C451" t="s">
        <v>1632</v>
      </c>
      <c r="D451" t="s">
        <v>1563</v>
      </c>
      <c r="E451">
        <v>963910</v>
      </c>
      <c r="F451">
        <v>101520</v>
      </c>
      <c r="G451">
        <v>99.14</v>
      </c>
      <c r="H451">
        <v>101488</v>
      </c>
      <c r="I451">
        <v>99.11</v>
      </c>
      <c r="J451">
        <v>32</v>
      </c>
      <c r="K451">
        <v>0.03</v>
      </c>
      <c r="L451" s="5">
        <v>43066</v>
      </c>
    </row>
    <row r="452" spans="1:12" x14ac:dyDescent="0.25">
      <c r="A452" t="s">
        <v>1876</v>
      </c>
      <c r="B452" t="s">
        <v>1084</v>
      </c>
      <c r="C452" t="s">
        <v>1633</v>
      </c>
      <c r="D452" t="s">
        <v>45</v>
      </c>
      <c r="E452">
        <v>12516</v>
      </c>
      <c r="F452">
        <v>100168</v>
      </c>
      <c r="G452">
        <v>97.82</v>
      </c>
      <c r="H452">
        <v>100136</v>
      </c>
      <c r="I452">
        <v>97.79</v>
      </c>
      <c r="J452">
        <v>32</v>
      </c>
      <c r="K452">
        <v>0.03</v>
      </c>
      <c r="L452" s="5">
        <v>43066</v>
      </c>
    </row>
    <row r="453" spans="1:12" x14ac:dyDescent="0.25">
      <c r="A453" t="s">
        <v>1876</v>
      </c>
      <c r="B453" t="s">
        <v>1084</v>
      </c>
      <c r="C453" t="s">
        <v>1634</v>
      </c>
      <c r="D453" t="s">
        <v>45</v>
      </c>
      <c r="E453">
        <v>12503</v>
      </c>
      <c r="F453">
        <v>100040</v>
      </c>
      <c r="G453">
        <v>97.7</v>
      </c>
      <c r="H453">
        <v>100032</v>
      </c>
      <c r="I453">
        <v>97.69</v>
      </c>
      <c r="J453">
        <v>8</v>
      </c>
      <c r="K453">
        <v>0.01</v>
      </c>
      <c r="L453" s="5">
        <v>43066</v>
      </c>
    </row>
    <row r="454" spans="1:12" x14ac:dyDescent="0.25">
      <c r="A454" t="s">
        <v>1876</v>
      </c>
      <c r="B454" t="s">
        <v>1084</v>
      </c>
      <c r="C454" t="s">
        <v>1635</v>
      </c>
      <c r="D454" t="s">
        <v>45</v>
      </c>
      <c r="E454">
        <v>12503</v>
      </c>
      <c r="F454">
        <v>100040</v>
      </c>
      <c r="G454">
        <v>97.7</v>
      </c>
      <c r="H454">
        <v>100032</v>
      </c>
      <c r="I454">
        <v>97.69</v>
      </c>
      <c r="J454">
        <v>8</v>
      </c>
      <c r="K454">
        <v>0.01</v>
      </c>
      <c r="L454" s="5">
        <v>43066</v>
      </c>
    </row>
    <row r="455" spans="1:12" x14ac:dyDescent="0.25">
      <c r="A455" t="s">
        <v>1876</v>
      </c>
      <c r="B455" t="s">
        <v>1084</v>
      </c>
      <c r="C455" t="s">
        <v>1637</v>
      </c>
      <c r="D455" t="s">
        <v>45</v>
      </c>
      <c r="E455">
        <v>981765</v>
      </c>
      <c r="F455">
        <v>92704</v>
      </c>
      <c r="G455">
        <v>90.53</v>
      </c>
      <c r="H455">
        <v>92664</v>
      </c>
      <c r="I455">
        <v>90.49</v>
      </c>
      <c r="J455">
        <v>40</v>
      </c>
      <c r="K455">
        <v>0.04</v>
      </c>
      <c r="L455" s="5">
        <v>43066</v>
      </c>
    </row>
    <row r="456" spans="1:12" x14ac:dyDescent="0.25">
      <c r="A456" t="s">
        <v>1876</v>
      </c>
      <c r="B456" t="s">
        <v>1084</v>
      </c>
      <c r="C456" t="s">
        <v>1638</v>
      </c>
      <c r="D456" t="s">
        <v>45</v>
      </c>
      <c r="E456">
        <v>628689</v>
      </c>
      <c r="F456">
        <v>90328</v>
      </c>
      <c r="G456">
        <v>88.21</v>
      </c>
      <c r="H456">
        <v>90264</v>
      </c>
      <c r="I456">
        <v>88.15</v>
      </c>
      <c r="J456">
        <v>64</v>
      </c>
      <c r="K456">
        <v>0.06</v>
      </c>
      <c r="L456" s="5">
        <v>43066</v>
      </c>
    </row>
    <row r="457" spans="1:12" x14ac:dyDescent="0.25">
      <c r="A457" t="s">
        <v>1876</v>
      </c>
      <c r="B457" t="s">
        <v>1084</v>
      </c>
      <c r="C457" t="s">
        <v>1639</v>
      </c>
      <c r="D457" t="s">
        <v>45</v>
      </c>
      <c r="E457">
        <v>11144</v>
      </c>
      <c r="F457">
        <v>89160</v>
      </c>
      <c r="G457">
        <v>87.07</v>
      </c>
      <c r="H457">
        <v>89160</v>
      </c>
      <c r="I457">
        <v>87.07</v>
      </c>
      <c r="J457">
        <v>0</v>
      </c>
      <c r="K457">
        <v>0</v>
      </c>
      <c r="L457" s="5">
        <v>43066</v>
      </c>
    </row>
    <row r="458" spans="1:12" x14ac:dyDescent="0.25">
      <c r="A458" t="s">
        <v>1876</v>
      </c>
      <c r="B458" t="s">
        <v>1084</v>
      </c>
      <c r="C458" t="s">
        <v>1636</v>
      </c>
      <c r="D458" t="s">
        <v>45</v>
      </c>
      <c r="E458">
        <v>439367</v>
      </c>
      <c r="F458">
        <v>89040</v>
      </c>
      <c r="G458">
        <v>86.95</v>
      </c>
      <c r="H458">
        <v>88824</v>
      </c>
      <c r="I458">
        <v>86.74</v>
      </c>
      <c r="J458">
        <v>216</v>
      </c>
      <c r="K458">
        <v>0.21</v>
      </c>
      <c r="L458" s="5">
        <v>43066</v>
      </c>
    </row>
    <row r="459" spans="1:12" x14ac:dyDescent="0.25">
      <c r="A459" t="s">
        <v>1876</v>
      </c>
      <c r="B459" t="s">
        <v>1084</v>
      </c>
      <c r="C459" t="s">
        <v>1640</v>
      </c>
      <c r="D459" t="s">
        <v>45</v>
      </c>
      <c r="E459">
        <v>11118</v>
      </c>
      <c r="F459">
        <v>88976</v>
      </c>
      <c r="G459">
        <v>86.89</v>
      </c>
      <c r="H459">
        <v>88960</v>
      </c>
      <c r="I459">
        <v>86.88</v>
      </c>
      <c r="J459">
        <v>16</v>
      </c>
      <c r="K459">
        <v>0.02</v>
      </c>
      <c r="L459" s="5">
        <v>43066</v>
      </c>
    </row>
    <row r="460" spans="1:12" x14ac:dyDescent="0.25">
      <c r="A460" t="s">
        <v>1876</v>
      </c>
      <c r="B460" t="s">
        <v>1084</v>
      </c>
      <c r="C460" t="s">
        <v>1641</v>
      </c>
      <c r="D460" t="s">
        <v>45</v>
      </c>
      <c r="E460">
        <v>1777073</v>
      </c>
      <c r="F460">
        <v>88344</v>
      </c>
      <c r="G460">
        <v>86.27</v>
      </c>
      <c r="H460">
        <v>88328</v>
      </c>
      <c r="I460">
        <v>86.26</v>
      </c>
      <c r="J460">
        <v>16</v>
      </c>
      <c r="K460">
        <v>0.02</v>
      </c>
      <c r="L460" s="5">
        <v>43066</v>
      </c>
    </row>
    <row r="461" spans="1:12" x14ac:dyDescent="0.25">
      <c r="A461" t="s">
        <v>1876</v>
      </c>
      <c r="B461" t="s">
        <v>1084</v>
      </c>
      <c r="C461" t="s">
        <v>1675</v>
      </c>
      <c r="D461" t="s">
        <v>45</v>
      </c>
      <c r="E461">
        <v>1185280</v>
      </c>
      <c r="F461">
        <v>87360</v>
      </c>
      <c r="G461">
        <v>85.31</v>
      </c>
      <c r="H461">
        <v>86992</v>
      </c>
      <c r="I461">
        <v>84.95</v>
      </c>
      <c r="J461">
        <v>368</v>
      </c>
      <c r="K461">
        <v>0.36</v>
      </c>
      <c r="L461" s="5">
        <v>43066</v>
      </c>
    </row>
    <row r="462" spans="1:12" x14ac:dyDescent="0.25">
      <c r="A462" t="s">
        <v>1876</v>
      </c>
      <c r="B462" t="s">
        <v>1084</v>
      </c>
      <c r="C462" t="s">
        <v>1642</v>
      </c>
      <c r="D462" t="s">
        <v>45</v>
      </c>
      <c r="E462">
        <v>1272027</v>
      </c>
      <c r="F462">
        <v>83488</v>
      </c>
      <c r="G462">
        <v>81.53</v>
      </c>
      <c r="H462">
        <v>83432</v>
      </c>
      <c r="I462">
        <v>81.48</v>
      </c>
      <c r="J462">
        <v>56</v>
      </c>
      <c r="K462">
        <v>0.05</v>
      </c>
      <c r="L462" s="5">
        <v>43066</v>
      </c>
    </row>
    <row r="463" spans="1:12" x14ac:dyDescent="0.25">
      <c r="A463" t="s">
        <v>1876</v>
      </c>
      <c r="B463" t="s">
        <v>1084</v>
      </c>
      <c r="C463" t="s">
        <v>1643</v>
      </c>
      <c r="D463" t="s">
        <v>45</v>
      </c>
      <c r="E463">
        <v>10102</v>
      </c>
      <c r="F463">
        <v>80840</v>
      </c>
      <c r="G463">
        <v>78.95</v>
      </c>
      <c r="H463">
        <v>80824</v>
      </c>
      <c r="I463">
        <v>78.930000000000007</v>
      </c>
      <c r="J463">
        <v>16</v>
      </c>
      <c r="K463">
        <v>0.02</v>
      </c>
      <c r="L463" s="5">
        <v>43066</v>
      </c>
    </row>
    <row r="464" spans="1:12" x14ac:dyDescent="0.25">
      <c r="A464" t="s">
        <v>1876</v>
      </c>
      <c r="B464" t="s">
        <v>1084</v>
      </c>
      <c r="C464" t="s">
        <v>1901</v>
      </c>
      <c r="D464" t="s">
        <v>45</v>
      </c>
      <c r="E464">
        <v>751740</v>
      </c>
      <c r="F464">
        <v>78024</v>
      </c>
      <c r="G464">
        <v>76.2</v>
      </c>
      <c r="H464">
        <v>77864</v>
      </c>
      <c r="I464">
        <v>76.040000000000006</v>
      </c>
      <c r="J464">
        <v>160</v>
      </c>
      <c r="K464">
        <v>0.16</v>
      </c>
      <c r="L464" s="5">
        <v>43066</v>
      </c>
    </row>
    <row r="465" spans="1:12" x14ac:dyDescent="0.25">
      <c r="A465" t="s">
        <v>1876</v>
      </c>
      <c r="B465" t="s">
        <v>1084</v>
      </c>
      <c r="C465" t="s">
        <v>1644</v>
      </c>
      <c r="D465" t="s">
        <v>45</v>
      </c>
      <c r="E465">
        <v>513317</v>
      </c>
      <c r="F465">
        <v>68880</v>
      </c>
      <c r="G465">
        <v>67.27</v>
      </c>
      <c r="H465">
        <v>68840</v>
      </c>
      <c r="I465">
        <v>67.23</v>
      </c>
      <c r="J465">
        <v>40</v>
      </c>
      <c r="K465">
        <v>0.04</v>
      </c>
      <c r="L465" s="5">
        <v>43066</v>
      </c>
    </row>
    <row r="466" spans="1:12" x14ac:dyDescent="0.25">
      <c r="A466" t="s">
        <v>1876</v>
      </c>
      <c r="B466" t="s">
        <v>1084</v>
      </c>
      <c r="C466" t="s">
        <v>1645</v>
      </c>
      <c r="D466" t="s">
        <v>45</v>
      </c>
      <c r="E466">
        <v>61390</v>
      </c>
      <c r="F466">
        <v>68696</v>
      </c>
      <c r="G466">
        <v>67.09</v>
      </c>
      <c r="H466">
        <v>66296</v>
      </c>
      <c r="I466">
        <v>64.739999999999995</v>
      </c>
      <c r="J466">
        <v>2400</v>
      </c>
      <c r="K466">
        <v>2.34</v>
      </c>
      <c r="L466" s="5">
        <v>43066</v>
      </c>
    </row>
    <row r="467" spans="1:12" x14ac:dyDescent="0.25">
      <c r="A467" t="s">
        <v>1876</v>
      </c>
      <c r="B467" t="s">
        <v>1084</v>
      </c>
      <c r="C467" t="s">
        <v>1646</v>
      </c>
      <c r="D467" t="s">
        <v>45</v>
      </c>
      <c r="E467">
        <v>68828</v>
      </c>
      <c r="F467">
        <v>66760</v>
      </c>
      <c r="G467">
        <v>65.2</v>
      </c>
      <c r="H467">
        <v>8352</v>
      </c>
      <c r="I467">
        <v>8.16</v>
      </c>
      <c r="J467">
        <v>58408</v>
      </c>
      <c r="K467">
        <v>57.04</v>
      </c>
      <c r="L467" s="5">
        <v>43066</v>
      </c>
    </row>
    <row r="468" spans="1:12" x14ac:dyDescent="0.25">
      <c r="A468" t="s">
        <v>1876</v>
      </c>
      <c r="B468" t="s">
        <v>1084</v>
      </c>
      <c r="C468" t="s">
        <v>1647</v>
      </c>
      <c r="D468" t="s">
        <v>45</v>
      </c>
      <c r="E468">
        <v>496125</v>
      </c>
      <c r="F468">
        <v>66584</v>
      </c>
      <c r="G468">
        <v>65.02</v>
      </c>
      <c r="H468">
        <v>66544</v>
      </c>
      <c r="I468">
        <v>64.98</v>
      </c>
      <c r="J468">
        <v>40</v>
      </c>
      <c r="K468">
        <v>0.04</v>
      </c>
      <c r="L468" s="5">
        <v>43066</v>
      </c>
    </row>
    <row r="469" spans="1:12" x14ac:dyDescent="0.25">
      <c r="A469" t="s">
        <v>1876</v>
      </c>
      <c r="B469" t="s">
        <v>1084</v>
      </c>
      <c r="C469" t="s">
        <v>1648</v>
      </c>
      <c r="D469" t="s">
        <v>45</v>
      </c>
      <c r="E469">
        <v>588401</v>
      </c>
      <c r="F469">
        <v>64480</v>
      </c>
      <c r="G469">
        <v>62.97</v>
      </c>
      <c r="H469">
        <v>64440</v>
      </c>
      <c r="I469">
        <v>62.93</v>
      </c>
      <c r="J469">
        <v>40</v>
      </c>
      <c r="K469">
        <v>0.04</v>
      </c>
      <c r="L469" s="5">
        <v>43066</v>
      </c>
    </row>
    <row r="470" spans="1:12" x14ac:dyDescent="0.25">
      <c r="A470" t="s">
        <v>1876</v>
      </c>
      <c r="B470" t="s">
        <v>1084</v>
      </c>
      <c r="C470" t="s">
        <v>1649</v>
      </c>
      <c r="D470" t="s">
        <v>45</v>
      </c>
      <c r="E470">
        <v>981760</v>
      </c>
      <c r="F470">
        <v>64344</v>
      </c>
      <c r="G470">
        <v>62.84</v>
      </c>
      <c r="H470">
        <v>64288</v>
      </c>
      <c r="I470">
        <v>62.78</v>
      </c>
      <c r="J470">
        <v>56</v>
      </c>
      <c r="K470">
        <v>0.05</v>
      </c>
      <c r="L470" s="5">
        <v>43066</v>
      </c>
    </row>
    <row r="471" spans="1:12" x14ac:dyDescent="0.25">
      <c r="A471" t="s">
        <v>1876</v>
      </c>
      <c r="B471" t="s">
        <v>1084</v>
      </c>
      <c r="C471" t="s">
        <v>1651</v>
      </c>
      <c r="D471" t="s">
        <v>45</v>
      </c>
      <c r="E471">
        <v>725760</v>
      </c>
      <c r="F471">
        <v>62480</v>
      </c>
      <c r="G471">
        <v>61.02</v>
      </c>
      <c r="H471">
        <v>62448</v>
      </c>
      <c r="I471">
        <v>60.98</v>
      </c>
      <c r="J471">
        <v>32</v>
      </c>
      <c r="K471">
        <v>0.03</v>
      </c>
      <c r="L471" s="5">
        <v>43066</v>
      </c>
    </row>
    <row r="472" spans="1:12" x14ac:dyDescent="0.25">
      <c r="A472" t="s">
        <v>1876</v>
      </c>
      <c r="B472" t="s">
        <v>1084</v>
      </c>
      <c r="C472" t="s">
        <v>1652</v>
      </c>
      <c r="D472" t="s">
        <v>45</v>
      </c>
      <c r="E472">
        <v>227606</v>
      </c>
      <c r="F472">
        <v>62304</v>
      </c>
      <c r="G472">
        <v>60.84</v>
      </c>
      <c r="H472">
        <v>55152</v>
      </c>
      <c r="I472">
        <v>53.86</v>
      </c>
      <c r="J472">
        <v>7152</v>
      </c>
      <c r="K472">
        <v>6.98</v>
      </c>
      <c r="L472" s="5">
        <v>43066</v>
      </c>
    </row>
    <row r="473" spans="1:12" x14ac:dyDescent="0.25">
      <c r="A473" t="s">
        <v>1876</v>
      </c>
      <c r="B473" t="s">
        <v>1084</v>
      </c>
      <c r="C473" t="s">
        <v>1902</v>
      </c>
      <c r="D473" t="s">
        <v>45</v>
      </c>
      <c r="E473">
        <v>195177</v>
      </c>
      <c r="F473">
        <v>61960</v>
      </c>
      <c r="G473">
        <v>60.51</v>
      </c>
      <c r="H473">
        <v>61912</v>
      </c>
      <c r="I473">
        <v>60.46</v>
      </c>
      <c r="J473">
        <v>48</v>
      </c>
      <c r="K473">
        <v>0.05</v>
      </c>
      <c r="L473" s="5">
        <v>43066</v>
      </c>
    </row>
    <row r="474" spans="1:12" x14ac:dyDescent="0.25">
      <c r="A474" t="s">
        <v>1876</v>
      </c>
      <c r="B474" t="s">
        <v>1084</v>
      </c>
      <c r="C474" t="s">
        <v>1653</v>
      </c>
      <c r="D474" t="s">
        <v>45</v>
      </c>
      <c r="E474">
        <v>208477</v>
      </c>
      <c r="F474">
        <v>61840</v>
      </c>
      <c r="G474">
        <v>60.39</v>
      </c>
      <c r="H474">
        <v>61792</v>
      </c>
      <c r="I474">
        <v>60.34</v>
      </c>
      <c r="J474">
        <v>48</v>
      </c>
      <c r="K474">
        <v>0.05</v>
      </c>
      <c r="L474" s="5">
        <v>43066</v>
      </c>
    </row>
    <row r="475" spans="1:12" x14ac:dyDescent="0.25">
      <c r="A475" t="s">
        <v>1876</v>
      </c>
      <c r="B475" t="s">
        <v>1084</v>
      </c>
      <c r="C475" t="s">
        <v>169</v>
      </c>
      <c r="D475" t="s">
        <v>45</v>
      </c>
      <c r="E475">
        <v>571818</v>
      </c>
      <c r="F475">
        <v>60752</v>
      </c>
      <c r="G475">
        <v>59.33</v>
      </c>
      <c r="H475">
        <v>58376</v>
      </c>
      <c r="I475">
        <v>57.01</v>
      </c>
      <c r="J475">
        <v>2376</v>
      </c>
      <c r="K475">
        <v>2.3199999999999998</v>
      </c>
      <c r="L475" s="5">
        <v>43066</v>
      </c>
    </row>
    <row r="476" spans="1:12" x14ac:dyDescent="0.25">
      <c r="A476" t="s">
        <v>1876</v>
      </c>
      <c r="B476" t="s">
        <v>1084</v>
      </c>
      <c r="C476" t="s">
        <v>1903</v>
      </c>
      <c r="D476" t="s">
        <v>45</v>
      </c>
      <c r="E476">
        <v>7392</v>
      </c>
      <c r="F476">
        <v>59336</v>
      </c>
      <c r="G476">
        <v>57.95</v>
      </c>
      <c r="H476">
        <v>59152</v>
      </c>
      <c r="I476">
        <v>57.77</v>
      </c>
      <c r="J476">
        <v>184</v>
      </c>
      <c r="K476">
        <v>0.18</v>
      </c>
      <c r="L476" s="5">
        <v>43066</v>
      </c>
    </row>
    <row r="477" spans="1:12" x14ac:dyDescent="0.25">
      <c r="A477" t="s">
        <v>1876</v>
      </c>
      <c r="B477" t="s">
        <v>1084</v>
      </c>
      <c r="C477" t="s">
        <v>1654</v>
      </c>
      <c r="D477" t="s">
        <v>45</v>
      </c>
      <c r="E477">
        <v>192325</v>
      </c>
      <c r="F477">
        <v>57680</v>
      </c>
      <c r="G477">
        <v>56.33</v>
      </c>
      <c r="H477">
        <v>57488</v>
      </c>
      <c r="I477">
        <v>56.14</v>
      </c>
      <c r="J477">
        <v>192</v>
      </c>
      <c r="K477">
        <v>0.19</v>
      </c>
      <c r="L477" s="5">
        <v>43066</v>
      </c>
    </row>
    <row r="478" spans="1:12" x14ac:dyDescent="0.25">
      <c r="A478" t="s">
        <v>1876</v>
      </c>
      <c r="B478" t="s">
        <v>1084</v>
      </c>
      <c r="C478" t="s">
        <v>1655</v>
      </c>
      <c r="D478" t="s">
        <v>45</v>
      </c>
      <c r="E478">
        <v>2295836</v>
      </c>
      <c r="F478">
        <v>56920</v>
      </c>
      <c r="G478">
        <v>55.59</v>
      </c>
      <c r="H478">
        <v>56888</v>
      </c>
      <c r="I478">
        <v>55.55</v>
      </c>
      <c r="J478">
        <v>32</v>
      </c>
      <c r="K478">
        <v>0.03</v>
      </c>
      <c r="L478" s="5">
        <v>43066</v>
      </c>
    </row>
    <row r="479" spans="1:12" x14ac:dyDescent="0.25">
      <c r="A479" t="s">
        <v>1876</v>
      </c>
      <c r="B479" t="s">
        <v>1084</v>
      </c>
      <c r="C479" t="s">
        <v>155</v>
      </c>
      <c r="D479" t="s">
        <v>45</v>
      </c>
      <c r="E479">
        <v>2295680</v>
      </c>
      <c r="F479">
        <v>56904</v>
      </c>
      <c r="G479">
        <v>55.57</v>
      </c>
      <c r="H479">
        <v>56872</v>
      </c>
      <c r="I479">
        <v>55.54</v>
      </c>
      <c r="J479">
        <v>32</v>
      </c>
      <c r="K479">
        <v>0.03</v>
      </c>
      <c r="L479" s="5">
        <v>43066</v>
      </c>
    </row>
    <row r="480" spans="1:12" x14ac:dyDescent="0.25">
      <c r="A480" t="s">
        <v>1876</v>
      </c>
      <c r="B480" t="s">
        <v>1084</v>
      </c>
      <c r="C480" t="s">
        <v>1656</v>
      </c>
      <c r="D480" t="s">
        <v>45</v>
      </c>
      <c r="E480">
        <v>653184</v>
      </c>
      <c r="F480">
        <v>56208</v>
      </c>
      <c r="G480">
        <v>54.89</v>
      </c>
      <c r="H480">
        <v>56208</v>
      </c>
      <c r="I480">
        <v>54.89</v>
      </c>
      <c r="J480">
        <v>0</v>
      </c>
      <c r="K480">
        <v>0</v>
      </c>
      <c r="L480" s="5">
        <v>43066</v>
      </c>
    </row>
    <row r="481" spans="1:12" x14ac:dyDescent="0.25">
      <c r="A481" t="s">
        <v>1876</v>
      </c>
      <c r="B481" t="s">
        <v>1084</v>
      </c>
      <c r="C481" t="s">
        <v>1904</v>
      </c>
      <c r="D481" t="s">
        <v>45</v>
      </c>
      <c r="E481">
        <v>313174</v>
      </c>
      <c r="F481">
        <v>55432</v>
      </c>
      <c r="G481">
        <v>54.13</v>
      </c>
      <c r="H481">
        <v>55344</v>
      </c>
      <c r="I481">
        <v>54.05</v>
      </c>
      <c r="J481">
        <v>88</v>
      </c>
      <c r="K481">
        <v>0.09</v>
      </c>
      <c r="L481" s="5">
        <v>43066</v>
      </c>
    </row>
    <row r="482" spans="1:12" x14ac:dyDescent="0.25">
      <c r="A482" t="s">
        <v>1876</v>
      </c>
      <c r="B482" t="s">
        <v>1084</v>
      </c>
      <c r="C482" t="s">
        <v>1657</v>
      </c>
      <c r="D482" t="s">
        <v>45</v>
      </c>
      <c r="E482">
        <v>506289</v>
      </c>
      <c r="F482">
        <v>54296</v>
      </c>
      <c r="G482">
        <v>53.02</v>
      </c>
      <c r="H482">
        <v>53424</v>
      </c>
      <c r="I482">
        <v>52.17</v>
      </c>
      <c r="J482">
        <v>872</v>
      </c>
      <c r="K482">
        <v>0.85</v>
      </c>
      <c r="L482" s="5">
        <v>43066</v>
      </c>
    </row>
    <row r="483" spans="1:12" x14ac:dyDescent="0.25">
      <c r="A483" t="s">
        <v>1876</v>
      </c>
      <c r="B483" t="s">
        <v>1084</v>
      </c>
      <c r="C483" t="s">
        <v>1658</v>
      </c>
      <c r="D483" t="s">
        <v>45</v>
      </c>
      <c r="E483">
        <v>1347238</v>
      </c>
      <c r="F483">
        <v>51024</v>
      </c>
      <c r="G483">
        <v>49.83</v>
      </c>
      <c r="H483">
        <v>50912</v>
      </c>
      <c r="I483">
        <v>49.72</v>
      </c>
      <c r="J483">
        <v>112</v>
      </c>
      <c r="K483">
        <v>0.11</v>
      </c>
      <c r="L483" s="5">
        <v>43066</v>
      </c>
    </row>
    <row r="484" spans="1:12" x14ac:dyDescent="0.25">
      <c r="A484" t="s">
        <v>1876</v>
      </c>
      <c r="B484" t="s">
        <v>1084</v>
      </c>
      <c r="C484" t="s">
        <v>1905</v>
      </c>
      <c r="D484" t="s">
        <v>45</v>
      </c>
      <c r="E484">
        <v>1811718</v>
      </c>
      <c r="F484">
        <v>50440</v>
      </c>
      <c r="G484">
        <v>49.26</v>
      </c>
      <c r="H484">
        <v>50216</v>
      </c>
      <c r="I484">
        <v>49.04</v>
      </c>
      <c r="J484">
        <v>224</v>
      </c>
      <c r="K484">
        <v>0.22</v>
      </c>
      <c r="L484" s="5">
        <v>43066</v>
      </c>
    </row>
    <row r="485" spans="1:12" x14ac:dyDescent="0.25">
      <c r="A485" t="s">
        <v>1876</v>
      </c>
      <c r="B485" t="s">
        <v>1084</v>
      </c>
      <c r="C485" t="s">
        <v>1659</v>
      </c>
      <c r="D485" t="s">
        <v>45</v>
      </c>
      <c r="E485">
        <v>580608</v>
      </c>
      <c r="F485">
        <v>50008</v>
      </c>
      <c r="G485">
        <v>48.84</v>
      </c>
      <c r="H485">
        <v>49976</v>
      </c>
      <c r="I485">
        <v>48.8</v>
      </c>
      <c r="J485">
        <v>32</v>
      </c>
      <c r="K485">
        <v>0.03</v>
      </c>
      <c r="L485" s="5">
        <v>43066</v>
      </c>
    </row>
    <row r="486" spans="1:12" x14ac:dyDescent="0.25">
      <c r="A486" t="s">
        <v>1876</v>
      </c>
      <c r="B486" t="s">
        <v>1084</v>
      </c>
      <c r="C486" t="s">
        <v>1906</v>
      </c>
      <c r="D486" t="s">
        <v>45</v>
      </c>
      <c r="E486">
        <v>307785</v>
      </c>
      <c r="F486">
        <v>48136</v>
      </c>
      <c r="G486">
        <v>47.01</v>
      </c>
      <c r="H486">
        <v>45976</v>
      </c>
      <c r="I486">
        <v>44.9</v>
      </c>
      <c r="J486">
        <v>2160</v>
      </c>
      <c r="K486">
        <v>2.11</v>
      </c>
      <c r="L486" s="5">
        <v>43066</v>
      </c>
    </row>
    <row r="487" spans="1:12" x14ac:dyDescent="0.25">
      <c r="A487" t="s">
        <v>1876</v>
      </c>
      <c r="B487" t="s">
        <v>1084</v>
      </c>
      <c r="C487" t="s">
        <v>1660</v>
      </c>
      <c r="D487" t="s">
        <v>45</v>
      </c>
      <c r="E487">
        <v>438461</v>
      </c>
      <c r="F487">
        <v>48024</v>
      </c>
      <c r="G487">
        <v>46.9</v>
      </c>
      <c r="H487">
        <v>48008</v>
      </c>
      <c r="I487">
        <v>46.88</v>
      </c>
      <c r="J487">
        <v>16</v>
      </c>
      <c r="K487">
        <v>0.02</v>
      </c>
      <c r="L487" s="5">
        <v>43066</v>
      </c>
    </row>
    <row r="488" spans="1:12" x14ac:dyDescent="0.25">
      <c r="A488" t="s">
        <v>1876</v>
      </c>
      <c r="B488" t="s">
        <v>1084</v>
      </c>
      <c r="C488" t="s">
        <v>1661</v>
      </c>
      <c r="D488" t="s">
        <v>45</v>
      </c>
      <c r="E488">
        <v>1891640</v>
      </c>
      <c r="F488">
        <v>46944</v>
      </c>
      <c r="G488">
        <v>45.84</v>
      </c>
      <c r="H488">
        <v>46888</v>
      </c>
      <c r="I488">
        <v>45.79</v>
      </c>
      <c r="J488">
        <v>56</v>
      </c>
      <c r="K488">
        <v>0.05</v>
      </c>
      <c r="L488" s="5">
        <v>43066</v>
      </c>
    </row>
    <row r="489" spans="1:12" x14ac:dyDescent="0.25">
      <c r="A489" t="s">
        <v>1876</v>
      </c>
      <c r="B489" t="s">
        <v>1084</v>
      </c>
      <c r="C489" t="s">
        <v>1662</v>
      </c>
      <c r="D489" t="s">
        <v>45</v>
      </c>
      <c r="E489">
        <v>1891640</v>
      </c>
      <c r="F489">
        <v>46928</v>
      </c>
      <c r="G489">
        <v>45.83</v>
      </c>
      <c r="H489">
        <v>46872</v>
      </c>
      <c r="I489">
        <v>45.77</v>
      </c>
      <c r="J489">
        <v>56</v>
      </c>
      <c r="K489">
        <v>0.05</v>
      </c>
      <c r="L489" s="5">
        <v>43066</v>
      </c>
    </row>
    <row r="490" spans="1:12" x14ac:dyDescent="0.25">
      <c r="A490" t="s">
        <v>1876</v>
      </c>
      <c r="B490" t="s">
        <v>1084</v>
      </c>
      <c r="C490" t="s">
        <v>1907</v>
      </c>
      <c r="D490" t="s">
        <v>1908</v>
      </c>
      <c r="E490">
        <v>363439</v>
      </c>
      <c r="F490">
        <v>46344</v>
      </c>
      <c r="G490">
        <v>45.26</v>
      </c>
      <c r="H490">
        <v>46176</v>
      </c>
      <c r="I490">
        <v>45.09</v>
      </c>
      <c r="J490">
        <v>168</v>
      </c>
      <c r="K490">
        <v>0.16</v>
      </c>
      <c r="L490" s="5">
        <v>43066</v>
      </c>
    </row>
    <row r="491" spans="1:12" x14ac:dyDescent="0.25">
      <c r="A491" t="s">
        <v>1876</v>
      </c>
      <c r="B491" t="s">
        <v>1084</v>
      </c>
      <c r="C491" t="s">
        <v>1909</v>
      </c>
      <c r="D491" t="s">
        <v>1908</v>
      </c>
      <c r="E491">
        <v>363439</v>
      </c>
      <c r="F491">
        <v>46344</v>
      </c>
      <c r="G491">
        <v>45.26</v>
      </c>
      <c r="H491">
        <v>46176</v>
      </c>
      <c r="I491">
        <v>45.09</v>
      </c>
      <c r="J491">
        <v>168</v>
      </c>
      <c r="K491">
        <v>0.16</v>
      </c>
      <c r="L491" s="5">
        <v>43066</v>
      </c>
    </row>
    <row r="492" spans="1:12" x14ac:dyDescent="0.25">
      <c r="A492" t="s">
        <v>1876</v>
      </c>
      <c r="B492" t="s">
        <v>1084</v>
      </c>
      <c r="C492" t="s">
        <v>1910</v>
      </c>
      <c r="D492" t="s">
        <v>1908</v>
      </c>
      <c r="E492">
        <v>363439</v>
      </c>
      <c r="F492">
        <v>46344</v>
      </c>
      <c r="G492">
        <v>45.26</v>
      </c>
      <c r="H492">
        <v>46176</v>
      </c>
      <c r="I492">
        <v>45.09</v>
      </c>
      <c r="J492">
        <v>168</v>
      </c>
      <c r="K492">
        <v>0.16</v>
      </c>
      <c r="L492" s="5">
        <v>43066</v>
      </c>
    </row>
    <row r="493" spans="1:12" x14ac:dyDescent="0.25">
      <c r="A493" t="s">
        <v>1876</v>
      </c>
      <c r="B493" t="s">
        <v>1084</v>
      </c>
      <c r="C493" t="s">
        <v>1663</v>
      </c>
      <c r="D493" t="s">
        <v>45</v>
      </c>
      <c r="E493">
        <v>508032</v>
      </c>
      <c r="F493">
        <v>43736</v>
      </c>
      <c r="G493">
        <v>42.71</v>
      </c>
      <c r="H493">
        <v>43728</v>
      </c>
      <c r="I493">
        <v>42.7</v>
      </c>
      <c r="J493">
        <v>8</v>
      </c>
      <c r="K493">
        <v>0.01</v>
      </c>
      <c r="L493" s="5">
        <v>43066</v>
      </c>
    </row>
    <row r="494" spans="1:12" x14ac:dyDescent="0.25">
      <c r="A494" t="s">
        <v>1876</v>
      </c>
      <c r="B494" t="s">
        <v>1084</v>
      </c>
      <c r="C494" t="s">
        <v>1665</v>
      </c>
      <c r="D494" t="s">
        <v>45</v>
      </c>
      <c r="E494">
        <v>44363</v>
      </c>
      <c r="F494">
        <v>41872</v>
      </c>
      <c r="G494">
        <v>40.89</v>
      </c>
      <c r="H494">
        <v>41816</v>
      </c>
      <c r="I494">
        <v>40.840000000000003</v>
      </c>
      <c r="J494">
        <v>56</v>
      </c>
      <c r="K494">
        <v>0.05</v>
      </c>
      <c r="L494" s="5">
        <v>43066</v>
      </c>
    </row>
    <row r="495" spans="1:12" x14ac:dyDescent="0.25">
      <c r="A495" t="s">
        <v>1876</v>
      </c>
      <c r="B495" t="s">
        <v>1084</v>
      </c>
      <c r="C495" t="s">
        <v>1666</v>
      </c>
      <c r="D495" t="s">
        <v>45</v>
      </c>
      <c r="E495">
        <v>43516</v>
      </c>
      <c r="F495">
        <v>41360</v>
      </c>
      <c r="G495">
        <v>40.39</v>
      </c>
      <c r="H495">
        <v>41312</v>
      </c>
      <c r="I495">
        <v>40.340000000000003</v>
      </c>
      <c r="J495">
        <v>48</v>
      </c>
      <c r="K495">
        <v>0.05</v>
      </c>
      <c r="L495" s="5">
        <v>43066</v>
      </c>
    </row>
    <row r="496" spans="1:12" x14ac:dyDescent="0.25">
      <c r="A496" t="s">
        <v>1876</v>
      </c>
      <c r="B496" t="s">
        <v>1084</v>
      </c>
      <c r="C496" t="s">
        <v>1667</v>
      </c>
      <c r="D496" t="s">
        <v>45</v>
      </c>
      <c r="E496">
        <v>380634</v>
      </c>
      <c r="F496">
        <v>40840</v>
      </c>
      <c r="G496">
        <v>39.880000000000003</v>
      </c>
      <c r="H496">
        <v>40160</v>
      </c>
      <c r="I496">
        <v>39.22</v>
      </c>
      <c r="J496">
        <v>680</v>
      </c>
      <c r="K496">
        <v>0.66</v>
      </c>
      <c r="L496" s="5">
        <v>43066</v>
      </c>
    </row>
    <row r="497" spans="1:12" x14ac:dyDescent="0.25">
      <c r="A497" t="s">
        <v>1876</v>
      </c>
      <c r="B497" t="s">
        <v>1084</v>
      </c>
      <c r="C497" t="s">
        <v>1668</v>
      </c>
      <c r="D497" t="s">
        <v>45</v>
      </c>
      <c r="E497">
        <v>93269</v>
      </c>
      <c r="F497">
        <v>39432</v>
      </c>
      <c r="G497">
        <v>38.51</v>
      </c>
      <c r="H497">
        <v>39392</v>
      </c>
      <c r="I497">
        <v>38.47</v>
      </c>
      <c r="J497">
        <v>40</v>
      </c>
      <c r="K497">
        <v>0.04</v>
      </c>
      <c r="L497" s="5">
        <v>43066</v>
      </c>
    </row>
    <row r="498" spans="1:12" x14ac:dyDescent="0.25">
      <c r="A498" t="s">
        <v>1876</v>
      </c>
      <c r="B498" t="s">
        <v>1084</v>
      </c>
      <c r="C498" t="s">
        <v>1669</v>
      </c>
      <c r="D498" t="s">
        <v>45</v>
      </c>
      <c r="E498">
        <v>1271981</v>
      </c>
      <c r="F498">
        <v>39056</v>
      </c>
      <c r="G498">
        <v>38.14</v>
      </c>
      <c r="H498">
        <v>39008</v>
      </c>
      <c r="I498">
        <v>38.090000000000003</v>
      </c>
      <c r="J498">
        <v>48</v>
      </c>
      <c r="K498">
        <v>0.05</v>
      </c>
      <c r="L498" s="5">
        <v>43066</v>
      </c>
    </row>
    <row r="499" spans="1:12" x14ac:dyDescent="0.25">
      <c r="A499" t="s">
        <v>1876</v>
      </c>
      <c r="B499" t="s">
        <v>1084</v>
      </c>
      <c r="C499" t="s">
        <v>1670</v>
      </c>
      <c r="D499" t="s">
        <v>45</v>
      </c>
      <c r="E499">
        <v>40865</v>
      </c>
      <c r="F499">
        <v>38600</v>
      </c>
      <c r="G499">
        <v>37.700000000000003</v>
      </c>
      <c r="H499">
        <v>38560</v>
      </c>
      <c r="I499">
        <v>37.659999999999997</v>
      </c>
      <c r="J499">
        <v>40</v>
      </c>
      <c r="K499">
        <v>0.04</v>
      </c>
      <c r="L499" s="5">
        <v>43066</v>
      </c>
    </row>
    <row r="500" spans="1:12" x14ac:dyDescent="0.25">
      <c r="A500" t="s">
        <v>1876</v>
      </c>
      <c r="B500" t="s">
        <v>1084</v>
      </c>
      <c r="C500" t="s">
        <v>1671</v>
      </c>
      <c r="D500" t="s">
        <v>45</v>
      </c>
      <c r="E500">
        <v>39969</v>
      </c>
      <c r="F500">
        <v>37712</v>
      </c>
      <c r="G500">
        <v>36.83</v>
      </c>
      <c r="H500">
        <v>37680</v>
      </c>
      <c r="I500">
        <v>36.799999999999997</v>
      </c>
      <c r="J500">
        <v>32</v>
      </c>
      <c r="K500">
        <v>0.03</v>
      </c>
      <c r="L500" s="5">
        <v>43066</v>
      </c>
    </row>
    <row r="501" spans="1:12" x14ac:dyDescent="0.25">
      <c r="A501" t="s">
        <v>1876</v>
      </c>
      <c r="B501" t="s">
        <v>1084</v>
      </c>
      <c r="C501" t="s">
        <v>1672</v>
      </c>
      <c r="D501" t="s">
        <v>45</v>
      </c>
      <c r="E501">
        <v>39923</v>
      </c>
      <c r="F501">
        <v>37592</v>
      </c>
      <c r="G501">
        <v>36.71</v>
      </c>
      <c r="H501">
        <v>37568</v>
      </c>
      <c r="I501">
        <v>36.69</v>
      </c>
      <c r="J501">
        <v>24</v>
      </c>
      <c r="K501">
        <v>0.02</v>
      </c>
      <c r="L501" s="5">
        <v>43066</v>
      </c>
    </row>
    <row r="502" spans="1:12" x14ac:dyDescent="0.25">
      <c r="A502" t="s">
        <v>1876</v>
      </c>
      <c r="B502" t="s">
        <v>1084</v>
      </c>
      <c r="C502" t="s">
        <v>1673</v>
      </c>
      <c r="D502" t="s">
        <v>45</v>
      </c>
      <c r="E502">
        <v>435456</v>
      </c>
      <c r="F502">
        <v>37584</v>
      </c>
      <c r="G502">
        <v>36.700000000000003</v>
      </c>
      <c r="H502">
        <v>37536</v>
      </c>
      <c r="I502">
        <v>36.659999999999997</v>
      </c>
      <c r="J502">
        <v>48</v>
      </c>
      <c r="K502">
        <v>0.05</v>
      </c>
      <c r="L502" s="5">
        <v>43066</v>
      </c>
    </row>
    <row r="503" spans="1:12" x14ac:dyDescent="0.25">
      <c r="A503" t="s">
        <v>1876</v>
      </c>
      <c r="B503" t="s">
        <v>1084</v>
      </c>
      <c r="C503" t="s">
        <v>1911</v>
      </c>
      <c r="D503" t="s">
        <v>45</v>
      </c>
      <c r="E503">
        <v>205558</v>
      </c>
      <c r="F503">
        <v>37512</v>
      </c>
      <c r="G503">
        <v>36.630000000000003</v>
      </c>
      <c r="H503">
        <v>37488</v>
      </c>
      <c r="I503">
        <v>36.61</v>
      </c>
      <c r="J503">
        <v>24</v>
      </c>
      <c r="K503">
        <v>0.02</v>
      </c>
      <c r="L503" s="5">
        <v>43066</v>
      </c>
    </row>
    <row r="504" spans="1:12" x14ac:dyDescent="0.25">
      <c r="A504" t="s">
        <v>1876</v>
      </c>
      <c r="B504" t="s">
        <v>1084</v>
      </c>
      <c r="C504" t="s">
        <v>1674</v>
      </c>
      <c r="D504" t="s">
        <v>45</v>
      </c>
      <c r="E504">
        <v>39601</v>
      </c>
      <c r="F504">
        <v>37328</v>
      </c>
      <c r="G504">
        <v>36.450000000000003</v>
      </c>
      <c r="H504">
        <v>37320</v>
      </c>
      <c r="I504">
        <v>36.450000000000003</v>
      </c>
      <c r="J504">
        <v>8</v>
      </c>
      <c r="K504">
        <v>0.01</v>
      </c>
      <c r="L504" s="5">
        <v>43066</v>
      </c>
    </row>
    <row r="505" spans="1:12" x14ac:dyDescent="0.25">
      <c r="A505" t="s">
        <v>1876</v>
      </c>
      <c r="B505" t="s">
        <v>1084</v>
      </c>
      <c r="C505" t="s">
        <v>1676</v>
      </c>
      <c r="D505" t="s">
        <v>45</v>
      </c>
      <c r="E505">
        <v>37689</v>
      </c>
      <c r="F505">
        <v>35672</v>
      </c>
      <c r="G505">
        <v>34.840000000000003</v>
      </c>
      <c r="H505">
        <v>35656</v>
      </c>
      <c r="I505">
        <v>34.82</v>
      </c>
      <c r="J505">
        <v>16</v>
      </c>
      <c r="K505">
        <v>0.02</v>
      </c>
      <c r="L505" s="5">
        <v>43066</v>
      </c>
    </row>
    <row r="506" spans="1:12" x14ac:dyDescent="0.25">
      <c r="A506" t="s">
        <v>1876</v>
      </c>
      <c r="B506" t="s">
        <v>1084</v>
      </c>
      <c r="C506" t="s">
        <v>1677</v>
      </c>
      <c r="D506" t="s">
        <v>45</v>
      </c>
      <c r="E506">
        <v>37603</v>
      </c>
      <c r="F506">
        <v>35408</v>
      </c>
      <c r="G506">
        <v>34.58</v>
      </c>
      <c r="H506">
        <v>35400</v>
      </c>
      <c r="I506">
        <v>34.57</v>
      </c>
      <c r="J506">
        <v>8</v>
      </c>
      <c r="K506">
        <v>0.01</v>
      </c>
      <c r="L506" s="5">
        <v>43066</v>
      </c>
    </row>
    <row r="507" spans="1:12" x14ac:dyDescent="0.25">
      <c r="A507" t="s">
        <v>1876</v>
      </c>
      <c r="B507" t="s">
        <v>1084</v>
      </c>
      <c r="C507" t="s">
        <v>1664</v>
      </c>
      <c r="D507" t="s">
        <v>45</v>
      </c>
      <c r="E507">
        <v>72966</v>
      </c>
      <c r="F507">
        <v>35312</v>
      </c>
      <c r="G507">
        <v>34.479999999999997</v>
      </c>
      <c r="H507">
        <v>35064</v>
      </c>
      <c r="I507">
        <v>34.24</v>
      </c>
      <c r="J507">
        <v>248</v>
      </c>
      <c r="K507">
        <v>0.24</v>
      </c>
      <c r="L507" s="5">
        <v>43066</v>
      </c>
    </row>
    <row r="508" spans="1:12" x14ac:dyDescent="0.25">
      <c r="A508" t="s">
        <v>1876</v>
      </c>
      <c r="B508" t="s">
        <v>1084</v>
      </c>
      <c r="C508" t="s">
        <v>1678</v>
      </c>
      <c r="D508" t="s">
        <v>45</v>
      </c>
      <c r="E508">
        <v>36876</v>
      </c>
      <c r="F508">
        <v>34768</v>
      </c>
      <c r="G508">
        <v>33.950000000000003</v>
      </c>
      <c r="H508">
        <v>34744</v>
      </c>
      <c r="I508">
        <v>33.93</v>
      </c>
      <c r="J508">
        <v>24</v>
      </c>
      <c r="K508">
        <v>0.02</v>
      </c>
      <c r="L508" s="5">
        <v>43066</v>
      </c>
    </row>
    <row r="509" spans="1:12" x14ac:dyDescent="0.25">
      <c r="A509" t="s">
        <v>1876</v>
      </c>
      <c r="B509" t="s">
        <v>1084</v>
      </c>
      <c r="C509" t="s">
        <v>1679</v>
      </c>
      <c r="D509" t="s">
        <v>45</v>
      </c>
      <c r="E509">
        <v>36222</v>
      </c>
      <c r="F509">
        <v>33808</v>
      </c>
      <c r="G509">
        <v>33.020000000000003</v>
      </c>
      <c r="H509">
        <v>33776</v>
      </c>
      <c r="I509">
        <v>32.979999999999997</v>
      </c>
      <c r="J509">
        <v>32</v>
      </c>
      <c r="K509">
        <v>0.03</v>
      </c>
      <c r="L509" s="5">
        <v>43066</v>
      </c>
    </row>
    <row r="510" spans="1:12" x14ac:dyDescent="0.25">
      <c r="A510" t="s">
        <v>1876</v>
      </c>
      <c r="B510" t="s">
        <v>1084</v>
      </c>
      <c r="C510" t="s">
        <v>1680</v>
      </c>
      <c r="D510" t="s">
        <v>45</v>
      </c>
      <c r="E510">
        <v>1316482</v>
      </c>
      <c r="F510">
        <v>32656</v>
      </c>
      <c r="G510">
        <v>31.89</v>
      </c>
      <c r="H510">
        <v>32624</v>
      </c>
      <c r="I510">
        <v>31.86</v>
      </c>
      <c r="J510">
        <v>32</v>
      </c>
      <c r="K510">
        <v>0.03</v>
      </c>
      <c r="L510" s="5">
        <v>43066</v>
      </c>
    </row>
    <row r="511" spans="1:12" x14ac:dyDescent="0.25">
      <c r="A511" t="s">
        <v>1876</v>
      </c>
      <c r="B511" t="s">
        <v>1084</v>
      </c>
      <c r="C511" t="s">
        <v>1681</v>
      </c>
      <c r="D511" t="s">
        <v>45</v>
      </c>
      <c r="E511">
        <v>362880</v>
      </c>
      <c r="F511">
        <v>31240</v>
      </c>
      <c r="G511">
        <v>30.51</v>
      </c>
      <c r="H511">
        <v>31224</v>
      </c>
      <c r="I511">
        <v>30.49</v>
      </c>
      <c r="J511">
        <v>16</v>
      </c>
      <c r="K511">
        <v>0.02</v>
      </c>
      <c r="L511" s="5">
        <v>43066</v>
      </c>
    </row>
    <row r="512" spans="1:12" x14ac:dyDescent="0.25">
      <c r="A512" t="s">
        <v>1876</v>
      </c>
      <c r="B512" t="s">
        <v>1084</v>
      </c>
      <c r="C512" t="s">
        <v>1912</v>
      </c>
      <c r="D512" t="s">
        <v>45</v>
      </c>
      <c r="E512">
        <v>785045</v>
      </c>
      <c r="F512">
        <v>30448</v>
      </c>
      <c r="G512">
        <v>29.73</v>
      </c>
      <c r="H512">
        <v>30392</v>
      </c>
      <c r="I512">
        <v>29.68</v>
      </c>
      <c r="J512">
        <v>56</v>
      </c>
      <c r="K512">
        <v>0.05</v>
      </c>
      <c r="L512" s="5">
        <v>43066</v>
      </c>
    </row>
    <row r="513" spans="1:12" x14ac:dyDescent="0.25">
      <c r="A513" t="s">
        <v>1876</v>
      </c>
      <c r="B513" t="s">
        <v>1084</v>
      </c>
      <c r="C513" t="s">
        <v>1682</v>
      </c>
      <c r="D513" t="s">
        <v>45</v>
      </c>
      <c r="E513">
        <v>981712</v>
      </c>
      <c r="F513">
        <v>30168</v>
      </c>
      <c r="G513">
        <v>29.46</v>
      </c>
      <c r="H513">
        <v>30120</v>
      </c>
      <c r="I513">
        <v>29.41</v>
      </c>
      <c r="J513">
        <v>48</v>
      </c>
      <c r="K513">
        <v>0.05</v>
      </c>
      <c r="L513" s="5">
        <v>43066</v>
      </c>
    </row>
    <row r="514" spans="1:12" x14ac:dyDescent="0.25">
      <c r="A514" t="s">
        <v>1876</v>
      </c>
      <c r="B514" t="s">
        <v>1084</v>
      </c>
      <c r="C514" t="s">
        <v>217</v>
      </c>
      <c r="D514" t="s">
        <v>45</v>
      </c>
      <c r="E514">
        <v>422071</v>
      </c>
      <c r="F514">
        <v>29520</v>
      </c>
      <c r="G514">
        <v>28.83</v>
      </c>
      <c r="H514">
        <v>29176</v>
      </c>
      <c r="I514">
        <v>28.49</v>
      </c>
      <c r="J514">
        <v>344</v>
      </c>
      <c r="K514">
        <v>0.34</v>
      </c>
      <c r="L514" s="5">
        <v>43066</v>
      </c>
    </row>
    <row r="515" spans="1:12" x14ac:dyDescent="0.25">
      <c r="A515" t="s">
        <v>1876</v>
      </c>
      <c r="B515" t="s">
        <v>1084</v>
      </c>
      <c r="C515" t="s">
        <v>1683</v>
      </c>
      <c r="D515" t="s">
        <v>45</v>
      </c>
      <c r="E515">
        <v>238187</v>
      </c>
      <c r="F515">
        <v>26960</v>
      </c>
      <c r="G515">
        <v>26.33</v>
      </c>
      <c r="H515">
        <v>26472</v>
      </c>
      <c r="I515">
        <v>25.85</v>
      </c>
      <c r="J515">
        <v>488</v>
      </c>
      <c r="K515">
        <v>0.48</v>
      </c>
      <c r="L515" s="5">
        <v>43066</v>
      </c>
    </row>
    <row r="516" spans="1:12" x14ac:dyDescent="0.25">
      <c r="A516" t="s">
        <v>1876</v>
      </c>
      <c r="B516" t="s">
        <v>1084</v>
      </c>
      <c r="C516" t="s">
        <v>1684</v>
      </c>
      <c r="D516" t="s">
        <v>45</v>
      </c>
      <c r="E516">
        <v>238195</v>
      </c>
      <c r="F516">
        <v>26456</v>
      </c>
      <c r="G516">
        <v>25.84</v>
      </c>
      <c r="H516">
        <v>26456</v>
      </c>
      <c r="I516">
        <v>25.84</v>
      </c>
      <c r="J516">
        <v>0</v>
      </c>
      <c r="K516">
        <v>0</v>
      </c>
      <c r="L516" s="5">
        <v>43066</v>
      </c>
    </row>
    <row r="517" spans="1:12" x14ac:dyDescent="0.25">
      <c r="A517" t="s">
        <v>1876</v>
      </c>
      <c r="B517" t="s">
        <v>1084</v>
      </c>
      <c r="C517" t="s">
        <v>1685</v>
      </c>
      <c r="D517" t="s">
        <v>45</v>
      </c>
      <c r="E517">
        <v>238195</v>
      </c>
      <c r="F517">
        <v>26440</v>
      </c>
      <c r="G517">
        <v>25.82</v>
      </c>
      <c r="H517">
        <v>26440</v>
      </c>
      <c r="I517">
        <v>25.82</v>
      </c>
      <c r="J517">
        <v>0</v>
      </c>
      <c r="K517">
        <v>0</v>
      </c>
      <c r="L517" s="5">
        <v>43066</v>
      </c>
    </row>
    <row r="518" spans="1:12" x14ac:dyDescent="0.25">
      <c r="A518" t="s">
        <v>1876</v>
      </c>
      <c r="B518" t="s">
        <v>1084</v>
      </c>
      <c r="C518" t="s">
        <v>1913</v>
      </c>
      <c r="D518" t="s">
        <v>45</v>
      </c>
      <c r="E518">
        <v>202414</v>
      </c>
      <c r="F518">
        <v>25864</v>
      </c>
      <c r="G518">
        <v>25.26</v>
      </c>
      <c r="H518">
        <v>25760</v>
      </c>
      <c r="I518">
        <v>25.16</v>
      </c>
      <c r="J518">
        <v>104</v>
      </c>
      <c r="K518">
        <v>0.1</v>
      </c>
      <c r="L518" s="5">
        <v>43066</v>
      </c>
    </row>
    <row r="519" spans="1:12" x14ac:dyDescent="0.25">
      <c r="A519" t="s">
        <v>1876</v>
      </c>
      <c r="B519" t="s">
        <v>1084</v>
      </c>
      <c r="C519" t="s">
        <v>1686</v>
      </c>
      <c r="D519" t="s">
        <v>45</v>
      </c>
      <c r="E519">
        <v>83160</v>
      </c>
      <c r="F519">
        <v>25752</v>
      </c>
      <c r="G519">
        <v>25.15</v>
      </c>
      <c r="H519">
        <v>25240</v>
      </c>
      <c r="I519">
        <v>24.65</v>
      </c>
      <c r="J519">
        <v>512</v>
      </c>
      <c r="K519">
        <v>0.5</v>
      </c>
      <c r="L519" s="5">
        <v>43066</v>
      </c>
    </row>
    <row r="520" spans="1:12" x14ac:dyDescent="0.25">
      <c r="A520" t="s">
        <v>1876</v>
      </c>
      <c r="B520" t="s">
        <v>1084</v>
      </c>
      <c r="C520" t="s">
        <v>1687</v>
      </c>
      <c r="D520" t="s">
        <v>45</v>
      </c>
      <c r="E520">
        <v>380617</v>
      </c>
      <c r="F520">
        <v>25176</v>
      </c>
      <c r="G520">
        <v>24.59</v>
      </c>
      <c r="H520">
        <v>25136</v>
      </c>
      <c r="I520">
        <v>24.55</v>
      </c>
      <c r="J520">
        <v>40</v>
      </c>
      <c r="K520">
        <v>0.04</v>
      </c>
      <c r="L520" s="5">
        <v>43066</v>
      </c>
    </row>
    <row r="521" spans="1:12" x14ac:dyDescent="0.25">
      <c r="A521" t="s">
        <v>1876</v>
      </c>
      <c r="B521" t="s">
        <v>1084</v>
      </c>
      <c r="C521" t="s">
        <v>1914</v>
      </c>
      <c r="D521" t="s">
        <v>45</v>
      </c>
      <c r="E521">
        <v>81687</v>
      </c>
      <c r="F521">
        <v>25160</v>
      </c>
      <c r="G521">
        <v>24.57</v>
      </c>
      <c r="H521">
        <v>25144</v>
      </c>
      <c r="I521">
        <v>24.55</v>
      </c>
      <c r="J521">
        <v>16</v>
      </c>
      <c r="K521">
        <v>0.02</v>
      </c>
      <c r="L521" s="5">
        <v>43066</v>
      </c>
    </row>
    <row r="522" spans="1:12" x14ac:dyDescent="0.25">
      <c r="A522" t="s">
        <v>1876</v>
      </c>
      <c r="B522" t="s">
        <v>1084</v>
      </c>
      <c r="C522" t="s">
        <v>1688</v>
      </c>
      <c r="D522" t="s">
        <v>45</v>
      </c>
      <c r="E522">
        <v>290304</v>
      </c>
      <c r="F522">
        <v>25040</v>
      </c>
      <c r="G522">
        <v>24.45</v>
      </c>
      <c r="H522">
        <v>24992</v>
      </c>
      <c r="I522">
        <v>24.41</v>
      </c>
      <c r="J522">
        <v>48</v>
      </c>
      <c r="K522">
        <v>0.05</v>
      </c>
      <c r="L522" s="5">
        <v>43066</v>
      </c>
    </row>
    <row r="523" spans="1:12" x14ac:dyDescent="0.25">
      <c r="A523" t="s">
        <v>1876</v>
      </c>
      <c r="B523" t="s">
        <v>1084</v>
      </c>
      <c r="C523" t="s">
        <v>1689</v>
      </c>
      <c r="D523" t="s">
        <v>45</v>
      </c>
      <c r="E523">
        <v>290304</v>
      </c>
      <c r="F523">
        <v>25032</v>
      </c>
      <c r="G523">
        <v>24.45</v>
      </c>
      <c r="H523">
        <v>24992</v>
      </c>
      <c r="I523">
        <v>24.41</v>
      </c>
      <c r="J523">
        <v>40</v>
      </c>
      <c r="K523">
        <v>0.04</v>
      </c>
      <c r="L523" s="5">
        <v>43066</v>
      </c>
    </row>
    <row r="524" spans="1:12" x14ac:dyDescent="0.25">
      <c r="A524" t="s">
        <v>1876</v>
      </c>
      <c r="B524" t="s">
        <v>1084</v>
      </c>
      <c r="C524" t="s">
        <v>1690</v>
      </c>
      <c r="D524" t="s">
        <v>45</v>
      </c>
      <c r="E524">
        <v>146370</v>
      </c>
      <c r="F524">
        <v>23560</v>
      </c>
      <c r="G524">
        <v>23.01</v>
      </c>
      <c r="H524">
        <v>23504</v>
      </c>
      <c r="I524">
        <v>22.95</v>
      </c>
      <c r="J524">
        <v>56</v>
      </c>
      <c r="K524">
        <v>0.05</v>
      </c>
      <c r="L524" s="5">
        <v>43066</v>
      </c>
    </row>
    <row r="525" spans="1:12" x14ac:dyDescent="0.25">
      <c r="A525" t="s">
        <v>1876</v>
      </c>
      <c r="B525" t="s">
        <v>1084</v>
      </c>
      <c r="C525" t="s">
        <v>1691</v>
      </c>
      <c r="D525" t="s">
        <v>45</v>
      </c>
      <c r="E525">
        <v>208477</v>
      </c>
      <c r="F525">
        <v>22352</v>
      </c>
      <c r="G525">
        <v>21.83</v>
      </c>
      <c r="H525">
        <v>22256</v>
      </c>
      <c r="I525">
        <v>21.73</v>
      </c>
      <c r="J525">
        <v>96</v>
      </c>
      <c r="K525">
        <v>0.09</v>
      </c>
      <c r="L525" s="5">
        <v>43066</v>
      </c>
    </row>
    <row r="526" spans="1:12" x14ac:dyDescent="0.25">
      <c r="A526" t="s">
        <v>1876</v>
      </c>
      <c r="B526" t="s">
        <v>1084</v>
      </c>
      <c r="C526" t="s">
        <v>1915</v>
      </c>
      <c r="D526" t="s">
        <v>45</v>
      </c>
      <c r="E526">
        <v>302301</v>
      </c>
      <c r="F526">
        <v>22104</v>
      </c>
      <c r="G526">
        <v>21.59</v>
      </c>
      <c r="H526">
        <v>22088</v>
      </c>
      <c r="I526">
        <v>21.57</v>
      </c>
      <c r="J526">
        <v>16</v>
      </c>
      <c r="K526">
        <v>0.02</v>
      </c>
      <c r="L526" s="5">
        <v>43066</v>
      </c>
    </row>
    <row r="527" spans="1:12" x14ac:dyDescent="0.25">
      <c r="A527" t="s">
        <v>1876</v>
      </c>
      <c r="B527" t="s">
        <v>1084</v>
      </c>
      <c r="C527" t="s">
        <v>1916</v>
      </c>
      <c r="D527" t="s">
        <v>45</v>
      </c>
      <c r="E527">
        <v>289717</v>
      </c>
      <c r="F527">
        <v>21528</v>
      </c>
      <c r="G527">
        <v>21.02</v>
      </c>
      <c r="H527">
        <v>21464</v>
      </c>
      <c r="I527">
        <v>20.96</v>
      </c>
      <c r="J527">
        <v>64</v>
      </c>
      <c r="K527">
        <v>0.06</v>
      </c>
      <c r="L527" s="5">
        <v>43066</v>
      </c>
    </row>
    <row r="528" spans="1:12" x14ac:dyDescent="0.25">
      <c r="A528" t="s">
        <v>1876</v>
      </c>
      <c r="B528" t="s">
        <v>1084</v>
      </c>
      <c r="C528" t="s">
        <v>1692</v>
      </c>
      <c r="D528" t="s">
        <v>45</v>
      </c>
      <c r="E528">
        <v>63585</v>
      </c>
      <c r="F528">
        <v>21392</v>
      </c>
      <c r="G528">
        <v>20.89</v>
      </c>
      <c r="H528">
        <v>20552</v>
      </c>
      <c r="I528">
        <v>20.07</v>
      </c>
      <c r="J528">
        <v>840</v>
      </c>
      <c r="K528">
        <v>0.82</v>
      </c>
      <c r="L528" s="5">
        <v>43066</v>
      </c>
    </row>
    <row r="529" spans="1:12" x14ac:dyDescent="0.25">
      <c r="A529" t="s">
        <v>1876</v>
      </c>
      <c r="B529" t="s">
        <v>1084</v>
      </c>
      <c r="C529" t="s">
        <v>1917</v>
      </c>
      <c r="D529" t="s">
        <v>45</v>
      </c>
      <c r="E529">
        <v>67978</v>
      </c>
      <c r="F529">
        <v>21344</v>
      </c>
      <c r="G529">
        <v>20.84</v>
      </c>
      <c r="H529">
        <v>21024</v>
      </c>
      <c r="I529">
        <v>20.53</v>
      </c>
      <c r="J529">
        <v>320</v>
      </c>
      <c r="K529">
        <v>0.31</v>
      </c>
      <c r="L529" s="5">
        <v>43066</v>
      </c>
    </row>
    <row r="530" spans="1:12" x14ac:dyDescent="0.25">
      <c r="A530" t="s">
        <v>1876</v>
      </c>
      <c r="B530" t="s">
        <v>1084</v>
      </c>
      <c r="C530" t="s">
        <v>1693</v>
      </c>
      <c r="D530" t="s">
        <v>45</v>
      </c>
      <c r="E530">
        <v>15536</v>
      </c>
      <c r="F530">
        <v>20744</v>
      </c>
      <c r="G530">
        <v>20.260000000000002</v>
      </c>
      <c r="H530">
        <v>20736</v>
      </c>
      <c r="I530">
        <v>20.25</v>
      </c>
      <c r="J530">
        <v>8</v>
      </c>
      <c r="K530">
        <v>0.01</v>
      </c>
      <c r="L530" s="5">
        <v>43066</v>
      </c>
    </row>
    <row r="531" spans="1:12" x14ac:dyDescent="0.25">
      <c r="A531" t="s">
        <v>1876</v>
      </c>
      <c r="B531" t="s">
        <v>1084</v>
      </c>
      <c r="C531" t="s">
        <v>1694</v>
      </c>
      <c r="D531" t="s">
        <v>45</v>
      </c>
      <c r="E531">
        <v>235704</v>
      </c>
      <c r="F531">
        <v>20208</v>
      </c>
      <c r="G531">
        <v>19.73</v>
      </c>
      <c r="H531">
        <v>20144</v>
      </c>
      <c r="I531">
        <v>19.670000000000002</v>
      </c>
      <c r="J531">
        <v>64</v>
      </c>
      <c r="K531">
        <v>0.06</v>
      </c>
      <c r="L531" s="5">
        <v>43066</v>
      </c>
    </row>
    <row r="532" spans="1:12" x14ac:dyDescent="0.25">
      <c r="A532" t="s">
        <v>1876</v>
      </c>
      <c r="B532" t="s">
        <v>1084</v>
      </c>
      <c r="C532" t="s">
        <v>1695</v>
      </c>
      <c r="D532" t="s">
        <v>45</v>
      </c>
      <c r="E532">
        <v>305688</v>
      </c>
      <c r="F532">
        <v>20184</v>
      </c>
      <c r="G532">
        <v>19.71</v>
      </c>
      <c r="H532">
        <v>20128</v>
      </c>
      <c r="I532">
        <v>19.66</v>
      </c>
      <c r="J532">
        <v>56</v>
      </c>
      <c r="K532">
        <v>0.05</v>
      </c>
      <c r="L532" s="5">
        <v>43066</v>
      </c>
    </row>
    <row r="533" spans="1:12" x14ac:dyDescent="0.25">
      <c r="A533" t="s">
        <v>1876</v>
      </c>
      <c r="B533" t="s">
        <v>1084</v>
      </c>
      <c r="C533" t="s">
        <v>1918</v>
      </c>
      <c r="D533" t="s">
        <v>45</v>
      </c>
      <c r="E533">
        <v>64533</v>
      </c>
      <c r="F533">
        <v>20072</v>
      </c>
      <c r="G533">
        <v>19.600000000000001</v>
      </c>
      <c r="H533">
        <v>19992</v>
      </c>
      <c r="I533">
        <v>19.52</v>
      </c>
      <c r="J533">
        <v>80</v>
      </c>
      <c r="K533">
        <v>0.08</v>
      </c>
      <c r="L533" s="5">
        <v>43066</v>
      </c>
    </row>
    <row r="534" spans="1:12" x14ac:dyDescent="0.25">
      <c r="A534" t="s">
        <v>1876</v>
      </c>
      <c r="B534" t="s">
        <v>1084</v>
      </c>
      <c r="C534" t="s">
        <v>1919</v>
      </c>
      <c r="D534" t="s">
        <v>45</v>
      </c>
      <c r="E534">
        <v>64491</v>
      </c>
      <c r="F534">
        <v>19912</v>
      </c>
      <c r="G534">
        <v>19.45</v>
      </c>
      <c r="H534">
        <v>19856</v>
      </c>
      <c r="I534">
        <v>19.39</v>
      </c>
      <c r="J534">
        <v>56</v>
      </c>
      <c r="K534">
        <v>0.05</v>
      </c>
      <c r="L534" s="5">
        <v>43066</v>
      </c>
    </row>
    <row r="535" spans="1:12" x14ac:dyDescent="0.25">
      <c r="A535" t="s">
        <v>1876</v>
      </c>
      <c r="B535" t="s">
        <v>1084</v>
      </c>
      <c r="C535" t="s">
        <v>1696</v>
      </c>
      <c r="D535" t="s">
        <v>45</v>
      </c>
      <c r="E535">
        <v>174297</v>
      </c>
      <c r="F535">
        <v>19824</v>
      </c>
      <c r="G535">
        <v>19.36</v>
      </c>
      <c r="H535">
        <v>19304</v>
      </c>
      <c r="I535">
        <v>18.850000000000001</v>
      </c>
      <c r="J535">
        <v>520</v>
      </c>
      <c r="K535">
        <v>0.51</v>
      </c>
      <c r="L535" s="5">
        <v>43066</v>
      </c>
    </row>
    <row r="536" spans="1:12" x14ac:dyDescent="0.25">
      <c r="A536" t="s">
        <v>1876</v>
      </c>
      <c r="B536" t="s">
        <v>1084</v>
      </c>
      <c r="C536" t="s">
        <v>1697</v>
      </c>
      <c r="D536" t="s">
        <v>45</v>
      </c>
      <c r="E536">
        <v>743664</v>
      </c>
      <c r="F536">
        <v>19408</v>
      </c>
      <c r="G536">
        <v>18.95</v>
      </c>
      <c r="H536">
        <v>16968</v>
      </c>
      <c r="I536">
        <v>16.57</v>
      </c>
      <c r="J536">
        <v>2440</v>
      </c>
      <c r="K536">
        <v>2.38</v>
      </c>
      <c r="L536" s="5">
        <v>43066</v>
      </c>
    </row>
    <row r="537" spans="1:12" x14ac:dyDescent="0.25">
      <c r="A537" t="s">
        <v>1876</v>
      </c>
      <c r="B537" t="s">
        <v>1084</v>
      </c>
      <c r="C537" t="s">
        <v>1698</v>
      </c>
      <c r="D537" t="s">
        <v>45</v>
      </c>
      <c r="E537">
        <v>152128</v>
      </c>
      <c r="F537">
        <v>19344</v>
      </c>
      <c r="G537">
        <v>18.89</v>
      </c>
      <c r="H537">
        <v>19336</v>
      </c>
      <c r="I537">
        <v>18.88</v>
      </c>
      <c r="J537">
        <v>8</v>
      </c>
      <c r="K537">
        <v>0.01</v>
      </c>
      <c r="L537" s="5">
        <v>43066</v>
      </c>
    </row>
    <row r="538" spans="1:12" x14ac:dyDescent="0.25">
      <c r="A538" t="s">
        <v>1876</v>
      </c>
      <c r="B538" t="s">
        <v>1084</v>
      </c>
      <c r="C538" t="s">
        <v>1920</v>
      </c>
      <c r="D538" t="s">
        <v>45</v>
      </c>
      <c r="E538">
        <v>58748</v>
      </c>
      <c r="F538">
        <v>19040</v>
      </c>
      <c r="G538">
        <v>18.59</v>
      </c>
      <c r="H538">
        <v>18736</v>
      </c>
      <c r="I538">
        <v>18.3</v>
      </c>
      <c r="J538">
        <v>304</v>
      </c>
      <c r="K538">
        <v>0.3</v>
      </c>
      <c r="L538" s="5">
        <v>43066</v>
      </c>
    </row>
    <row r="539" spans="1:12" x14ac:dyDescent="0.25">
      <c r="A539" t="s">
        <v>1876</v>
      </c>
      <c r="B539" t="s">
        <v>1084</v>
      </c>
      <c r="C539" t="s">
        <v>1921</v>
      </c>
      <c r="D539" t="s">
        <v>45</v>
      </c>
      <c r="E539">
        <v>252743</v>
      </c>
      <c r="F539">
        <v>18968</v>
      </c>
      <c r="G539">
        <v>18.52</v>
      </c>
      <c r="H539">
        <v>18944</v>
      </c>
      <c r="I539">
        <v>18.5</v>
      </c>
      <c r="J539">
        <v>24</v>
      </c>
      <c r="K539">
        <v>0.02</v>
      </c>
      <c r="L539" s="5">
        <v>43066</v>
      </c>
    </row>
    <row r="540" spans="1:12" x14ac:dyDescent="0.25">
      <c r="A540" t="s">
        <v>1876</v>
      </c>
      <c r="B540" t="s">
        <v>1084</v>
      </c>
      <c r="C540" t="s">
        <v>1699</v>
      </c>
      <c r="D540" t="s">
        <v>45</v>
      </c>
      <c r="E540">
        <v>217728</v>
      </c>
      <c r="F540">
        <v>18776</v>
      </c>
      <c r="G540">
        <v>18.34</v>
      </c>
      <c r="H540">
        <v>18760</v>
      </c>
      <c r="I540">
        <v>18.32</v>
      </c>
      <c r="J540">
        <v>16</v>
      </c>
      <c r="K540">
        <v>0.02</v>
      </c>
      <c r="L540" s="5">
        <v>43066</v>
      </c>
    </row>
    <row r="541" spans="1:12" x14ac:dyDescent="0.25">
      <c r="A541" t="s">
        <v>1876</v>
      </c>
      <c r="B541" t="s">
        <v>1084</v>
      </c>
      <c r="C541" t="s">
        <v>1922</v>
      </c>
      <c r="D541" t="s">
        <v>45</v>
      </c>
      <c r="E541">
        <v>60763</v>
      </c>
      <c r="F541">
        <v>18760</v>
      </c>
      <c r="G541">
        <v>18.32</v>
      </c>
      <c r="H541">
        <v>18712</v>
      </c>
      <c r="I541">
        <v>18.27</v>
      </c>
      <c r="J541">
        <v>48</v>
      </c>
      <c r="K541">
        <v>0.05</v>
      </c>
      <c r="L541" s="5">
        <v>43066</v>
      </c>
    </row>
    <row r="542" spans="1:12" x14ac:dyDescent="0.25">
      <c r="A542" t="s">
        <v>1876</v>
      </c>
      <c r="B542" t="s">
        <v>1084</v>
      </c>
      <c r="C542" t="s">
        <v>1923</v>
      </c>
      <c r="D542" t="s">
        <v>45</v>
      </c>
      <c r="E542">
        <v>60201</v>
      </c>
      <c r="F542">
        <v>18568</v>
      </c>
      <c r="G542">
        <v>18.13</v>
      </c>
      <c r="H542">
        <v>18536</v>
      </c>
      <c r="I542">
        <v>18.100000000000001</v>
      </c>
      <c r="J542">
        <v>32</v>
      </c>
      <c r="K542">
        <v>0.03</v>
      </c>
      <c r="L542" s="5">
        <v>43066</v>
      </c>
    </row>
    <row r="543" spans="1:12" x14ac:dyDescent="0.25">
      <c r="A543" t="s">
        <v>1876</v>
      </c>
      <c r="B543" t="s">
        <v>1084</v>
      </c>
      <c r="C543" t="s">
        <v>1924</v>
      </c>
      <c r="D543" t="s">
        <v>45</v>
      </c>
      <c r="E543">
        <v>59312</v>
      </c>
      <c r="F543">
        <v>18312</v>
      </c>
      <c r="G543">
        <v>17.88</v>
      </c>
      <c r="H543">
        <v>18264</v>
      </c>
      <c r="I543">
        <v>17.84</v>
      </c>
      <c r="J543">
        <v>48</v>
      </c>
      <c r="K543">
        <v>0.05</v>
      </c>
      <c r="L543" s="5">
        <v>43066</v>
      </c>
    </row>
    <row r="544" spans="1:12" x14ac:dyDescent="0.25">
      <c r="A544" t="s">
        <v>1876</v>
      </c>
      <c r="B544" t="s">
        <v>1084</v>
      </c>
      <c r="C544" t="s">
        <v>1925</v>
      </c>
      <c r="D544" t="s">
        <v>45</v>
      </c>
      <c r="E544">
        <v>195217</v>
      </c>
      <c r="F544">
        <v>16648</v>
      </c>
      <c r="G544">
        <v>16.260000000000002</v>
      </c>
      <c r="H544">
        <v>8304</v>
      </c>
      <c r="I544">
        <v>8.11</v>
      </c>
      <c r="J544">
        <v>8344</v>
      </c>
      <c r="K544">
        <v>8.15</v>
      </c>
      <c r="L544" s="5">
        <v>43066</v>
      </c>
    </row>
    <row r="545" spans="1:12" x14ac:dyDescent="0.25">
      <c r="A545" t="s">
        <v>1876</v>
      </c>
      <c r="B545" t="s">
        <v>1084</v>
      </c>
      <c r="C545" t="s">
        <v>1926</v>
      </c>
      <c r="D545" t="s">
        <v>45</v>
      </c>
      <c r="E545">
        <v>194166</v>
      </c>
      <c r="F545">
        <v>16520</v>
      </c>
      <c r="G545">
        <v>16.13</v>
      </c>
      <c r="H545">
        <v>8264</v>
      </c>
      <c r="I545">
        <v>8.07</v>
      </c>
      <c r="J545">
        <v>8256</v>
      </c>
      <c r="K545">
        <v>8.06</v>
      </c>
      <c r="L545" s="5">
        <v>43066</v>
      </c>
    </row>
    <row r="546" spans="1:12" x14ac:dyDescent="0.25">
      <c r="A546" t="s">
        <v>1876</v>
      </c>
      <c r="B546" t="s">
        <v>1084</v>
      </c>
      <c r="C546" t="s">
        <v>1927</v>
      </c>
      <c r="D546" t="s">
        <v>45</v>
      </c>
      <c r="E546">
        <v>192971</v>
      </c>
      <c r="F546">
        <v>16456</v>
      </c>
      <c r="G546">
        <v>16.07</v>
      </c>
      <c r="H546">
        <v>8216</v>
      </c>
      <c r="I546">
        <v>8.02</v>
      </c>
      <c r="J546">
        <v>8240</v>
      </c>
      <c r="K546">
        <v>8.0500000000000007</v>
      </c>
      <c r="L546" s="5">
        <v>43066</v>
      </c>
    </row>
    <row r="547" spans="1:12" x14ac:dyDescent="0.25">
      <c r="A547" t="s">
        <v>1876</v>
      </c>
      <c r="B547" t="s">
        <v>1084</v>
      </c>
      <c r="C547" t="s">
        <v>1701</v>
      </c>
      <c r="D547" t="s">
        <v>45</v>
      </c>
      <c r="E547">
        <v>274736</v>
      </c>
      <c r="F547">
        <v>15368</v>
      </c>
      <c r="G547">
        <v>15.01</v>
      </c>
      <c r="H547">
        <v>15280</v>
      </c>
      <c r="I547">
        <v>14.92</v>
      </c>
      <c r="J547">
        <v>88</v>
      </c>
      <c r="K547">
        <v>0.09</v>
      </c>
      <c r="L547" s="5">
        <v>43066</v>
      </c>
    </row>
    <row r="548" spans="1:12" x14ac:dyDescent="0.25">
      <c r="A548" t="s">
        <v>1876</v>
      </c>
      <c r="B548" t="s">
        <v>1084</v>
      </c>
      <c r="C548" t="s">
        <v>1702</v>
      </c>
      <c r="D548" t="s">
        <v>45</v>
      </c>
      <c r="E548">
        <v>48684</v>
      </c>
      <c r="F548">
        <v>15064</v>
      </c>
      <c r="G548">
        <v>14.71</v>
      </c>
      <c r="H548">
        <v>15008</v>
      </c>
      <c r="I548">
        <v>14.66</v>
      </c>
      <c r="J548">
        <v>56</v>
      </c>
      <c r="K548">
        <v>0.05</v>
      </c>
      <c r="L548" s="5">
        <v>43066</v>
      </c>
    </row>
    <row r="549" spans="1:12" x14ac:dyDescent="0.25">
      <c r="A549" t="s">
        <v>1876</v>
      </c>
      <c r="B549" t="s">
        <v>1084</v>
      </c>
      <c r="C549" t="s">
        <v>1703</v>
      </c>
      <c r="D549" t="s">
        <v>45</v>
      </c>
      <c r="E549">
        <v>48640</v>
      </c>
      <c r="F549">
        <v>15000</v>
      </c>
      <c r="G549">
        <v>14.65</v>
      </c>
      <c r="H549">
        <v>14992</v>
      </c>
      <c r="I549">
        <v>14.64</v>
      </c>
      <c r="J549">
        <v>8</v>
      </c>
      <c r="K549">
        <v>0.01</v>
      </c>
      <c r="L549" s="5">
        <v>43066</v>
      </c>
    </row>
    <row r="550" spans="1:12" x14ac:dyDescent="0.25">
      <c r="A550" t="s">
        <v>1876</v>
      </c>
      <c r="B550" t="s">
        <v>1084</v>
      </c>
      <c r="C550" t="s">
        <v>1704</v>
      </c>
      <c r="D550" t="s">
        <v>45</v>
      </c>
      <c r="E550">
        <v>174076</v>
      </c>
      <c r="F550">
        <v>14864</v>
      </c>
      <c r="G550">
        <v>14.52</v>
      </c>
      <c r="H550">
        <v>7416</v>
      </c>
      <c r="I550">
        <v>7.24</v>
      </c>
      <c r="J550">
        <v>7448</v>
      </c>
      <c r="K550">
        <v>7.27</v>
      </c>
      <c r="L550" s="5">
        <v>43066</v>
      </c>
    </row>
    <row r="551" spans="1:12" x14ac:dyDescent="0.25">
      <c r="A551" t="s">
        <v>1876</v>
      </c>
      <c r="B551" t="s">
        <v>1084</v>
      </c>
      <c r="C551" t="s">
        <v>1928</v>
      </c>
      <c r="D551" t="s">
        <v>45</v>
      </c>
      <c r="E551">
        <v>204611</v>
      </c>
      <c r="F551">
        <v>14744</v>
      </c>
      <c r="G551">
        <v>14.4</v>
      </c>
      <c r="H551">
        <v>14704</v>
      </c>
      <c r="I551">
        <v>14.36</v>
      </c>
      <c r="J551">
        <v>40</v>
      </c>
      <c r="K551">
        <v>0.04</v>
      </c>
      <c r="L551" s="5">
        <v>43066</v>
      </c>
    </row>
    <row r="552" spans="1:12" x14ac:dyDescent="0.25">
      <c r="A552" t="s">
        <v>1876</v>
      </c>
      <c r="B552" t="s">
        <v>1084</v>
      </c>
      <c r="C552" t="s">
        <v>1705</v>
      </c>
      <c r="D552" t="s">
        <v>45</v>
      </c>
      <c r="E552">
        <v>211216</v>
      </c>
      <c r="F552">
        <v>14232</v>
      </c>
      <c r="G552">
        <v>13.9</v>
      </c>
      <c r="H552">
        <v>14224</v>
      </c>
      <c r="I552">
        <v>13.89</v>
      </c>
      <c r="J552">
        <v>8</v>
      </c>
      <c r="K552">
        <v>0.01</v>
      </c>
      <c r="L552" s="5">
        <v>43066</v>
      </c>
    </row>
    <row r="553" spans="1:12" x14ac:dyDescent="0.25">
      <c r="A553" t="s">
        <v>1876</v>
      </c>
      <c r="B553" t="s">
        <v>1084</v>
      </c>
      <c r="C553" t="s">
        <v>1700</v>
      </c>
      <c r="D553" t="s">
        <v>45</v>
      </c>
      <c r="E553">
        <v>10435</v>
      </c>
      <c r="F553">
        <v>13960</v>
      </c>
      <c r="G553">
        <v>13.63</v>
      </c>
      <c r="H553">
        <v>13928</v>
      </c>
      <c r="I553">
        <v>13.6</v>
      </c>
      <c r="J553">
        <v>32</v>
      </c>
      <c r="K553">
        <v>0.03</v>
      </c>
      <c r="L553" s="5">
        <v>43066</v>
      </c>
    </row>
    <row r="554" spans="1:12" x14ac:dyDescent="0.25">
      <c r="A554" t="s">
        <v>1876</v>
      </c>
      <c r="B554" t="s">
        <v>1084</v>
      </c>
      <c r="C554" t="s">
        <v>1929</v>
      </c>
      <c r="D554" t="s">
        <v>45</v>
      </c>
      <c r="E554">
        <v>169767</v>
      </c>
      <c r="F554">
        <v>12568</v>
      </c>
      <c r="G554">
        <v>12.27</v>
      </c>
      <c r="H554">
        <v>12544</v>
      </c>
      <c r="I554">
        <v>12.25</v>
      </c>
      <c r="J554">
        <v>24</v>
      </c>
      <c r="K554">
        <v>0.02</v>
      </c>
      <c r="L554" s="5">
        <v>43066</v>
      </c>
    </row>
    <row r="555" spans="1:12" x14ac:dyDescent="0.25">
      <c r="A555" t="s">
        <v>1876</v>
      </c>
      <c r="B555" t="s">
        <v>1084</v>
      </c>
      <c r="C555" t="s">
        <v>1706</v>
      </c>
      <c r="D555" t="s">
        <v>45</v>
      </c>
      <c r="E555">
        <v>180600</v>
      </c>
      <c r="F555">
        <v>12424</v>
      </c>
      <c r="G555">
        <v>12.13</v>
      </c>
      <c r="H555">
        <v>9336</v>
      </c>
      <c r="I555">
        <v>9.1199999999999992</v>
      </c>
      <c r="J555">
        <v>3088</v>
      </c>
      <c r="K555">
        <v>3.02</v>
      </c>
      <c r="L555" s="5">
        <v>43066</v>
      </c>
    </row>
    <row r="556" spans="1:12" x14ac:dyDescent="0.25">
      <c r="A556" t="s">
        <v>1876</v>
      </c>
      <c r="B556" t="s">
        <v>1084</v>
      </c>
      <c r="C556" t="s">
        <v>1707</v>
      </c>
      <c r="D556" t="s">
        <v>45</v>
      </c>
      <c r="E556">
        <v>48995</v>
      </c>
      <c r="F556">
        <v>11088</v>
      </c>
      <c r="G556">
        <v>10.83</v>
      </c>
      <c r="H556">
        <v>11072</v>
      </c>
      <c r="I556">
        <v>10.81</v>
      </c>
      <c r="J556">
        <v>16</v>
      </c>
      <c r="K556">
        <v>0.02</v>
      </c>
      <c r="L556" s="5">
        <v>43066</v>
      </c>
    </row>
    <row r="557" spans="1:12" x14ac:dyDescent="0.25">
      <c r="A557" t="s">
        <v>1876</v>
      </c>
      <c r="B557" t="s">
        <v>1084</v>
      </c>
      <c r="C557" t="s">
        <v>1708</v>
      </c>
      <c r="D557" t="s">
        <v>45</v>
      </c>
      <c r="E557">
        <v>104031</v>
      </c>
      <c r="F557">
        <v>10896</v>
      </c>
      <c r="G557">
        <v>10.64</v>
      </c>
      <c r="H557">
        <v>10880</v>
      </c>
      <c r="I557">
        <v>10.63</v>
      </c>
      <c r="J557">
        <v>16</v>
      </c>
      <c r="K557">
        <v>0.02</v>
      </c>
      <c r="L557" s="5">
        <v>43066</v>
      </c>
    </row>
    <row r="558" spans="1:12" x14ac:dyDescent="0.25">
      <c r="A558" t="s">
        <v>1876</v>
      </c>
      <c r="B558" t="s">
        <v>1084</v>
      </c>
      <c r="C558" t="s">
        <v>1709</v>
      </c>
      <c r="D558" t="s">
        <v>45</v>
      </c>
      <c r="E558">
        <v>118161</v>
      </c>
      <c r="F558">
        <v>10072</v>
      </c>
      <c r="G558">
        <v>9.84</v>
      </c>
      <c r="H558">
        <v>5048</v>
      </c>
      <c r="I558">
        <v>4.93</v>
      </c>
      <c r="J558">
        <v>5024</v>
      </c>
      <c r="K558">
        <v>4.91</v>
      </c>
      <c r="L558" s="5">
        <v>43066</v>
      </c>
    </row>
    <row r="559" spans="1:12" x14ac:dyDescent="0.25">
      <c r="A559" t="s">
        <v>1876</v>
      </c>
      <c r="B559" t="s">
        <v>1084</v>
      </c>
      <c r="C559" t="s">
        <v>1930</v>
      </c>
      <c r="D559" t="s">
        <v>45</v>
      </c>
      <c r="E559">
        <v>45767</v>
      </c>
      <c r="F559">
        <v>8648</v>
      </c>
      <c r="G559">
        <v>8.4499999999999993</v>
      </c>
      <c r="H559">
        <v>8008</v>
      </c>
      <c r="I559">
        <v>7.82</v>
      </c>
      <c r="J559">
        <v>640</v>
      </c>
      <c r="K559">
        <v>0.63</v>
      </c>
      <c r="L559" s="5">
        <v>43066</v>
      </c>
    </row>
    <row r="560" spans="1:12" x14ac:dyDescent="0.25">
      <c r="A560" t="s">
        <v>1876</v>
      </c>
      <c r="B560" t="s">
        <v>1084</v>
      </c>
      <c r="C560" t="s">
        <v>1710</v>
      </c>
      <c r="D560" t="s">
        <v>45</v>
      </c>
      <c r="E560">
        <v>43772</v>
      </c>
      <c r="F560">
        <v>8408</v>
      </c>
      <c r="G560">
        <v>8.2100000000000009</v>
      </c>
      <c r="H560">
        <v>5896</v>
      </c>
      <c r="I560">
        <v>5.76</v>
      </c>
      <c r="J560">
        <v>2512</v>
      </c>
      <c r="K560">
        <v>2.4500000000000002</v>
      </c>
      <c r="L560" s="5">
        <v>43066</v>
      </c>
    </row>
    <row r="561" spans="1:12" x14ac:dyDescent="0.25">
      <c r="A561" t="s">
        <v>1876</v>
      </c>
      <c r="B561" t="s">
        <v>1084</v>
      </c>
      <c r="C561" t="s">
        <v>1711</v>
      </c>
      <c r="D561" t="s">
        <v>45</v>
      </c>
      <c r="E561">
        <v>27320</v>
      </c>
      <c r="F561">
        <v>8336</v>
      </c>
      <c r="G561">
        <v>8.14</v>
      </c>
      <c r="H561">
        <v>8144</v>
      </c>
      <c r="I561">
        <v>7.95</v>
      </c>
      <c r="J561">
        <v>192</v>
      </c>
      <c r="K561">
        <v>0.19</v>
      </c>
      <c r="L561" s="5">
        <v>43066</v>
      </c>
    </row>
    <row r="562" spans="1:12" x14ac:dyDescent="0.25">
      <c r="A562" t="s">
        <v>1876</v>
      </c>
      <c r="B562" t="s">
        <v>1084</v>
      </c>
      <c r="C562" t="s">
        <v>1931</v>
      </c>
      <c r="D562" t="s">
        <v>45</v>
      </c>
      <c r="E562">
        <v>176455</v>
      </c>
      <c r="F562">
        <v>8264</v>
      </c>
      <c r="G562">
        <v>8.07</v>
      </c>
      <c r="H562">
        <v>8216</v>
      </c>
      <c r="I562">
        <v>8.02</v>
      </c>
      <c r="J562">
        <v>48</v>
      </c>
      <c r="K562">
        <v>0.05</v>
      </c>
      <c r="L562" s="5">
        <v>43066</v>
      </c>
    </row>
    <row r="563" spans="1:12" x14ac:dyDescent="0.25">
      <c r="A563" t="s">
        <v>1876</v>
      </c>
      <c r="B563" t="s">
        <v>1084</v>
      </c>
      <c r="C563" t="s">
        <v>1712</v>
      </c>
      <c r="D563" t="s">
        <v>45</v>
      </c>
      <c r="E563">
        <v>139376</v>
      </c>
      <c r="F563">
        <v>8152</v>
      </c>
      <c r="G563">
        <v>7.96</v>
      </c>
      <c r="H563">
        <v>8144</v>
      </c>
      <c r="I563">
        <v>7.95</v>
      </c>
      <c r="J563">
        <v>8</v>
      </c>
      <c r="K563">
        <v>0.01</v>
      </c>
      <c r="L563" s="5">
        <v>43066</v>
      </c>
    </row>
    <row r="564" spans="1:12" x14ac:dyDescent="0.25">
      <c r="A564" t="s">
        <v>1876</v>
      </c>
      <c r="B564" t="s">
        <v>1084</v>
      </c>
      <c r="C564" t="s">
        <v>1713</v>
      </c>
      <c r="D564" t="s">
        <v>45</v>
      </c>
      <c r="E564">
        <v>137425</v>
      </c>
      <c r="F564">
        <v>8088</v>
      </c>
      <c r="G564">
        <v>7.9</v>
      </c>
      <c r="H564">
        <v>8032</v>
      </c>
      <c r="I564">
        <v>7.84</v>
      </c>
      <c r="J564">
        <v>56</v>
      </c>
      <c r="K564">
        <v>0.05</v>
      </c>
      <c r="L564" s="5">
        <v>43066</v>
      </c>
    </row>
    <row r="565" spans="1:12" x14ac:dyDescent="0.25">
      <c r="A565" t="s">
        <v>1876</v>
      </c>
      <c r="B565" t="s">
        <v>1084</v>
      </c>
      <c r="C565" t="s">
        <v>1714</v>
      </c>
      <c r="D565" t="s">
        <v>45</v>
      </c>
      <c r="E565">
        <v>134117</v>
      </c>
      <c r="F565">
        <v>7896</v>
      </c>
      <c r="G565">
        <v>7.71</v>
      </c>
      <c r="H565">
        <v>7840</v>
      </c>
      <c r="I565">
        <v>7.66</v>
      </c>
      <c r="J565">
        <v>56</v>
      </c>
      <c r="K565">
        <v>0.05</v>
      </c>
      <c r="L565" s="5">
        <v>43066</v>
      </c>
    </row>
    <row r="566" spans="1:12" x14ac:dyDescent="0.25">
      <c r="A566" t="s">
        <v>1876</v>
      </c>
      <c r="B566" t="s">
        <v>1084</v>
      </c>
      <c r="C566" t="s">
        <v>1715</v>
      </c>
      <c r="D566" t="s">
        <v>45</v>
      </c>
      <c r="E566">
        <v>130244</v>
      </c>
      <c r="F566">
        <v>7640</v>
      </c>
      <c r="G566">
        <v>7.46</v>
      </c>
      <c r="H566">
        <v>7608</v>
      </c>
      <c r="I566">
        <v>7.43</v>
      </c>
      <c r="J566">
        <v>32</v>
      </c>
      <c r="K566">
        <v>0.03</v>
      </c>
      <c r="L566" s="5">
        <v>43066</v>
      </c>
    </row>
    <row r="567" spans="1:12" x14ac:dyDescent="0.25">
      <c r="A567" t="s">
        <v>1876</v>
      </c>
      <c r="B567" t="s">
        <v>1084</v>
      </c>
      <c r="C567" t="s">
        <v>1716</v>
      </c>
      <c r="D567" t="s">
        <v>45</v>
      </c>
      <c r="E567">
        <v>125655</v>
      </c>
      <c r="F567">
        <v>7392</v>
      </c>
      <c r="G567">
        <v>7.22</v>
      </c>
      <c r="H567">
        <v>7352</v>
      </c>
      <c r="I567">
        <v>7.18</v>
      </c>
      <c r="J567">
        <v>40</v>
      </c>
      <c r="K567">
        <v>0.04</v>
      </c>
      <c r="L567" s="5">
        <v>43066</v>
      </c>
    </row>
    <row r="568" spans="1:12" x14ac:dyDescent="0.25">
      <c r="A568" t="s">
        <v>1876</v>
      </c>
      <c r="B568" t="s">
        <v>1084</v>
      </c>
      <c r="C568" t="s">
        <v>1717</v>
      </c>
      <c r="D568" t="s">
        <v>45</v>
      </c>
      <c r="E568">
        <v>1</v>
      </c>
      <c r="F568">
        <v>7248</v>
      </c>
      <c r="G568">
        <v>7.08</v>
      </c>
      <c r="H568">
        <v>7152</v>
      </c>
      <c r="I568">
        <v>6.98</v>
      </c>
      <c r="J568">
        <v>96</v>
      </c>
      <c r="K568">
        <v>0.09</v>
      </c>
      <c r="L568" s="5">
        <v>43066</v>
      </c>
    </row>
    <row r="569" spans="1:12" x14ac:dyDescent="0.25">
      <c r="A569" t="s">
        <v>1876</v>
      </c>
      <c r="B569" t="s">
        <v>1084</v>
      </c>
      <c r="C569" t="s">
        <v>1718</v>
      </c>
      <c r="D569" t="s">
        <v>45</v>
      </c>
      <c r="E569">
        <v>72576</v>
      </c>
      <c r="F569">
        <v>6936</v>
      </c>
      <c r="G569">
        <v>6.77</v>
      </c>
      <c r="H569">
        <v>6936</v>
      </c>
      <c r="I569">
        <v>6.77</v>
      </c>
      <c r="J569">
        <v>0</v>
      </c>
      <c r="K569">
        <v>0</v>
      </c>
      <c r="L569" s="5">
        <v>43066</v>
      </c>
    </row>
    <row r="570" spans="1:12" x14ac:dyDescent="0.25">
      <c r="A570" t="s">
        <v>1876</v>
      </c>
      <c r="B570" t="s">
        <v>1084</v>
      </c>
      <c r="C570" t="s">
        <v>1751</v>
      </c>
      <c r="D570" t="s">
        <v>45</v>
      </c>
      <c r="E570">
        <v>7863</v>
      </c>
      <c r="F570">
        <v>6536</v>
      </c>
      <c r="G570">
        <v>6.38</v>
      </c>
      <c r="H570">
        <v>4776</v>
      </c>
      <c r="I570">
        <v>4.66</v>
      </c>
      <c r="J570">
        <v>1760</v>
      </c>
      <c r="K570">
        <v>1.72</v>
      </c>
      <c r="L570" s="5">
        <v>43066</v>
      </c>
    </row>
    <row r="571" spans="1:12" x14ac:dyDescent="0.25">
      <c r="A571" t="s">
        <v>1876</v>
      </c>
      <c r="B571" t="s">
        <v>1084</v>
      </c>
      <c r="C571" t="s">
        <v>1719</v>
      </c>
      <c r="D571" t="s">
        <v>45</v>
      </c>
      <c r="E571">
        <v>42048</v>
      </c>
      <c r="F571">
        <v>5976</v>
      </c>
      <c r="G571">
        <v>5.84</v>
      </c>
      <c r="H571">
        <v>5928</v>
      </c>
      <c r="I571">
        <v>5.79</v>
      </c>
      <c r="J571">
        <v>48</v>
      </c>
      <c r="K571">
        <v>0.05</v>
      </c>
      <c r="L571" s="5">
        <v>43066</v>
      </c>
    </row>
    <row r="572" spans="1:12" x14ac:dyDescent="0.25">
      <c r="A572" t="s">
        <v>1876</v>
      </c>
      <c r="B572" t="s">
        <v>1084</v>
      </c>
      <c r="C572" t="s">
        <v>1720</v>
      </c>
      <c r="D572" t="s">
        <v>45</v>
      </c>
      <c r="E572">
        <v>15278</v>
      </c>
      <c r="F572">
        <v>4752</v>
      </c>
      <c r="G572">
        <v>4.6399999999999997</v>
      </c>
      <c r="H572">
        <v>4720</v>
      </c>
      <c r="I572">
        <v>4.6100000000000003</v>
      </c>
      <c r="J572">
        <v>32</v>
      </c>
      <c r="K572">
        <v>0.03</v>
      </c>
      <c r="L572" s="5">
        <v>43066</v>
      </c>
    </row>
    <row r="573" spans="1:12" x14ac:dyDescent="0.25">
      <c r="A573" t="s">
        <v>1876</v>
      </c>
      <c r="B573" t="s">
        <v>1084</v>
      </c>
      <c r="C573" t="s">
        <v>1721</v>
      </c>
      <c r="D573" t="s">
        <v>45</v>
      </c>
      <c r="E573">
        <v>15014</v>
      </c>
      <c r="F573">
        <v>4688</v>
      </c>
      <c r="G573">
        <v>4.58</v>
      </c>
      <c r="H573">
        <v>4640</v>
      </c>
      <c r="I573">
        <v>4.53</v>
      </c>
      <c r="J573">
        <v>48</v>
      </c>
      <c r="K573">
        <v>0.05</v>
      </c>
      <c r="L573" s="5">
        <v>43066</v>
      </c>
    </row>
    <row r="574" spans="1:12" x14ac:dyDescent="0.25">
      <c r="A574" t="s">
        <v>1876</v>
      </c>
      <c r="B574" t="s">
        <v>1084</v>
      </c>
      <c r="C574" t="s">
        <v>1722</v>
      </c>
      <c r="D574" t="s">
        <v>45</v>
      </c>
      <c r="E574">
        <v>73283</v>
      </c>
      <c r="F574">
        <v>3928</v>
      </c>
      <c r="G574">
        <v>3.84</v>
      </c>
      <c r="H574">
        <v>3808</v>
      </c>
      <c r="I574">
        <v>3.72</v>
      </c>
      <c r="J574">
        <v>120</v>
      </c>
      <c r="K574">
        <v>0.12</v>
      </c>
      <c r="L574" s="5">
        <v>43066</v>
      </c>
    </row>
    <row r="575" spans="1:12" x14ac:dyDescent="0.25">
      <c r="A575" t="s">
        <v>1876</v>
      </c>
      <c r="B575" t="s">
        <v>1084</v>
      </c>
      <c r="C575" t="s">
        <v>1723</v>
      </c>
      <c r="D575" t="s">
        <v>45</v>
      </c>
      <c r="E575">
        <v>1438</v>
      </c>
      <c r="F575">
        <v>3864</v>
      </c>
      <c r="G575">
        <v>3.77</v>
      </c>
      <c r="H575">
        <v>504</v>
      </c>
      <c r="I575">
        <v>0.49</v>
      </c>
      <c r="J575">
        <v>3360</v>
      </c>
      <c r="K575">
        <v>3.28</v>
      </c>
      <c r="L575" s="5">
        <v>43066</v>
      </c>
    </row>
    <row r="576" spans="1:12" x14ac:dyDescent="0.25">
      <c r="A576" t="s">
        <v>1876</v>
      </c>
      <c r="B576" t="s">
        <v>1084</v>
      </c>
      <c r="C576" t="s">
        <v>1724</v>
      </c>
      <c r="D576" t="s">
        <v>45</v>
      </c>
      <c r="E576">
        <v>130346</v>
      </c>
      <c r="F576">
        <v>3800</v>
      </c>
      <c r="G576">
        <v>3.71</v>
      </c>
      <c r="H576">
        <v>3768</v>
      </c>
      <c r="I576">
        <v>3.68</v>
      </c>
      <c r="J576">
        <v>32</v>
      </c>
      <c r="K576">
        <v>0.03</v>
      </c>
      <c r="L576" s="5">
        <v>43066</v>
      </c>
    </row>
    <row r="577" spans="1:12" x14ac:dyDescent="0.25">
      <c r="A577" t="s">
        <v>1876</v>
      </c>
      <c r="B577" t="s">
        <v>1084</v>
      </c>
      <c r="C577" t="s">
        <v>239</v>
      </c>
      <c r="D577" t="s">
        <v>45</v>
      </c>
      <c r="E577">
        <v>38016</v>
      </c>
      <c r="F577">
        <v>3464</v>
      </c>
      <c r="G577">
        <v>3.38</v>
      </c>
      <c r="H577">
        <v>3464</v>
      </c>
      <c r="I577">
        <v>3.38</v>
      </c>
      <c r="J577">
        <v>0</v>
      </c>
      <c r="K577">
        <v>0</v>
      </c>
      <c r="L577" s="5">
        <v>43066</v>
      </c>
    </row>
    <row r="578" spans="1:12" x14ac:dyDescent="0.25">
      <c r="A578" t="s">
        <v>1876</v>
      </c>
      <c r="B578" t="s">
        <v>1084</v>
      </c>
      <c r="C578" t="s">
        <v>1932</v>
      </c>
      <c r="D578" t="s">
        <v>45</v>
      </c>
      <c r="E578">
        <v>31331</v>
      </c>
      <c r="F578">
        <v>3464</v>
      </c>
      <c r="G578">
        <v>3.38</v>
      </c>
      <c r="H578">
        <v>3288</v>
      </c>
      <c r="I578">
        <v>3.21</v>
      </c>
      <c r="J578">
        <v>176</v>
      </c>
      <c r="K578">
        <v>0.17</v>
      </c>
      <c r="L578" s="5">
        <v>43066</v>
      </c>
    </row>
    <row r="579" spans="1:12" x14ac:dyDescent="0.25">
      <c r="A579" t="s">
        <v>1876</v>
      </c>
      <c r="B579" t="s">
        <v>1084</v>
      </c>
      <c r="C579" t="s">
        <v>1933</v>
      </c>
      <c r="D579" t="s">
        <v>45</v>
      </c>
      <c r="E579">
        <v>35376</v>
      </c>
      <c r="F579">
        <v>3272</v>
      </c>
      <c r="G579">
        <v>3.2</v>
      </c>
      <c r="H579">
        <v>3224</v>
      </c>
      <c r="I579">
        <v>3.15</v>
      </c>
      <c r="J579">
        <v>48</v>
      </c>
      <c r="K579">
        <v>0.05</v>
      </c>
      <c r="L579" s="5">
        <v>43066</v>
      </c>
    </row>
    <row r="580" spans="1:12" x14ac:dyDescent="0.25">
      <c r="A580" t="s">
        <v>1876</v>
      </c>
      <c r="B580" t="s">
        <v>1084</v>
      </c>
      <c r="C580" t="s">
        <v>1725</v>
      </c>
      <c r="D580" t="s">
        <v>45</v>
      </c>
      <c r="E580">
        <v>34320</v>
      </c>
      <c r="F580">
        <v>3160</v>
      </c>
      <c r="G580">
        <v>3.09</v>
      </c>
      <c r="H580">
        <v>3144</v>
      </c>
      <c r="I580">
        <v>3.07</v>
      </c>
      <c r="J580">
        <v>16</v>
      </c>
      <c r="K580">
        <v>0.02</v>
      </c>
      <c r="L580" s="5">
        <v>43066</v>
      </c>
    </row>
    <row r="581" spans="1:12" x14ac:dyDescent="0.25">
      <c r="A581" t="s">
        <v>1876</v>
      </c>
      <c r="B581" t="s">
        <v>1084</v>
      </c>
      <c r="C581" t="s">
        <v>1726</v>
      </c>
      <c r="D581" t="s">
        <v>45</v>
      </c>
      <c r="E581">
        <v>150686</v>
      </c>
      <c r="F581">
        <v>3160</v>
      </c>
      <c r="G581">
        <v>3.09</v>
      </c>
      <c r="H581">
        <v>2936</v>
      </c>
      <c r="I581">
        <v>2.87</v>
      </c>
      <c r="J581">
        <v>224</v>
      </c>
      <c r="K581">
        <v>0.22</v>
      </c>
      <c r="L581" s="5">
        <v>43066</v>
      </c>
    </row>
    <row r="582" spans="1:12" x14ac:dyDescent="0.25">
      <c r="A582" t="s">
        <v>1876</v>
      </c>
      <c r="B582" t="s">
        <v>1084</v>
      </c>
      <c r="C582" t="s">
        <v>1727</v>
      </c>
      <c r="D582" t="s">
        <v>45</v>
      </c>
      <c r="E582">
        <v>3241</v>
      </c>
      <c r="F582">
        <v>3152</v>
      </c>
      <c r="G582">
        <v>3.08</v>
      </c>
      <c r="H582">
        <v>2664</v>
      </c>
      <c r="I582">
        <v>2.6</v>
      </c>
      <c r="J582">
        <v>488</v>
      </c>
      <c r="K582">
        <v>0.48</v>
      </c>
      <c r="L582" s="5">
        <v>43066</v>
      </c>
    </row>
    <row r="583" spans="1:12" x14ac:dyDescent="0.25">
      <c r="A583" t="s">
        <v>1876</v>
      </c>
      <c r="B583" t="s">
        <v>1084</v>
      </c>
      <c r="C583" t="s">
        <v>1496</v>
      </c>
      <c r="D583" t="s">
        <v>45</v>
      </c>
      <c r="E583">
        <v>8297</v>
      </c>
      <c r="F583">
        <v>2760</v>
      </c>
      <c r="G583">
        <v>2.7</v>
      </c>
      <c r="H583">
        <v>2744</v>
      </c>
      <c r="I583">
        <v>2.68</v>
      </c>
      <c r="J583">
        <v>16</v>
      </c>
      <c r="K583">
        <v>0.02</v>
      </c>
      <c r="L583" s="5">
        <v>43066</v>
      </c>
    </row>
    <row r="584" spans="1:12" x14ac:dyDescent="0.25">
      <c r="A584" t="s">
        <v>1876</v>
      </c>
      <c r="B584" t="s">
        <v>1084</v>
      </c>
      <c r="C584" t="s">
        <v>1728</v>
      </c>
      <c r="D584" t="s">
        <v>45</v>
      </c>
      <c r="E584">
        <v>11648</v>
      </c>
      <c r="F584">
        <v>2440</v>
      </c>
      <c r="G584">
        <v>2.38</v>
      </c>
      <c r="H584">
        <v>2208</v>
      </c>
      <c r="I584">
        <v>2.16</v>
      </c>
      <c r="J584">
        <v>232</v>
      </c>
      <c r="K584">
        <v>0.23</v>
      </c>
      <c r="L584" s="5">
        <v>43066</v>
      </c>
    </row>
    <row r="585" spans="1:12" x14ac:dyDescent="0.25">
      <c r="A585" t="s">
        <v>1876</v>
      </c>
      <c r="B585" t="s">
        <v>1084</v>
      </c>
      <c r="C585" t="s">
        <v>1934</v>
      </c>
      <c r="D585" t="s">
        <v>45</v>
      </c>
      <c r="E585">
        <v>75556</v>
      </c>
      <c r="F585">
        <v>2440</v>
      </c>
      <c r="G585">
        <v>2.38</v>
      </c>
      <c r="H585">
        <v>2040</v>
      </c>
      <c r="I585">
        <v>1.99</v>
      </c>
      <c r="J585">
        <v>400</v>
      </c>
      <c r="K585">
        <v>0.39</v>
      </c>
      <c r="L585" s="5">
        <v>43066</v>
      </c>
    </row>
    <row r="586" spans="1:12" x14ac:dyDescent="0.25">
      <c r="A586" t="s">
        <v>1876</v>
      </c>
      <c r="B586" t="s">
        <v>1084</v>
      </c>
      <c r="C586" t="s">
        <v>1498</v>
      </c>
      <c r="D586" t="s">
        <v>45</v>
      </c>
      <c r="E586">
        <v>605</v>
      </c>
      <c r="F586">
        <v>2440</v>
      </c>
      <c r="G586">
        <v>2.38</v>
      </c>
      <c r="H586">
        <v>2432</v>
      </c>
      <c r="I586">
        <v>2.38</v>
      </c>
      <c r="J586">
        <v>8</v>
      </c>
      <c r="K586">
        <v>0.01</v>
      </c>
      <c r="L586" s="5">
        <v>43066</v>
      </c>
    </row>
    <row r="587" spans="1:12" x14ac:dyDescent="0.25">
      <c r="A587" t="s">
        <v>1876</v>
      </c>
      <c r="B587" t="s">
        <v>1084</v>
      </c>
      <c r="C587" t="s">
        <v>1729</v>
      </c>
      <c r="D587" t="s">
        <v>45</v>
      </c>
      <c r="E587">
        <v>287</v>
      </c>
      <c r="F587">
        <v>2376</v>
      </c>
      <c r="G587">
        <v>2.3199999999999998</v>
      </c>
      <c r="H587">
        <v>2304</v>
      </c>
      <c r="I587">
        <v>2.25</v>
      </c>
      <c r="J587">
        <v>72</v>
      </c>
      <c r="K587">
        <v>7.0000000000000007E-2</v>
      </c>
      <c r="L587" s="5">
        <v>43066</v>
      </c>
    </row>
    <row r="588" spans="1:12" x14ac:dyDescent="0.25">
      <c r="A588" t="s">
        <v>1876</v>
      </c>
      <c r="B588" t="s">
        <v>1084</v>
      </c>
      <c r="C588" t="s">
        <v>1935</v>
      </c>
      <c r="D588" t="s">
        <v>45</v>
      </c>
      <c r="E588">
        <v>24741</v>
      </c>
      <c r="F588">
        <v>2312</v>
      </c>
      <c r="G588">
        <v>2.2599999999999998</v>
      </c>
      <c r="H588">
        <v>2248</v>
      </c>
      <c r="I588">
        <v>2.2000000000000002</v>
      </c>
      <c r="J588">
        <v>64</v>
      </c>
      <c r="K588">
        <v>0.06</v>
      </c>
      <c r="L588" s="5">
        <v>43066</v>
      </c>
    </row>
    <row r="589" spans="1:12" x14ac:dyDescent="0.25">
      <c r="A589" t="s">
        <v>1876</v>
      </c>
      <c r="B589" t="s">
        <v>1084</v>
      </c>
      <c r="C589" t="s">
        <v>1730</v>
      </c>
      <c r="D589" t="s">
        <v>45</v>
      </c>
      <c r="E589">
        <v>0</v>
      </c>
      <c r="F589">
        <v>2288</v>
      </c>
      <c r="G589">
        <v>2.23</v>
      </c>
      <c r="H589">
        <v>1424</v>
      </c>
      <c r="I589">
        <v>1.39</v>
      </c>
      <c r="J589">
        <v>864</v>
      </c>
      <c r="K589">
        <v>0.84</v>
      </c>
      <c r="L589" s="5">
        <v>43066</v>
      </c>
    </row>
    <row r="590" spans="1:12" x14ac:dyDescent="0.25">
      <c r="A590" t="s">
        <v>1876</v>
      </c>
      <c r="B590" t="s">
        <v>1084</v>
      </c>
      <c r="C590" t="s">
        <v>1731</v>
      </c>
      <c r="D590" t="s">
        <v>45</v>
      </c>
      <c r="E590">
        <v>5884</v>
      </c>
      <c r="F590">
        <v>2272</v>
      </c>
      <c r="G590">
        <v>2.2200000000000002</v>
      </c>
      <c r="H590">
        <v>2176</v>
      </c>
      <c r="I590">
        <v>2.13</v>
      </c>
      <c r="J590">
        <v>96</v>
      </c>
      <c r="K590">
        <v>0.09</v>
      </c>
      <c r="L590" s="5">
        <v>43066</v>
      </c>
    </row>
    <row r="591" spans="1:12" x14ac:dyDescent="0.25">
      <c r="A591" t="s">
        <v>1876</v>
      </c>
      <c r="B591" t="s">
        <v>1084</v>
      </c>
      <c r="C591" t="s">
        <v>1732</v>
      </c>
      <c r="D591" t="s">
        <v>45</v>
      </c>
      <c r="E591">
        <v>278</v>
      </c>
      <c r="F591">
        <v>2248</v>
      </c>
      <c r="G591">
        <v>2.2000000000000002</v>
      </c>
      <c r="H591">
        <v>2232</v>
      </c>
      <c r="I591">
        <v>2.1800000000000002</v>
      </c>
      <c r="J591">
        <v>16</v>
      </c>
      <c r="K591">
        <v>0.02</v>
      </c>
      <c r="L591" s="5">
        <v>43066</v>
      </c>
    </row>
    <row r="592" spans="1:12" x14ac:dyDescent="0.25">
      <c r="A592" t="s">
        <v>1876</v>
      </c>
      <c r="B592" t="s">
        <v>1084</v>
      </c>
      <c r="C592" t="s">
        <v>1733</v>
      </c>
      <c r="D592" t="s">
        <v>45</v>
      </c>
      <c r="E592">
        <v>42522</v>
      </c>
      <c r="F592">
        <v>2248</v>
      </c>
      <c r="G592">
        <v>2.2000000000000002</v>
      </c>
      <c r="H592">
        <v>2184</v>
      </c>
      <c r="I592">
        <v>2.13</v>
      </c>
      <c r="J592">
        <v>64</v>
      </c>
      <c r="K592">
        <v>0.06</v>
      </c>
      <c r="L592" s="5">
        <v>43066</v>
      </c>
    </row>
    <row r="593" spans="1:12" x14ac:dyDescent="0.25">
      <c r="A593" t="s">
        <v>1876</v>
      </c>
      <c r="B593" t="s">
        <v>1084</v>
      </c>
      <c r="C593" t="s">
        <v>1734</v>
      </c>
      <c r="D593" t="s">
        <v>45</v>
      </c>
      <c r="E593">
        <v>11530</v>
      </c>
      <c r="F593">
        <v>2200</v>
      </c>
      <c r="G593">
        <v>2.15</v>
      </c>
      <c r="H593">
        <v>1880</v>
      </c>
      <c r="I593">
        <v>1.84</v>
      </c>
      <c r="J593">
        <v>320</v>
      </c>
      <c r="K593">
        <v>0.31</v>
      </c>
      <c r="L593" s="5">
        <v>43066</v>
      </c>
    </row>
    <row r="594" spans="1:12" x14ac:dyDescent="0.25">
      <c r="A594" t="s">
        <v>1876</v>
      </c>
      <c r="B594" t="s">
        <v>1084</v>
      </c>
      <c r="C594" t="s">
        <v>1936</v>
      </c>
      <c r="D594" t="s">
        <v>45</v>
      </c>
      <c r="E594">
        <v>21485</v>
      </c>
      <c r="F594">
        <v>1992</v>
      </c>
      <c r="G594">
        <v>1.95</v>
      </c>
      <c r="H594">
        <v>1952</v>
      </c>
      <c r="I594">
        <v>1.91</v>
      </c>
      <c r="J594">
        <v>40</v>
      </c>
      <c r="K594">
        <v>0.04</v>
      </c>
      <c r="L594" s="5">
        <v>43066</v>
      </c>
    </row>
    <row r="595" spans="1:12" x14ac:dyDescent="0.25">
      <c r="A595" t="s">
        <v>1876</v>
      </c>
      <c r="B595" t="s">
        <v>1084</v>
      </c>
      <c r="C595" t="s">
        <v>1735</v>
      </c>
      <c r="D595" t="s">
        <v>45</v>
      </c>
      <c r="E595">
        <v>7392</v>
      </c>
      <c r="F595">
        <v>1656</v>
      </c>
      <c r="G595">
        <v>1.62</v>
      </c>
      <c r="H595">
        <v>1360</v>
      </c>
      <c r="I595">
        <v>1.33</v>
      </c>
      <c r="J595">
        <v>296</v>
      </c>
      <c r="K595">
        <v>0.28999999999999998</v>
      </c>
      <c r="L595" s="5">
        <v>43066</v>
      </c>
    </row>
    <row r="596" spans="1:12" x14ac:dyDescent="0.25">
      <c r="A596" t="s">
        <v>1876</v>
      </c>
      <c r="B596" t="s">
        <v>1084</v>
      </c>
      <c r="C596" t="s">
        <v>1937</v>
      </c>
      <c r="D596" t="s">
        <v>45</v>
      </c>
      <c r="E596">
        <v>42715</v>
      </c>
      <c r="F596">
        <v>1552</v>
      </c>
      <c r="G596">
        <v>1.52</v>
      </c>
      <c r="H596">
        <v>816</v>
      </c>
      <c r="I596">
        <v>0.8</v>
      </c>
      <c r="J596">
        <v>736</v>
      </c>
      <c r="K596">
        <v>0.72</v>
      </c>
      <c r="L596" s="5">
        <v>43066</v>
      </c>
    </row>
    <row r="597" spans="1:12" x14ac:dyDescent="0.25">
      <c r="A597" t="s">
        <v>1876</v>
      </c>
      <c r="B597" t="s">
        <v>1084</v>
      </c>
      <c r="C597" t="s">
        <v>1938</v>
      </c>
      <c r="D597" t="s">
        <v>45</v>
      </c>
      <c r="E597">
        <v>30754</v>
      </c>
      <c r="F597">
        <v>1544</v>
      </c>
      <c r="G597">
        <v>1.51</v>
      </c>
      <c r="H597">
        <v>1504</v>
      </c>
      <c r="I597">
        <v>1.47</v>
      </c>
      <c r="J597">
        <v>40</v>
      </c>
      <c r="K597">
        <v>0.04</v>
      </c>
      <c r="L597" s="5">
        <v>43066</v>
      </c>
    </row>
    <row r="598" spans="1:12" x14ac:dyDescent="0.25">
      <c r="A598" t="s">
        <v>1876</v>
      </c>
      <c r="B598" t="s">
        <v>1084</v>
      </c>
      <c r="C598" t="s">
        <v>1737</v>
      </c>
      <c r="D598" t="s">
        <v>45</v>
      </c>
      <c r="E598">
        <v>17825</v>
      </c>
      <c r="F598">
        <v>1496</v>
      </c>
      <c r="G598">
        <v>1.46</v>
      </c>
      <c r="H598">
        <v>1352</v>
      </c>
      <c r="I598">
        <v>1.32</v>
      </c>
      <c r="J598">
        <v>144</v>
      </c>
      <c r="K598">
        <v>0.14000000000000001</v>
      </c>
      <c r="L598" s="5">
        <v>43066</v>
      </c>
    </row>
    <row r="599" spans="1:12" x14ac:dyDescent="0.25">
      <c r="A599" t="s">
        <v>1876</v>
      </c>
      <c r="B599" t="s">
        <v>1084</v>
      </c>
      <c r="C599" t="s">
        <v>1738</v>
      </c>
      <c r="D599" t="s">
        <v>45</v>
      </c>
      <c r="E599">
        <v>14547</v>
      </c>
      <c r="F599">
        <v>1488</v>
      </c>
      <c r="G599">
        <v>1.45</v>
      </c>
      <c r="H599">
        <v>1432</v>
      </c>
      <c r="I599">
        <v>1.4</v>
      </c>
      <c r="J599">
        <v>56</v>
      </c>
      <c r="K599">
        <v>0.05</v>
      </c>
      <c r="L599" s="5">
        <v>43066</v>
      </c>
    </row>
    <row r="600" spans="1:12" x14ac:dyDescent="0.25">
      <c r="A600" t="s">
        <v>1876</v>
      </c>
      <c r="B600" t="s">
        <v>1084</v>
      </c>
      <c r="C600" t="s">
        <v>1739</v>
      </c>
      <c r="D600" t="s">
        <v>45</v>
      </c>
      <c r="E600">
        <v>1209</v>
      </c>
      <c r="F600">
        <v>1432</v>
      </c>
      <c r="G600">
        <v>1.4</v>
      </c>
      <c r="H600">
        <v>1416</v>
      </c>
      <c r="I600">
        <v>1.38</v>
      </c>
      <c r="J600">
        <v>16</v>
      </c>
      <c r="K600">
        <v>0.02</v>
      </c>
      <c r="L600" s="5">
        <v>43066</v>
      </c>
    </row>
    <row r="601" spans="1:12" x14ac:dyDescent="0.25">
      <c r="A601" t="s">
        <v>1876</v>
      </c>
      <c r="B601" t="s">
        <v>1084</v>
      </c>
      <c r="C601" t="s">
        <v>1740</v>
      </c>
      <c r="D601" t="s">
        <v>45</v>
      </c>
      <c r="E601">
        <v>12556</v>
      </c>
      <c r="F601">
        <v>1352</v>
      </c>
      <c r="G601">
        <v>1.32</v>
      </c>
      <c r="H601">
        <v>1096</v>
      </c>
      <c r="I601">
        <v>1.07</v>
      </c>
      <c r="J601">
        <v>256</v>
      </c>
      <c r="K601">
        <v>0.25</v>
      </c>
      <c r="L601" s="5">
        <v>43066</v>
      </c>
    </row>
    <row r="602" spans="1:12" x14ac:dyDescent="0.25">
      <c r="A602" t="s">
        <v>1876</v>
      </c>
      <c r="B602" t="s">
        <v>1084</v>
      </c>
      <c r="C602" t="s">
        <v>1742</v>
      </c>
      <c r="D602" t="s">
        <v>45</v>
      </c>
      <c r="E602">
        <v>13608</v>
      </c>
      <c r="F602">
        <v>1224</v>
      </c>
      <c r="G602">
        <v>1.2</v>
      </c>
      <c r="H602">
        <v>1184</v>
      </c>
      <c r="I602">
        <v>1.1599999999999999</v>
      </c>
      <c r="J602">
        <v>40</v>
      </c>
      <c r="K602">
        <v>0.04</v>
      </c>
      <c r="L602" s="5">
        <v>43066</v>
      </c>
    </row>
    <row r="603" spans="1:12" x14ac:dyDescent="0.25">
      <c r="A603" t="s">
        <v>1876</v>
      </c>
      <c r="B603" t="s">
        <v>1084</v>
      </c>
      <c r="C603" t="s">
        <v>1741</v>
      </c>
      <c r="D603" t="s">
        <v>45</v>
      </c>
      <c r="E603">
        <v>13608</v>
      </c>
      <c r="F603">
        <v>1224</v>
      </c>
      <c r="G603">
        <v>1.2</v>
      </c>
      <c r="H603">
        <v>1184</v>
      </c>
      <c r="I603">
        <v>1.1599999999999999</v>
      </c>
      <c r="J603">
        <v>40</v>
      </c>
      <c r="K603">
        <v>0.04</v>
      </c>
      <c r="L603" s="5">
        <v>43066</v>
      </c>
    </row>
    <row r="604" spans="1:12" x14ac:dyDescent="0.25">
      <c r="A604" t="s">
        <v>1876</v>
      </c>
      <c r="B604" t="s">
        <v>1084</v>
      </c>
      <c r="C604" t="s">
        <v>1743</v>
      </c>
      <c r="D604" t="s">
        <v>45</v>
      </c>
      <c r="E604">
        <v>989</v>
      </c>
      <c r="F604">
        <v>1152</v>
      </c>
      <c r="G604">
        <v>1.1299999999999999</v>
      </c>
      <c r="H604">
        <v>1072</v>
      </c>
      <c r="I604">
        <v>1.05</v>
      </c>
      <c r="J604">
        <v>80</v>
      </c>
      <c r="K604">
        <v>0.08</v>
      </c>
      <c r="L604" s="5">
        <v>43066</v>
      </c>
    </row>
    <row r="605" spans="1:12" x14ac:dyDescent="0.25">
      <c r="A605" t="s">
        <v>1876</v>
      </c>
      <c r="B605" t="s">
        <v>1084</v>
      </c>
      <c r="C605" t="s">
        <v>1744</v>
      </c>
      <c r="D605" t="s">
        <v>45</v>
      </c>
      <c r="E605">
        <v>18520</v>
      </c>
      <c r="F605">
        <v>1032</v>
      </c>
      <c r="G605">
        <v>1.01</v>
      </c>
      <c r="H605">
        <v>928</v>
      </c>
      <c r="I605">
        <v>0.91</v>
      </c>
      <c r="J605">
        <v>104</v>
      </c>
      <c r="K605">
        <v>0.1</v>
      </c>
      <c r="L605" s="5">
        <v>43066</v>
      </c>
    </row>
    <row r="606" spans="1:12" x14ac:dyDescent="0.25">
      <c r="A606" t="s">
        <v>1876</v>
      </c>
      <c r="B606" t="s">
        <v>1084</v>
      </c>
      <c r="C606" t="s">
        <v>1939</v>
      </c>
      <c r="D606" t="s">
        <v>45</v>
      </c>
      <c r="E606">
        <v>30754</v>
      </c>
      <c r="F606">
        <v>968</v>
      </c>
      <c r="G606">
        <v>0.95</v>
      </c>
      <c r="H606">
        <v>544</v>
      </c>
      <c r="I606">
        <v>0.53</v>
      </c>
      <c r="J606">
        <v>424</v>
      </c>
      <c r="K606">
        <v>0.41</v>
      </c>
      <c r="L606" s="5">
        <v>43066</v>
      </c>
    </row>
    <row r="607" spans="1:12" x14ac:dyDescent="0.25">
      <c r="A607" t="s">
        <v>1876</v>
      </c>
      <c r="B607" t="s">
        <v>1084</v>
      </c>
      <c r="C607" t="s">
        <v>1940</v>
      </c>
      <c r="D607" t="s">
        <v>45</v>
      </c>
      <c r="E607">
        <v>2851</v>
      </c>
      <c r="F607">
        <v>840</v>
      </c>
      <c r="G607">
        <v>0.82</v>
      </c>
      <c r="H607">
        <v>704</v>
      </c>
      <c r="I607">
        <v>0.69</v>
      </c>
      <c r="J607">
        <v>136</v>
      </c>
      <c r="K607">
        <v>0.13</v>
      </c>
      <c r="L607" s="5">
        <v>43066</v>
      </c>
    </row>
    <row r="608" spans="1:12" x14ac:dyDescent="0.25">
      <c r="A608" t="s">
        <v>1876</v>
      </c>
      <c r="B608" t="s">
        <v>1084</v>
      </c>
      <c r="C608" t="s">
        <v>1745</v>
      </c>
      <c r="D608" t="s">
        <v>45</v>
      </c>
      <c r="E608">
        <v>1485</v>
      </c>
      <c r="F608">
        <v>792</v>
      </c>
      <c r="G608">
        <v>0.77</v>
      </c>
      <c r="H608">
        <v>632</v>
      </c>
      <c r="I608">
        <v>0.62</v>
      </c>
      <c r="J608">
        <v>160</v>
      </c>
      <c r="K608">
        <v>0.16</v>
      </c>
      <c r="L608" s="5">
        <v>43066</v>
      </c>
    </row>
    <row r="609" spans="1:12" x14ac:dyDescent="0.25">
      <c r="A609" t="s">
        <v>1876</v>
      </c>
      <c r="B609" t="s">
        <v>1084</v>
      </c>
      <c r="C609" t="s">
        <v>1941</v>
      </c>
      <c r="D609" t="s">
        <v>45</v>
      </c>
      <c r="E609">
        <v>7914</v>
      </c>
      <c r="F609">
        <v>776</v>
      </c>
      <c r="G609">
        <v>0.76</v>
      </c>
      <c r="H609">
        <v>720</v>
      </c>
      <c r="I609">
        <v>0.7</v>
      </c>
      <c r="J609">
        <v>56</v>
      </c>
      <c r="K609">
        <v>0.05</v>
      </c>
      <c r="L609" s="5">
        <v>43066</v>
      </c>
    </row>
    <row r="610" spans="1:12" x14ac:dyDescent="0.25">
      <c r="A610" t="s">
        <v>1876</v>
      </c>
      <c r="B610" t="s">
        <v>1084</v>
      </c>
      <c r="C610" t="s">
        <v>1942</v>
      </c>
      <c r="D610" t="s">
        <v>45</v>
      </c>
      <c r="E610">
        <v>30873</v>
      </c>
      <c r="F610">
        <v>648</v>
      </c>
      <c r="G610">
        <v>0.63</v>
      </c>
      <c r="H610">
        <v>640</v>
      </c>
      <c r="I610">
        <v>0.63</v>
      </c>
      <c r="J610">
        <v>8</v>
      </c>
      <c r="K610">
        <v>0.01</v>
      </c>
      <c r="L610" s="5">
        <v>43066</v>
      </c>
    </row>
    <row r="611" spans="1:12" x14ac:dyDescent="0.25">
      <c r="A611" t="s">
        <v>1876</v>
      </c>
      <c r="B611" t="s">
        <v>1084</v>
      </c>
      <c r="C611" t="s">
        <v>1943</v>
      </c>
      <c r="D611" t="s">
        <v>45</v>
      </c>
      <c r="E611">
        <v>29439</v>
      </c>
      <c r="F611">
        <v>648</v>
      </c>
      <c r="G611">
        <v>0.63</v>
      </c>
      <c r="H611">
        <v>616</v>
      </c>
      <c r="I611">
        <v>0.6</v>
      </c>
      <c r="J611">
        <v>32</v>
      </c>
      <c r="K611">
        <v>0.03</v>
      </c>
      <c r="L611" s="5">
        <v>43066</v>
      </c>
    </row>
    <row r="612" spans="1:12" x14ac:dyDescent="0.25">
      <c r="A612" t="s">
        <v>1876</v>
      </c>
      <c r="B612" t="s">
        <v>1084</v>
      </c>
      <c r="C612" t="s">
        <v>1944</v>
      </c>
      <c r="D612" t="s">
        <v>45</v>
      </c>
      <c r="E612">
        <v>28976</v>
      </c>
      <c r="F612">
        <v>648</v>
      </c>
      <c r="G612">
        <v>0.63</v>
      </c>
      <c r="H612">
        <v>608</v>
      </c>
      <c r="I612">
        <v>0.59</v>
      </c>
      <c r="J612">
        <v>40</v>
      </c>
      <c r="K612">
        <v>0.04</v>
      </c>
      <c r="L612" s="5">
        <v>43066</v>
      </c>
    </row>
    <row r="613" spans="1:12" x14ac:dyDescent="0.25">
      <c r="A613" t="s">
        <v>1876</v>
      </c>
      <c r="B613" t="s">
        <v>1084</v>
      </c>
      <c r="C613" t="s">
        <v>1945</v>
      </c>
      <c r="D613" t="s">
        <v>45</v>
      </c>
      <c r="E613">
        <v>1994</v>
      </c>
      <c r="F613">
        <v>648</v>
      </c>
      <c r="G613">
        <v>0.63</v>
      </c>
      <c r="H613">
        <v>624</v>
      </c>
      <c r="I613">
        <v>0.61</v>
      </c>
      <c r="J613">
        <v>24</v>
      </c>
      <c r="K613">
        <v>0.02</v>
      </c>
      <c r="L613" s="5">
        <v>43066</v>
      </c>
    </row>
    <row r="614" spans="1:12" x14ac:dyDescent="0.25">
      <c r="A614" t="s">
        <v>1876</v>
      </c>
      <c r="B614" t="s">
        <v>1084</v>
      </c>
      <c r="C614" t="s">
        <v>1746</v>
      </c>
      <c r="D614" t="s">
        <v>45</v>
      </c>
      <c r="E614">
        <v>15053</v>
      </c>
      <c r="F614">
        <v>600</v>
      </c>
      <c r="G614">
        <v>0.59</v>
      </c>
      <c r="H614">
        <v>528</v>
      </c>
      <c r="I614">
        <v>0.52</v>
      </c>
      <c r="J614">
        <v>72</v>
      </c>
      <c r="K614">
        <v>7.0000000000000007E-2</v>
      </c>
      <c r="L614" s="5">
        <v>43066</v>
      </c>
    </row>
    <row r="615" spans="1:12" x14ac:dyDescent="0.25">
      <c r="A615" t="s">
        <v>1876</v>
      </c>
      <c r="B615" t="s">
        <v>1084</v>
      </c>
      <c r="C615" t="s">
        <v>1946</v>
      </c>
      <c r="D615" t="s">
        <v>45</v>
      </c>
      <c r="E615">
        <v>16475</v>
      </c>
      <c r="F615">
        <v>584</v>
      </c>
      <c r="G615">
        <v>0.56999999999999995</v>
      </c>
      <c r="H615">
        <v>304</v>
      </c>
      <c r="I615">
        <v>0.3</v>
      </c>
      <c r="J615">
        <v>280</v>
      </c>
      <c r="K615">
        <v>0.27</v>
      </c>
      <c r="L615" s="5">
        <v>43066</v>
      </c>
    </row>
    <row r="616" spans="1:12" x14ac:dyDescent="0.25">
      <c r="A616" t="s">
        <v>1876</v>
      </c>
      <c r="B616" t="s">
        <v>1084</v>
      </c>
      <c r="C616" t="s">
        <v>1747</v>
      </c>
      <c r="D616" t="s">
        <v>45</v>
      </c>
      <c r="E616">
        <v>4536</v>
      </c>
      <c r="F616">
        <v>528</v>
      </c>
      <c r="G616">
        <v>0.52</v>
      </c>
      <c r="H616">
        <v>480</v>
      </c>
      <c r="I616">
        <v>0.47</v>
      </c>
      <c r="J616">
        <v>48</v>
      </c>
      <c r="K616">
        <v>0.05</v>
      </c>
      <c r="L616" s="5">
        <v>43066</v>
      </c>
    </row>
    <row r="617" spans="1:12" x14ac:dyDescent="0.25">
      <c r="A617" t="s">
        <v>1876</v>
      </c>
      <c r="B617" t="s">
        <v>1084</v>
      </c>
      <c r="C617" t="s">
        <v>1760</v>
      </c>
      <c r="D617" t="s">
        <v>45</v>
      </c>
      <c r="E617">
        <v>1694</v>
      </c>
      <c r="F617">
        <v>472</v>
      </c>
      <c r="G617">
        <v>0.46</v>
      </c>
      <c r="H617">
        <v>320</v>
      </c>
      <c r="I617">
        <v>0.31</v>
      </c>
      <c r="J617">
        <v>152</v>
      </c>
      <c r="K617">
        <v>0.15</v>
      </c>
      <c r="L617" s="5">
        <v>43066</v>
      </c>
    </row>
    <row r="618" spans="1:12" x14ac:dyDescent="0.25">
      <c r="A618" t="s">
        <v>1876</v>
      </c>
      <c r="B618" t="s">
        <v>1084</v>
      </c>
      <c r="C618" t="s">
        <v>1749</v>
      </c>
      <c r="D618" t="s">
        <v>45</v>
      </c>
      <c r="E618">
        <v>19420</v>
      </c>
      <c r="F618">
        <v>456</v>
      </c>
      <c r="G618">
        <v>0.45</v>
      </c>
      <c r="H618">
        <v>360</v>
      </c>
      <c r="I618">
        <v>0.35</v>
      </c>
      <c r="J618">
        <v>96</v>
      </c>
      <c r="K618">
        <v>0.09</v>
      </c>
      <c r="L618" s="5">
        <v>43066</v>
      </c>
    </row>
    <row r="619" spans="1:12" x14ac:dyDescent="0.25">
      <c r="A619" t="s">
        <v>1876</v>
      </c>
      <c r="B619" t="s">
        <v>1084</v>
      </c>
      <c r="C619" t="s">
        <v>1748</v>
      </c>
      <c r="D619" t="s">
        <v>45</v>
      </c>
      <c r="E619">
        <v>2364</v>
      </c>
      <c r="F619">
        <v>464</v>
      </c>
      <c r="G619">
        <v>0.45</v>
      </c>
      <c r="H619">
        <v>352</v>
      </c>
      <c r="I619">
        <v>0.34</v>
      </c>
      <c r="J619">
        <v>112</v>
      </c>
      <c r="K619">
        <v>0.11</v>
      </c>
      <c r="L619" s="5">
        <v>43066</v>
      </c>
    </row>
    <row r="620" spans="1:12" x14ac:dyDescent="0.25">
      <c r="A620" t="s">
        <v>1876</v>
      </c>
      <c r="B620" t="s">
        <v>1084</v>
      </c>
      <c r="C620" t="s">
        <v>1947</v>
      </c>
      <c r="D620" t="s">
        <v>45</v>
      </c>
      <c r="E620">
        <v>21523</v>
      </c>
      <c r="F620">
        <v>456</v>
      </c>
      <c r="G620">
        <v>0.45</v>
      </c>
      <c r="H620">
        <v>448</v>
      </c>
      <c r="I620">
        <v>0.44</v>
      </c>
      <c r="J620">
        <v>8</v>
      </c>
      <c r="K620">
        <v>0.01</v>
      </c>
      <c r="L620" s="5">
        <v>43066</v>
      </c>
    </row>
    <row r="621" spans="1:12" x14ac:dyDescent="0.25">
      <c r="A621" t="s">
        <v>1876</v>
      </c>
      <c r="B621" t="s">
        <v>1084</v>
      </c>
      <c r="C621" t="s">
        <v>1750</v>
      </c>
      <c r="D621" t="s">
        <v>45</v>
      </c>
      <c r="E621">
        <v>2851</v>
      </c>
      <c r="F621">
        <v>464</v>
      </c>
      <c r="G621">
        <v>0.45</v>
      </c>
      <c r="H621">
        <v>432</v>
      </c>
      <c r="I621">
        <v>0.42</v>
      </c>
      <c r="J621">
        <v>32</v>
      </c>
      <c r="K621">
        <v>0.03</v>
      </c>
      <c r="L621" s="5">
        <v>43066</v>
      </c>
    </row>
    <row r="622" spans="1:12" x14ac:dyDescent="0.25">
      <c r="A622" t="s">
        <v>1876</v>
      </c>
      <c r="B622" t="s">
        <v>1084</v>
      </c>
      <c r="C622" t="s">
        <v>1752</v>
      </c>
      <c r="D622" t="s">
        <v>45</v>
      </c>
      <c r="E622">
        <v>3241</v>
      </c>
      <c r="F622">
        <v>464</v>
      </c>
      <c r="G622">
        <v>0.45</v>
      </c>
      <c r="H622">
        <v>272</v>
      </c>
      <c r="I622">
        <v>0.27</v>
      </c>
      <c r="J622">
        <v>192</v>
      </c>
      <c r="K622">
        <v>0.19</v>
      </c>
      <c r="L622" s="5">
        <v>43066</v>
      </c>
    </row>
    <row r="623" spans="1:12" x14ac:dyDescent="0.25">
      <c r="A623" t="s">
        <v>1876</v>
      </c>
      <c r="B623" t="s">
        <v>1084</v>
      </c>
      <c r="C623" t="s">
        <v>1948</v>
      </c>
      <c r="D623" t="s">
        <v>45</v>
      </c>
      <c r="E623">
        <v>20002</v>
      </c>
      <c r="F623">
        <v>456</v>
      </c>
      <c r="G623">
        <v>0.45</v>
      </c>
      <c r="H623">
        <v>424</v>
      </c>
      <c r="I623">
        <v>0.41</v>
      </c>
      <c r="J623">
        <v>32</v>
      </c>
      <c r="K623">
        <v>0.03</v>
      </c>
      <c r="L623" s="5">
        <v>43066</v>
      </c>
    </row>
    <row r="624" spans="1:12" x14ac:dyDescent="0.25">
      <c r="A624" t="s">
        <v>1876</v>
      </c>
      <c r="B624" t="s">
        <v>1084</v>
      </c>
      <c r="C624" t="s">
        <v>1753</v>
      </c>
      <c r="D624" t="s">
        <v>45</v>
      </c>
      <c r="E624">
        <v>19005</v>
      </c>
      <c r="F624">
        <v>464</v>
      </c>
      <c r="G624">
        <v>0.45</v>
      </c>
      <c r="H624">
        <v>360</v>
      </c>
      <c r="I624">
        <v>0.35</v>
      </c>
      <c r="J624">
        <v>104</v>
      </c>
      <c r="K624">
        <v>0.1</v>
      </c>
      <c r="L624" s="5">
        <v>43066</v>
      </c>
    </row>
    <row r="625" spans="1:12" x14ac:dyDescent="0.25">
      <c r="A625" t="s">
        <v>1876</v>
      </c>
      <c r="B625" t="s">
        <v>1084</v>
      </c>
      <c r="C625" t="s">
        <v>1517</v>
      </c>
      <c r="D625" t="s">
        <v>45</v>
      </c>
      <c r="E625">
        <v>324</v>
      </c>
      <c r="F625">
        <v>408</v>
      </c>
      <c r="G625">
        <v>0.4</v>
      </c>
      <c r="H625">
        <v>240</v>
      </c>
      <c r="I625">
        <v>0.23</v>
      </c>
      <c r="J625">
        <v>168</v>
      </c>
      <c r="K625">
        <v>0.16</v>
      </c>
      <c r="L625" s="5">
        <v>43066</v>
      </c>
    </row>
    <row r="626" spans="1:12" x14ac:dyDescent="0.25">
      <c r="A626" t="s">
        <v>1876</v>
      </c>
      <c r="B626" t="s">
        <v>1084</v>
      </c>
      <c r="C626" t="s">
        <v>1756</v>
      </c>
      <c r="D626" t="s">
        <v>45</v>
      </c>
      <c r="E626">
        <v>2364</v>
      </c>
      <c r="F626">
        <v>400</v>
      </c>
      <c r="G626">
        <v>0.39</v>
      </c>
      <c r="H626">
        <v>320</v>
      </c>
      <c r="I626">
        <v>0.31</v>
      </c>
      <c r="J626">
        <v>80</v>
      </c>
      <c r="K626">
        <v>0.08</v>
      </c>
      <c r="L626" s="5">
        <v>43066</v>
      </c>
    </row>
    <row r="627" spans="1:12" x14ac:dyDescent="0.25">
      <c r="A627" t="s">
        <v>1876</v>
      </c>
      <c r="B627" t="s">
        <v>1084</v>
      </c>
      <c r="C627" t="s">
        <v>1949</v>
      </c>
      <c r="D627" t="s">
        <v>45</v>
      </c>
      <c r="E627">
        <v>16475</v>
      </c>
      <c r="F627">
        <v>392</v>
      </c>
      <c r="G627">
        <v>0.38</v>
      </c>
      <c r="H627">
        <v>344</v>
      </c>
      <c r="I627">
        <v>0.34</v>
      </c>
      <c r="J627">
        <v>48</v>
      </c>
      <c r="K627">
        <v>0.05</v>
      </c>
      <c r="L627" s="5">
        <v>43066</v>
      </c>
    </row>
    <row r="628" spans="1:12" x14ac:dyDescent="0.25">
      <c r="A628" t="s">
        <v>1876</v>
      </c>
      <c r="B628" t="s">
        <v>1084</v>
      </c>
      <c r="C628" t="s">
        <v>1950</v>
      </c>
      <c r="D628" t="s">
        <v>45</v>
      </c>
      <c r="E628">
        <v>2210</v>
      </c>
      <c r="F628">
        <v>392</v>
      </c>
      <c r="G628">
        <v>0.38</v>
      </c>
      <c r="H628">
        <v>344</v>
      </c>
      <c r="I628">
        <v>0.34</v>
      </c>
      <c r="J628">
        <v>48</v>
      </c>
      <c r="K628">
        <v>0.05</v>
      </c>
      <c r="L628" s="5">
        <v>43066</v>
      </c>
    </row>
    <row r="629" spans="1:12" x14ac:dyDescent="0.25">
      <c r="A629" t="s">
        <v>1876</v>
      </c>
      <c r="B629" t="s">
        <v>1084</v>
      </c>
      <c r="C629" t="s">
        <v>1757</v>
      </c>
      <c r="D629" t="s">
        <v>45</v>
      </c>
      <c r="E629">
        <v>8870</v>
      </c>
      <c r="F629">
        <v>392</v>
      </c>
      <c r="G629">
        <v>0.38</v>
      </c>
      <c r="H629">
        <v>384</v>
      </c>
      <c r="I629">
        <v>0.38</v>
      </c>
      <c r="J629">
        <v>8</v>
      </c>
      <c r="K629">
        <v>0.01</v>
      </c>
      <c r="L629" s="5">
        <v>43066</v>
      </c>
    </row>
    <row r="630" spans="1:12" x14ac:dyDescent="0.25">
      <c r="A630" t="s">
        <v>1876</v>
      </c>
      <c r="B630" t="s">
        <v>1084</v>
      </c>
      <c r="C630" t="s">
        <v>1758</v>
      </c>
      <c r="D630" t="s">
        <v>45</v>
      </c>
      <c r="E630">
        <v>2364</v>
      </c>
      <c r="F630">
        <v>376</v>
      </c>
      <c r="G630">
        <v>0.37</v>
      </c>
      <c r="H630">
        <v>344</v>
      </c>
      <c r="I630">
        <v>0.34</v>
      </c>
      <c r="J630">
        <v>32</v>
      </c>
      <c r="K630">
        <v>0.03</v>
      </c>
      <c r="L630" s="5">
        <v>43066</v>
      </c>
    </row>
    <row r="631" spans="1:12" x14ac:dyDescent="0.25">
      <c r="A631" t="s">
        <v>1876</v>
      </c>
      <c r="B631" t="s">
        <v>1084</v>
      </c>
      <c r="C631" t="s">
        <v>1759</v>
      </c>
      <c r="D631" t="s">
        <v>45</v>
      </c>
      <c r="E631">
        <v>14071</v>
      </c>
      <c r="F631">
        <v>336</v>
      </c>
      <c r="G631">
        <v>0.33</v>
      </c>
      <c r="H631">
        <v>272</v>
      </c>
      <c r="I631">
        <v>0.27</v>
      </c>
      <c r="J631">
        <v>64</v>
      </c>
      <c r="K631">
        <v>0.06</v>
      </c>
      <c r="L631" s="5">
        <v>43066</v>
      </c>
    </row>
    <row r="632" spans="1:12" x14ac:dyDescent="0.25">
      <c r="A632" t="s">
        <v>1876</v>
      </c>
      <c r="B632" t="s">
        <v>1084</v>
      </c>
      <c r="C632" t="s">
        <v>1736</v>
      </c>
      <c r="D632" t="s">
        <v>45</v>
      </c>
      <c r="E632">
        <v>18467</v>
      </c>
      <c r="F632">
        <v>328</v>
      </c>
      <c r="G632">
        <v>0.32</v>
      </c>
      <c r="H632">
        <v>320</v>
      </c>
      <c r="I632">
        <v>0.31</v>
      </c>
      <c r="J632">
        <v>8</v>
      </c>
      <c r="K632">
        <v>0.01</v>
      </c>
      <c r="L632" s="5">
        <v>43066</v>
      </c>
    </row>
    <row r="633" spans="1:12" x14ac:dyDescent="0.25">
      <c r="A633" t="s">
        <v>1876</v>
      </c>
      <c r="B633" t="s">
        <v>1084</v>
      </c>
      <c r="C633" t="s">
        <v>1951</v>
      </c>
      <c r="D633" t="s">
        <v>45</v>
      </c>
      <c r="E633">
        <v>16475</v>
      </c>
      <c r="F633">
        <v>328</v>
      </c>
      <c r="G633">
        <v>0.32</v>
      </c>
      <c r="H633">
        <v>224</v>
      </c>
      <c r="I633">
        <v>0.22</v>
      </c>
      <c r="J633">
        <v>104</v>
      </c>
      <c r="K633">
        <v>0.1</v>
      </c>
      <c r="L633" s="5">
        <v>43066</v>
      </c>
    </row>
    <row r="634" spans="1:12" x14ac:dyDescent="0.25">
      <c r="A634" t="s">
        <v>1876</v>
      </c>
      <c r="B634" t="s">
        <v>1084</v>
      </c>
      <c r="C634" t="s">
        <v>1952</v>
      </c>
      <c r="D634" t="s">
        <v>45</v>
      </c>
      <c r="E634">
        <v>1672</v>
      </c>
      <c r="F634">
        <v>328</v>
      </c>
      <c r="G634">
        <v>0.32</v>
      </c>
      <c r="H634">
        <v>304</v>
      </c>
      <c r="I634">
        <v>0.3</v>
      </c>
      <c r="J634">
        <v>24</v>
      </c>
      <c r="K634">
        <v>0.02</v>
      </c>
      <c r="L634" s="5">
        <v>43066</v>
      </c>
    </row>
    <row r="635" spans="1:12" x14ac:dyDescent="0.25">
      <c r="A635" t="s">
        <v>1876</v>
      </c>
      <c r="B635" t="s">
        <v>1084</v>
      </c>
      <c r="C635" t="s">
        <v>1953</v>
      </c>
      <c r="D635" t="s">
        <v>1908</v>
      </c>
      <c r="E635">
        <v>2</v>
      </c>
      <c r="F635">
        <v>328</v>
      </c>
      <c r="G635">
        <v>0.32</v>
      </c>
      <c r="H635">
        <v>48</v>
      </c>
      <c r="I635">
        <v>0.05</v>
      </c>
      <c r="J635">
        <v>280</v>
      </c>
      <c r="K635">
        <v>0.27</v>
      </c>
      <c r="L635" s="5">
        <v>43066</v>
      </c>
    </row>
    <row r="636" spans="1:12" x14ac:dyDescent="0.25">
      <c r="A636" t="s">
        <v>1876</v>
      </c>
      <c r="B636" t="s">
        <v>1084</v>
      </c>
      <c r="C636" t="s">
        <v>1762</v>
      </c>
      <c r="D636" t="s">
        <v>45</v>
      </c>
      <c r="E636">
        <v>11648</v>
      </c>
      <c r="F636">
        <v>272</v>
      </c>
      <c r="G636">
        <v>0.27</v>
      </c>
      <c r="H636">
        <v>232</v>
      </c>
      <c r="I636">
        <v>0.23</v>
      </c>
      <c r="J636">
        <v>40</v>
      </c>
      <c r="K636">
        <v>0.04</v>
      </c>
      <c r="L636" s="5">
        <v>43066</v>
      </c>
    </row>
    <row r="637" spans="1:12" x14ac:dyDescent="0.25">
      <c r="A637" t="s">
        <v>1876</v>
      </c>
      <c r="B637" t="s">
        <v>1084</v>
      </c>
      <c r="C637" t="s">
        <v>1761</v>
      </c>
      <c r="D637" t="s">
        <v>45</v>
      </c>
      <c r="E637">
        <v>1144</v>
      </c>
      <c r="F637">
        <v>280</v>
      </c>
      <c r="G637">
        <v>0.27</v>
      </c>
      <c r="H637">
        <v>200</v>
      </c>
      <c r="I637">
        <v>0.2</v>
      </c>
      <c r="J637">
        <v>80</v>
      </c>
      <c r="K637">
        <v>0.08</v>
      </c>
      <c r="L637" s="5">
        <v>43066</v>
      </c>
    </row>
    <row r="638" spans="1:12" x14ac:dyDescent="0.25">
      <c r="A638" t="s">
        <v>1876</v>
      </c>
      <c r="B638" t="s">
        <v>1084</v>
      </c>
      <c r="C638" t="s">
        <v>1765</v>
      </c>
      <c r="D638" t="s">
        <v>45</v>
      </c>
      <c r="E638">
        <v>2202</v>
      </c>
      <c r="F638">
        <v>272</v>
      </c>
      <c r="G638">
        <v>0.27</v>
      </c>
      <c r="H638">
        <v>272</v>
      </c>
      <c r="I638">
        <v>0.27</v>
      </c>
      <c r="J638">
        <v>0</v>
      </c>
      <c r="K638">
        <v>0</v>
      </c>
      <c r="L638" s="5">
        <v>43066</v>
      </c>
    </row>
    <row r="639" spans="1:12" x14ac:dyDescent="0.25">
      <c r="A639" t="s">
        <v>1876</v>
      </c>
      <c r="B639" t="s">
        <v>1084</v>
      </c>
      <c r="C639" t="s">
        <v>1766</v>
      </c>
      <c r="D639" t="s">
        <v>45</v>
      </c>
      <c r="E639">
        <v>2204</v>
      </c>
      <c r="F639">
        <v>272</v>
      </c>
      <c r="G639">
        <v>0.27</v>
      </c>
      <c r="H639">
        <v>272</v>
      </c>
      <c r="I639">
        <v>0.27</v>
      </c>
      <c r="J639">
        <v>0</v>
      </c>
      <c r="K639">
        <v>0</v>
      </c>
      <c r="L639" s="5">
        <v>43066</v>
      </c>
    </row>
    <row r="640" spans="1:12" x14ac:dyDescent="0.25">
      <c r="A640" t="s">
        <v>1876</v>
      </c>
      <c r="B640" t="s">
        <v>1084</v>
      </c>
      <c r="C640" t="s">
        <v>1767</v>
      </c>
      <c r="D640" t="s">
        <v>45</v>
      </c>
      <c r="E640">
        <v>8966</v>
      </c>
      <c r="F640">
        <v>272</v>
      </c>
      <c r="G640">
        <v>0.27</v>
      </c>
      <c r="H640">
        <v>184</v>
      </c>
      <c r="I640">
        <v>0.18</v>
      </c>
      <c r="J640">
        <v>88</v>
      </c>
      <c r="K640">
        <v>0.09</v>
      </c>
      <c r="L640" s="5">
        <v>43066</v>
      </c>
    </row>
    <row r="641" spans="1:12" x14ac:dyDescent="0.25">
      <c r="A641" t="s">
        <v>1876</v>
      </c>
      <c r="B641" t="s">
        <v>1084</v>
      </c>
      <c r="C641" t="s">
        <v>1954</v>
      </c>
      <c r="D641" t="s">
        <v>45</v>
      </c>
      <c r="E641">
        <v>8170</v>
      </c>
      <c r="F641">
        <v>264</v>
      </c>
      <c r="G641">
        <v>0.26</v>
      </c>
      <c r="H641">
        <v>152</v>
      </c>
      <c r="I641">
        <v>0.15</v>
      </c>
      <c r="J641">
        <v>112</v>
      </c>
      <c r="K641">
        <v>0.11</v>
      </c>
      <c r="L641" s="5">
        <v>43066</v>
      </c>
    </row>
    <row r="642" spans="1:12" x14ac:dyDescent="0.25">
      <c r="A642" t="s">
        <v>1876</v>
      </c>
      <c r="B642" t="s">
        <v>1084</v>
      </c>
      <c r="C642" t="s">
        <v>1768</v>
      </c>
      <c r="D642" t="s">
        <v>45</v>
      </c>
      <c r="E642">
        <v>4537</v>
      </c>
      <c r="F642">
        <v>264</v>
      </c>
      <c r="G642">
        <v>0.26</v>
      </c>
      <c r="H642">
        <v>224</v>
      </c>
      <c r="I642">
        <v>0.22</v>
      </c>
      <c r="J642">
        <v>40</v>
      </c>
      <c r="K642">
        <v>0.04</v>
      </c>
      <c r="L642" s="5">
        <v>43066</v>
      </c>
    </row>
    <row r="643" spans="1:12" x14ac:dyDescent="0.25">
      <c r="A643" t="s">
        <v>1876</v>
      </c>
      <c r="B643" t="s">
        <v>1084</v>
      </c>
      <c r="C643" t="s">
        <v>1769</v>
      </c>
      <c r="D643" t="s">
        <v>45</v>
      </c>
      <c r="E643">
        <v>4537</v>
      </c>
      <c r="F643">
        <v>264</v>
      </c>
      <c r="G643">
        <v>0.26</v>
      </c>
      <c r="H643">
        <v>224</v>
      </c>
      <c r="I643">
        <v>0.22</v>
      </c>
      <c r="J643">
        <v>40</v>
      </c>
      <c r="K643">
        <v>0.04</v>
      </c>
      <c r="L643" s="5">
        <v>43066</v>
      </c>
    </row>
    <row r="644" spans="1:12" x14ac:dyDescent="0.25">
      <c r="A644" t="s">
        <v>1876</v>
      </c>
      <c r="B644" t="s">
        <v>1084</v>
      </c>
      <c r="C644" t="s">
        <v>1955</v>
      </c>
      <c r="D644" t="s">
        <v>45</v>
      </c>
      <c r="E644">
        <v>0</v>
      </c>
      <c r="F644">
        <v>256</v>
      </c>
      <c r="G644">
        <v>0.25</v>
      </c>
      <c r="H644">
        <v>200</v>
      </c>
      <c r="I644">
        <v>0.2</v>
      </c>
      <c r="J644">
        <v>56</v>
      </c>
      <c r="K644">
        <v>0.05</v>
      </c>
      <c r="L644" s="5">
        <v>43066</v>
      </c>
    </row>
    <row r="645" spans="1:12" x14ac:dyDescent="0.25">
      <c r="A645" t="s">
        <v>1876</v>
      </c>
      <c r="B645" t="s">
        <v>1084</v>
      </c>
      <c r="C645" t="s">
        <v>1956</v>
      </c>
      <c r="D645" t="s">
        <v>45</v>
      </c>
      <c r="E645">
        <v>6808</v>
      </c>
      <c r="F645">
        <v>200</v>
      </c>
      <c r="G645">
        <v>0.2</v>
      </c>
      <c r="H645">
        <v>144</v>
      </c>
      <c r="I645">
        <v>0.14000000000000001</v>
      </c>
      <c r="J645">
        <v>56</v>
      </c>
      <c r="K645">
        <v>0.05</v>
      </c>
      <c r="L645" s="5">
        <v>43066</v>
      </c>
    </row>
    <row r="646" spans="1:12" x14ac:dyDescent="0.25">
      <c r="A646" t="s">
        <v>1876</v>
      </c>
      <c r="B646" t="s">
        <v>1084</v>
      </c>
      <c r="C646" t="s">
        <v>1772</v>
      </c>
      <c r="D646" t="s">
        <v>45</v>
      </c>
      <c r="E646">
        <v>8170</v>
      </c>
      <c r="F646">
        <v>200</v>
      </c>
      <c r="G646">
        <v>0.2</v>
      </c>
      <c r="H646">
        <v>176</v>
      </c>
      <c r="I646">
        <v>0.17</v>
      </c>
      <c r="J646">
        <v>24</v>
      </c>
      <c r="K646">
        <v>0.02</v>
      </c>
      <c r="L646" s="5">
        <v>43066</v>
      </c>
    </row>
    <row r="647" spans="1:12" x14ac:dyDescent="0.25">
      <c r="A647" t="s">
        <v>1876</v>
      </c>
      <c r="B647" t="s">
        <v>1084</v>
      </c>
      <c r="C647" t="s">
        <v>1527</v>
      </c>
      <c r="D647" t="s">
        <v>45</v>
      </c>
      <c r="E647">
        <v>505</v>
      </c>
      <c r="F647">
        <v>200</v>
      </c>
      <c r="G647">
        <v>0.2</v>
      </c>
      <c r="H647">
        <v>56</v>
      </c>
      <c r="I647">
        <v>0.05</v>
      </c>
      <c r="J647">
        <v>144</v>
      </c>
      <c r="K647">
        <v>0.14000000000000001</v>
      </c>
      <c r="L647" s="5">
        <v>43066</v>
      </c>
    </row>
    <row r="648" spans="1:12" x14ac:dyDescent="0.25">
      <c r="A648" t="s">
        <v>1876</v>
      </c>
      <c r="B648" t="s">
        <v>1084</v>
      </c>
      <c r="C648" t="s">
        <v>1957</v>
      </c>
      <c r="D648" t="s">
        <v>45</v>
      </c>
      <c r="E648">
        <v>7549</v>
      </c>
      <c r="F648">
        <v>200</v>
      </c>
      <c r="G648">
        <v>0.2</v>
      </c>
      <c r="H648">
        <v>160</v>
      </c>
      <c r="I648">
        <v>0.16</v>
      </c>
      <c r="J648">
        <v>40</v>
      </c>
      <c r="K648">
        <v>0.04</v>
      </c>
      <c r="L648" s="5">
        <v>43066</v>
      </c>
    </row>
    <row r="649" spans="1:12" x14ac:dyDescent="0.25">
      <c r="A649" t="s">
        <v>1876</v>
      </c>
      <c r="B649" t="s">
        <v>1084</v>
      </c>
      <c r="C649" t="s">
        <v>1770</v>
      </c>
      <c r="D649" t="s">
        <v>45</v>
      </c>
      <c r="E649">
        <v>329</v>
      </c>
      <c r="F649">
        <v>200</v>
      </c>
      <c r="G649">
        <v>0.2</v>
      </c>
      <c r="H649">
        <v>88</v>
      </c>
      <c r="I649">
        <v>0.09</v>
      </c>
      <c r="J649">
        <v>112</v>
      </c>
      <c r="K649">
        <v>0.11</v>
      </c>
      <c r="L649" s="5">
        <v>43066</v>
      </c>
    </row>
    <row r="650" spans="1:12" x14ac:dyDescent="0.25">
      <c r="A650" t="s">
        <v>1876</v>
      </c>
      <c r="B650" t="s">
        <v>1084</v>
      </c>
      <c r="C650" t="s">
        <v>1958</v>
      </c>
      <c r="D650" t="s">
        <v>45</v>
      </c>
      <c r="E650">
        <v>6808</v>
      </c>
      <c r="F650">
        <v>200</v>
      </c>
      <c r="G650">
        <v>0.2</v>
      </c>
      <c r="H650">
        <v>128</v>
      </c>
      <c r="I650">
        <v>0.13</v>
      </c>
      <c r="J650">
        <v>72</v>
      </c>
      <c r="K650">
        <v>7.0000000000000007E-2</v>
      </c>
      <c r="L650" s="5">
        <v>43066</v>
      </c>
    </row>
    <row r="651" spans="1:12" x14ac:dyDescent="0.25">
      <c r="A651" t="s">
        <v>1876</v>
      </c>
      <c r="B651" t="s">
        <v>1084</v>
      </c>
      <c r="C651" t="s">
        <v>1959</v>
      </c>
      <c r="D651" t="s">
        <v>45</v>
      </c>
      <c r="E651">
        <v>5616</v>
      </c>
      <c r="F651">
        <v>200</v>
      </c>
      <c r="G651">
        <v>0.2</v>
      </c>
      <c r="H651">
        <v>104</v>
      </c>
      <c r="I651">
        <v>0.1</v>
      </c>
      <c r="J651">
        <v>96</v>
      </c>
      <c r="K651">
        <v>0.09</v>
      </c>
      <c r="L651" s="5">
        <v>43066</v>
      </c>
    </row>
    <row r="652" spans="1:12" x14ac:dyDescent="0.25">
      <c r="A652" t="s">
        <v>1876</v>
      </c>
      <c r="B652" t="s">
        <v>1084</v>
      </c>
      <c r="C652" t="s">
        <v>1771</v>
      </c>
      <c r="D652" t="s">
        <v>45</v>
      </c>
      <c r="E652">
        <v>1926</v>
      </c>
      <c r="F652">
        <v>208</v>
      </c>
      <c r="G652">
        <v>0.2</v>
      </c>
      <c r="H652">
        <v>192</v>
      </c>
      <c r="I652">
        <v>0.19</v>
      </c>
      <c r="J652">
        <v>16</v>
      </c>
      <c r="K652">
        <v>0.02</v>
      </c>
      <c r="L652" s="5">
        <v>43066</v>
      </c>
    </row>
    <row r="653" spans="1:12" x14ac:dyDescent="0.25">
      <c r="A653" t="s">
        <v>1876</v>
      </c>
      <c r="B653" t="s">
        <v>1084</v>
      </c>
      <c r="C653" t="s">
        <v>1960</v>
      </c>
      <c r="D653" t="s">
        <v>45</v>
      </c>
      <c r="E653">
        <v>9350</v>
      </c>
      <c r="F653">
        <v>200</v>
      </c>
      <c r="G653">
        <v>0.2</v>
      </c>
      <c r="H653">
        <v>200</v>
      </c>
      <c r="I653">
        <v>0.2</v>
      </c>
      <c r="J653">
        <v>0</v>
      </c>
      <c r="K653">
        <v>0</v>
      </c>
      <c r="L653" s="5">
        <v>43066</v>
      </c>
    </row>
    <row r="654" spans="1:12" x14ac:dyDescent="0.25">
      <c r="A654" t="s">
        <v>1876</v>
      </c>
      <c r="B654" t="s">
        <v>1084</v>
      </c>
      <c r="C654" t="s">
        <v>269</v>
      </c>
      <c r="D654" t="s">
        <v>45</v>
      </c>
      <c r="E654">
        <v>1177</v>
      </c>
      <c r="F654">
        <v>200</v>
      </c>
      <c r="G654">
        <v>0.2</v>
      </c>
      <c r="H654">
        <v>56</v>
      </c>
      <c r="I654">
        <v>0.05</v>
      </c>
      <c r="J654">
        <v>144</v>
      </c>
      <c r="K654">
        <v>0.14000000000000001</v>
      </c>
      <c r="L654" s="5">
        <v>43066</v>
      </c>
    </row>
    <row r="655" spans="1:12" x14ac:dyDescent="0.25">
      <c r="A655" t="s">
        <v>1876</v>
      </c>
      <c r="B655" t="s">
        <v>1084</v>
      </c>
      <c r="C655" t="s">
        <v>1773</v>
      </c>
      <c r="D655" t="s">
        <v>45</v>
      </c>
      <c r="E655">
        <v>489</v>
      </c>
      <c r="F655">
        <v>200</v>
      </c>
      <c r="G655">
        <v>0.2</v>
      </c>
      <c r="H655">
        <v>40</v>
      </c>
      <c r="I655">
        <v>0.04</v>
      </c>
      <c r="J655">
        <v>160</v>
      </c>
      <c r="K655">
        <v>0.16</v>
      </c>
      <c r="L655" s="5">
        <v>43066</v>
      </c>
    </row>
    <row r="656" spans="1:12" x14ac:dyDescent="0.25">
      <c r="A656" t="s">
        <v>1876</v>
      </c>
      <c r="B656" t="s">
        <v>1084</v>
      </c>
      <c r="C656" t="s">
        <v>1775</v>
      </c>
      <c r="D656" t="s">
        <v>45</v>
      </c>
      <c r="E656">
        <v>165</v>
      </c>
      <c r="F656">
        <v>160</v>
      </c>
      <c r="G656">
        <v>0.16</v>
      </c>
      <c r="H656">
        <v>48</v>
      </c>
      <c r="I656">
        <v>0.05</v>
      </c>
      <c r="J656">
        <v>112</v>
      </c>
      <c r="K656">
        <v>0.11</v>
      </c>
      <c r="L656" s="5">
        <v>43066</v>
      </c>
    </row>
    <row r="657" spans="1:12" x14ac:dyDescent="0.25">
      <c r="A657" t="s">
        <v>1876</v>
      </c>
      <c r="B657" t="s">
        <v>1084</v>
      </c>
      <c r="C657" t="s">
        <v>1774</v>
      </c>
      <c r="D657" t="s">
        <v>45</v>
      </c>
      <c r="E657">
        <v>66</v>
      </c>
      <c r="F657">
        <v>160</v>
      </c>
      <c r="G657">
        <v>0.16</v>
      </c>
      <c r="H657">
        <v>48</v>
      </c>
      <c r="I657">
        <v>0.05</v>
      </c>
      <c r="J657">
        <v>112</v>
      </c>
      <c r="K657">
        <v>0.11</v>
      </c>
      <c r="L657" s="5">
        <v>43066</v>
      </c>
    </row>
    <row r="658" spans="1:12" x14ac:dyDescent="0.25">
      <c r="A658" t="s">
        <v>1876</v>
      </c>
      <c r="B658" t="s">
        <v>1084</v>
      </c>
      <c r="C658" t="s">
        <v>1776</v>
      </c>
      <c r="D658" t="s">
        <v>45</v>
      </c>
      <c r="E658">
        <v>600</v>
      </c>
      <c r="F658">
        <v>152</v>
      </c>
      <c r="G658">
        <v>0.15</v>
      </c>
      <c r="H658">
        <v>128</v>
      </c>
      <c r="I658">
        <v>0.13</v>
      </c>
      <c r="J658">
        <v>24</v>
      </c>
      <c r="K658">
        <v>0.02</v>
      </c>
      <c r="L658" s="5">
        <v>43066</v>
      </c>
    </row>
    <row r="659" spans="1:12" x14ac:dyDescent="0.25">
      <c r="A659" t="s">
        <v>1876</v>
      </c>
      <c r="B659" t="s">
        <v>1084</v>
      </c>
      <c r="C659" t="s">
        <v>1778</v>
      </c>
      <c r="D659" t="s">
        <v>45</v>
      </c>
      <c r="E659">
        <v>1438</v>
      </c>
      <c r="F659">
        <v>144</v>
      </c>
      <c r="G659">
        <v>0.14000000000000001</v>
      </c>
      <c r="H659">
        <v>88</v>
      </c>
      <c r="I659">
        <v>0.09</v>
      </c>
      <c r="J659">
        <v>56</v>
      </c>
      <c r="K659">
        <v>0.05</v>
      </c>
      <c r="L659" s="5">
        <v>43066</v>
      </c>
    </row>
    <row r="660" spans="1:12" x14ac:dyDescent="0.25">
      <c r="A660" t="s">
        <v>1876</v>
      </c>
      <c r="B660" t="s">
        <v>1084</v>
      </c>
      <c r="C660" t="s">
        <v>1779</v>
      </c>
      <c r="D660" t="s">
        <v>45</v>
      </c>
      <c r="E660">
        <v>1460</v>
      </c>
      <c r="F660">
        <v>144</v>
      </c>
      <c r="G660">
        <v>0.14000000000000001</v>
      </c>
      <c r="H660">
        <v>88</v>
      </c>
      <c r="I660">
        <v>0.09</v>
      </c>
      <c r="J660">
        <v>56</v>
      </c>
      <c r="K660">
        <v>0.05</v>
      </c>
      <c r="L660" s="5">
        <v>43066</v>
      </c>
    </row>
    <row r="661" spans="1:12" x14ac:dyDescent="0.25">
      <c r="A661" t="s">
        <v>1876</v>
      </c>
      <c r="B661" t="s">
        <v>1084</v>
      </c>
      <c r="C661" t="s">
        <v>1780</v>
      </c>
      <c r="D661" t="s">
        <v>45</v>
      </c>
      <c r="E661">
        <v>199</v>
      </c>
      <c r="F661">
        <v>144</v>
      </c>
      <c r="G661">
        <v>0.14000000000000001</v>
      </c>
      <c r="H661">
        <v>96</v>
      </c>
      <c r="I661">
        <v>0.09</v>
      </c>
      <c r="J661">
        <v>48</v>
      </c>
      <c r="K661">
        <v>0.05</v>
      </c>
      <c r="L661" s="5">
        <v>43066</v>
      </c>
    </row>
    <row r="662" spans="1:12" x14ac:dyDescent="0.25">
      <c r="A662" t="s">
        <v>1876</v>
      </c>
      <c r="B662" t="s">
        <v>1084</v>
      </c>
      <c r="C662" t="s">
        <v>1781</v>
      </c>
      <c r="D662" t="s">
        <v>45</v>
      </c>
      <c r="E662">
        <v>1022</v>
      </c>
      <c r="F662">
        <v>144</v>
      </c>
      <c r="G662">
        <v>0.14000000000000001</v>
      </c>
      <c r="H662">
        <v>144</v>
      </c>
      <c r="I662">
        <v>0.14000000000000001</v>
      </c>
      <c r="J662">
        <v>0</v>
      </c>
      <c r="K662">
        <v>0</v>
      </c>
      <c r="L662" s="5">
        <v>43066</v>
      </c>
    </row>
    <row r="663" spans="1:12" x14ac:dyDescent="0.25">
      <c r="A663" t="s">
        <v>1876</v>
      </c>
      <c r="B663" t="s">
        <v>1084</v>
      </c>
      <c r="C663" t="s">
        <v>1777</v>
      </c>
      <c r="D663" t="s">
        <v>45</v>
      </c>
      <c r="E663">
        <v>4733</v>
      </c>
      <c r="F663">
        <v>144</v>
      </c>
      <c r="G663">
        <v>0.14000000000000001</v>
      </c>
      <c r="H663">
        <v>104</v>
      </c>
      <c r="I663">
        <v>0.1</v>
      </c>
      <c r="J663">
        <v>40</v>
      </c>
      <c r="K663">
        <v>0.04</v>
      </c>
      <c r="L663" s="5">
        <v>43066</v>
      </c>
    </row>
    <row r="664" spans="1:12" x14ac:dyDescent="0.25">
      <c r="A664" t="s">
        <v>1876</v>
      </c>
      <c r="B664" t="s">
        <v>1084</v>
      </c>
      <c r="C664" t="s">
        <v>1784</v>
      </c>
      <c r="D664" t="s">
        <v>45</v>
      </c>
      <c r="E664">
        <v>3092</v>
      </c>
      <c r="F664">
        <v>136</v>
      </c>
      <c r="G664">
        <v>0.13</v>
      </c>
      <c r="H664">
        <v>120</v>
      </c>
      <c r="I664">
        <v>0.12</v>
      </c>
      <c r="J664">
        <v>16</v>
      </c>
      <c r="K664">
        <v>0.02</v>
      </c>
      <c r="L664" s="5">
        <v>43066</v>
      </c>
    </row>
    <row r="665" spans="1:12" x14ac:dyDescent="0.25">
      <c r="A665" t="s">
        <v>1876</v>
      </c>
      <c r="B665" t="s">
        <v>1084</v>
      </c>
      <c r="C665" t="s">
        <v>1782</v>
      </c>
      <c r="D665" t="s">
        <v>45</v>
      </c>
      <c r="E665">
        <v>80</v>
      </c>
      <c r="F665">
        <v>136</v>
      </c>
      <c r="G665">
        <v>0.13</v>
      </c>
      <c r="H665">
        <v>24</v>
      </c>
      <c r="I665">
        <v>0.02</v>
      </c>
      <c r="J665">
        <v>112</v>
      </c>
      <c r="K665">
        <v>0.11</v>
      </c>
      <c r="L665" s="5">
        <v>43066</v>
      </c>
    </row>
    <row r="666" spans="1:12" x14ac:dyDescent="0.25">
      <c r="A666" t="s">
        <v>1876</v>
      </c>
      <c r="B666" t="s">
        <v>1084</v>
      </c>
      <c r="C666" t="s">
        <v>1531</v>
      </c>
      <c r="D666" t="s">
        <v>45</v>
      </c>
      <c r="E666">
        <v>605</v>
      </c>
      <c r="F666">
        <v>136</v>
      </c>
      <c r="G666">
        <v>0.13</v>
      </c>
      <c r="H666">
        <v>24</v>
      </c>
      <c r="I666">
        <v>0.02</v>
      </c>
      <c r="J666">
        <v>112</v>
      </c>
      <c r="K666">
        <v>0.11</v>
      </c>
      <c r="L666" s="5">
        <v>43066</v>
      </c>
    </row>
    <row r="667" spans="1:12" x14ac:dyDescent="0.25">
      <c r="A667" t="s">
        <v>1876</v>
      </c>
      <c r="B667" t="s">
        <v>1084</v>
      </c>
      <c r="C667" t="s">
        <v>1532</v>
      </c>
      <c r="D667" t="s">
        <v>45</v>
      </c>
      <c r="E667">
        <v>618</v>
      </c>
      <c r="F667">
        <v>136</v>
      </c>
      <c r="G667">
        <v>0.13</v>
      </c>
      <c r="H667">
        <v>24</v>
      </c>
      <c r="I667">
        <v>0.02</v>
      </c>
      <c r="J667">
        <v>112</v>
      </c>
      <c r="K667">
        <v>0.11</v>
      </c>
      <c r="L667" s="5">
        <v>43066</v>
      </c>
    </row>
    <row r="668" spans="1:12" x14ac:dyDescent="0.25">
      <c r="A668" t="s">
        <v>1876</v>
      </c>
      <c r="B668" t="s">
        <v>1084</v>
      </c>
      <c r="C668" t="s">
        <v>1783</v>
      </c>
      <c r="D668" t="s">
        <v>45</v>
      </c>
      <c r="E668">
        <v>898</v>
      </c>
      <c r="F668">
        <v>136</v>
      </c>
      <c r="G668">
        <v>0.13</v>
      </c>
      <c r="H668">
        <v>136</v>
      </c>
      <c r="I668">
        <v>0.13</v>
      </c>
      <c r="J668">
        <v>0</v>
      </c>
      <c r="K668">
        <v>0</v>
      </c>
      <c r="L668" s="5">
        <v>43066</v>
      </c>
    </row>
    <row r="669" spans="1:12" x14ac:dyDescent="0.25">
      <c r="A669" t="s">
        <v>1876</v>
      </c>
      <c r="B669" t="s">
        <v>1084</v>
      </c>
      <c r="C669" t="s">
        <v>277</v>
      </c>
      <c r="D669" t="s">
        <v>45</v>
      </c>
      <c r="E669">
        <v>360</v>
      </c>
      <c r="F669">
        <v>136</v>
      </c>
      <c r="G669">
        <v>0.13</v>
      </c>
      <c r="H669">
        <v>24</v>
      </c>
      <c r="I669">
        <v>0.02</v>
      </c>
      <c r="J669">
        <v>112</v>
      </c>
      <c r="K669">
        <v>0.11</v>
      </c>
      <c r="L669" s="5">
        <v>43066</v>
      </c>
    </row>
    <row r="670" spans="1:12" x14ac:dyDescent="0.25">
      <c r="A670" t="s">
        <v>1876</v>
      </c>
      <c r="B670" t="s">
        <v>1084</v>
      </c>
      <c r="C670" t="s">
        <v>275</v>
      </c>
      <c r="D670" t="s">
        <v>45</v>
      </c>
      <c r="E670">
        <v>352</v>
      </c>
      <c r="F670">
        <v>136</v>
      </c>
      <c r="G670">
        <v>0.13</v>
      </c>
      <c r="H670">
        <v>32</v>
      </c>
      <c r="I670">
        <v>0.03</v>
      </c>
      <c r="J670">
        <v>104</v>
      </c>
      <c r="K670">
        <v>0.1</v>
      </c>
      <c r="L670" s="5">
        <v>43066</v>
      </c>
    </row>
    <row r="671" spans="1:12" x14ac:dyDescent="0.25">
      <c r="A671" t="s">
        <v>1876</v>
      </c>
      <c r="B671" t="s">
        <v>1084</v>
      </c>
      <c r="C671" t="s">
        <v>1961</v>
      </c>
      <c r="D671" t="s">
        <v>45</v>
      </c>
      <c r="E671">
        <v>352</v>
      </c>
      <c r="F671">
        <v>136</v>
      </c>
      <c r="G671">
        <v>0.13</v>
      </c>
      <c r="H671">
        <v>32</v>
      </c>
      <c r="I671">
        <v>0.03</v>
      </c>
      <c r="J671">
        <v>104</v>
      </c>
      <c r="K671">
        <v>0.1</v>
      </c>
      <c r="L671" s="5">
        <v>43066</v>
      </c>
    </row>
    <row r="672" spans="1:12" x14ac:dyDescent="0.25">
      <c r="A672" t="s">
        <v>1876</v>
      </c>
      <c r="B672" t="s">
        <v>1084</v>
      </c>
      <c r="C672" t="s">
        <v>1962</v>
      </c>
      <c r="D672" t="s">
        <v>45</v>
      </c>
      <c r="E672">
        <v>5616</v>
      </c>
      <c r="F672">
        <v>136</v>
      </c>
      <c r="G672">
        <v>0.13</v>
      </c>
      <c r="H672">
        <v>120</v>
      </c>
      <c r="I672">
        <v>0.12</v>
      </c>
      <c r="J672">
        <v>16</v>
      </c>
      <c r="K672">
        <v>0.02</v>
      </c>
      <c r="L672" s="5">
        <v>43066</v>
      </c>
    </row>
    <row r="673" spans="1:12" x14ac:dyDescent="0.25">
      <c r="A673" t="s">
        <v>1876</v>
      </c>
      <c r="B673" t="s">
        <v>1084</v>
      </c>
      <c r="C673" t="s">
        <v>1963</v>
      </c>
      <c r="D673" t="s">
        <v>45</v>
      </c>
      <c r="E673">
        <v>3432</v>
      </c>
      <c r="F673">
        <v>136</v>
      </c>
      <c r="G673">
        <v>0.13</v>
      </c>
      <c r="H673">
        <v>80</v>
      </c>
      <c r="I673">
        <v>0.08</v>
      </c>
      <c r="J673">
        <v>56</v>
      </c>
      <c r="K673">
        <v>0.05</v>
      </c>
      <c r="L673" s="5">
        <v>43066</v>
      </c>
    </row>
    <row r="674" spans="1:12" x14ac:dyDescent="0.25">
      <c r="A674" t="s">
        <v>1876</v>
      </c>
      <c r="B674" t="s">
        <v>1084</v>
      </c>
      <c r="C674" t="s">
        <v>259</v>
      </c>
      <c r="D674" t="s">
        <v>45</v>
      </c>
      <c r="E674">
        <v>504</v>
      </c>
      <c r="F674">
        <v>136</v>
      </c>
      <c r="G674">
        <v>0.13</v>
      </c>
      <c r="H674">
        <v>32</v>
      </c>
      <c r="I674">
        <v>0.03</v>
      </c>
      <c r="J674">
        <v>104</v>
      </c>
      <c r="K674">
        <v>0.1</v>
      </c>
      <c r="L674" s="5">
        <v>43066</v>
      </c>
    </row>
    <row r="675" spans="1:12" x14ac:dyDescent="0.25">
      <c r="A675" t="s">
        <v>1876</v>
      </c>
      <c r="B675" t="s">
        <v>1084</v>
      </c>
      <c r="C675" t="s">
        <v>1964</v>
      </c>
      <c r="D675" t="s">
        <v>45</v>
      </c>
      <c r="E675">
        <v>448</v>
      </c>
      <c r="F675">
        <v>136</v>
      </c>
      <c r="G675">
        <v>0.13</v>
      </c>
      <c r="H675">
        <v>32</v>
      </c>
      <c r="I675">
        <v>0.03</v>
      </c>
      <c r="J675">
        <v>104</v>
      </c>
      <c r="K675">
        <v>0.1</v>
      </c>
      <c r="L675" s="5">
        <v>43066</v>
      </c>
    </row>
    <row r="676" spans="1:12" x14ac:dyDescent="0.25">
      <c r="A676" t="s">
        <v>1876</v>
      </c>
      <c r="B676" t="s">
        <v>1084</v>
      </c>
      <c r="C676" t="s">
        <v>1785</v>
      </c>
      <c r="D676" t="s">
        <v>45</v>
      </c>
      <c r="E676">
        <v>99</v>
      </c>
      <c r="F676">
        <v>120</v>
      </c>
      <c r="G676">
        <v>0.12</v>
      </c>
      <c r="H676">
        <v>64</v>
      </c>
      <c r="I676">
        <v>0.06</v>
      </c>
      <c r="J676">
        <v>56</v>
      </c>
      <c r="K676">
        <v>0.05</v>
      </c>
      <c r="L676" s="5">
        <v>43066</v>
      </c>
    </row>
    <row r="677" spans="1:12" x14ac:dyDescent="0.25">
      <c r="A677" t="s">
        <v>1876</v>
      </c>
      <c r="B677" t="s">
        <v>1084</v>
      </c>
      <c r="C677" t="s">
        <v>1786</v>
      </c>
      <c r="D677" t="s">
        <v>45</v>
      </c>
      <c r="E677">
        <v>84</v>
      </c>
      <c r="F677">
        <v>88</v>
      </c>
      <c r="G677">
        <v>0.09</v>
      </c>
      <c r="H677">
        <v>32</v>
      </c>
      <c r="I677">
        <v>0.03</v>
      </c>
      <c r="J677">
        <v>56</v>
      </c>
      <c r="K677">
        <v>0.05</v>
      </c>
      <c r="L677" s="5">
        <v>43066</v>
      </c>
    </row>
    <row r="678" spans="1:12" x14ac:dyDescent="0.25">
      <c r="A678" t="s">
        <v>1876</v>
      </c>
      <c r="B678" t="s">
        <v>1084</v>
      </c>
      <c r="C678" t="s">
        <v>1789</v>
      </c>
      <c r="D678" t="s">
        <v>45</v>
      </c>
      <c r="E678">
        <v>280</v>
      </c>
      <c r="F678">
        <v>88</v>
      </c>
      <c r="G678">
        <v>0.09</v>
      </c>
      <c r="H678">
        <v>48</v>
      </c>
      <c r="I678">
        <v>0.05</v>
      </c>
      <c r="J678">
        <v>40</v>
      </c>
      <c r="K678">
        <v>0.04</v>
      </c>
      <c r="L678" s="5">
        <v>43066</v>
      </c>
    </row>
    <row r="679" spans="1:12" x14ac:dyDescent="0.25">
      <c r="A679" t="s">
        <v>1876</v>
      </c>
      <c r="B679" t="s">
        <v>1084</v>
      </c>
      <c r="C679" t="s">
        <v>266</v>
      </c>
      <c r="D679" t="s">
        <v>45</v>
      </c>
      <c r="E679">
        <v>52</v>
      </c>
      <c r="F679">
        <v>96</v>
      </c>
      <c r="G679">
        <v>0.09</v>
      </c>
      <c r="H679">
        <v>40</v>
      </c>
      <c r="I679">
        <v>0.04</v>
      </c>
      <c r="J679">
        <v>56</v>
      </c>
      <c r="K679">
        <v>0.05</v>
      </c>
      <c r="L679" s="5">
        <v>43066</v>
      </c>
    </row>
    <row r="680" spans="1:12" x14ac:dyDescent="0.25">
      <c r="A680" t="s">
        <v>1876</v>
      </c>
      <c r="B680" t="s">
        <v>1084</v>
      </c>
      <c r="C680" t="s">
        <v>1793</v>
      </c>
      <c r="D680" t="s">
        <v>45</v>
      </c>
      <c r="E680">
        <v>104</v>
      </c>
      <c r="F680">
        <v>88</v>
      </c>
      <c r="G680">
        <v>0.09</v>
      </c>
      <c r="H680">
        <v>40</v>
      </c>
      <c r="I680">
        <v>0.04</v>
      </c>
      <c r="J680">
        <v>48</v>
      </c>
      <c r="K680">
        <v>0.05</v>
      </c>
      <c r="L680" s="5">
        <v>43066</v>
      </c>
    </row>
    <row r="681" spans="1:12" x14ac:dyDescent="0.25">
      <c r="A681" t="s">
        <v>1876</v>
      </c>
      <c r="B681" t="s">
        <v>1084</v>
      </c>
      <c r="C681" t="s">
        <v>1794</v>
      </c>
      <c r="D681" t="s">
        <v>45</v>
      </c>
      <c r="E681">
        <v>49</v>
      </c>
      <c r="F681">
        <v>88</v>
      </c>
      <c r="G681">
        <v>0.09</v>
      </c>
      <c r="H681">
        <v>32</v>
      </c>
      <c r="I681">
        <v>0.03</v>
      </c>
      <c r="J681">
        <v>56</v>
      </c>
      <c r="K681">
        <v>0.05</v>
      </c>
      <c r="L681" s="5">
        <v>43066</v>
      </c>
    </row>
    <row r="682" spans="1:12" x14ac:dyDescent="0.25">
      <c r="A682" t="s">
        <v>1876</v>
      </c>
      <c r="B682" t="s">
        <v>1084</v>
      </c>
      <c r="C682" t="s">
        <v>1795</v>
      </c>
      <c r="D682" t="s">
        <v>45</v>
      </c>
      <c r="E682">
        <v>84</v>
      </c>
      <c r="F682">
        <v>88</v>
      </c>
      <c r="G682">
        <v>0.09</v>
      </c>
      <c r="H682">
        <v>32</v>
      </c>
      <c r="I682">
        <v>0.03</v>
      </c>
      <c r="J682">
        <v>56</v>
      </c>
      <c r="K682">
        <v>0.05</v>
      </c>
      <c r="L682" s="5">
        <v>43066</v>
      </c>
    </row>
    <row r="683" spans="1:12" x14ac:dyDescent="0.25">
      <c r="A683" t="s">
        <v>1876</v>
      </c>
      <c r="B683" t="s">
        <v>1084</v>
      </c>
      <c r="C683" t="s">
        <v>1792</v>
      </c>
      <c r="D683" t="s">
        <v>45</v>
      </c>
      <c r="E683">
        <v>52</v>
      </c>
      <c r="F683">
        <v>88</v>
      </c>
      <c r="G683">
        <v>0.09</v>
      </c>
      <c r="H683">
        <v>32</v>
      </c>
      <c r="I683">
        <v>0.03</v>
      </c>
      <c r="J683">
        <v>56</v>
      </c>
      <c r="K683">
        <v>0.05</v>
      </c>
      <c r="L683" s="5">
        <v>43066</v>
      </c>
    </row>
    <row r="684" spans="1:12" x14ac:dyDescent="0.25">
      <c r="A684" t="s">
        <v>1876</v>
      </c>
      <c r="B684" t="s">
        <v>1084</v>
      </c>
      <c r="C684" t="s">
        <v>1796</v>
      </c>
      <c r="D684" t="s">
        <v>45</v>
      </c>
      <c r="E684">
        <v>168</v>
      </c>
      <c r="F684">
        <v>88</v>
      </c>
      <c r="G684">
        <v>0.09</v>
      </c>
      <c r="H684">
        <v>48</v>
      </c>
      <c r="I684">
        <v>0.05</v>
      </c>
      <c r="J684">
        <v>40</v>
      </c>
      <c r="K684">
        <v>0.04</v>
      </c>
      <c r="L684" s="5">
        <v>43066</v>
      </c>
    </row>
    <row r="685" spans="1:12" x14ac:dyDescent="0.25">
      <c r="A685" t="s">
        <v>1876</v>
      </c>
      <c r="B685" t="s">
        <v>1084</v>
      </c>
      <c r="C685" t="s">
        <v>1797</v>
      </c>
      <c r="D685" t="s">
        <v>45</v>
      </c>
      <c r="E685">
        <v>168</v>
      </c>
      <c r="F685">
        <v>88</v>
      </c>
      <c r="G685">
        <v>0.09</v>
      </c>
      <c r="H685">
        <v>40</v>
      </c>
      <c r="I685">
        <v>0.04</v>
      </c>
      <c r="J685">
        <v>48</v>
      </c>
      <c r="K685">
        <v>0.05</v>
      </c>
      <c r="L685" s="5">
        <v>43066</v>
      </c>
    </row>
    <row r="686" spans="1:12" x14ac:dyDescent="0.25">
      <c r="A686" t="s">
        <v>1876</v>
      </c>
      <c r="B686" t="s">
        <v>1084</v>
      </c>
      <c r="C686" t="s">
        <v>1798</v>
      </c>
      <c r="D686" t="s">
        <v>45</v>
      </c>
      <c r="E686">
        <v>252</v>
      </c>
      <c r="F686">
        <v>88</v>
      </c>
      <c r="G686">
        <v>0.09</v>
      </c>
      <c r="H686">
        <v>48</v>
      </c>
      <c r="I686">
        <v>0.05</v>
      </c>
      <c r="J686">
        <v>40</v>
      </c>
      <c r="K686">
        <v>0.04</v>
      </c>
      <c r="L686" s="5">
        <v>43066</v>
      </c>
    </row>
    <row r="687" spans="1:12" x14ac:dyDescent="0.25">
      <c r="A687" t="s">
        <v>1876</v>
      </c>
      <c r="B687" t="s">
        <v>1084</v>
      </c>
      <c r="C687" t="s">
        <v>1799</v>
      </c>
      <c r="D687" t="s">
        <v>45</v>
      </c>
      <c r="E687">
        <v>12</v>
      </c>
      <c r="F687">
        <v>88</v>
      </c>
      <c r="G687">
        <v>0.09</v>
      </c>
      <c r="H687">
        <v>32</v>
      </c>
      <c r="I687">
        <v>0.03</v>
      </c>
      <c r="J687">
        <v>56</v>
      </c>
      <c r="K687">
        <v>0.05</v>
      </c>
      <c r="L687" s="5">
        <v>43066</v>
      </c>
    </row>
    <row r="688" spans="1:12" x14ac:dyDescent="0.25">
      <c r="A688" t="s">
        <v>1876</v>
      </c>
      <c r="B688" t="s">
        <v>1084</v>
      </c>
      <c r="C688" t="s">
        <v>1800</v>
      </c>
      <c r="D688" t="s">
        <v>45</v>
      </c>
      <c r="E688">
        <v>14</v>
      </c>
      <c r="F688">
        <v>88</v>
      </c>
      <c r="G688">
        <v>0.09</v>
      </c>
      <c r="H688">
        <v>32</v>
      </c>
      <c r="I688">
        <v>0.03</v>
      </c>
      <c r="J688">
        <v>56</v>
      </c>
      <c r="K688">
        <v>0.05</v>
      </c>
      <c r="L688" s="5">
        <v>43066</v>
      </c>
    </row>
    <row r="689" spans="1:12" x14ac:dyDescent="0.25">
      <c r="A689" t="s">
        <v>1876</v>
      </c>
      <c r="B689" t="s">
        <v>1084</v>
      </c>
      <c r="C689" t="s">
        <v>1787</v>
      </c>
      <c r="D689" t="s">
        <v>45</v>
      </c>
      <c r="E689">
        <v>360</v>
      </c>
      <c r="F689">
        <v>88</v>
      </c>
      <c r="G689">
        <v>0.09</v>
      </c>
      <c r="H689">
        <v>32</v>
      </c>
      <c r="I689">
        <v>0.03</v>
      </c>
      <c r="J689">
        <v>56</v>
      </c>
      <c r="K689">
        <v>0.05</v>
      </c>
      <c r="L689" s="5">
        <v>43066</v>
      </c>
    </row>
    <row r="690" spans="1:12" x14ac:dyDescent="0.25">
      <c r="A690" t="s">
        <v>1876</v>
      </c>
      <c r="B690" t="s">
        <v>1084</v>
      </c>
      <c r="C690" t="s">
        <v>1790</v>
      </c>
      <c r="D690" t="s">
        <v>45</v>
      </c>
      <c r="E690">
        <v>69</v>
      </c>
      <c r="F690">
        <v>88</v>
      </c>
      <c r="G690">
        <v>0.09</v>
      </c>
      <c r="H690">
        <v>64</v>
      </c>
      <c r="I690">
        <v>0.06</v>
      </c>
      <c r="J690">
        <v>24</v>
      </c>
      <c r="K690">
        <v>0.02</v>
      </c>
      <c r="L690" s="5">
        <v>43066</v>
      </c>
    </row>
    <row r="691" spans="1:12" x14ac:dyDescent="0.25">
      <c r="A691" t="s">
        <v>1876</v>
      </c>
      <c r="B691" t="s">
        <v>1084</v>
      </c>
      <c r="C691" t="s">
        <v>1791</v>
      </c>
      <c r="D691" t="s">
        <v>45</v>
      </c>
      <c r="E691">
        <v>0</v>
      </c>
      <c r="F691">
        <v>88</v>
      </c>
      <c r="G691">
        <v>0.09</v>
      </c>
      <c r="H691">
        <v>32</v>
      </c>
      <c r="I691">
        <v>0.03</v>
      </c>
      <c r="J691">
        <v>56</v>
      </c>
      <c r="K691">
        <v>0.05</v>
      </c>
      <c r="L691" s="5">
        <v>43066</v>
      </c>
    </row>
    <row r="692" spans="1:12" x14ac:dyDescent="0.25">
      <c r="A692" t="s">
        <v>1876</v>
      </c>
      <c r="B692" t="s">
        <v>1084</v>
      </c>
      <c r="C692" t="s">
        <v>1788</v>
      </c>
      <c r="D692" t="s">
        <v>45</v>
      </c>
      <c r="E692">
        <v>2584</v>
      </c>
      <c r="F692">
        <v>88</v>
      </c>
      <c r="G692">
        <v>0.09</v>
      </c>
      <c r="H692">
        <v>88</v>
      </c>
      <c r="I692">
        <v>0.09</v>
      </c>
      <c r="J692">
        <v>0</v>
      </c>
      <c r="K692">
        <v>0</v>
      </c>
      <c r="L692" s="5">
        <v>43066</v>
      </c>
    </row>
    <row r="693" spans="1:12" x14ac:dyDescent="0.25">
      <c r="A693" t="s">
        <v>1876</v>
      </c>
      <c r="B693" t="s">
        <v>1084</v>
      </c>
      <c r="C693" t="s">
        <v>1802</v>
      </c>
      <c r="D693" t="s">
        <v>45</v>
      </c>
      <c r="E693">
        <v>133</v>
      </c>
      <c r="F693">
        <v>80</v>
      </c>
      <c r="G693">
        <v>0.08</v>
      </c>
      <c r="H693">
        <v>32</v>
      </c>
      <c r="I693">
        <v>0.03</v>
      </c>
      <c r="J693">
        <v>48</v>
      </c>
      <c r="K693">
        <v>0.05</v>
      </c>
      <c r="L693" s="5">
        <v>43066</v>
      </c>
    </row>
    <row r="694" spans="1:12" x14ac:dyDescent="0.25">
      <c r="A694" t="s">
        <v>1876</v>
      </c>
      <c r="B694" t="s">
        <v>1084</v>
      </c>
      <c r="C694" t="s">
        <v>1807</v>
      </c>
      <c r="D694" t="s">
        <v>45</v>
      </c>
      <c r="E694">
        <v>212</v>
      </c>
      <c r="F694">
        <v>80</v>
      </c>
      <c r="G694">
        <v>0.08</v>
      </c>
      <c r="H694">
        <v>24</v>
      </c>
      <c r="I694">
        <v>0.02</v>
      </c>
      <c r="J694">
        <v>56</v>
      </c>
      <c r="K694">
        <v>0.05</v>
      </c>
      <c r="L694" s="5">
        <v>43066</v>
      </c>
    </row>
    <row r="695" spans="1:12" x14ac:dyDescent="0.25">
      <c r="A695" t="s">
        <v>1876</v>
      </c>
      <c r="B695" t="s">
        <v>1084</v>
      </c>
      <c r="C695" t="s">
        <v>1806</v>
      </c>
      <c r="D695" t="s">
        <v>45</v>
      </c>
      <c r="E695">
        <v>401</v>
      </c>
      <c r="F695">
        <v>80</v>
      </c>
      <c r="G695">
        <v>0.08</v>
      </c>
      <c r="H695">
        <v>32</v>
      </c>
      <c r="I695">
        <v>0.03</v>
      </c>
      <c r="J695">
        <v>48</v>
      </c>
      <c r="K695">
        <v>0.05</v>
      </c>
      <c r="L695" s="5">
        <v>43066</v>
      </c>
    </row>
    <row r="696" spans="1:12" x14ac:dyDescent="0.25">
      <c r="A696" t="s">
        <v>1876</v>
      </c>
      <c r="B696" t="s">
        <v>1084</v>
      </c>
      <c r="C696" t="s">
        <v>1801</v>
      </c>
      <c r="D696" t="s">
        <v>45</v>
      </c>
      <c r="E696">
        <v>84</v>
      </c>
      <c r="F696">
        <v>80</v>
      </c>
      <c r="G696">
        <v>0.08</v>
      </c>
      <c r="H696">
        <v>32</v>
      </c>
      <c r="I696">
        <v>0.03</v>
      </c>
      <c r="J696">
        <v>48</v>
      </c>
      <c r="K696">
        <v>0.05</v>
      </c>
      <c r="L696" s="5">
        <v>43066</v>
      </c>
    </row>
    <row r="697" spans="1:12" x14ac:dyDescent="0.25">
      <c r="A697" t="s">
        <v>1876</v>
      </c>
      <c r="B697" t="s">
        <v>1084</v>
      </c>
      <c r="C697" t="s">
        <v>1804</v>
      </c>
      <c r="D697" t="s">
        <v>45</v>
      </c>
      <c r="E697">
        <v>134</v>
      </c>
      <c r="F697">
        <v>80</v>
      </c>
      <c r="G697">
        <v>0.08</v>
      </c>
      <c r="H697">
        <v>32</v>
      </c>
      <c r="I697">
        <v>0.03</v>
      </c>
      <c r="J697">
        <v>48</v>
      </c>
      <c r="K697">
        <v>0.05</v>
      </c>
      <c r="L697" s="5">
        <v>43066</v>
      </c>
    </row>
    <row r="698" spans="1:12" x14ac:dyDescent="0.25">
      <c r="A698" t="s">
        <v>1876</v>
      </c>
      <c r="B698" t="s">
        <v>1084</v>
      </c>
      <c r="C698" t="s">
        <v>1805</v>
      </c>
      <c r="D698" t="s">
        <v>45</v>
      </c>
      <c r="E698">
        <v>800</v>
      </c>
      <c r="F698">
        <v>80</v>
      </c>
      <c r="G698">
        <v>0.08</v>
      </c>
      <c r="H698">
        <v>48</v>
      </c>
      <c r="I698">
        <v>0.05</v>
      </c>
      <c r="J698">
        <v>32</v>
      </c>
      <c r="K698">
        <v>0.03</v>
      </c>
      <c r="L698" s="5">
        <v>43066</v>
      </c>
    </row>
    <row r="699" spans="1:12" x14ac:dyDescent="0.25">
      <c r="A699" t="s">
        <v>1876</v>
      </c>
      <c r="B699" t="s">
        <v>1084</v>
      </c>
      <c r="C699" t="s">
        <v>1803</v>
      </c>
      <c r="D699" t="s">
        <v>45</v>
      </c>
      <c r="E699">
        <v>150</v>
      </c>
      <c r="F699">
        <v>80</v>
      </c>
      <c r="G699">
        <v>0.08</v>
      </c>
      <c r="H699">
        <v>24</v>
      </c>
      <c r="I699">
        <v>0.02</v>
      </c>
      <c r="J699">
        <v>56</v>
      </c>
      <c r="K699">
        <v>0.05</v>
      </c>
      <c r="L699" s="5">
        <v>43066</v>
      </c>
    </row>
    <row r="700" spans="1:12" x14ac:dyDescent="0.25">
      <c r="A700" t="s">
        <v>1876</v>
      </c>
      <c r="B700" t="s">
        <v>1084</v>
      </c>
      <c r="C700" t="s">
        <v>1808</v>
      </c>
      <c r="D700" t="s">
        <v>45</v>
      </c>
      <c r="E700">
        <v>200</v>
      </c>
      <c r="F700">
        <v>80</v>
      </c>
      <c r="G700">
        <v>0.08</v>
      </c>
      <c r="H700">
        <v>24</v>
      </c>
      <c r="I700">
        <v>0.02</v>
      </c>
      <c r="J700">
        <v>56</v>
      </c>
      <c r="K700">
        <v>0.05</v>
      </c>
      <c r="L700" s="5">
        <v>43066</v>
      </c>
    </row>
    <row r="701" spans="1:12" x14ac:dyDescent="0.25">
      <c r="A701" t="s">
        <v>1876</v>
      </c>
      <c r="B701" t="s">
        <v>1084</v>
      </c>
      <c r="C701" t="s">
        <v>1810</v>
      </c>
      <c r="D701" t="s">
        <v>45</v>
      </c>
      <c r="E701">
        <v>167</v>
      </c>
      <c r="F701">
        <v>80</v>
      </c>
      <c r="G701">
        <v>0.08</v>
      </c>
      <c r="H701">
        <v>32</v>
      </c>
      <c r="I701">
        <v>0.03</v>
      </c>
      <c r="J701">
        <v>48</v>
      </c>
      <c r="K701">
        <v>0.05</v>
      </c>
      <c r="L701" s="5">
        <v>43066</v>
      </c>
    </row>
    <row r="702" spans="1:12" x14ac:dyDescent="0.25">
      <c r="A702" t="s">
        <v>1876</v>
      </c>
      <c r="B702" t="s">
        <v>1084</v>
      </c>
      <c r="C702" t="s">
        <v>1809</v>
      </c>
      <c r="D702" t="s">
        <v>45</v>
      </c>
      <c r="E702">
        <v>661</v>
      </c>
      <c r="F702">
        <v>80</v>
      </c>
      <c r="G702">
        <v>0.08</v>
      </c>
      <c r="H702">
        <v>56</v>
      </c>
      <c r="I702">
        <v>0.05</v>
      </c>
      <c r="J702">
        <v>24</v>
      </c>
      <c r="K702">
        <v>0.02</v>
      </c>
      <c r="L702" s="5">
        <v>43066</v>
      </c>
    </row>
    <row r="703" spans="1:12" x14ac:dyDescent="0.25">
      <c r="A703" t="s">
        <v>1876</v>
      </c>
      <c r="B703" t="s">
        <v>1084</v>
      </c>
      <c r="C703" t="s">
        <v>1965</v>
      </c>
      <c r="D703" t="s">
        <v>45</v>
      </c>
      <c r="E703">
        <v>26</v>
      </c>
      <c r="F703">
        <v>72</v>
      </c>
      <c r="G703">
        <v>7.0000000000000007E-2</v>
      </c>
      <c r="H703">
        <v>16</v>
      </c>
      <c r="I703">
        <v>0.02</v>
      </c>
      <c r="J703">
        <v>56</v>
      </c>
      <c r="K703">
        <v>0.05</v>
      </c>
      <c r="L703" s="5">
        <v>43066</v>
      </c>
    </row>
    <row r="704" spans="1:12" x14ac:dyDescent="0.25">
      <c r="A704" t="s">
        <v>1876</v>
      </c>
      <c r="B704" t="s">
        <v>1084</v>
      </c>
      <c r="C704" t="s">
        <v>1966</v>
      </c>
      <c r="D704" t="s">
        <v>45</v>
      </c>
      <c r="E704">
        <v>42</v>
      </c>
      <c r="F704">
        <v>72</v>
      </c>
      <c r="G704">
        <v>7.0000000000000007E-2</v>
      </c>
      <c r="H704">
        <v>16</v>
      </c>
      <c r="I704">
        <v>0.02</v>
      </c>
      <c r="J704">
        <v>56</v>
      </c>
      <c r="K704">
        <v>0.05</v>
      </c>
      <c r="L704" s="5">
        <v>43066</v>
      </c>
    </row>
    <row r="705" spans="1:12" x14ac:dyDescent="0.25">
      <c r="A705" t="s">
        <v>1876</v>
      </c>
      <c r="B705" t="s">
        <v>1084</v>
      </c>
      <c r="C705" t="s">
        <v>1967</v>
      </c>
      <c r="D705" t="s">
        <v>45</v>
      </c>
      <c r="E705">
        <v>365</v>
      </c>
      <c r="F705">
        <v>72</v>
      </c>
      <c r="G705">
        <v>7.0000000000000007E-2</v>
      </c>
      <c r="H705">
        <v>40</v>
      </c>
      <c r="I705">
        <v>0.04</v>
      </c>
      <c r="J705">
        <v>32</v>
      </c>
      <c r="K705">
        <v>0.03</v>
      </c>
      <c r="L705" s="5">
        <v>43066</v>
      </c>
    </row>
    <row r="706" spans="1:12" x14ac:dyDescent="0.25">
      <c r="A706" t="s">
        <v>1876</v>
      </c>
      <c r="B706" t="s">
        <v>1084</v>
      </c>
      <c r="C706" t="s">
        <v>1814</v>
      </c>
      <c r="D706" t="s">
        <v>45</v>
      </c>
      <c r="E706">
        <v>0</v>
      </c>
      <c r="F706">
        <v>72</v>
      </c>
      <c r="G706">
        <v>7.0000000000000007E-2</v>
      </c>
      <c r="H706">
        <v>16</v>
      </c>
      <c r="I706">
        <v>0.02</v>
      </c>
      <c r="J706">
        <v>56</v>
      </c>
      <c r="K706">
        <v>0.05</v>
      </c>
      <c r="L706" s="5">
        <v>43066</v>
      </c>
    </row>
    <row r="707" spans="1:12" x14ac:dyDescent="0.25">
      <c r="A707" t="s">
        <v>1876</v>
      </c>
      <c r="B707" t="s">
        <v>1084</v>
      </c>
      <c r="C707" t="s">
        <v>1968</v>
      </c>
      <c r="D707" t="s">
        <v>45</v>
      </c>
      <c r="E707">
        <v>242</v>
      </c>
      <c r="F707">
        <v>72</v>
      </c>
      <c r="G707">
        <v>7.0000000000000007E-2</v>
      </c>
      <c r="H707">
        <v>32</v>
      </c>
      <c r="I707">
        <v>0.03</v>
      </c>
      <c r="J707">
        <v>40</v>
      </c>
      <c r="K707">
        <v>0.04</v>
      </c>
      <c r="L707" s="5">
        <v>43066</v>
      </c>
    </row>
    <row r="708" spans="1:12" x14ac:dyDescent="0.25">
      <c r="A708" t="s">
        <v>1876</v>
      </c>
      <c r="B708" t="s">
        <v>1084</v>
      </c>
      <c r="C708" t="s">
        <v>278</v>
      </c>
      <c r="D708" t="s">
        <v>45</v>
      </c>
      <c r="E708">
        <v>66</v>
      </c>
      <c r="F708">
        <v>72</v>
      </c>
      <c r="G708">
        <v>7.0000000000000007E-2</v>
      </c>
      <c r="H708">
        <v>16</v>
      </c>
      <c r="I708">
        <v>0.02</v>
      </c>
      <c r="J708">
        <v>56</v>
      </c>
      <c r="K708">
        <v>0.05</v>
      </c>
      <c r="L708" s="5">
        <v>43066</v>
      </c>
    </row>
    <row r="709" spans="1:12" x14ac:dyDescent="0.25">
      <c r="A709" t="s">
        <v>1876</v>
      </c>
      <c r="B709" t="s">
        <v>1084</v>
      </c>
      <c r="C709" t="s">
        <v>1969</v>
      </c>
      <c r="D709" t="s">
        <v>45</v>
      </c>
      <c r="E709">
        <v>66</v>
      </c>
      <c r="F709">
        <v>72</v>
      </c>
      <c r="G709">
        <v>7.0000000000000007E-2</v>
      </c>
      <c r="H709">
        <v>16</v>
      </c>
      <c r="I709">
        <v>0.02</v>
      </c>
      <c r="J709">
        <v>56</v>
      </c>
      <c r="K709">
        <v>0.05</v>
      </c>
      <c r="L709" s="5">
        <v>43066</v>
      </c>
    </row>
    <row r="710" spans="1:12" x14ac:dyDescent="0.25">
      <c r="A710" t="s">
        <v>1876</v>
      </c>
      <c r="B710" t="s">
        <v>1084</v>
      </c>
      <c r="C710" t="s">
        <v>1816</v>
      </c>
      <c r="D710" t="s">
        <v>45</v>
      </c>
      <c r="E710">
        <v>22</v>
      </c>
      <c r="F710">
        <v>72</v>
      </c>
      <c r="G710">
        <v>7.0000000000000007E-2</v>
      </c>
      <c r="H710">
        <v>16</v>
      </c>
      <c r="I710">
        <v>0.02</v>
      </c>
      <c r="J710">
        <v>56</v>
      </c>
      <c r="K710">
        <v>0.05</v>
      </c>
      <c r="L710" s="5">
        <v>43066</v>
      </c>
    </row>
    <row r="711" spans="1:12" x14ac:dyDescent="0.25">
      <c r="A711" t="s">
        <v>1876</v>
      </c>
      <c r="B711" t="s">
        <v>1084</v>
      </c>
      <c r="C711" t="s">
        <v>1847</v>
      </c>
      <c r="D711" t="s">
        <v>45</v>
      </c>
      <c r="E711">
        <v>22</v>
      </c>
      <c r="F711">
        <v>72</v>
      </c>
      <c r="G711">
        <v>7.0000000000000007E-2</v>
      </c>
      <c r="H711">
        <v>16</v>
      </c>
      <c r="I711">
        <v>0.02</v>
      </c>
      <c r="J711">
        <v>56</v>
      </c>
      <c r="K711">
        <v>0.05</v>
      </c>
      <c r="L711" s="5">
        <v>43066</v>
      </c>
    </row>
    <row r="712" spans="1:12" x14ac:dyDescent="0.25">
      <c r="A712" t="s">
        <v>1876</v>
      </c>
      <c r="B712" t="s">
        <v>1084</v>
      </c>
      <c r="C712" t="s">
        <v>1970</v>
      </c>
      <c r="D712" t="s">
        <v>45</v>
      </c>
      <c r="E712">
        <v>9</v>
      </c>
      <c r="F712">
        <v>72</v>
      </c>
      <c r="G712">
        <v>7.0000000000000007E-2</v>
      </c>
      <c r="H712">
        <v>16</v>
      </c>
      <c r="I712">
        <v>0.02</v>
      </c>
      <c r="J712">
        <v>56</v>
      </c>
      <c r="K712">
        <v>0.05</v>
      </c>
      <c r="L712" s="5">
        <v>43066</v>
      </c>
    </row>
    <row r="713" spans="1:12" x14ac:dyDescent="0.25">
      <c r="A713" t="s">
        <v>1876</v>
      </c>
      <c r="B713" t="s">
        <v>1084</v>
      </c>
      <c r="C713" t="s">
        <v>1971</v>
      </c>
      <c r="D713" t="s">
        <v>45</v>
      </c>
      <c r="E713">
        <v>8</v>
      </c>
      <c r="F713">
        <v>72</v>
      </c>
      <c r="G713">
        <v>7.0000000000000007E-2</v>
      </c>
      <c r="H713">
        <v>16</v>
      </c>
      <c r="I713">
        <v>0.02</v>
      </c>
      <c r="J713">
        <v>56</v>
      </c>
      <c r="K713">
        <v>0.05</v>
      </c>
      <c r="L713" s="5">
        <v>43066</v>
      </c>
    </row>
    <row r="714" spans="1:12" x14ac:dyDescent="0.25">
      <c r="A714" t="s">
        <v>1876</v>
      </c>
      <c r="B714" t="s">
        <v>1084</v>
      </c>
      <c r="C714" t="s">
        <v>1813</v>
      </c>
      <c r="D714" t="s">
        <v>45</v>
      </c>
      <c r="E714">
        <v>132</v>
      </c>
      <c r="F714">
        <v>72</v>
      </c>
      <c r="G714">
        <v>7.0000000000000007E-2</v>
      </c>
      <c r="H714">
        <v>16</v>
      </c>
      <c r="I714">
        <v>0.02</v>
      </c>
      <c r="J714">
        <v>56</v>
      </c>
      <c r="K714">
        <v>0.05</v>
      </c>
      <c r="L714" s="5">
        <v>43066</v>
      </c>
    </row>
    <row r="715" spans="1:12" x14ac:dyDescent="0.25">
      <c r="A715" t="s">
        <v>1876</v>
      </c>
      <c r="B715" t="s">
        <v>1084</v>
      </c>
      <c r="C715" t="s">
        <v>1972</v>
      </c>
      <c r="D715" t="s">
        <v>45</v>
      </c>
      <c r="E715">
        <v>1411</v>
      </c>
      <c r="F715">
        <v>72</v>
      </c>
      <c r="G715">
        <v>7.0000000000000007E-2</v>
      </c>
      <c r="H715">
        <v>40</v>
      </c>
      <c r="I715">
        <v>0.04</v>
      </c>
      <c r="J715">
        <v>32</v>
      </c>
      <c r="K715">
        <v>0.03</v>
      </c>
      <c r="L715" s="5">
        <v>43066</v>
      </c>
    </row>
    <row r="716" spans="1:12" x14ac:dyDescent="0.25">
      <c r="A716" t="s">
        <v>1876</v>
      </c>
      <c r="B716" t="s">
        <v>1084</v>
      </c>
      <c r="C716" t="s">
        <v>1973</v>
      </c>
      <c r="D716" t="s">
        <v>45</v>
      </c>
      <c r="E716">
        <v>3219</v>
      </c>
      <c r="F716">
        <v>72</v>
      </c>
      <c r="G716">
        <v>7.0000000000000007E-2</v>
      </c>
      <c r="H716">
        <v>72</v>
      </c>
      <c r="I716">
        <v>7.0000000000000007E-2</v>
      </c>
      <c r="J716">
        <v>0</v>
      </c>
      <c r="K716">
        <v>0</v>
      </c>
      <c r="L716" s="5">
        <v>43066</v>
      </c>
    </row>
    <row r="717" spans="1:12" x14ac:dyDescent="0.25">
      <c r="A717" t="s">
        <v>1876</v>
      </c>
      <c r="B717" t="s">
        <v>1084</v>
      </c>
      <c r="C717" t="s">
        <v>1974</v>
      </c>
      <c r="D717" t="s">
        <v>45</v>
      </c>
      <c r="E717">
        <v>104</v>
      </c>
      <c r="F717">
        <v>72</v>
      </c>
      <c r="G717">
        <v>7.0000000000000007E-2</v>
      </c>
      <c r="H717">
        <v>24</v>
      </c>
      <c r="I717">
        <v>0.02</v>
      </c>
      <c r="J717">
        <v>48</v>
      </c>
      <c r="K717">
        <v>0.05</v>
      </c>
      <c r="L717" s="5">
        <v>43066</v>
      </c>
    </row>
    <row r="718" spans="1:12" x14ac:dyDescent="0.25">
      <c r="A718" t="s">
        <v>1876</v>
      </c>
      <c r="B718" t="s">
        <v>1084</v>
      </c>
      <c r="C718" t="s">
        <v>1975</v>
      </c>
      <c r="D718" t="s">
        <v>45</v>
      </c>
      <c r="E718">
        <v>4</v>
      </c>
      <c r="F718">
        <v>72</v>
      </c>
      <c r="G718">
        <v>7.0000000000000007E-2</v>
      </c>
      <c r="H718">
        <v>16</v>
      </c>
      <c r="I718">
        <v>0.02</v>
      </c>
      <c r="J718">
        <v>56</v>
      </c>
      <c r="K718">
        <v>0.05</v>
      </c>
      <c r="L718" s="5">
        <v>43066</v>
      </c>
    </row>
    <row r="719" spans="1:12" x14ac:dyDescent="0.25">
      <c r="A719" t="s">
        <v>1876</v>
      </c>
      <c r="B719" t="s">
        <v>1084</v>
      </c>
      <c r="C719" t="s">
        <v>1818</v>
      </c>
      <c r="D719" t="s">
        <v>45</v>
      </c>
      <c r="E719">
        <v>78</v>
      </c>
      <c r="F719">
        <v>72</v>
      </c>
      <c r="G719">
        <v>7.0000000000000007E-2</v>
      </c>
      <c r="H719">
        <v>24</v>
      </c>
      <c r="I719">
        <v>0.02</v>
      </c>
      <c r="J719">
        <v>48</v>
      </c>
      <c r="K719">
        <v>0.05</v>
      </c>
      <c r="L719" s="5">
        <v>43066</v>
      </c>
    </row>
    <row r="720" spans="1:12" x14ac:dyDescent="0.25">
      <c r="A720" t="s">
        <v>1876</v>
      </c>
      <c r="B720" t="s">
        <v>1084</v>
      </c>
      <c r="C720" t="s">
        <v>1817</v>
      </c>
      <c r="D720" t="s">
        <v>45</v>
      </c>
      <c r="E720">
        <v>287</v>
      </c>
      <c r="F720">
        <v>72</v>
      </c>
      <c r="G720">
        <v>7.0000000000000007E-2</v>
      </c>
      <c r="H720">
        <v>32</v>
      </c>
      <c r="I720">
        <v>0.03</v>
      </c>
      <c r="J720">
        <v>40</v>
      </c>
      <c r="K720">
        <v>0.04</v>
      </c>
      <c r="L720" s="5">
        <v>43066</v>
      </c>
    </row>
    <row r="721" spans="1:12" x14ac:dyDescent="0.25">
      <c r="A721" t="s">
        <v>1876</v>
      </c>
      <c r="B721" t="s">
        <v>1084</v>
      </c>
      <c r="C721" t="s">
        <v>1823</v>
      </c>
      <c r="D721" t="s">
        <v>45</v>
      </c>
      <c r="E721">
        <v>45</v>
      </c>
      <c r="F721">
        <v>72</v>
      </c>
      <c r="G721">
        <v>7.0000000000000007E-2</v>
      </c>
      <c r="H721">
        <v>16</v>
      </c>
      <c r="I721">
        <v>0.02</v>
      </c>
      <c r="J721">
        <v>56</v>
      </c>
      <c r="K721">
        <v>0.05</v>
      </c>
      <c r="L721" s="5">
        <v>43066</v>
      </c>
    </row>
    <row r="722" spans="1:12" x14ac:dyDescent="0.25">
      <c r="A722" t="s">
        <v>1876</v>
      </c>
      <c r="B722" t="s">
        <v>1084</v>
      </c>
      <c r="C722" t="s">
        <v>1976</v>
      </c>
      <c r="D722" t="s">
        <v>45</v>
      </c>
      <c r="E722">
        <v>1071</v>
      </c>
      <c r="F722">
        <v>72</v>
      </c>
      <c r="G722">
        <v>7.0000000000000007E-2</v>
      </c>
      <c r="H722">
        <v>64</v>
      </c>
      <c r="I722">
        <v>0.06</v>
      </c>
      <c r="J722">
        <v>8</v>
      </c>
      <c r="K722">
        <v>0.01</v>
      </c>
      <c r="L722" s="5">
        <v>43066</v>
      </c>
    </row>
    <row r="723" spans="1:12" x14ac:dyDescent="0.25">
      <c r="A723" t="s">
        <v>1876</v>
      </c>
      <c r="B723" t="s">
        <v>1084</v>
      </c>
      <c r="C723" t="s">
        <v>1528</v>
      </c>
      <c r="D723" t="s">
        <v>45</v>
      </c>
      <c r="E723">
        <v>4018</v>
      </c>
      <c r="F723">
        <v>72</v>
      </c>
      <c r="G723">
        <v>7.0000000000000007E-2</v>
      </c>
      <c r="H723">
        <v>64</v>
      </c>
      <c r="I723">
        <v>0.06</v>
      </c>
      <c r="J723">
        <v>8</v>
      </c>
      <c r="K723">
        <v>0.01</v>
      </c>
      <c r="L723" s="5">
        <v>43066</v>
      </c>
    </row>
    <row r="724" spans="1:12" x14ac:dyDescent="0.25">
      <c r="A724" t="s">
        <v>1876</v>
      </c>
      <c r="B724" t="s">
        <v>1084</v>
      </c>
      <c r="C724" t="s">
        <v>1977</v>
      </c>
      <c r="D724" t="s">
        <v>45</v>
      </c>
      <c r="E724">
        <v>21</v>
      </c>
      <c r="F724">
        <v>72</v>
      </c>
      <c r="G724">
        <v>7.0000000000000007E-2</v>
      </c>
      <c r="H724">
        <v>16</v>
      </c>
      <c r="I724">
        <v>0.02</v>
      </c>
      <c r="J724">
        <v>56</v>
      </c>
      <c r="K724">
        <v>0.05</v>
      </c>
      <c r="L724" s="5">
        <v>43066</v>
      </c>
    </row>
    <row r="725" spans="1:12" x14ac:dyDescent="0.25">
      <c r="A725" t="s">
        <v>1876</v>
      </c>
      <c r="B725" t="s">
        <v>1084</v>
      </c>
      <c r="C725" t="s">
        <v>1819</v>
      </c>
      <c r="D725" t="s">
        <v>45</v>
      </c>
      <c r="E725">
        <v>200</v>
      </c>
      <c r="F725">
        <v>72</v>
      </c>
      <c r="G725">
        <v>7.0000000000000007E-2</v>
      </c>
      <c r="H725">
        <v>16</v>
      </c>
      <c r="I725">
        <v>0.02</v>
      </c>
      <c r="J725">
        <v>56</v>
      </c>
      <c r="K725">
        <v>0.05</v>
      </c>
      <c r="L725" s="5">
        <v>43066</v>
      </c>
    </row>
    <row r="726" spans="1:12" x14ac:dyDescent="0.25">
      <c r="A726" t="s">
        <v>1876</v>
      </c>
      <c r="B726" t="s">
        <v>1084</v>
      </c>
      <c r="C726" t="s">
        <v>1820</v>
      </c>
      <c r="D726" t="s">
        <v>45</v>
      </c>
      <c r="E726">
        <v>26</v>
      </c>
      <c r="F726">
        <v>72</v>
      </c>
      <c r="G726">
        <v>7.0000000000000007E-2</v>
      </c>
      <c r="H726">
        <v>16</v>
      </c>
      <c r="I726">
        <v>0.02</v>
      </c>
      <c r="J726">
        <v>56</v>
      </c>
      <c r="K726">
        <v>0.05</v>
      </c>
      <c r="L726" s="5">
        <v>43066</v>
      </c>
    </row>
    <row r="727" spans="1:12" x14ac:dyDescent="0.25">
      <c r="A727" t="s">
        <v>1876</v>
      </c>
      <c r="B727" t="s">
        <v>1084</v>
      </c>
      <c r="C727" t="s">
        <v>1821</v>
      </c>
      <c r="D727" t="s">
        <v>45</v>
      </c>
      <c r="E727">
        <v>21</v>
      </c>
      <c r="F727">
        <v>72</v>
      </c>
      <c r="G727">
        <v>7.0000000000000007E-2</v>
      </c>
      <c r="H727">
        <v>16</v>
      </c>
      <c r="I727">
        <v>0.02</v>
      </c>
      <c r="J727">
        <v>56</v>
      </c>
      <c r="K727">
        <v>0.05</v>
      </c>
      <c r="L727" s="5">
        <v>43066</v>
      </c>
    </row>
    <row r="728" spans="1:12" x14ac:dyDescent="0.25">
      <c r="A728" t="s">
        <v>1876</v>
      </c>
      <c r="B728" t="s">
        <v>1084</v>
      </c>
      <c r="C728" t="s">
        <v>1978</v>
      </c>
      <c r="D728" t="s">
        <v>45</v>
      </c>
      <c r="E728">
        <v>123</v>
      </c>
      <c r="F728">
        <v>72</v>
      </c>
      <c r="G728">
        <v>7.0000000000000007E-2</v>
      </c>
      <c r="H728">
        <v>24</v>
      </c>
      <c r="I728">
        <v>0.02</v>
      </c>
      <c r="J728">
        <v>48</v>
      </c>
      <c r="K728">
        <v>0.05</v>
      </c>
      <c r="L728" s="5">
        <v>43066</v>
      </c>
    </row>
    <row r="729" spans="1:12" x14ac:dyDescent="0.25">
      <c r="A729" t="s">
        <v>1876</v>
      </c>
      <c r="B729" t="s">
        <v>1084</v>
      </c>
      <c r="C729" t="s">
        <v>1822</v>
      </c>
      <c r="D729" t="s">
        <v>45</v>
      </c>
      <c r="E729">
        <v>1238</v>
      </c>
      <c r="F729">
        <v>72</v>
      </c>
      <c r="G729">
        <v>7.0000000000000007E-2</v>
      </c>
      <c r="H729">
        <v>64</v>
      </c>
      <c r="I729">
        <v>0.06</v>
      </c>
      <c r="J729">
        <v>8</v>
      </c>
      <c r="K729">
        <v>0.01</v>
      </c>
      <c r="L729" s="5">
        <v>43066</v>
      </c>
    </row>
    <row r="730" spans="1:12" x14ac:dyDescent="0.25">
      <c r="A730" t="s">
        <v>1876</v>
      </c>
      <c r="B730" t="s">
        <v>1084</v>
      </c>
      <c r="C730" t="s">
        <v>1825</v>
      </c>
      <c r="D730" t="s">
        <v>45</v>
      </c>
      <c r="E730">
        <v>152</v>
      </c>
      <c r="F730">
        <v>72</v>
      </c>
      <c r="G730">
        <v>7.0000000000000007E-2</v>
      </c>
      <c r="H730">
        <v>16</v>
      </c>
      <c r="I730">
        <v>0.02</v>
      </c>
      <c r="J730">
        <v>56</v>
      </c>
      <c r="K730">
        <v>0.05</v>
      </c>
      <c r="L730" s="5">
        <v>43066</v>
      </c>
    </row>
    <row r="731" spans="1:12" x14ac:dyDescent="0.25">
      <c r="A731" t="s">
        <v>1876</v>
      </c>
      <c r="B731" t="s">
        <v>1084</v>
      </c>
      <c r="C731" t="s">
        <v>1826</v>
      </c>
      <c r="D731" t="s">
        <v>45</v>
      </c>
      <c r="E731">
        <v>280</v>
      </c>
      <c r="F731">
        <v>72</v>
      </c>
      <c r="G731">
        <v>7.0000000000000007E-2</v>
      </c>
      <c r="H731">
        <v>24</v>
      </c>
      <c r="I731">
        <v>0.02</v>
      </c>
      <c r="J731">
        <v>48</v>
      </c>
      <c r="K731">
        <v>0.05</v>
      </c>
      <c r="L731" s="5">
        <v>43066</v>
      </c>
    </row>
    <row r="732" spans="1:12" x14ac:dyDescent="0.25">
      <c r="A732" t="s">
        <v>1876</v>
      </c>
      <c r="B732" t="s">
        <v>1084</v>
      </c>
      <c r="C732" t="s">
        <v>1828</v>
      </c>
      <c r="D732" t="s">
        <v>45</v>
      </c>
      <c r="E732">
        <v>10</v>
      </c>
      <c r="F732">
        <v>72</v>
      </c>
      <c r="G732">
        <v>7.0000000000000007E-2</v>
      </c>
      <c r="H732">
        <v>16</v>
      </c>
      <c r="I732">
        <v>0.02</v>
      </c>
      <c r="J732">
        <v>56</v>
      </c>
      <c r="K732">
        <v>0.05</v>
      </c>
      <c r="L732" s="5">
        <v>43066</v>
      </c>
    </row>
    <row r="733" spans="1:12" x14ac:dyDescent="0.25">
      <c r="A733" t="s">
        <v>1876</v>
      </c>
      <c r="B733" t="s">
        <v>1084</v>
      </c>
      <c r="C733" t="s">
        <v>1827</v>
      </c>
      <c r="D733" t="s">
        <v>45</v>
      </c>
      <c r="E733">
        <v>40</v>
      </c>
      <c r="F733">
        <v>72</v>
      </c>
      <c r="G733">
        <v>7.0000000000000007E-2</v>
      </c>
      <c r="H733">
        <v>40</v>
      </c>
      <c r="I733">
        <v>0.04</v>
      </c>
      <c r="J733">
        <v>32</v>
      </c>
      <c r="K733">
        <v>0.03</v>
      </c>
      <c r="L733" s="5">
        <v>43066</v>
      </c>
    </row>
    <row r="734" spans="1:12" x14ac:dyDescent="0.25">
      <c r="A734" t="s">
        <v>1876</v>
      </c>
      <c r="B734" t="s">
        <v>1084</v>
      </c>
      <c r="C734" t="s">
        <v>1824</v>
      </c>
      <c r="D734" t="s">
        <v>45</v>
      </c>
      <c r="E734">
        <v>29</v>
      </c>
      <c r="F734">
        <v>72</v>
      </c>
      <c r="G734">
        <v>7.0000000000000007E-2</v>
      </c>
      <c r="H734">
        <v>16</v>
      </c>
      <c r="I734">
        <v>0.02</v>
      </c>
      <c r="J734">
        <v>56</v>
      </c>
      <c r="K734">
        <v>0.05</v>
      </c>
      <c r="L734" s="5">
        <v>43066</v>
      </c>
    </row>
    <row r="735" spans="1:12" x14ac:dyDescent="0.25">
      <c r="A735" t="s">
        <v>1876</v>
      </c>
      <c r="B735" t="s">
        <v>1084</v>
      </c>
      <c r="C735" t="s">
        <v>1979</v>
      </c>
      <c r="D735" t="s">
        <v>45</v>
      </c>
      <c r="E735">
        <v>50</v>
      </c>
      <c r="F735">
        <v>72</v>
      </c>
      <c r="G735">
        <v>7.0000000000000007E-2</v>
      </c>
      <c r="H735">
        <v>40</v>
      </c>
      <c r="I735">
        <v>0.04</v>
      </c>
      <c r="J735">
        <v>32</v>
      </c>
      <c r="K735">
        <v>0.03</v>
      </c>
      <c r="L735" s="5">
        <v>43066</v>
      </c>
    </row>
    <row r="736" spans="1:12" x14ac:dyDescent="0.25">
      <c r="A736" t="s">
        <v>1876</v>
      </c>
      <c r="B736" t="s">
        <v>1084</v>
      </c>
      <c r="C736" t="s">
        <v>1980</v>
      </c>
      <c r="D736" t="s">
        <v>45</v>
      </c>
      <c r="E736">
        <v>12</v>
      </c>
      <c r="F736">
        <v>72</v>
      </c>
      <c r="G736">
        <v>7.0000000000000007E-2</v>
      </c>
      <c r="H736">
        <v>24</v>
      </c>
      <c r="I736">
        <v>0.02</v>
      </c>
      <c r="J736">
        <v>48</v>
      </c>
      <c r="K736">
        <v>0.05</v>
      </c>
      <c r="L736" s="5">
        <v>43066</v>
      </c>
    </row>
    <row r="737" spans="1:12" x14ac:dyDescent="0.25">
      <c r="A737" t="s">
        <v>1876</v>
      </c>
      <c r="B737" t="s">
        <v>1084</v>
      </c>
      <c r="C737" t="s">
        <v>135</v>
      </c>
      <c r="D737" t="s">
        <v>45</v>
      </c>
      <c r="E737">
        <v>128</v>
      </c>
      <c r="F737">
        <v>72</v>
      </c>
      <c r="G737">
        <v>7.0000000000000007E-2</v>
      </c>
      <c r="H737">
        <v>24</v>
      </c>
      <c r="I737">
        <v>0.02</v>
      </c>
      <c r="J737">
        <v>48</v>
      </c>
      <c r="K737">
        <v>0.05</v>
      </c>
      <c r="L737" s="5">
        <v>43066</v>
      </c>
    </row>
    <row r="738" spans="1:12" x14ac:dyDescent="0.25">
      <c r="A738" t="s">
        <v>1876</v>
      </c>
      <c r="B738" t="s">
        <v>1084</v>
      </c>
      <c r="C738" t="s">
        <v>1981</v>
      </c>
      <c r="D738" t="s">
        <v>45</v>
      </c>
      <c r="E738">
        <v>96</v>
      </c>
      <c r="F738">
        <v>72</v>
      </c>
      <c r="G738">
        <v>7.0000000000000007E-2</v>
      </c>
      <c r="H738">
        <v>16</v>
      </c>
      <c r="I738">
        <v>0.02</v>
      </c>
      <c r="J738">
        <v>56</v>
      </c>
      <c r="K738">
        <v>0.05</v>
      </c>
      <c r="L738" s="5">
        <v>43066</v>
      </c>
    </row>
    <row r="739" spans="1:12" x14ac:dyDescent="0.25">
      <c r="A739" t="s">
        <v>1876</v>
      </c>
      <c r="B739" t="s">
        <v>1084</v>
      </c>
      <c r="C739" t="s">
        <v>1829</v>
      </c>
      <c r="D739" t="s">
        <v>45</v>
      </c>
      <c r="E739">
        <v>2278</v>
      </c>
      <c r="F739">
        <v>48</v>
      </c>
      <c r="G739">
        <v>0.05</v>
      </c>
      <c r="H739">
        <v>48</v>
      </c>
      <c r="I739">
        <v>0.05</v>
      </c>
      <c r="J739">
        <v>0</v>
      </c>
      <c r="K739">
        <v>0</v>
      </c>
      <c r="L739" s="5">
        <v>43066</v>
      </c>
    </row>
    <row r="740" spans="1:12" x14ac:dyDescent="0.25">
      <c r="A740" t="s">
        <v>1876</v>
      </c>
      <c r="B740" t="s">
        <v>1084</v>
      </c>
      <c r="C740" t="s">
        <v>1830</v>
      </c>
      <c r="D740" t="s">
        <v>45</v>
      </c>
      <c r="E740">
        <v>441</v>
      </c>
      <c r="F740">
        <v>40</v>
      </c>
      <c r="G740">
        <v>0.04</v>
      </c>
      <c r="H740">
        <v>40</v>
      </c>
      <c r="I740">
        <v>0.04</v>
      </c>
      <c r="J740">
        <v>0</v>
      </c>
      <c r="K740">
        <v>0</v>
      </c>
      <c r="L740" s="5">
        <v>43066</v>
      </c>
    </row>
    <row r="741" spans="1:12" x14ac:dyDescent="0.25">
      <c r="A741" t="s">
        <v>1876</v>
      </c>
      <c r="B741" t="s">
        <v>1084</v>
      </c>
      <c r="C741" t="s">
        <v>1832</v>
      </c>
      <c r="D741" t="s">
        <v>1563</v>
      </c>
      <c r="E741">
        <v>168</v>
      </c>
      <c r="F741">
        <v>32</v>
      </c>
      <c r="G741">
        <v>0.03</v>
      </c>
      <c r="H741">
        <v>32</v>
      </c>
      <c r="I741">
        <v>0.03</v>
      </c>
      <c r="J741">
        <v>0</v>
      </c>
      <c r="K741">
        <v>0</v>
      </c>
      <c r="L741" s="5">
        <v>43066</v>
      </c>
    </row>
    <row r="742" spans="1:12" x14ac:dyDescent="0.25">
      <c r="A742" t="s">
        <v>1876</v>
      </c>
      <c r="B742" t="s">
        <v>1084</v>
      </c>
      <c r="C742" t="s">
        <v>1831</v>
      </c>
      <c r="D742" t="s">
        <v>45</v>
      </c>
      <c r="E742">
        <v>315</v>
      </c>
      <c r="F742">
        <v>32</v>
      </c>
      <c r="G742">
        <v>0.03</v>
      </c>
      <c r="H742">
        <v>32</v>
      </c>
      <c r="I742">
        <v>0.03</v>
      </c>
      <c r="J742">
        <v>0</v>
      </c>
      <c r="K742">
        <v>0</v>
      </c>
      <c r="L742" s="5">
        <v>43066</v>
      </c>
    </row>
    <row r="743" spans="1:12" x14ac:dyDescent="0.25">
      <c r="A743" t="s">
        <v>1876</v>
      </c>
      <c r="B743" t="s">
        <v>1084</v>
      </c>
      <c r="C743" t="s">
        <v>1833</v>
      </c>
      <c r="D743" t="s">
        <v>45</v>
      </c>
      <c r="E743">
        <v>44</v>
      </c>
      <c r="F743">
        <v>32</v>
      </c>
      <c r="G743">
        <v>0.03</v>
      </c>
      <c r="H743">
        <v>32</v>
      </c>
      <c r="I743">
        <v>0.03</v>
      </c>
      <c r="J743">
        <v>0</v>
      </c>
      <c r="K743">
        <v>0</v>
      </c>
      <c r="L743" s="5">
        <v>43066</v>
      </c>
    </row>
    <row r="744" spans="1:12" x14ac:dyDescent="0.25">
      <c r="A744" t="s">
        <v>1876</v>
      </c>
      <c r="B744" t="s">
        <v>1084</v>
      </c>
      <c r="C744" t="s">
        <v>1834</v>
      </c>
      <c r="D744" t="s">
        <v>45</v>
      </c>
      <c r="E744">
        <v>44</v>
      </c>
      <c r="F744">
        <v>32</v>
      </c>
      <c r="G744">
        <v>0.03</v>
      </c>
      <c r="H744">
        <v>32</v>
      </c>
      <c r="I744">
        <v>0.03</v>
      </c>
      <c r="J744">
        <v>0</v>
      </c>
      <c r="K744">
        <v>0</v>
      </c>
      <c r="L744" s="5">
        <v>43066</v>
      </c>
    </row>
    <row r="745" spans="1:12" x14ac:dyDescent="0.25">
      <c r="A745" t="s">
        <v>1876</v>
      </c>
      <c r="B745" t="s">
        <v>1084</v>
      </c>
      <c r="C745" t="s">
        <v>1835</v>
      </c>
      <c r="D745" t="s">
        <v>45</v>
      </c>
      <c r="E745">
        <v>731</v>
      </c>
      <c r="F745">
        <v>32</v>
      </c>
      <c r="G745">
        <v>0.03</v>
      </c>
      <c r="H745">
        <v>32</v>
      </c>
      <c r="I745">
        <v>0.03</v>
      </c>
      <c r="J745">
        <v>0</v>
      </c>
      <c r="K745">
        <v>0</v>
      </c>
      <c r="L745" s="5">
        <v>43066</v>
      </c>
    </row>
    <row r="746" spans="1:12" x14ac:dyDescent="0.25">
      <c r="A746" t="s">
        <v>1876</v>
      </c>
      <c r="B746" t="s">
        <v>1084</v>
      </c>
      <c r="C746" t="s">
        <v>1836</v>
      </c>
      <c r="D746" t="s">
        <v>45</v>
      </c>
      <c r="E746">
        <v>84</v>
      </c>
      <c r="F746">
        <v>16</v>
      </c>
      <c r="G746">
        <v>0.02</v>
      </c>
      <c r="H746">
        <v>16</v>
      </c>
      <c r="I746">
        <v>0.02</v>
      </c>
      <c r="J746">
        <v>0</v>
      </c>
      <c r="K746">
        <v>0</v>
      </c>
      <c r="L746" s="5">
        <v>43066</v>
      </c>
    </row>
    <row r="747" spans="1:12" x14ac:dyDescent="0.25">
      <c r="A747" t="s">
        <v>1876</v>
      </c>
      <c r="B747" t="s">
        <v>1084</v>
      </c>
      <c r="C747" t="s">
        <v>1837</v>
      </c>
      <c r="D747" t="s">
        <v>45</v>
      </c>
      <c r="E747">
        <v>70</v>
      </c>
      <c r="F747">
        <v>16</v>
      </c>
      <c r="G747">
        <v>0.02</v>
      </c>
      <c r="H747">
        <v>16</v>
      </c>
      <c r="I747">
        <v>0.02</v>
      </c>
      <c r="J747">
        <v>0</v>
      </c>
      <c r="K747">
        <v>0</v>
      </c>
      <c r="L747" s="5">
        <v>43066</v>
      </c>
    </row>
    <row r="748" spans="1:12" x14ac:dyDescent="0.25">
      <c r="A748" t="s">
        <v>1876</v>
      </c>
      <c r="B748" t="s">
        <v>1084</v>
      </c>
      <c r="C748" t="s">
        <v>1838</v>
      </c>
      <c r="D748" t="s">
        <v>45</v>
      </c>
      <c r="E748">
        <v>24</v>
      </c>
      <c r="F748">
        <v>16</v>
      </c>
      <c r="G748">
        <v>0.02</v>
      </c>
      <c r="H748">
        <v>16</v>
      </c>
      <c r="I748">
        <v>0.02</v>
      </c>
      <c r="J748">
        <v>0</v>
      </c>
      <c r="K748">
        <v>0</v>
      </c>
      <c r="L748" s="5">
        <v>43066</v>
      </c>
    </row>
    <row r="749" spans="1:12" x14ac:dyDescent="0.25">
      <c r="A749" t="s">
        <v>1876</v>
      </c>
      <c r="B749" t="s">
        <v>1084</v>
      </c>
      <c r="C749" t="s">
        <v>1841</v>
      </c>
      <c r="D749" t="s">
        <v>45</v>
      </c>
      <c r="E749">
        <v>34</v>
      </c>
      <c r="F749">
        <v>16</v>
      </c>
      <c r="G749">
        <v>0.02</v>
      </c>
      <c r="H749">
        <v>16</v>
      </c>
      <c r="I749">
        <v>0.02</v>
      </c>
      <c r="J749">
        <v>0</v>
      </c>
      <c r="K749">
        <v>0</v>
      </c>
      <c r="L749" s="5">
        <v>43066</v>
      </c>
    </row>
    <row r="750" spans="1:12" x14ac:dyDescent="0.25">
      <c r="A750" t="s">
        <v>1876</v>
      </c>
      <c r="B750" t="s">
        <v>1084</v>
      </c>
      <c r="C750" t="s">
        <v>1843</v>
      </c>
      <c r="D750" t="s">
        <v>45</v>
      </c>
      <c r="E750">
        <v>75</v>
      </c>
      <c r="F750">
        <v>16</v>
      </c>
      <c r="G750">
        <v>0.02</v>
      </c>
      <c r="H750">
        <v>16</v>
      </c>
      <c r="I750">
        <v>0.02</v>
      </c>
      <c r="J750">
        <v>0</v>
      </c>
      <c r="K750">
        <v>0</v>
      </c>
      <c r="L750" s="5">
        <v>43066</v>
      </c>
    </row>
    <row r="751" spans="1:12" x14ac:dyDescent="0.25">
      <c r="A751" t="s">
        <v>1876</v>
      </c>
      <c r="B751" t="s">
        <v>1084</v>
      </c>
      <c r="C751" t="s">
        <v>1844</v>
      </c>
      <c r="D751" t="s">
        <v>45</v>
      </c>
      <c r="E751">
        <v>0</v>
      </c>
      <c r="F751">
        <v>16</v>
      </c>
      <c r="G751">
        <v>0.02</v>
      </c>
      <c r="H751">
        <v>16</v>
      </c>
      <c r="I751">
        <v>0.02</v>
      </c>
      <c r="J751">
        <v>0</v>
      </c>
      <c r="K751">
        <v>0</v>
      </c>
      <c r="L751" s="5">
        <v>43066</v>
      </c>
    </row>
    <row r="752" spans="1:12" x14ac:dyDescent="0.25">
      <c r="A752" t="s">
        <v>1876</v>
      </c>
      <c r="B752" t="s">
        <v>1084</v>
      </c>
      <c r="C752" t="s">
        <v>1842</v>
      </c>
      <c r="D752" t="s">
        <v>45</v>
      </c>
      <c r="E752">
        <v>31</v>
      </c>
      <c r="F752">
        <v>16</v>
      </c>
      <c r="G752">
        <v>0.02</v>
      </c>
      <c r="H752">
        <v>16</v>
      </c>
      <c r="I752">
        <v>0.02</v>
      </c>
      <c r="J752">
        <v>0</v>
      </c>
      <c r="K752">
        <v>0</v>
      </c>
      <c r="L752" s="5">
        <v>43066</v>
      </c>
    </row>
    <row r="753" spans="1:12" x14ac:dyDescent="0.25">
      <c r="A753" t="s">
        <v>1876</v>
      </c>
      <c r="B753" t="s">
        <v>1084</v>
      </c>
      <c r="C753" t="s">
        <v>1839</v>
      </c>
      <c r="D753" t="s">
        <v>45</v>
      </c>
      <c r="E753">
        <v>710</v>
      </c>
      <c r="F753">
        <v>24</v>
      </c>
      <c r="G753">
        <v>0.02</v>
      </c>
      <c r="H753">
        <v>24</v>
      </c>
      <c r="I753">
        <v>0.02</v>
      </c>
      <c r="J753">
        <v>0</v>
      </c>
      <c r="K753">
        <v>0</v>
      </c>
      <c r="L753" s="5">
        <v>43066</v>
      </c>
    </row>
    <row r="754" spans="1:12" x14ac:dyDescent="0.25">
      <c r="A754" t="s">
        <v>1876</v>
      </c>
      <c r="B754" t="s">
        <v>1084</v>
      </c>
      <c r="C754" t="s">
        <v>1840</v>
      </c>
      <c r="D754" t="s">
        <v>45</v>
      </c>
      <c r="E754">
        <v>200</v>
      </c>
      <c r="F754">
        <v>16</v>
      </c>
      <c r="G754">
        <v>0.02</v>
      </c>
      <c r="H754">
        <v>16</v>
      </c>
      <c r="I754">
        <v>0.02</v>
      </c>
      <c r="J754">
        <v>0</v>
      </c>
      <c r="K754">
        <v>0</v>
      </c>
      <c r="L754" s="5">
        <v>43066</v>
      </c>
    </row>
    <row r="755" spans="1:12" x14ac:dyDescent="0.25">
      <c r="A755" t="s">
        <v>1876</v>
      </c>
      <c r="B755" t="s">
        <v>1084</v>
      </c>
      <c r="C755" t="s">
        <v>1848</v>
      </c>
      <c r="D755" t="s">
        <v>45</v>
      </c>
      <c r="E755">
        <v>66</v>
      </c>
      <c r="F755">
        <v>24</v>
      </c>
      <c r="G755">
        <v>0.02</v>
      </c>
      <c r="H755">
        <v>24</v>
      </c>
      <c r="I755">
        <v>0.02</v>
      </c>
      <c r="J755">
        <v>0</v>
      </c>
      <c r="K755">
        <v>0</v>
      </c>
      <c r="L755" s="5">
        <v>43066</v>
      </c>
    </row>
    <row r="756" spans="1:12" x14ac:dyDescent="0.25">
      <c r="A756" t="s">
        <v>1876</v>
      </c>
      <c r="B756" t="s">
        <v>1084</v>
      </c>
      <c r="C756" t="s">
        <v>1846</v>
      </c>
      <c r="D756" t="s">
        <v>45</v>
      </c>
      <c r="E756">
        <v>0</v>
      </c>
      <c r="F756">
        <v>24</v>
      </c>
      <c r="G756">
        <v>0.02</v>
      </c>
      <c r="H756">
        <v>24</v>
      </c>
      <c r="I756">
        <v>0.02</v>
      </c>
      <c r="J756">
        <v>0</v>
      </c>
      <c r="K756">
        <v>0</v>
      </c>
      <c r="L756" s="5">
        <v>43066</v>
      </c>
    </row>
    <row r="757" spans="1:12" x14ac:dyDescent="0.25">
      <c r="A757" t="s">
        <v>1876</v>
      </c>
      <c r="B757" t="s">
        <v>1084</v>
      </c>
      <c r="C757" t="s">
        <v>1461</v>
      </c>
      <c r="D757" t="s">
        <v>45</v>
      </c>
      <c r="E757">
        <v>0</v>
      </c>
      <c r="F757">
        <v>8</v>
      </c>
      <c r="G757">
        <v>0.01</v>
      </c>
      <c r="H757">
        <v>8</v>
      </c>
      <c r="I757">
        <v>0.01</v>
      </c>
      <c r="J757">
        <v>0</v>
      </c>
      <c r="K757">
        <v>0</v>
      </c>
      <c r="L757" s="5">
        <v>43066</v>
      </c>
    </row>
    <row r="758" spans="1:12" x14ac:dyDescent="0.25">
      <c r="A758" t="s">
        <v>1876</v>
      </c>
      <c r="B758" t="s">
        <v>1084</v>
      </c>
      <c r="C758" t="s">
        <v>1862</v>
      </c>
      <c r="D758" t="s">
        <v>45</v>
      </c>
      <c r="E758">
        <v>0</v>
      </c>
      <c r="F758">
        <v>8</v>
      </c>
      <c r="G758">
        <v>0.01</v>
      </c>
      <c r="H758">
        <v>8</v>
      </c>
      <c r="I758">
        <v>0.01</v>
      </c>
      <c r="J758">
        <v>0</v>
      </c>
      <c r="K758">
        <v>0</v>
      </c>
      <c r="L758" s="5">
        <v>43066</v>
      </c>
    </row>
    <row r="759" spans="1:12" x14ac:dyDescent="0.25">
      <c r="A759" t="s">
        <v>1876</v>
      </c>
      <c r="B759" t="s">
        <v>1084</v>
      </c>
      <c r="C759" t="s">
        <v>1982</v>
      </c>
      <c r="D759" t="s">
        <v>45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 s="5">
        <v>43066</v>
      </c>
    </row>
    <row r="760" spans="1:12" x14ac:dyDescent="0.25">
      <c r="A760" t="s">
        <v>1876</v>
      </c>
      <c r="B760" t="s">
        <v>1084</v>
      </c>
      <c r="C760" t="s">
        <v>1983</v>
      </c>
      <c r="D760" t="s">
        <v>45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 s="5">
        <v>43066</v>
      </c>
    </row>
    <row r="761" spans="1:12" x14ac:dyDescent="0.25">
      <c r="A761" t="s">
        <v>1876</v>
      </c>
      <c r="B761" t="s">
        <v>1084</v>
      </c>
      <c r="C761" t="s">
        <v>1866</v>
      </c>
      <c r="D761" t="s">
        <v>45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 s="5">
        <v>43066</v>
      </c>
    </row>
    <row r="762" spans="1:12" x14ac:dyDescent="0.25">
      <c r="A762" t="s">
        <v>1876</v>
      </c>
      <c r="B762" t="s">
        <v>1084</v>
      </c>
      <c r="C762" t="s">
        <v>1863</v>
      </c>
      <c r="D762" t="s">
        <v>45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 s="5">
        <v>43066</v>
      </c>
    </row>
    <row r="763" spans="1:12" x14ac:dyDescent="0.25">
      <c r="A763" t="s">
        <v>1876</v>
      </c>
      <c r="B763" t="s">
        <v>1084</v>
      </c>
      <c r="C763" t="s">
        <v>1864</v>
      </c>
      <c r="D763" t="s">
        <v>45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 s="5">
        <v>43066</v>
      </c>
    </row>
    <row r="764" spans="1:12" x14ac:dyDescent="0.25">
      <c r="A764" t="s">
        <v>1876</v>
      </c>
      <c r="B764" t="s">
        <v>1084</v>
      </c>
      <c r="C764" t="s">
        <v>1865</v>
      </c>
      <c r="D764" t="s">
        <v>45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 s="5">
        <v>43066</v>
      </c>
    </row>
    <row r="765" spans="1:12" x14ac:dyDescent="0.25">
      <c r="A765" t="s">
        <v>1876</v>
      </c>
      <c r="B765" t="s">
        <v>1084</v>
      </c>
      <c r="C765" t="s">
        <v>1868</v>
      </c>
      <c r="D765" t="s">
        <v>45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 s="5">
        <v>43066</v>
      </c>
    </row>
    <row r="766" spans="1:12" x14ac:dyDescent="0.25">
      <c r="A766" t="s">
        <v>1876</v>
      </c>
      <c r="B766" t="s">
        <v>1084</v>
      </c>
      <c r="C766" t="s">
        <v>1869</v>
      </c>
      <c r="D766" t="s">
        <v>45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 s="5">
        <v>43066</v>
      </c>
    </row>
    <row r="767" spans="1:12" x14ac:dyDescent="0.25">
      <c r="A767" t="s">
        <v>1876</v>
      </c>
      <c r="B767" t="s">
        <v>1084</v>
      </c>
      <c r="C767" t="s">
        <v>1984</v>
      </c>
      <c r="D767" t="s">
        <v>1886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 s="5">
        <v>43066</v>
      </c>
    </row>
    <row r="768" spans="1:12" x14ac:dyDescent="0.25">
      <c r="A768" t="s">
        <v>1876</v>
      </c>
      <c r="B768" t="s">
        <v>1084</v>
      </c>
      <c r="C768" t="s">
        <v>1870</v>
      </c>
      <c r="D768" t="s">
        <v>45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 s="5">
        <v>43066</v>
      </c>
    </row>
    <row r="769" spans="1:12" x14ac:dyDescent="0.25">
      <c r="A769" t="s">
        <v>1876</v>
      </c>
      <c r="B769" t="s">
        <v>1084</v>
      </c>
      <c r="C769" t="s">
        <v>1867</v>
      </c>
      <c r="D769" t="s">
        <v>45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 s="5">
        <v>43066</v>
      </c>
    </row>
    <row r="770" spans="1:12" x14ac:dyDescent="0.25">
      <c r="A770" t="s">
        <v>1876</v>
      </c>
      <c r="B770" t="s">
        <v>1084</v>
      </c>
      <c r="C770" t="s">
        <v>1871</v>
      </c>
      <c r="D770" t="s">
        <v>45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 s="5">
        <v>43066</v>
      </c>
    </row>
    <row r="771" spans="1:12" x14ac:dyDescent="0.25">
      <c r="A771" t="s">
        <v>1876</v>
      </c>
      <c r="B771" t="s">
        <v>1084</v>
      </c>
      <c r="C771" t="s">
        <v>369</v>
      </c>
      <c r="D771" t="s">
        <v>45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 s="5">
        <v>43066</v>
      </c>
    </row>
    <row r="772" spans="1:12" x14ac:dyDescent="0.25">
      <c r="A772" t="s">
        <v>1876</v>
      </c>
      <c r="B772" t="s">
        <v>1084</v>
      </c>
      <c r="C772" t="s">
        <v>1872</v>
      </c>
      <c r="D772" t="s">
        <v>45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 s="5">
        <v>43066</v>
      </c>
    </row>
    <row r="773" spans="1:12" x14ac:dyDescent="0.25">
      <c r="A773" t="s">
        <v>1876</v>
      </c>
      <c r="B773" t="s">
        <v>1084</v>
      </c>
      <c r="C773" t="s">
        <v>1873</v>
      </c>
      <c r="D773" t="s">
        <v>45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 s="5">
        <v>43066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abSelected="1" topLeftCell="A114" workbookViewId="0">
      <selection activeCell="G50" sqref="G50"/>
    </sheetView>
  </sheetViews>
  <sheetFormatPr defaultRowHeight="15" x14ac:dyDescent="0.25"/>
  <cols>
    <col min="1" max="1" width="35.140625" bestFit="1" customWidth="1"/>
    <col min="2" max="2" width="29.7109375" bestFit="1" customWidth="1"/>
    <col min="3" max="3" width="62.28515625" bestFit="1" customWidth="1"/>
    <col min="4" max="4" width="16.28515625" style="6" bestFit="1" customWidth="1"/>
    <col min="5" max="5" width="12.5703125" style="6" customWidth="1"/>
    <col min="6" max="7" width="14.28515625" bestFit="1" customWidth="1"/>
    <col min="9" max="9" width="12.5703125" bestFit="1" customWidth="1"/>
    <col min="11" max="11" width="12.5703125" bestFit="1" customWidth="1"/>
  </cols>
  <sheetData>
    <row r="1" spans="1:6" x14ac:dyDescent="0.25">
      <c r="A1" t="s">
        <v>36</v>
      </c>
    </row>
    <row r="2" spans="1:6" ht="30" x14ac:dyDescent="0.25">
      <c r="A2" t="s">
        <v>1018</v>
      </c>
      <c r="B2" t="s">
        <v>1019</v>
      </c>
      <c r="C2" t="s">
        <v>1020</v>
      </c>
      <c r="D2" s="7" t="s">
        <v>1312</v>
      </c>
      <c r="E2" s="7" t="s">
        <v>2509</v>
      </c>
      <c r="F2" t="s">
        <v>2511</v>
      </c>
    </row>
    <row r="3" spans="1:6" x14ac:dyDescent="0.25">
      <c r="A3" t="s">
        <v>1021</v>
      </c>
      <c r="B3" t="s">
        <v>1022</v>
      </c>
      <c r="C3" t="s">
        <v>1023</v>
      </c>
      <c r="D3" s="6">
        <v>320728</v>
      </c>
      <c r="E3" s="6">
        <v>320720</v>
      </c>
      <c r="F3" s="8">
        <f t="shared" ref="F3:F34" si="0">+E3-D3</f>
        <v>-8</v>
      </c>
    </row>
    <row r="4" spans="1:6" x14ac:dyDescent="0.25">
      <c r="A4" t="s">
        <v>1021</v>
      </c>
      <c r="B4" t="s">
        <v>1024</v>
      </c>
      <c r="C4" t="s">
        <v>1025</v>
      </c>
      <c r="D4" s="6">
        <v>480</v>
      </c>
      <c r="E4" s="6">
        <v>480</v>
      </c>
      <c r="F4" s="8">
        <f t="shared" si="0"/>
        <v>0</v>
      </c>
    </row>
    <row r="5" spans="1:6" x14ac:dyDescent="0.25">
      <c r="A5" t="s">
        <v>1026</v>
      </c>
      <c r="B5" t="s">
        <v>1027</v>
      </c>
      <c r="C5" t="s">
        <v>1028</v>
      </c>
      <c r="D5" s="6">
        <v>51880</v>
      </c>
      <c r="E5" s="6">
        <v>51880</v>
      </c>
      <c r="F5" s="8">
        <f t="shared" si="0"/>
        <v>0</v>
      </c>
    </row>
    <row r="6" spans="1:6" x14ac:dyDescent="0.25">
      <c r="A6" t="s">
        <v>1026</v>
      </c>
      <c r="B6" t="s">
        <v>1029</v>
      </c>
      <c r="C6" t="s">
        <v>1030</v>
      </c>
      <c r="D6" s="6">
        <v>480</v>
      </c>
      <c r="E6" s="6">
        <v>480</v>
      </c>
      <c r="F6" s="8">
        <f t="shared" si="0"/>
        <v>0</v>
      </c>
    </row>
    <row r="7" spans="1:6" x14ac:dyDescent="0.25">
      <c r="A7" t="s">
        <v>149</v>
      </c>
      <c r="B7" t="s">
        <v>149</v>
      </c>
      <c r="C7" t="s">
        <v>1031</v>
      </c>
      <c r="D7" s="6">
        <v>189820928</v>
      </c>
      <c r="E7" s="6">
        <v>189820928</v>
      </c>
      <c r="F7" s="8">
        <f t="shared" si="0"/>
        <v>0</v>
      </c>
    </row>
    <row r="8" spans="1:6" x14ac:dyDescent="0.25">
      <c r="A8" t="s">
        <v>149</v>
      </c>
      <c r="B8" t="s">
        <v>1032</v>
      </c>
      <c r="C8" t="s">
        <v>1033</v>
      </c>
      <c r="D8" s="6">
        <v>10816128</v>
      </c>
      <c r="E8" s="6">
        <v>10816128</v>
      </c>
      <c r="F8" s="8">
        <f t="shared" si="0"/>
        <v>0</v>
      </c>
    </row>
    <row r="9" spans="1:6" x14ac:dyDescent="0.25">
      <c r="A9" t="s">
        <v>1034</v>
      </c>
      <c r="B9" t="s">
        <v>1034</v>
      </c>
      <c r="C9" t="s">
        <v>1035</v>
      </c>
      <c r="D9" s="6">
        <v>655360</v>
      </c>
      <c r="E9" s="6">
        <v>655360</v>
      </c>
      <c r="F9" s="8">
        <f t="shared" si="0"/>
        <v>0</v>
      </c>
    </row>
    <row r="10" spans="1:6" x14ac:dyDescent="0.25">
      <c r="A10" t="s">
        <v>1034</v>
      </c>
      <c r="B10" t="s">
        <v>1036</v>
      </c>
      <c r="C10" t="s">
        <v>1037</v>
      </c>
      <c r="D10" s="6">
        <v>655360</v>
      </c>
      <c r="E10" s="6">
        <v>655360</v>
      </c>
      <c r="F10" s="8">
        <f t="shared" si="0"/>
        <v>0</v>
      </c>
    </row>
    <row r="11" spans="1:6" x14ac:dyDescent="0.25">
      <c r="A11" t="s">
        <v>150</v>
      </c>
      <c r="B11" t="s">
        <v>1038</v>
      </c>
      <c r="C11" t="s">
        <v>1039</v>
      </c>
      <c r="D11" s="6">
        <v>18619192</v>
      </c>
      <c r="E11" s="6">
        <v>18619192</v>
      </c>
      <c r="F11" s="8">
        <f t="shared" si="0"/>
        <v>0</v>
      </c>
    </row>
    <row r="12" spans="1:6" x14ac:dyDescent="0.25">
      <c r="A12" t="s">
        <v>150</v>
      </c>
      <c r="B12" t="s">
        <v>1040</v>
      </c>
      <c r="C12" t="s">
        <v>1041</v>
      </c>
      <c r="D12" s="6">
        <v>4298576</v>
      </c>
      <c r="E12" s="6">
        <v>4298576</v>
      </c>
      <c r="F12" s="8">
        <f t="shared" si="0"/>
        <v>0</v>
      </c>
    </row>
    <row r="13" spans="1:6" x14ac:dyDescent="0.25">
      <c r="A13" t="s">
        <v>1042</v>
      </c>
      <c r="B13" t="s">
        <v>1042</v>
      </c>
      <c r="C13" t="s">
        <v>1043</v>
      </c>
      <c r="D13" s="6">
        <v>85079824</v>
      </c>
      <c r="E13" s="6">
        <v>85079824</v>
      </c>
      <c r="F13" s="8">
        <f t="shared" si="0"/>
        <v>0</v>
      </c>
    </row>
    <row r="14" spans="1:6" x14ac:dyDescent="0.25">
      <c r="A14" t="s">
        <v>1042</v>
      </c>
      <c r="B14" t="s">
        <v>1044</v>
      </c>
      <c r="C14" t="s">
        <v>1045</v>
      </c>
      <c r="D14" s="6">
        <v>1664040</v>
      </c>
      <c r="E14" s="6">
        <v>1664040</v>
      </c>
      <c r="F14" s="8">
        <f t="shared" si="0"/>
        <v>0</v>
      </c>
    </row>
    <row r="15" spans="1:6" x14ac:dyDescent="0.25">
      <c r="A15" t="s">
        <v>1046</v>
      </c>
      <c r="B15" t="s">
        <v>1046</v>
      </c>
      <c r="C15" t="s">
        <v>1047</v>
      </c>
      <c r="D15" s="6">
        <v>11204216</v>
      </c>
      <c r="E15" s="6">
        <v>11204216</v>
      </c>
      <c r="F15" s="8">
        <f t="shared" si="0"/>
        <v>0</v>
      </c>
    </row>
    <row r="16" spans="1:6" x14ac:dyDescent="0.25">
      <c r="A16" t="s">
        <v>1046</v>
      </c>
      <c r="B16" t="s">
        <v>1048</v>
      </c>
      <c r="C16" t="s">
        <v>1049</v>
      </c>
      <c r="D16" s="6">
        <v>644944</v>
      </c>
      <c r="E16" s="6">
        <v>644944</v>
      </c>
      <c r="F16" s="8">
        <f t="shared" si="0"/>
        <v>0</v>
      </c>
    </row>
    <row r="17" spans="1:6" x14ac:dyDescent="0.25">
      <c r="A17" t="s">
        <v>1050</v>
      </c>
      <c r="B17" t="s">
        <v>1050</v>
      </c>
      <c r="C17" t="s">
        <v>1051</v>
      </c>
      <c r="D17" s="6">
        <v>3554176</v>
      </c>
      <c r="E17" s="6">
        <v>3554176</v>
      </c>
      <c r="F17" s="8">
        <f t="shared" si="0"/>
        <v>0</v>
      </c>
    </row>
    <row r="18" spans="1:6" x14ac:dyDescent="0.25">
      <c r="A18" t="s">
        <v>1050</v>
      </c>
      <c r="B18" t="s">
        <v>1052</v>
      </c>
      <c r="C18" t="s">
        <v>1053</v>
      </c>
      <c r="D18" s="6">
        <v>163832</v>
      </c>
      <c r="E18" s="6">
        <v>163832</v>
      </c>
      <c r="F18" s="8">
        <f t="shared" si="0"/>
        <v>0</v>
      </c>
    </row>
    <row r="19" spans="1:6" x14ac:dyDescent="0.25">
      <c r="A19" t="s">
        <v>1054</v>
      </c>
      <c r="B19" t="s">
        <v>1054</v>
      </c>
      <c r="C19" t="s">
        <v>1055</v>
      </c>
      <c r="D19" s="6">
        <v>131072</v>
      </c>
      <c r="E19" s="6">
        <v>131072</v>
      </c>
      <c r="F19" s="8">
        <f t="shared" si="0"/>
        <v>0</v>
      </c>
    </row>
    <row r="20" spans="1:6" x14ac:dyDescent="0.25">
      <c r="A20" t="s">
        <v>1054</v>
      </c>
      <c r="B20" t="s">
        <v>1056</v>
      </c>
      <c r="C20" t="s">
        <v>1057</v>
      </c>
      <c r="D20" s="6">
        <v>64000</v>
      </c>
      <c r="E20" s="6">
        <v>64000</v>
      </c>
      <c r="F20" s="8">
        <f t="shared" si="0"/>
        <v>0</v>
      </c>
    </row>
    <row r="21" spans="1:6" x14ac:dyDescent="0.25">
      <c r="A21" t="s">
        <v>1058</v>
      </c>
      <c r="B21" t="s">
        <v>1058</v>
      </c>
      <c r="C21" t="s">
        <v>1059</v>
      </c>
      <c r="D21" s="6">
        <v>3840</v>
      </c>
      <c r="E21" s="6">
        <v>3840</v>
      </c>
      <c r="F21" s="8">
        <f t="shared" si="0"/>
        <v>0</v>
      </c>
    </row>
    <row r="22" spans="1:6" x14ac:dyDescent="0.25">
      <c r="A22" t="s">
        <v>1058</v>
      </c>
      <c r="B22" t="s">
        <v>1060</v>
      </c>
      <c r="C22" t="s">
        <v>1061</v>
      </c>
      <c r="D22" s="6">
        <v>20584</v>
      </c>
      <c r="E22" s="6">
        <v>20584</v>
      </c>
      <c r="F22" s="8">
        <f t="shared" si="0"/>
        <v>0</v>
      </c>
    </row>
    <row r="23" spans="1:6" x14ac:dyDescent="0.25">
      <c r="A23" t="s">
        <v>1062</v>
      </c>
      <c r="B23" t="s">
        <v>1062</v>
      </c>
      <c r="C23" t="s">
        <v>1063</v>
      </c>
      <c r="D23" s="6">
        <v>23395952</v>
      </c>
      <c r="E23" s="6">
        <v>23395952</v>
      </c>
      <c r="F23" s="8">
        <f t="shared" si="0"/>
        <v>0</v>
      </c>
    </row>
    <row r="24" spans="1:6" x14ac:dyDescent="0.25">
      <c r="A24" t="s">
        <v>1062</v>
      </c>
      <c r="B24" t="s">
        <v>1064</v>
      </c>
      <c r="C24" t="s">
        <v>1065</v>
      </c>
      <c r="D24" s="6">
        <v>2490496</v>
      </c>
      <c r="E24" s="6">
        <v>2490496</v>
      </c>
      <c r="F24" s="8">
        <f t="shared" si="0"/>
        <v>0</v>
      </c>
    </row>
    <row r="25" spans="1:6" x14ac:dyDescent="0.25">
      <c r="A25" t="s">
        <v>1062</v>
      </c>
      <c r="B25" t="s">
        <v>1066</v>
      </c>
      <c r="C25" t="s">
        <v>1067</v>
      </c>
      <c r="D25" s="6">
        <v>78336</v>
      </c>
      <c r="E25" s="6">
        <v>78336</v>
      </c>
      <c r="F25" s="8">
        <f t="shared" si="0"/>
        <v>0</v>
      </c>
    </row>
    <row r="26" spans="1:6" x14ac:dyDescent="0.25">
      <c r="A26" t="s">
        <v>1068</v>
      </c>
      <c r="B26" t="s">
        <v>1068</v>
      </c>
      <c r="C26" t="s">
        <v>1069</v>
      </c>
      <c r="D26" s="6">
        <v>38832</v>
      </c>
      <c r="E26" s="6">
        <v>38832</v>
      </c>
      <c r="F26" s="8">
        <f t="shared" si="0"/>
        <v>0</v>
      </c>
    </row>
    <row r="27" spans="1:6" x14ac:dyDescent="0.25">
      <c r="A27" t="s">
        <v>1068</v>
      </c>
      <c r="B27" t="s">
        <v>1070</v>
      </c>
      <c r="C27" t="s">
        <v>1071</v>
      </c>
      <c r="D27" s="6">
        <v>36488</v>
      </c>
      <c r="E27" s="6">
        <v>36488</v>
      </c>
      <c r="F27" s="8">
        <f t="shared" si="0"/>
        <v>0</v>
      </c>
    </row>
    <row r="28" spans="1:6" x14ac:dyDescent="0.25">
      <c r="A28" t="s">
        <v>1072</v>
      </c>
      <c r="B28" t="s">
        <v>1072</v>
      </c>
      <c r="C28" t="s">
        <v>1073</v>
      </c>
      <c r="D28" s="6">
        <v>3584</v>
      </c>
      <c r="E28" s="6">
        <v>3584</v>
      </c>
      <c r="F28" s="8">
        <f t="shared" si="0"/>
        <v>0</v>
      </c>
    </row>
    <row r="29" spans="1:6" x14ac:dyDescent="0.25">
      <c r="A29" t="s">
        <v>1072</v>
      </c>
      <c r="B29" t="s">
        <v>1074</v>
      </c>
      <c r="C29" t="s">
        <v>1075</v>
      </c>
      <c r="D29" s="6">
        <v>2176</v>
      </c>
      <c r="E29" s="6">
        <v>2176</v>
      </c>
      <c r="F29" s="8">
        <f t="shared" si="0"/>
        <v>0</v>
      </c>
    </row>
    <row r="30" spans="1:6" x14ac:dyDescent="0.25">
      <c r="A30" t="s">
        <v>1076</v>
      </c>
      <c r="B30" t="s">
        <v>1076</v>
      </c>
      <c r="C30" t="s">
        <v>1077</v>
      </c>
      <c r="D30" s="6">
        <v>132608</v>
      </c>
      <c r="E30" s="6">
        <v>132608</v>
      </c>
      <c r="F30" s="8">
        <f t="shared" si="0"/>
        <v>0</v>
      </c>
    </row>
    <row r="31" spans="1:6" x14ac:dyDescent="0.25">
      <c r="A31" t="s">
        <v>1076</v>
      </c>
      <c r="B31" t="s">
        <v>1078</v>
      </c>
      <c r="C31" t="s">
        <v>1079</v>
      </c>
      <c r="D31" s="6">
        <v>131200</v>
      </c>
      <c r="E31" s="6">
        <v>131200</v>
      </c>
      <c r="F31" s="8">
        <f t="shared" si="0"/>
        <v>0</v>
      </c>
    </row>
    <row r="32" spans="1:6" x14ac:dyDescent="0.25">
      <c r="A32" t="s">
        <v>1080</v>
      </c>
      <c r="B32" t="s">
        <v>1080</v>
      </c>
      <c r="C32" t="s">
        <v>1081</v>
      </c>
      <c r="D32" s="6">
        <v>81048</v>
      </c>
      <c r="E32" s="6">
        <v>81048</v>
      </c>
      <c r="F32" s="8">
        <f t="shared" si="0"/>
        <v>0</v>
      </c>
    </row>
    <row r="33" spans="1:6" x14ac:dyDescent="0.25">
      <c r="A33" t="s">
        <v>1080</v>
      </c>
      <c r="B33" t="s">
        <v>1082</v>
      </c>
      <c r="C33" t="s">
        <v>1083</v>
      </c>
      <c r="D33" s="6">
        <v>197712</v>
      </c>
      <c r="E33" s="6">
        <v>197712</v>
      </c>
      <c r="F33" s="8">
        <f t="shared" si="0"/>
        <v>0</v>
      </c>
    </row>
    <row r="34" spans="1:6" x14ac:dyDescent="0.25">
      <c r="A34" t="s">
        <v>1084</v>
      </c>
      <c r="B34" t="s">
        <v>1084</v>
      </c>
      <c r="C34" t="s">
        <v>1085</v>
      </c>
      <c r="D34" s="6">
        <v>31058816</v>
      </c>
      <c r="E34" s="6">
        <v>31058816</v>
      </c>
      <c r="F34" s="8">
        <f t="shared" si="0"/>
        <v>0</v>
      </c>
    </row>
    <row r="35" spans="1:6" x14ac:dyDescent="0.25">
      <c r="A35" t="s">
        <v>1084</v>
      </c>
      <c r="B35" t="s">
        <v>1086</v>
      </c>
      <c r="C35" t="s">
        <v>1087</v>
      </c>
      <c r="D35" s="6">
        <v>4912</v>
      </c>
      <c r="E35" s="6">
        <v>5408</v>
      </c>
      <c r="F35" s="8">
        <f t="shared" ref="F35:F66" si="1">+E35-D35</f>
        <v>496</v>
      </c>
    </row>
    <row r="36" spans="1:6" x14ac:dyDescent="0.25">
      <c r="A36" t="s">
        <v>1088</v>
      </c>
      <c r="B36" t="s">
        <v>1088</v>
      </c>
      <c r="C36" t="s">
        <v>1089</v>
      </c>
      <c r="D36" s="6">
        <v>64896</v>
      </c>
      <c r="E36" s="6">
        <v>64896</v>
      </c>
      <c r="F36" s="8">
        <f t="shared" si="1"/>
        <v>0</v>
      </c>
    </row>
    <row r="37" spans="1:6" x14ac:dyDescent="0.25">
      <c r="A37" t="s">
        <v>1088</v>
      </c>
      <c r="B37" t="s">
        <v>1090</v>
      </c>
      <c r="C37" t="s">
        <v>1091</v>
      </c>
      <c r="D37" s="6">
        <v>36488</v>
      </c>
      <c r="E37" s="6">
        <v>36488</v>
      </c>
      <c r="F37" s="8">
        <f t="shared" si="1"/>
        <v>0</v>
      </c>
    </row>
    <row r="38" spans="1:6" x14ac:dyDescent="0.25">
      <c r="A38" t="s">
        <v>1092</v>
      </c>
      <c r="B38" t="s">
        <v>1088</v>
      </c>
      <c r="C38" t="s">
        <v>1093</v>
      </c>
      <c r="D38" s="6">
        <v>48512</v>
      </c>
      <c r="E38" s="6">
        <v>48512</v>
      </c>
      <c r="F38" s="8">
        <f t="shared" si="1"/>
        <v>0</v>
      </c>
    </row>
    <row r="39" spans="1:6" x14ac:dyDescent="0.25">
      <c r="A39" t="s">
        <v>1092</v>
      </c>
      <c r="B39" t="s">
        <v>1090</v>
      </c>
      <c r="C39" t="s">
        <v>1094</v>
      </c>
      <c r="D39" s="6">
        <v>27408</v>
      </c>
      <c r="E39" s="6">
        <v>27408</v>
      </c>
      <c r="F39" s="8">
        <f t="shared" si="1"/>
        <v>0</v>
      </c>
    </row>
    <row r="40" spans="1:6" x14ac:dyDescent="0.25">
      <c r="A40" t="s">
        <v>299</v>
      </c>
      <c r="B40" t="s">
        <v>299</v>
      </c>
      <c r="C40" t="s">
        <v>1095</v>
      </c>
      <c r="D40" s="6">
        <v>768</v>
      </c>
      <c r="E40" s="6">
        <v>768</v>
      </c>
      <c r="F40" s="8">
        <f t="shared" si="1"/>
        <v>0</v>
      </c>
    </row>
    <row r="41" spans="1:6" x14ac:dyDescent="0.25">
      <c r="A41" t="s">
        <v>299</v>
      </c>
      <c r="B41" t="s">
        <v>1096</v>
      </c>
      <c r="C41" t="s">
        <v>1097</v>
      </c>
      <c r="D41" s="6">
        <v>192</v>
      </c>
      <c r="E41" s="6">
        <v>192</v>
      </c>
      <c r="F41" s="8">
        <f t="shared" si="1"/>
        <v>0</v>
      </c>
    </row>
    <row r="42" spans="1:6" x14ac:dyDescent="0.25">
      <c r="A42" t="s">
        <v>299</v>
      </c>
      <c r="B42" t="s">
        <v>1066</v>
      </c>
      <c r="C42" t="s">
        <v>1098</v>
      </c>
      <c r="D42" s="6">
        <v>131072</v>
      </c>
      <c r="E42" s="6">
        <v>131072</v>
      </c>
      <c r="F42" s="8">
        <f t="shared" si="1"/>
        <v>0</v>
      </c>
    </row>
    <row r="43" spans="1:6" x14ac:dyDescent="0.25">
      <c r="A43" t="s">
        <v>377</v>
      </c>
      <c r="B43" t="s">
        <v>377</v>
      </c>
      <c r="C43" t="s">
        <v>1099</v>
      </c>
      <c r="D43" s="6">
        <v>6272</v>
      </c>
      <c r="E43" s="6">
        <v>6272</v>
      </c>
      <c r="F43" s="8">
        <f t="shared" si="1"/>
        <v>0</v>
      </c>
    </row>
    <row r="44" spans="1:6" x14ac:dyDescent="0.25">
      <c r="A44" t="s">
        <v>377</v>
      </c>
      <c r="B44" t="s">
        <v>1100</v>
      </c>
      <c r="C44" t="s">
        <v>1101</v>
      </c>
      <c r="D44" s="6">
        <v>2512</v>
      </c>
      <c r="E44" s="6">
        <v>2512</v>
      </c>
      <c r="F44" s="8">
        <f t="shared" si="1"/>
        <v>0</v>
      </c>
    </row>
    <row r="45" spans="1:6" x14ac:dyDescent="0.25">
      <c r="A45" t="s">
        <v>377</v>
      </c>
      <c r="B45" t="s">
        <v>1066</v>
      </c>
      <c r="C45" t="s">
        <v>1102</v>
      </c>
      <c r="D45" s="6">
        <v>131072</v>
      </c>
      <c r="E45" s="6">
        <v>131072</v>
      </c>
      <c r="F45" s="8">
        <f t="shared" si="1"/>
        <v>0</v>
      </c>
    </row>
    <row r="46" spans="1:6" x14ac:dyDescent="0.25">
      <c r="A46" t="s">
        <v>1103</v>
      </c>
      <c r="B46" t="s">
        <v>1104</v>
      </c>
      <c r="C46" t="s">
        <v>1105</v>
      </c>
      <c r="D46" s="6">
        <v>847520</v>
      </c>
      <c r="E46" s="6">
        <v>847520</v>
      </c>
      <c r="F46" s="8">
        <f t="shared" si="1"/>
        <v>0</v>
      </c>
    </row>
    <row r="47" spans="1:6" x14ac:dyDescent="0.25">
      <c r="A47" t="s">
        <v>1103</v>
      </c>
      <c r="B47" t="s">
        <v>1106</v>
      </c>
      <c r="C47" t="s">
        <v>1107</v>
      </c>
      <c r="D47" s="6">
        <v>114760</v>
      </c>
      <c r="E47" s="6">
        <v>114760</v>
      </c>
      <c r="F47" s="8">
        <f t="shared" si="1"/>
        <v>0</v>
      </c>
    </row>
    <row r="48" spans="1:6" x14ac:dyDescent="0.25">
      <c r="A48" t="s">
        <v>1108</v>
      </c>
      <c r="B48" t="s">
        <v>1108</v>
      </c>
      <c r="C48" t="s">
        <v>1109</v>
      </c>
      <c r="D48" s="6">
        <v>16552</v>
      </c>
      <c r="E48" s="6">
        <v>16552</v>
      </c>
      <c r="F48" s="8">
        <f t="shared" si="1"/>
        <v>0</v>
      </c>
    </row>
    <row r="49" spans="1:7" x14ac:dyDescent="0.25">
      <c r="A49" t="s">
        <v>1108</v>
      </c>
      <c r="B49" t="s">
        <v>1110</v>
      </c>
      <c r="C49" t="s">
        <v>1111</v>
      </c>
      <c r="D49" s="6">
        <v>3144</v>
      </c>
      <c r="E49" s="6">
        <v>3144</v>
      </c>
      <c r="F49" s="8">
        <f t="shared" si="1"/>
        <v>0</v>
      </c>
    </row>
    <row r="50" spans="1:7" x14ac:dyDescent="0.25">
      <c r="A50" t="s">
        <v>1112</v>
      </c>
      <c r="B50" t="s">
        <v>1113</v>
      </c>
      <c r="C50" t="s">
        <v>1114</v>
      </c>
      <c r="D50" s="6">
        <v>2532416</v>
      </c>
      <c r="E50" s="6">
        <v>2549056</v>
      </c>
      <c r="F50" s="8">
        <f t="shared" si="1"/>
        <v>16640</v>
      </c>
      <c r="G50" s="6"/>
    </row>
    <row r="51" spans="1:7" x14ac:dyDescent="0.25">
      <c r="A51" t="s">
        <v>1112</v>
      </c>
      <c r="B51" t="s">
        <v>1115</v>
      </c>
      <c r="C51" t="s">
        <v>1116</v>
      </c>
      <c r="D51" s="6">
        <v>212896</v>
      </c>
      <c r="E51" s="6">
        <v>213024</v>
      </c>
      <c r="F51" s="8">
        <f t="shared" si="1"/>
        <v>128</v>
      </c>
    </row>
    <row r="52" spans="1:7" x14ac:dyDescent="0.25">
      <c r="A52" t="s">
        <v>1117</v>
      </c>
      <c r="B52" t="s">
        <v>1117</v>
      </c>
      <c r="C52" t="s">
        <v>1118</v>
      </c>
      <c r="D52" s="6">
        <v>140288</v>
      </c>
      <c r="E52" s="6">
        <v>140288</v>
      </c>
      <c r="F52" s="8">
        <f t="shared" si="1"/>
        <v>0</v>
      </c>
    </row>
    <row r="53" spans="1:7" x14ac:dyDescent="0.25">
      <c r="A53" t="s">
        <v>1117</v>
      </c>
      <c r="B53" t="s">
        <v>1119</v>
      </c>
      <c r="C53" t="s">
        <v>1120</v>
      </c>
      <c r="D53" s="6">
        <v>19200</v>
      </c>
      <c r="E53" s="6">
        <v>19200</v>
      </c>
      <c r="F53" s="8">
        <f t="shared" si="1"/>
        <v>0</v>
      </c>
    </row>
    <row r="54" spans="1:7" x14ac:dyDescent="0.25">
      <c r="A54" t="s">
        <v>1121</v>
      </c>
      <c r="B54" t="s">
        <v>1122</v>
      </c>
      <c r="C54" t="s">
        <v>1123</v>
      </c>
      <c r="D54" s="6">
        <v>394752</v>
      </c>
      <c r="E54" s="6">
        <v>394752</v>
      </c>
      <c r="F54" s="8">
        <f t="shared" si="1"/>
        <v>0</v>
      </c>
    </row>
    <row r="55" spans="1:7" x14ac:dyDescent="0.25">
      <c r="A55" t="s">
        <v>1121</v>
      </c>
      <c r="B55" t="s">
        <v>1124</v>
      </c>
      <c r="C55" t="s">
        <v>1125</v>
      </c>
      <c r="D55" s="6">
        <v>311936</v>
      </c>
      <c r="E55" s="6">
        <v>311936</v>
      </c>
      <c r="F55" s="8">
        <f t="shared" si="1"/>
        <v>0</v>
      </c>
    </row>
    <row r="56" spans="1:7" x14ac:dyDescent="0.25">
      <c r="A56" t="s">
        <v>1126</v>
      </c>
      <c r="B56" t="s">
        <v>1126</v>
      </c>
      <c r="C56" t="s">
        <v>1127</v>
      </c>
      <c r="D56" s="6">
        <v>3712</v>
      </c>
      <c r="E56" s="6">
        <v>3712</v>
      </c>
      <c r="F56" s="8">
        <f t="shared" si="1"/>
        <v>0</v>
      </c>
    </row>
    <row r="57" spans="1:7" x14ac:dyDescent="0.25">
      <c r="A57" t="s">
        <v>1126</v>
      </c>
      <c r="B57" t="s">
        <v>1128</v>
      </c>
      <c r="C57" t="s">
        <v>1129</v>
      </c>
      <c r="D57" s="6">
        <v>3072</v>
      </c>
      <c r="E57" s="6">
        <v>3072</v>
      </c>
      <c r="F57" s="8">
        <f t="shared" si="1"/>
        <v>0</v>
      </c>
    </row>
    <row r="58" spans="1:7" x14ac:dyDescent="0.25">
      <c r="A58" t="s">
        <v>1130</v>
      </c>
      <c r="B58" t="s">
        <v>1130</v>
      </c>
      <c r="C58" t="s">
        <v>1131</v>
      </c>
      <c r="D58" s="6">
        <v>1024</v>
      </c>
      <c r="E58" s="6">
        <v>1024</v>
      </c>
      <c r="F58" s="8">
        <f t="shared" si="1"/>
        <v>0</v>
      </c>
    </row>
    <row r="59" spans="1:7" x14ac:dyDescent="0.25">
      <c r="A59" t="s">
        <v>1130</v>
      </c>
      <c r="B59" t="s">
        <v>1132</v>
      </c>
      <c r="C59" t="s">
        <v>1133</v>
      </c>
      <c r="D59" s="6">
        <v>3072</v>
      </c>
      <c r="E59" s="6">
        <v>3072</v>
      </c>
      <c r="F59" s="8">
        <f t="shared" si="1"/>
        <v>0</v>
      </c>
    </row>
    <row r="60" spans="1:7" x14ac:dyDescent="0.25">
      <c r="A60" t="s">
        <v>1134</v>
      </c>
      <c r="B60" t="s">
        <v>1134</v>
      </c>
      <c r="C60" t="s">
        <v>1135</v>
      </c>
      <c r="D60" s="6">
        <v>1152</v>
      </c>
      <c r="E60" s="6">
        <v>1152</v>
      </c>
      <c r="F60" s="8">
        <f t="shared" si="1"/>
        <v>0</v>
      </c>
    </row>
    <row r="61" spans="1:7" x14ac:dyDescent="0.25">
      <c r="A61" t="s">
        <v>1134</v>
      </c>
      <c r="B61" t="s">
        <v>1136</v>
      </c>
      <c r="C61" t="s">
        <v>1137</v>
      </c>
      <c r="D61" s="6">
        <v>3072</v>
      </c>
      <c r="E61" s="6">
        <v>3072</v>
      </c>
      <c r="F61" s="8">
        <f t="shared" si="1"/>
        <v>0</v>
      </c>
    </row>
    <row r="62" spans="1:7" x14ac:dyDescent="0.25">
      <c r="A62" t="s">
        <v>1138</v>
      </c>
      <c r="B62" t="s">
        <v>1138</v>
      </c>
      <c r="C62" t="s">
        <v>1139</v>
      </c>
      <c r="D62" s="6">
        <v>1136</v>
      </c>
      <c r="E62" s="6">
        <v>1136</v>
      </c>
      <c r="F62" s="8">
        <f t="shared" si="1"/>
        <v>0</v>
      </c>
    </row>
    <row r="63" spans="1:7" x14ac:dyDescent="0.25">
      <c r="A63" t="s">
        <v>1138</v>
      </c>
      <c r="B63" t="s">
        <v>1140</v>
      </c>
      <c r="C63" t="s">
        <v>1141</v>
      </c>
      <c r="D63" s="6">
        <v>3072</v>
      </c>
      <c r="E63" s="6">
        <v>3072</v>
      </c>
      <c r="F63" s="8">
        <f t="shared" si="1"/>
        <v>0</v>
      </c>
    </row>
    <row r="64" spans="1:7" x14ac:dyDescent="0.25">
      <c r="A64" t="s">
        <v>1142</v>
      </c>
      <c r="B64" t="s">
        <v>1142</v>
      </c>
      <c r="C64" t="s">
        <v>1143</v>
      </c>
      <c r="D64" s="6">
        <v>1024</v>
      </c>
      <c r="E64" s="6">
        <v>1024</v>
      </c>
      <c r="F64" s="8">
        <f t="shared" si="1"/>
        <v>0</v>
      </c>
    </row>
    <row r="65" spans="1:6" x14ac:dyDescent="0.25">
      <c r="A65" t="s">
        <v>1142</v>
      </c>
      <c r="B65" t="s">
        <v>1144</v>
      </c>
      <c r="C65" t="s">
        <v>1145</v>
      </c>
      <c r="D65" s="6">
        <v>3072</v>
      </c>
      <c r="E65" s="6">
        <v>3072</v>
      </c>
      <c r="F65" s="8">
        <f t="shared" si="1"/>
        <v>0</v>
      </c>
    </row>
    <row r="66" spans="1:6" x14ac:dyDescent="0.25">
      <c r="A66" t="s">
        <v>1146</v>
      </c>
      <c r="B66" t="s">
        <v>1146</v>
      </c>
      <c r="C66" t="s">
        <v>1147</v>
      </c>
      <c r="D66" s="6">
        <v>524288</v>
      </c>
      <c r="E66" s="6">
        <v>655360</v>
      </c>
      <c r="F66" s="8">
        <f t="shared" si="1"/>
        <v>131072</v>
      </c>
    </row>
    <row r="67" spans="1:6" x14ac:dyDescent="0.25">
      <c r="A67" t="s">
        <v>1146</v>
      </c>
      <c r="B67" t="s">
        <v>1148</v>
      </c>
      <c r="C67" t="s">
        <v>1149</v>
      </c>
      <c r="D67" s="6">
        <v>32753</v>
      </c>
      <c r="E67" s="6">
        <v>32753</v>
      </c>
      <c r="F67" s="8">
        <f t="shared" ref="F67:F98" si="2">+E67-D67</f>
        <v>0</v>
      </c>
    </row>
    <row r="68" spans="1:6" x14ac:dyDescent="0.25">
      <c r="A68" t="s">
        <v>1150</v>
      </c>
      <c r="B68" t="s">
        <v>1150</v>
      </c>
      <c r="C68" t="s">
        <v>1151</v>
      </c>
      <c r="D68" s="6">
        <v>24912</v>
      </c>
      <c r="E68" s="6">
        <v>24912</v>
      </c>
      <c r="F68" s="8">
        <f t="shared" si="2"/>
        <v>0</v>
      </c>
    </row>
    <row r="69" spans="1:6" x14ac:dyDescent="0.25">
      <c r="A69" t="s">
        <v>1150</v>
      </c>
      <c r="B69" t="s">
        <v>1152</v>
      </c>
      <c r="C69" t="s">
        <v>1153</v>
      </c>
      <c r="D69" s="6">
        <v>23048</v>
      </c>
      <c r="E69" s="6">
        <v>23048</v>
      </c>
      <c r="F69" s="8">
        <f t="shared" si="2"/>
        <v>0</v>
      </c>
    </row>
    <row r="70" spans="1:6" x14ac:dyDescent="0.25">
      <c r="A70" t="s">
        <v>1154</v>
      </c>
      <c r="B70" t="s">
        <v>1154</v>
      </c>
      <c r="C70" t="s">
        <v>1155</v>
      </c>
      <c r="D70" s="6">
        <v>14048</v>
      </c>
      <c r="E70" s="6">
        <v>14048</v>
      </c>
      <c r="F70" s="8">
        <f t="shared" si="2"/>
        <v>0</v>
      </c>
    </row>
    <row r="71" spans="1:6" x14ac:dyDescent="0.25">
      <c r="A71" t="s">
        <v>1154</v>
      </c>
      <c r="B71" t="s">
        <v>1156</v>
      </c>
      <c r="C71" t="s">
        <v>1157</v>
      </c>
      <c r="D71" s="6">
        <v>49424</v>
      </c>
      <c r="E71" s="6">
        <v>49424</v>
      </c>
      <c r="F71" s="8">
        <f t="shared" si="2"/>
        <v>0</v>
      </c>
    </row>
    <row r="72" spans="1:6" x14ac:dyDescent="0.25">
      <c r="A72" t="s">
        <v>1158</v>
      </c>
      <c r="B72" t="s">
        <v>1158</v>
      </c>
      <c r="C72" t="s">
        <v>1159</v>
      </c>
      <c r="D72" s="6">
        <v>392</v>
      </c>
      <c r="E72" s="6">
        <v>392</v>
      </c>
      <c r="F72" s="8">
        <f t="shared" si="2"/>
        <v>0</v>
      </c>
    </row>
    <row r="73" spans="1:6" x14ac:dyDescent="0.25">
      <c r="A73" t="s">
        <v>1158</v>
      </c>
      <c r="B73" t="s">
        <v>1160</v>
      </c>
      <c r="C73" t="s">
        <v>1161</v>
      </c>
      <c r="D73" s="6">
        <v>200</v>
      </c>
      <c r="E73" s="6">
        <v>200</v>
      </c>
      <c r="F73" s="8">
        <f t="shared" si="2"/>
        <v>0</v>
      </c>
    </row>
    <row r="74" spans="1:6" x14ac:dyDescent="0.25">
      <c r="A74" t="s">
        <v>1162</v>
      </c>
      <c r="B74" t="s">
        <v>1162</v>
      </c>
      <c r="C74" t="s">
        <v>1163</v>
      </c>
      <c r="D74" s="6">
        <v>391504</v>
      </c>
      <c r="E74" s="6">
        <v>391504</v>
      </c>
      <c r="F74" s="8">
        <f t="shared" si="2"/>
        <v>0</v>
      </c>
    </row>
    <row r="75" spans="1:6" x14ac:dyDescent="0.25">
      <c r="A75" t="s">
        <v>1162</v>
      </c>
      <c r="B75" t="s">
        <v>1164</v>
      </c>
      <c r="C75" t="s">
        <v>1165</v>
      </c>
      <c r="D75" s="6">
        <v>72888</v>
      </c>
      <c r="E75" s="6">
        <v>72888</v>
      </c>
      <c r="F75" s="8">
        <f t="shared" si="2"/>
        <v>0</v>
      </c>
    </row>
    <row r="76" spans="1:6" x14ac:dyDescent="0.25">
      <c r="A76" t="s">
        <v>1166</v>
      </c>
      <c r="B76" t="s">
        <v>1104</v>
      </c>
      <c r="C76" t="s">
        <v>1167</v>
      </c>
      <c r="D76" s="6">
        <v>114496</v>
      </c>
      <c r="E76" s="6">
        <v>114496</v>
      </c>
      <c r="F76" s="8">
        <f t="shared" si="2"/>
        <v>0</v>
      </c>
    </row>
    <row r="77" spans="1:6" x14ac:dyDescent="0.25">
      <c r="A77" t="s">
        <v>1166</v>
      </c>
      <c r="B77" t="s">
        <v>1106</v>
      </c>
      <c r="C77" t="s">
        <v>1168</v>
      </c>
      <c r="D77" s="6">
        <v>1152</v>
      </c>
      <c r="E77" s="6">
        <v>1152</v>
      </c>
      <c r="F77" s="8">
        <f t="shared" si="2"/>
        <v>0</v>
      </c>
    </row>
    <row r="78" spans="1:6" x14ac:dyDescent="0.25">
      <c r="A78" t="s">
        <v>1169</v>
      </c>
      <c r="B78" t="s">
        <v>1170</v>
      </c>
      <c r="C78" t="s">
        <v>1171</v>
      </c>
      <c r="D78" s="6">
        <v>131072</v>
      </c>
      <c r="E78" s="6">
        <v>131072</v>
      </c>
      <c r="F78" s="8">
        <f t="shared" si="2"/>
        <v>0</v>
      </c>
    </row>
    <row r="79" spans="1:6" x14ac:dyDescent="0.25">
      <c r="A79" t="s">
        <v>1169</v>
      </c>
      <c r="B79" t="s">
        <v>1172</v>
      </c>
      <c r="C79" t="s">
        <v>1173</v>
      </c>
      <c r="D79" s="6">
        <v>131072</v>
      </c>
      <c r="E79" s="6">
        <v>131072</v>
      </c>
      <c r="F79" s="8">
        <f t="shared" si="2"/>
        <v>0</v>
      </c>
    </row>
    <row r="80" spans="1:6" x14ac:dyDescent="0.25">
      <c r="A80" t="s">
        <v>1174</v>
      </c>
      <c r="B80" t="s">
        <v>1174</v>
      </c>
      <c r="C80" t="s">
        <v>1175</v>
      </c>
      <c r="D80" s="6">
        <v>1808</v>
      </c>
      <c r="E80" s="6">
        <v>1808</v>
      </c>
      <c r="F80" s="8">
        <f t="shared" si="2"/>
        <v>0</v>
      </c>
    </row>
    <row r="81" spans="1:6" x14ac:dyDescent="0.25">
      <c r="A81" t="s">
        <v>1174</v>
      </c>
      <c r="B81" t="s">
        <v>1176</v>
      </c>
      <c r="C81" t="s">
        <v>1177</v>
      </c>
      <c r="D81" s="6">
        <v>171832</v>
      </c>
      <c r="E81" s="6">
        <v>171832</v>
      </c>
      <c r="F81" s="8">
        <f t="shared" si="2"/>
        <v>0</v>
      </c>
    </row>
    <row r="82" spans="1:6" x14ac:dyDescent="0.25">
      <c r="A82" t="s">
        <v>1178</v>
      </c>
      <c r="B82" t="s">
        <v>1179</v>
      </c>
      <c r="C82" t="s">
        <v>1180</v>
      </c>
      <c r="D82" s="6">
        <v>29568000</v>
      </c>
      <c r="E82" s="6">
        <v>29568000</v>
      </c>
      <c r="F82" s="8">
        <f t="shared" si="2"/>
        <v>0</v>
      </c>
    </row>
    <row r="83" spans="1:6" x14ac:dyDescent="0.25">
      <c r="A83" t="s">
        <v>1178</v>
      </c>
      <c r="B83" t="s">
        <v>1181</v>
      </c>
      <c r="C83" t="s">
        <v>1182</v>
      </c>
      <c r="D83" s="6">
        <v>9408000</v>
      </c>
      <c r="E83" s="6">
        <v>9408000</v>
      </c>
      <c r="F83" s="8">
        <f t="shared" si="2"/>
        <v>0</v>
      </c>
    </row>
    <row r="84" spans="1:6" x14ac:dyDescent="0.25">
      <c r="A84" t="s">
        <v>1183</v>
      </c>
      <c r="B84" t="s">
        <v>1183</v>
      </c>
      <c r="C84" t="s">
        <v>1184</v>
      </c>
      <c r="D84" s="6">
        <v>2923648</v>
      </c>
      <c r="E84" s="6">
        <v>2928384</v>
      </c>
      <c r="F84" s="8">
        <f t="shared" si="2"/>
        <v>4736</v>
      </c>
    </row>
    <row r="85" spans="1:6" x14ac:dyDescent="0.25">
      <c r="A85" t="s">
        <v>1183</v>
      </c>
      <c r="B85" t="s">
        <v>1185</v>
      </c>
      <c r="C85" t="s">
        <v>1186</v>
      </c>
      <c r="D85" s="6">
        <v>129136</v>
      </c>
      <c r="E85" s="6">
        <v>129136</v>
      </c>
      <c r="F85" s="8">
        <f t="shared" si="2"/>
        <v>0</v>
      </c>
    </row>
    <row r="86" spans="1:6" x14ac:dyDescent="0.25">
      <c r="A86" t="s">
        <v>1187</v>
      </c>
      <c r="B86" t="s">
        <v>1103</v>
      </c>
      <c r="C86" t="s">
        <v>1188</v>
      </c>
      <c r="D86" s="6">
        <v>422400</v>
      </c>
      <c r="E86" s="6">
        <v>422400</v>
      </c>
      <c r="F86" s="8">
        <f t="shared" si="2"/>
        <v>0</v>
      </c>
    </row>
    <row r="87" spans="1:6" x14ac:dyDescent="0.25">
      <c r="A87" t="s">
        <v>1187</v>
      </c>
      <c r="B87" t="s">
        <v>1189</v>
      </c>
      <c r="C87" t="s">
        <v>1190</v>
      </c>
      <c r="D87" s="6">
        <v>2152480</v>
      </c>
      <c r="E87" s="6">
        <v>2152480</v>
      </c>
      <c r="F87" s="8">
        <f t="shared" si="2"/>
        <v>0</v>
      </c>
    </row>
    <row r="88" spans="1:6" x14ac:dyDescent="0.25">
      <c r="A88" t="s">
        <v>1191</v>
      </c>
      <c r="B88" t="s">
        <v>1192</v>
      </c>
      <c r="C88" t="s">
        <v>1193</v>
      </c>
      <c r="D88" s="6">
        <v>524288</v>
      </c>
      <c r="E88" s="6">
        <v>524288</v>
      </c>
      <c r="F88" s="8">
        <f t="shared" si="2"/>
        <v>0</v>
      </c>
    </row>
    <row r="89" spans="1:6" x14ac:dyDescent="0.25">
      <c r="A89" t="s">
        <v>1191</v>
      </c>
      <c r="B89" t="s">
        <v>1194</v>
      </c>
      <c r="C89" t="s">
        <v>1195</v>
      </c>
      <c r="D89" s="6">
        <v>524416</v>
      </c>
      <c r="E89" s="6">
        <v>524416</v>
      </c>
      <c r="F89" s="8">
        <f t="shared" si="2"/>
        <v>0</v>
      </c>
    </row>
    <row r="90" spans="1:6" x14ac:dyDescent="0.25">
      <c r="A90" t="s">
        <v>1196</v>
      </c>
      <c r="B90" t="s">
        <v>1196</v>
      </c>
      <c r="C90" t="s">
        <v>1197</v>
      </c>
      <c r="D90" s="6">
        <v>688</v>
      </c>
      <c r="E90" s="6">
        <v>688</v>
      </c>
      <c r="F90" s="8">
        <f t="shared" si="2"/>
        <v>0</v>
      </c>
    </row>
    <row r="91" spans="1:6" x14ac:dyDescent="0.25">
      <c r="A91" t="s">
        <v>1196</v>
      </c>
      <c r="B91" t="s">
        <v>1198</v>
      </c>
      <c r="C91" t="s">
        <v>1199</v>
      </c>
      <c r="D91" s="6">
        <v>352</v>
      </c>
      <c r="E91" s="6">
        <v>352</v>
      </c>
      <c r="F91" s="8">
        <f t="shared" si="2"/>
        <v>0</v>
      </c>
    </row>
    <row r="92" spans="1:6" x14ac:dyDescent="0.25">
      <c r="A92" t="s">
        <v>1200</v>
      </c>
      <c r="B92" t="s">
        <v>1201</v>
      </c>
      <c r="C92" t="s">
        <v>1202</v>
      </c>
      <c r="D92" s="6">
        <v>131072</v>
      </c>
      <c r="E92" s="6">
        <v>131072</v>
      </c>
      <c r="F92" s="8">
        <f t="shared" si="2"/>
        <v>0</v>
      </c>
    </row>
    <row r="93" spans="1:6" x14ac:dyDescent="0.25">
      <c r="A93" t="s">
        <v>1200</v>
      </c>
      <c r="B93" t="s">
        <v>1203</v>
      </c>
      <c r="C93" t="s">
        <v>1204</v>
      </c>
      <c r="D93" s="6">
        <v>131072</v>
      </c>
      <c r="E93" s="6">
        <v>131072</v>
      </c>
      <c r="F93" s="8">
        <f t="shared" si="2"/>
        <v>0</v>
      </c>
    </row>
    <row r="94" spans="1:6" x14ac:dyDescent="0.25">
      <c r="A94" t="s">
        <v>1205</v>
      </c>
      <c r="B94" t="s">
        <v>1206</v>
      </c>
      <c r="C94" t="s">
        <v>1207</v>
      </c>
      <c r="D94" s="6">
        <v>30536</v>
      </c>
      <c r="E94" s="6">
        <v>30536</v>
      </c>
      <c r="F94" s="8">
        <f t="shared" si="2"/>
        <v>0</v>
      </c>
    </row>
    <row r="95" spans="1:6" x14ac:dyDescent="0.25">
      <c r="A95" t="s">
        <v>1205</v>
      </c>
      <c r="B95" t="s">
        <v>1208</v>
      </c>
      <c r="C95" t="s">
        <v>1209</v>
      </c>
      <c r="D95" s="6">
        <v>3352</v>
      </c>
      <c r="E95" s="6">
        <v>3352</v>
      </c>
      <c r="F95" s="8">
        <f t="shared" si="2"/>
        <v>0</v>
      </c>
    </row>
    <row r="96" spans="1:6" x14ac:dyDescent="0.25">
      <c r="A96" t="s">
        <v>1210</v>
      </c>
      <c r="B96" t="s">
        <v>1210</v>
      </c>
      <c r="C96" t="s">
        <v>1211</v>
      </c>
      <c r="D96" s="6">
        <v>131072</v>
      </c>
      <c r="E96" s="6">
        <v>131072</v>
      </c>
      <c r="F96" s="8">
        <f t="shared" si="2"/>
        <v>0</v>
      </c>
    </row>
    <row r="97" spans="1:6" x14ac:dyDescent="0.25">
      <c r="A97" t="s">
        <v>1210</v>
      </c>
      <c r="B97" t="s">
        <v>1212</v>
      </c>
      <c r="C97" t="s">
        <v>1213</v>
      </c>
      <c r="D97" s="6">
        <v>262144</v>
      </c>
      <c r="E97" s="6">
        <v>262144</v>
      </c>
      <c r="F97" s="8">
        <f t="shared" si="2"/>
        <v>0</v>
      </c>
    </row>
    <row r="98" spans="1:6" x14ac:dyDescent="0.25">
      <c r="A98" t="s">
        <v>1214</v>
      </c>
      <c r="B98" t="s">
        <v>1214</v>
      </c>
      <c r="C98" t="s">
        <v>1215</v>
      </c>
      <c r="D98" s="6">
        <v>131072</v>
      </c>
      <c r="E98" s="6">
        <v>131072</v>
      </c>
      <c r="F98" s="8">
        <f t="shared" si="2"/>
        <v>0</v>
      </c>
    </row>
    <row r="99" spans="1:6" x14ac:dyDescent="0.25">
      <c r="A99" t="s">
        <v>1214</v>
      </c>
      <c r="B99" t="s">
        <v>1216</v>
      </c>
      <c r="C99" t="s">
        <v>1217</v>
      </c>
      <c r="D99" s="6">
        <v>196584</v>
      </c>
      <c r="E99" s="6">
        <v>196584</v>
      </c>
      <c r="F99" s="8">
        <f t="shared" ref="F99:F130" si="3">+E99-D99</f>
        <v>0</v>
      </c>
    </row>
    <row r="100" spans="1:6" x14ac:dyDescent="0.25">
      <c r="A100" t="s">
        <v>1218</v>
      </c>
      <c r="B100" t="s">
        <v>1219</v>
      </c>
      <c r="C100" t="s">
        <v>1220</v>
      </c>
      <c r="D100" s="6">
        <v>131072</v>
      </c>
      <c r="E100" s="6">
        <v>131072</v>
      </c>
      <c r="F100" s="8">
        <f t="shared" si="3"/>
        <v>0</v>
      </c>
    </row>
    <row r="101" spans="1:6" x14ac:dyDescent="0.25">
      <c r="A101" t="s">
        <v>1218</v>
      </c>
      <c r="B101" t="s">
        <v>1221</v>
      </c>
      <c r="C101" t="s">
        <v>1222</v>
      </c>
      <c r="D101" s="6">
        <v>131072</v>
      </c>
      <c r="E101" s="6">
        <v>131072</v>
      </c>
      <c r="F101" s="8">
        <f t="shared" si="3"/>
        <v>0</v>
      </c>
    </row>
    <row r="102" spans="1:6" x14ac:dyDescent="0.25">
      <c r="A102" t="s">
        <v>1223</v>
      </c>
      <c r="B102" t="s">
        <v>1224</v>
      </c>
      <c r="C102" t="s">
        <v>1225</v>
      </c>
      <c r="D102" s="6">
        <v>131072</v>
      </c>
      <c r="E102" s="6">
        <v>131072</v>
      </c>
      <c r="F102" s="8">
        <f t="shared" si="3"/>
        <v>0</v>
      </c>
    </row>
    <row r="103" spans="1:6" x14ac:dyDescent="0.25">
      <c r="A103" t="s">
        <v>1223</v>
      </c>
      <c r="B103" t="s">
        <v>1226</v>
      </c>
      <c r="C103" t="s">
        <v>1227</v>
      </c>
      <c r="D103" s="6">
        <v>131072</v>
      </c>
      <c r="E103" s="6">
        <v>131072</v>
      </c>
      <c r="F103" s="8">
        <f t="shared" si="3"/>
        <v>0</v>
      </c>
    </row>
    <row r="104" spans="1:6" x14ac:dyDescent="0.25">
      <c r="A104" t="s">
        <v>1228</v>
      </c>
      <c r="B104" t="s">
        <v>1229</v>
      </c>
      <c r="C104" t="s">
        <v>1230</v>
      </c>
      <c r="D104" s="6">
        <v>195920</v>
      </c>
      <c r="E104" s="6">
        <v>195920</v>
      </c>
      <c r="F104" s="8">
        <f t="shared" si="3"/>
        <v>0</v>
      </c>
    </row>
    <row r="105" spans="1:6" x14ac:dyDescent="0.25">
      <c r="A105" t="s">
        <v>1228</v>
      </c>
      <c r="B105" t="s">
        <v>1231</v>
      </c>
      <c r="C105" t="s">
        <v>1232</v>
      </c>
      <c r="D105" s="6">
        <v>7360</v>
      </c>
      <c r="E105" s="6">
        <v>7360</v>
      </c>
      <c r="F105" s="8">
        <f t="shared" si="3"/>
        <v>0</v>
      </c>
    </row>
    <row r="106" spans="1:6" x14ac:dyDescent="0.25">
      <c r="A106" t="s">
        <v>1233</v>
      </c>
      <c r="B106" t="s">
        <v>1234</v>
      </c>
      <c r="C106" t="s">
        <v>1235</v>
      </c>
      <c r="D106" s="6">
        <v>399432</v>
      </c>
      <c r="E106" s="6">
        <v>399432</v>
      </c>
      <c r="F106" s="8">
        <f t="shared" si="3"/>
        <v>0</v>
      </c>
    </row>
    <row r="107" spans="1:6" x14ac:dyDescent="0.25">
      <c r="A107" t="s">
        <v>1233</v>
      </c>
      <c r="B107" t="s">
        <v>1236</v>
      </c>
      <c r="C107" t="s">
        <v>1237</v>
      </c>
      <c r="D107" s="6">
        <v>3680</v>
      </c>
      <c r="E107" s="6">
        <v>3680</v>
      </c>
      <c r="F107" s="8">
        <f t="shared" si="3"/>
        <v>0</v>
      </c>
    </row>
    <row r="108" spans="1:6" x14ac:dyDescent="0.25">
      <c r="A108" t="s">
        <v>1238</v>
      </c>
      <c r="B108" t="s">
        <v>1238</v>
      </c>
      <c r="C108" t="s">
        <v>1239</v>
      </c>
      <c r="D108" s="6">
        <v>1712</v>
      </c>
      <c r="E108" s="6">
        <v>1712</v>
      </c>
      <c r="F108" s="8">
        <f t="shared" si="3"/>
        <v>0</v>
      </c>
    </row>
    <row r="109" spans="1:6" x14ac:dyDescent="0.25">
      <c r="A109" t="s">
        <v>1238</v>
      </c>
      <c r="B109" t="s">
        <v>1240</v>
      </c>
      <c r="C109" t="s">
        <v>1241</v>
      </c>
      <c r="D109" s="6">
        <v>6552</v>
      </c>
      <c r="E109" s="6">
        <v>6552</v>
      </c>
      <c r="F109" s="8">
        <f t="shared" si="3"/>
        <v>0</v>
      </c>
    </row>
    <row r="110" spans="1:6" x14ac:dyDescent="0.25">
      <c r="A110" t="s">
        <v>1017</v>
      </c>
      <c r="B110" t="s">
        <v>1017</v>
      </c>
      <c r="C110" t="s">
        <v>1242</v>
      </c>
      <c r="D110" s="6">
        <v>34310400</v>
      </c>
      <c r="E110" s="6">
        <v>34310400</v>
      </c>
      <c r="F110" s="8">
        <f t="shared" si="3"/>
        <v>0</v>
      </c>
    </row>
    <row r="111" spans="1:6" x14ac:dyDescent="0.25">
      <c r="A111" t="s">
        <v>1017</v>
      </c>
      <c r="B111" t="s">
        <v>1243</v>
      </c>
      <c r="C111" t="s">
        <v>1244</v>
      </c>
      <c r="D111" s="6">
        <v>128</v>
      </c>
      <c r="E111" s="6">
        <v>16512</v>
      </c>
      <c r="F111" s="8">
        <f t="shared" si="3"/>
        <v>16384</v>
      </c>
    </row>
    <row r="112" spans="1:6" x14ac:dyDescent="0.25">
      <c r="A112" t="s">
        <v>1245</v>
      </c>
      <c r="B112" t="s">
        <v>1246</v>
      </c>
      <c r="C112" t="s">
        <v>1247</v>
      </c>
      <c r="D112" s="6">
        <v>404408</v>
      </c>
      <c r="E112" s="6">
        <v>404408</v>
      </c>
      <c r="F112" s="8">
        <f t="shared" si="3"/>
        <v>0</v>
      </c>
    </row>
    <row r="113" spans="1:6" x14ac:dyDescent="0.25">
      <c r="A113" t="s">
        <v>1245</v>
      </c>
      <c r="B113" t="s">
        <v>1248</v>
      </c>
      <c r="C113" t="s">
        <v>1249</v>
      </c>
      <c r="D113" s="6">
        <v>94656</v>
      </c>
      <c r="E113" s="6">
        <v>94656</v>
      </c>
      <c r="F113" s="8">
        <f t="shared" si="3"/>
        <v>0</v>
      </c>
    </row>
    <row r="114" spans="1:6" x14ac:dyDescent="0.25">
      <c r="A114" t="s">
        <v>1250</v>
      </c>
      <c r="B114" t="s">
        <v>1250</v>
      </c>
      <c r="C114" t="s">
        <v>1251</v>
      </c>
      <c r="D114" s="6">
        <v>131072</v>
      </c>
      <c r="E114" s="6">
        <v>131072</v>
      </c>
      <c r="F114" s="8">
        <f t="shared" si="3"/>
        <v>0</v>
      </c>
    </row>
    <row r="115" spans="1:6" x14ac:dyDescent="0.25">
      <c r="A115" t="s">
        <v>1250</v>
      </c>
      <c r="B115" t="s">
        <v>1252</v>
      </c>
      <c r="C115" t="s">
        <v>1253</v>
      </c>
      <c r="D115" s="6">
        <v>131072</v>
      </c>
      <c r="E115" s="6">
        <v>131072</v>
      </c>
      <c r="F115" s="8">
        <f t="shared" si="3"/>
        <v>0</v>
      </c>
    </row>
    <row r="116" spans="1:6" x14ac:dyDescent="0.25">
      <c r="A116" t="s">
        <v>1254</v>
      </c>
      <c r="B116" t="s">
        <v>1254</v>
      </c>
      <c r="C116" t="s">
        <v>1255</v>
      </c>
      <c r="D116" s="6">
        <v>648</v>
      </c>
      <c r="E116" s="6">
        <v>648</v>
      </c>
      <c r="F116" s="8">
        <f t="shared" si="3"/>
        <v>0</v>
      </c>
    </row>
    <row r="117" spans="1:6" x14ac:dyDescent="0.25">
      <c r="A117" t="s">
        <v>1254</v>
      </c>
      <c r="B117" t="s">
        <v>1256</v>
      </c>
      <c r="C117" t="s">
        <v>1257</v>
      </c>
      <c r="D117" s="6">
        <v>880</v>
      </c>
      <c r="E117" s="6">
        <v>880</v>
      </c>
      <c r="F117" s="8">
        <f t="shared" si="3"/>
        <v>0</v>
      </c>
    </row>
    <row r="118" spans="1:6" x14ac:dyDescent="0.25">
      <c r="A118" t="s">
        <v>1258</v>
      </c>
      <c r="B118" t="s">
        <v>1258</v>
      </c>
      <c r="C118" t="s">
        <v>1259</v>
      </c>
      <c r="D118" s="6">
        <v>520</v>
      </c>
      <c r="E118" s="6">
        <v>520</v>
      </c>
      <c r="F118" s="8">
        <f t="shared" si="3"/>
        <v>0</v>
      </c>
    </row>
    <row r="119" spans="1:6" x14ac:dyDescent="0.25">
      <c r="A119" t="s">
        <v>1258</v>
      </c>
      <c r="B119" t="s">
        <v>1260</v>
      </c>
      <c r="C119" t="s">
        <v>1261</v>
      </c>
      <c r="D119" s="6">
        <v>200</v>
      </c>
      <c r="E119" s="6">
        <v>200</v>
      </c>
      <c r="F119" s="8">
        <f t="shared" si="3"/>
        <v>0</v>
      </c>
    </row>
    <row r="120" spans="1:6" x14ac:dyDescent="0.25">
      <c r="A120" t="s">
        <v>1262</v>
      </c>
      <c r="B120" t="s">
        <v>1262</v>
      </c>
      <c r="C120" t="s">
        <v>1263</v>
      </c>
      <c r="D120" s="6">
        <v>131072</v>
      </c>
      <c r="E120" s="6">
        <v>131072</v>
      </c>
      <c r="F120" s="8">
        <f t="shared" si="3"/>
        <v>0</v>
      </c>
    </row>
    <row r="121" spans="1:6" x14ac:dyDescent="0.25">
      <c r="A121" t="s">
        <v>1262</v>
      </c>
      <c r="B121" t="s">
        <v>1264</v>
      </c>
      <c r="C121" t="s">
        <v>1265</v>
      </c>
      <c r="D121" s="6">
        <v>131072</v>
      </c>
      <c r="E121" s="6">
        <v>131072</v>
      </c>
      <c r="F121" s="8">
        <f t="shared" si="3"/>
        <v>0</v>
      </c>
    </row>
    <row r="122" spans="1:6" x14ac:dyDescent="0.25">
      <c r="A122" t="s">
        <v>1266</v>
      </c>
      <c r="B122" t="s">
        <v>1122</v>
      </c>
      <c r="C122" t="s">
        <v>1267</v>
      </c>
      <c r="D122" s="6">
        <v>263680</v>
      </c>
      <c r="F122" s="8">
        <f t="shared" si="3"/>
        <v>-263680</v>
      </c>
    </row>
    <row r="123" spans="1:6" x14ac:dyDescent="0.25">
      <c r="A123" t="s">
        <v>1266</v>
      </c>
      <c r="B123" t="s">
        <v>1124</v>
      </c>
      <c r="C123" t="s">
        <v>1268</v>
      </c>
      <c r="D123" s="6">
        <v>180864</v>
      </c>
      <c r="F123" s="8">
        <f t="shared" si="3"/>
        <v>-180864</v>
      </c>
    </row>
    <row r="124" spans="1:6" x14ac:dyDescent="0.25">
      <c r="A124" t="s">
        <v>1269</v>
      </c>
      <c r="B124" t="s">
        <v>1270</v>
      </c>
      <c r="C124" t="s">
        <v>1271</v>
      </c>
      <c r="D124" s="6">
        <v>412808</v>
      </c>
      <c r="E124" s="6">
        <v>412808</v>
      </c>
      <c r="F124" s="8">
        <f t="shared" si="3"/>
        <v>0</v>
      </c>
    </row>
    <row r="125" spans="1:6" x14ac:dyDescent="0.25">
      <c r="A125" t="s">
        <v>1269</v>
      </c>
      <c r="B125" t="s">
        <v>1272</v>
      </c>
      <c r="C125" t="s">
        <v>1273</v>
      </c>
      <c r="D125" s="6">
        <v>3352</v>
      </c>
      <c r="E125" s="6">
        <v>3352</v>
      </c>
      <c r="F125" s="8">
        <f t="shared" si="3"/>
        <v>0</v>
      </c>
    </row>
    <row r="126" spans="1:6" x14ac:dyDescent="0.25">
      <c r="A126" t="s">
        <v>1274</v>
      </c>
      <c r="B126" t="s">
        <v>1017</v>
      </c>
      <c r="C126" t="s">
        <v>1275</v>
      </c>
      <c r="D126" s="6">
        <v>1990304</v>
      </c>
      <c r="E126" s="6">
        <v>1990304</v>
      </c>
      <c r="F126" s="8">
        <f t="shared" si="3"/>
        <v>0</v>
      </c>
    </row>
    <row r="127" spans="1:6" x14ac:dyDescent="0.25">
      <c r="A127" t="s">
        <v>1274</v>
      </c>
      <c r="B127" t="s">
        <v>1243</v>
      </c>
      <c r="C127" t="s">
        <v>1276</v>
      </c>
      <c r="D127" s="6">
        <v>170673</v>
      </c>
      <c r="E127" s="6">
        <v>170673</v>
      </c>
      <c r="F127" s="8">
        <f t="shared" si="3"/>
        <v>0</v>
      </c>
    </row>
    <row r="128" spans="1:6" x14ac:dyDescent="0.25">
      <c r="A128" t="s">
        <v>374</v>
      </c>
      <c r="B128" t="s">
        <v>1066</v>
      </c>
      <c r="C128" t="s">
        <v>1277</v>
      </c>
      <c r="D128" s="6">
        <v>131072</v>
      </c>
      <c r="E128" s="6">
        <v>131072</v>
      </c>
      <c r="F128" s="8">
        <f t="shared" si="3"/>
        <v>0</v>
      </c>
    </row>
    <row r="129" spans="1:6" x14ac:dyDescent="0.25">
      <c r="A129" t="s">
        <v>374</v>
      </c>
      <c r="B129" t="s">
        <v>374</v>
      </c>
      <c r="C129" t="s">
        <v>1278</v>
      </c>
      <c r="D129" s="6">
        <v>281677992</v>
      </c>
      <c r="E129" s="6">
        <v>283906216</v>
      </c>
      <c r="F129" s="8">
        <f t="shared" si="3"/>
        <v>2228224</v>
      </c>
    </row>
    <row r="130" spans="1:6" x14ac:dyDescent="0.25">
      <c r="A130" t="s">
        <v>374</v>
      </c>
      <c r="B130" t="s">
        <v>1279</v>
      </c>
      <c r="C130" t="s">
        <v>1280</v>
      </c>
      <c r="D130" s="6">
        <v>3801216</v>
      </c>
      <c r="E130" s="6">
        <v>3801216</v>
      </c>
      <c r="F130" s="8">
        <f t="shared" si="3"/>
        <v>0</v>
      </c>
    </row>
    <row r="131" spans="1:6" x14ac:dyDescent="0.25">
      <c r="A131" t="s">
        <v>1281</v>
      </c>
      <c r="B131" t="s">
        <v>1282</v>
      </c>
      <c r="C131" t="s">
        <v>1283</v>
      </c>
      <c r="D131" s="6">
        <v>1572864</v>
      </c>
      <c r="E131" s="6">
        <v>1572864</v>
      </c>
      <c r="F131" s="8">
        <f t="shared" ref="F131:F145" si="4">+E131-D131</f>
        <v>0</v>
      </c>
    </row>
    <row r="132" spans="1:6" x14ac:dyDescent="0.25">
      <c r="A132" t="s">
        <v>1281</v>
      </c>
      <c r="B132" t="s">
        <v>1284</v>
      </c>
      <c r="C132" t="s">
        <v>1285</v>
      </c>
      <c r="D132" s="6">
        <v>1572864</v>
      </c>
      <c r="E132" s="6">
        <v>1572864</v>
      </c>
      <c r="F132" s="8">
        <f t="shared" si="4"/>
        <v>0</v>
      </c>
    </row>
    <row r="133" spans="1:6" x14ac:dyDescent="0.25">
      <c r="A133" t="s">
        <v>1281</v>
      </c>
      <c r="B133" t="s">
        <v>1286</v>
      </c>
      <c r="C133" t="s">
        <v>1287</v>
      </c>
      <c r="D133" s="6">
        <v>1572864</v>
      </c>
      <c r="E133" s="6">
        <v>1572864</v>
      </c>
      <c r="F133" s="8">
        <f t="shared" si="4"/>
        <v>0</v>
      </c>
    </row>
    <row r="134" spans="1:6" x14ac:dyDescent="0.25">
      <c r="A134" t="s">
        <v>1281</v>
      </c>
      <c r="B134" t="s">
        <v>1288</v>
      </c>
      <c r="C134" t="s">
        <v>1289</v>
      </c>
      <c r="D134" s="6">
        <v>1572864</v>
      </c>
      <c r="E134" s="6">
        <v>1572864</v>
      </c>
      <c r="F134" s="8">
        <f t="shared" si="4"/>
        <v>0</v>
      </c>
    </row>
    <row r="135" spans="1:6" x14ac:dyDescent="0.25">
      <c r="A135" t="s">
        <v>1281</v>
      </c>
      <c r="B135" t="s">
        <v>1290</v>
      </c>
      <c r="C135" t="s">
        <v>1291</v>
      </c>
      <c r="D135" s="6">
        <v>1572864</v>
      </c>
      <c r="E135" s="6">
        <v>1572864</v>
      </c>
      <c r="F135" s="8">
        <f t="shared" si="4"/>
        <v>0</v>
      </c>
    </row>
    <row r="136" spans="1:6" x14ac:dyDescent="0.25">
      <c r="A136" t="s">
        <v>1281</v>
      </c>
      <c r="B136" t="s">
        <v>1292</v>
      </c>
      <c r="C136" t="s">
        <v>1293</v>
      </c>
      <c r="D136" s="6">
        <v>1572864</v>
      </c>
      <c r="E136" s="6">
        <v>1572864</v>
      </c>
      <c r="F136" s="8">
        <f t="shared" si="4"/>
        <v>0</v>
      </c>
    </row>
    <row r="137" spans="1:6" x14ac:dyDescent="0.25">
      <c r="A137" t="s">
        <v>1281</v>
      </c>
      <c r="B137" t="s">
        <v>1294</v>
      </c>
      <c r="C137" t="s">
        <v>1295</v>
      </c>
      <c r="D137" s="6">
        <v>1572864</v>
      </c>
      <c r="E137" s="6">
        <v>1572864</v>
      </c>
      <c r="F137" s="8">
        <f t="shared" si="4"/>
        <v>0</v>
      </c>
    </row>
    <row r="138" spans="1:6" x14ac:dyDescent="0.25">
      <c r="A138" t="s">
        <v>1281</v>
      </c>
      <c r="B138" t="s">
        <v>1296</v>
      </c>
      <c r="C138" t="s">
        <v>1297</v>
      </c>
      <c r="D138" s="6">
        <v>1572864</v>
      </c>
      <c r="E138" s="6">
        <v>1572864</v>
      </c>
      <c r="F138" s="8">
        <f t="shared" si="4"/>
        <v>0</v>
      </c>
    </row>
    <row r="139" spans="1:6" x14ac:dyDescent="0.25">
      <c r="A139" t="s">
        <v>1281</v>
      </c>
      <c r="B139" t="s">
        <v>1298</v>
      </c>
      <c r="C139" t="s">
        <v>1299</v>
      </c>
      <c r="D139" s="6">
        <v>1572864</v>
      </c>
      <c r="E139" s="6">
        <v>1572864</v>
      </c>
      <c r="F139" s="8">
        <f t="shared" si="4"/>
        <v>0</v>
      </c>
    </row>
    <row r="140" spans="1:6" x14ac:dyDescent="0.25">
      <c r="A140" t="s">
        <v>1281</v>
      </c>
      <c r="B140" t="s">
        <v>1300</v>
      </c>
      <c r="C140" t="s">
        <v>1301</v>
      </c>
      <c r="D140" s="6">
        <v>1572864</v>
      </c>
      <c r="E140" s="6">
        <v>1572864</v>
      </c>
      <c r="F140" s="8">
        <f t="shared" si="4"/>
        <v>0</v>
      </c>
    </row>
    <row r="141" spans="1:6" x14ac:dyDescent="0.25">
      <c r="A141" t="s">
        <v>1281</v>
      </c>
      <c r="B141" t="s">
        <v>1302</v>
      </c>
      <c r="C141" t="s">
        <v>1303</v>
      </c>
      <c r="D141" s="6">
        <v>1572864</v>
      </c>
      <c r="E141" s="6">
        <v>1572864</v>
      </c>
      <c r="F141" s="8">
        <f t="shared" si="4"/>
        <v>0</v>
      </c>
    </row>
    <row r="142" spans="1:6" x14ac:dyDescent="0.25">
      <c r="A142" t="s">
        <v>1281</v>
      </c>
      <c r="B142" t="s">
        <v>1304</v>
      </c>
      <c r="C142" t="s">
        <v>1305</v>
      </c>
      <c r="D142" s="6">
        <v>1536000</v>
      </c>
      <c r="E142" s="6">
        <v>1536000</v>
      </c>
      <c r="F142" s="8">
        <f t="shared" si="4"/>
        <v>0</v>
      </c>
    </row>
    <row r="143" spans="1:6" x14ac:dyDescent="0.25">
      <c r="A143" t="s">
        <v>1281</v>
      </c>
      <c r="B143" t="s">
        <v>1306</v>
      </c>
      <c r="C143" t="s">
        <v>1307</v>
      </c>
      <c r="D143" s="6">
        <v>1813120</v>
      </c>
      <c r="E143" s="6">
        <v>1813120</v>
      </c>
      <c r="F143" s="8">
        <f t="shared" si="4"/>
        <v>0</v>
      </c>
    </row>
    <row r="144" spans="1:6" x14ac:dyDescent="0.25">
      <c r="A144" t="s">
        <v>1308</v>
      </c>
      <c r="B144" t="s">
        <v>1308</v>
      </c>
      <c r="C144" t="s">
        <v>1309</v>
      </c>
      <c r="D144" s="6">
        <v>7200</v>
      </c>
      <c r="E144" s="6">
        <v>7200</v>
      </c>
      <c r="F144" s="8">
        <f t="shared" si="4"/>
        <v>0</v>
      </c>
    </row>
    <row r="145" spans="1:11" x14ac:dyDescent="0.25">
      <c r="A145" t="s">
        <v>1308</v>
      </c>
      <c r="B145" t="s">
        <v>1310</v>
      </c>
      <c r="C145" t="s">
        <v>1311</v>
      </c>
      <c r="D145" s="6">
        <v>44152</v>
      </c>
      <c r="E145" s="6">
        <v>44152</v>
      </c>
      <c r="F145" s="8">
        <f t="shared" si="4"/>
        <v>0</v>
      </c>
    </row>
    <row r="146" spans="1:11" x14ac:dyDescent="0.25">
      <c r="F146" s="8">
        <f>SUM(F3:F145)</f>
        <v>1953128</v>
      </c>
      <c r="G146" s="6">
        <f>+F146*30</f>
        <v>58593840</v>
      </c>
    </row>
    <row r="148" spans="1:11" x14ac:dyDescent="0.25">
      <c r="A148" t="s">
        <v>2512</v>
      </c>
      <c r="E148" s="6">
        <v>305000000</v>
      </c>
      <c r="F148" s="6"/>
      <c r="G148" s="8"/>
      <c r="I148" s="8"/>
      <c r="K148" s="8"/>
    </row>
    <row r="149" spans="1:11" x14ac:dyDescent="0.25">
      <c r="A149" t="s">
        <v>2513</v>
      </c>
      <c r="E149" s="6">
        <v>143000000</v>
      </c>
    </row>
    <row r="150" spans="1:11" x14ac:dyDescent="0.25">
      <c r="A150" t="s">
        <v>2514</v>
      </c>
      <c r="E150" s="6">
        <v>71000000</v>
      </c>
    </row>
    <row r="152" spans="1:11" x14ac:dyDescent="0.25">
      <c r="A152" t="s">
        <v>2548</v>
      </c>
      <c r="C152" s="6">
        <v>305000000</v>
      </c>
    </row>
    <row r="153" spans="1:11" x14ac:dyDescent="0.25">
      <c r="A153" s="9">
        <v>43070</v>
      </c>
      <c r="B153">
        <v>58593840</v>
      </c>
      <c r="C153" s="8">
        <f>+C152-B153</f>
        <v>246406160</v>
      </c>
    </row>
    <row r="154" spans="1:11" x14ac:dyDescent="0.25">
      <c r="A154" s="9">
        <v>43101</v>
      </c>
      <c r="B154">
        <f>+B153+50000</f>
        <v>58643840</v>
      </c>
      <c r="C154" s="8">
        <f t="shared" ref="C154:C161" si="5">+C153-B154</f>
        <v>187762320</v>
      </c>
    </row>
    <row r="155" spans="1:11" x14ac:dyDescent="0.25">
      <c r="A155" s="9">
        <v>43132</v>
      </c>
      <c r="B155">
        <f t="shared" ref="B155:B161" si="6">+B154+50000</f>
        <v>58693840</v>
      </c>
      <c r="C155" s="8">
        <f t="shared" si="5"/>
        <v>129068480</v>
      </c>
    </row>
    <row r="156" spans="1:11" x14ac:dyDescent="0.25">
      <c r="A156" s="9">
        <v>43160</v>
      </c>
      <c r="B156">
        <f t="shared" si="6"/>
        <v>58743840</v>
      </c>
      <c r="C156" s="8">
        <f t="shared" si="5"/>
        <v>70324640</v>
      </c>
    </row>
    <row r="157" spans="1:11" x14ac:dyDescent="0.25">
      <c r="A157" s="9">
        <v>43191</v>
      </c>
      <c r="B157">
        <f t="shared" si="6"/>
        <v>58793840</v>
      </c>
      <c r="C157" s="8">
        <f t="shared" si="5"/>
        <v>11530800</v>
      </c>
    </row>
    <row r="158" spans="1:11" x14ac:dyDescent="0.25">
      <c r="A158" s="9">
        <v>43221</v>
      </c>
      <c r="B158">
        <f t="shared" si="6"/>
        <v>58843840</v>
      </c>
      <c r="C158" s="8">
        <f t="shared" si="5"/>
        <v>-47313040</v>
      </c>
    </row>
    <row r="159" spans="1:11" x14ac:dyDescent="0.25">
      <c r="A159" s="9">
        <v>43252</v>
      </c>
      <c r="B159">
        <f t="shared" si="6"/>
        <v>58893840</v>
      </c>
      <c r="C159" s="8">
        <f t="shared" si="5"/>
        <v>-106206880</v>
      </c>
    </row>
    <row r="160" spans="1:11" x14ac:dyDescent="0.25">
      <c r="A160" s="9">
        <v>43282</v>
      </c>
      <c r="B160">
        <f t="shared" si="6"/>
        <v>58943840</v>
      </c>
      <c r="C160" s="8">
        <f t="shared" si="5"/>
        <v>-165150720</v>
      </c>
    </row>
    <row r="161" spans="1:3" x14ac:dyDescent="0.25">
      <c r="A161" s="9">
        <v>43313</v>
      </c>
      <c r="B161">
        <f t="shared" si="6"/>
        <v>58993840</v>
      </c>
      <c r="C161" s="8">
        <f t="shared" si="5"/>
        <v>-224144560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3"/>
  <sheetViews>
    <sheetView topLeftCell="A187" workbookViewId="0">
      <selection activeCell="I11" sqref="I11"/>
    </sheetView>
  </sheetViews>
  <sheetFormatPr defaultRowHeight="15" x14ac:dyDescent="0.25"/>
  <cols>
    <col min="1" max="1" width="35.140625" bestFit="1" customWidth="1"/>
    <col min="2" max="2" width="25.28515625" bestFit="1" customWidth="1"/>
    <col min="3" max="3" width="62.28515625" bestFit="1" customWidth="1"/>
    <col min="4" max="4" width="14" style="6" customWidth="1"/>
    <col min="5" max="5" width="14.85546875" style="6" customWidth="1"/>
    <col min="6" max="6" width="15" customWidth="1"/>
    <col min="7" max="7" width="14.28515625" style="6" bestFit="1" customWidth="1"/>
    <col min="8" max="8" width="11.5703125" bestFit="1" customWidth="1"/>
    <col min="9" max="9" width="10" bestFit="1" customWidth="1"/>
  </cols>
  <sheetData>
    <row r="1" spans="1:8" x14ac:dyDescent="0.25">
      <c r="A1" t="s">
        <v>41</v>
      </c>
    </row>
    <row r="2" spans="1:8" ht="30" x14ac:dyDescent="0.25">
      <c r="A2" t="s">
        <v>1018</v>
      </c>
      <c r="B2" t="s">
        <v>1019</v>
      </c>
      <c r="C2" t="s">
        <v>1020</v>
      </c>
      <c r="D2" s="7" t="s">
        <v>2553</v>
      </c>
      <c r="E2" s="7" t="s">
        <v>2554</v>
      </c>
      <c r="F2" t="s">
        <v>2515</v>
      </c>
      <c r="G2" s="7" t="s">
        <v>2555</v>
      </c>
      <c r="H2" s="7" t="s">
        <v>2515</v>
      </c>
    </row>
    <row r="3" spans="1:8" x14ac:dyDescent="0.25">
      <c r="A3" t="s">
        <v>1021</v>
      </c>
      <c r="B3" t="s">
        <v>1022</v>
      </c>
      <c r="C3" t="s">
        <v>2035</v>
      </c>
      <c r="D3" s="6">
        <v>292416</v>
      </c>
      <c r="E3" s="6">
        <v>292416</v>
      </c>
      <c r="F3" s="8">
        <f t="shared" ref="F3:F11" si="0">+E3-D3</f>
        <v>0</v>
      </c>
      <c r="G3" s="6">
        <v>292416</v>
      </c>
      <c r="H3" s="8">
        <f>+G3-E3</f>
        <v>0</v>
      </c>
    </row>
    <row r="4" spans="1:8" x14ac:dyDescent="0.25">
      <c r="A4" t="s">
        <v>1021</v>
      </c>
      <c r="B4" t="s">
        <v>1024</v>
      </c>
      <c r="C4" t="s">
        <v>2036</v>
      </c>
      <c r="D4" s="6">
        <v>480</v>
      </c>
      <c r="E4" s="6">
        <v>480</v>
      </c>
      <c r="F4" s="8">
        <f t="shared" si="0"/>
        <v>0</v>
      </c>
      <c r="G4" s="6">
        <v>480</v>
      </c>
      <c r="H4" s="8">
        <f t="shared" ref="H4:H67" si="1">+G4-E4</f>
        <v>0</v>
      </c>
    </row>
    <row r="5" spans="1:8" x14ac:dyDescent="0.25">
      <c r="A5" t="s">
        <v>1026</v>
      </c>
      <c r="B5" t="s">
        <v>1027</v>
      </c>
      <c r="C5" t="s">
        <v>2037</v>
      </c>
      <c r="D5" s="6">
        <v>55584</v>
      </c>
      <c r="E5" s="6">
        <v>55584</v>
      </c>
      <c r="F5" s="8">
        <f t="shared" si="0"/>
        <v>0</v>
      </c>
      <c r="G5" s="6">
        <v>55584</v>
      </c>
      <c r="H5" s="8">
        <f t="shared" si="1"/>
        <v>0</v>
      </c>
    </row>
    <row r="6" spans="1:8" x14ac:dyDescent="0.25">
      <c r="A6" t="s">
        <v>1026</v>
      </c>
      <c r="B6" t="s">
        <v>1029</v>
      </c>
      <c r="C6" t="s">
        <v>2038</v>
      </c>
      <c r="D6" s="6">
        <v>432</v>
      </c>
      <c r="E6" s="6">
        <v>432</v>
      </c>
      <c r="F6" s="8">
        <f t="shared" si="0"/>
        <v>0</v>
      </c>
      <c r="G6" s="6">
        <v>432</v>
      </c>
      <c r="H6" s="8">
        <f t="shared" si="1"/>
        <v>0</v>
      </c>
    </row>
    <row r="7" spans="1:8" x14ac:dyDescent="0.25">
      <c r="A7" t="s">
        <v>2039</v>
      </c>
      <c r="B7" t="s">
        <v>2040</v>
      </c>
      <c r="C7" t="s">
        <v>2041</v>
      </c>
      <c r="D7" s="6">
        <v>1441792</v>
      </c>
      <c r="E7" s="6">
        <v>1441792</v>
      </c>
      <c r="F7" s="8">
        <f t="shared" si="0"/>
        <v>0</v>
      </c>
      <c r="G7" s="6">
        <v>1703936</v>
      </c>
      <c r="H7" s="8">
        <f t="shared" si="1"/>
        <v>262144</v>
      </c>
    </row>
    <row r="8" spans="1:8" x14ac:dyDescent="0.25">
      <c r="A8" t="s">
        <v>2039</v>
      </c>
      <c r="B8" t="s">
        <v>2042</v>
      </c>
      <c r="C8" t="s">
        <v>2043</v>
      </c>
      <c r="D8" s="6">
        <v>786432</v>
      </c>
      <c r="E8" s="6">
        <v>786432</v>
      </c>
      <c r="F8" s="8">
        <f t="shared" si="0"/>
        <v>0</v>
      </c>
      <c r="G8" s="6">
        <v>786432</v>
      </c>
      <c r="H8" s="8">
        <f t="shared" si="1"/>
        <v>0</v>
      </c>
    </row>
    <row r="9" spans="1:8" x14ac:dyDescent="0.25">
      <c r="A9" t="s">
        <v>1080</v>
      </c>
      <c r="B9" t="s">
        <v>1080</v>
      </c>
      <c r="C9" t="s">
        <v>1081</v>
      </c>
      <c r="D9" s="6">
        <v>81048</v>
      </c>
      <c r="E9" s="6">
        <v>81048</v>
      </c>
      <c r="F9" s="8">
        <f t="shared" si="0"/>
        <v>0</v>
      </c>
      <c r="G9" s="6">
        <v>81048</v>
      </c>
      <c r="H9" s="8">
        <f t="shared" si="1"/>
        <v>0</v>
      </c>
    </row>
    <row r="10" spans="1:8" x14ac:dyDescent="0.25">
      <c r="A10" t="s">
        <v>1080</v>
      </c>
      <c r="B10" t="s">
        <v>1082</v>
      </c>
      <c r="C10" t="s">
        <v>1083</v>
      </c>
      <c r="D10" s="6">
        <v>197712</v>
      </c>
      <c r="E10" s="6">
        <v>197712</v>
      </c>
      <c r="F10" s="8">
        <f t="shared" si="0"/>
        <v>0</v>
      </c>
      <c r="G10" s="6">
        <v>197712</v>
      </c>
      <c r="H10" s="8">
        <f t="shared" si="1"/>
        <v>0</v>
      </c>
    </row>
    <row r="11" spans="1:8" x14ac:dyDescent="0.25">
      <c r="A11" t="s">
        <v>1084</v>
      </c>
      <c r="B11" t="s">
        <v>1084</v>
      </c>
      <c r="C11" t="s">
        <v>2044</v>
      </c>
      <c r="D11" s="6">
        <v>51780440</v>
      </c>
      <c r="E11" s="6">
        <v>51780440</v>
      </c>
      <c r="F11" s="8">
        <f t="shared" si="0"/>
        <v>0</v>
      </c>
      <c r="G11" s="6">
        <v>51780440</v>
      </c>
      <c r="H11" s="8">
        <f t="shared" si="1"/>
        <v>0</v>
      </c>
    </row>
    <row r="12" spans="1:8" x14ac:dyDescent="0.25">
      <c r="A12" t="s">
        <v>1084</v>
      </c>
      <c r="B12" t="s">
        <v>1086</v>
      </c>
      <c r="C12" t="s">
        <v>2045</v>
      </c>
      <c r="D12" s="6">
        <v>128</v>
      </c>
      <c r="E12" s="6">
        <v>33920</v>
      </c>
      <c r="F12" s="8">
        <f t="shared" ref="F12" si="2">+E12-D12</f>
        <v>33792</v>
      </c>
      <c r="G12" s="6">
        <v>33920</v>
      </c>
      <c r="H12" s="8">
        <f t="shared" si="1"/>
        <v>0</v>
      </c>
    </row>
    <row r="13" spans="1:8" x14ac:dyDescent="0.25">
      <c r="A13" t="s">
        <v>1088</v>
      </c>
      <c r="B13" t="s">
        <v>1088</v>
      </c>
      <c r="C13" t="s">
        <v>1093</v>
      </c>
      <c r="D13" s="6">
        <v>64896</v>
      </c>
      <c r="E13" s="6">
        <v>64896</v>
      </c>
      <c r="F13" s="8">
        <f t="shared" ref="F13:F44" si="3">+E13-D13</f>
        <v>0</v>
      </c>
      <c r="G13" s="6">
        <v>65024</v>
      </c>
      <c r="H13" s="8">
        <f t="shared" si="1"/>
        <v>128</v>
      </c>
    </row>
    <row r="14" spans="1:8" x14ac:dyDescent="0.25">
      <c r="A14" t="s">
        <v>1088</v>
      </c>
      <c r="B14" t="s">
        <v>1090</v>
      </c>
      <c r="C14" t="s">
        <v>1094</v>
      </c>
      <c r="D14" s="6">
        <v>36488</v>
      </c>
      <c r="E14" s="6">
        <v>36488</v>
      </c>
      <c r="F14" s="8">
        <f t="shared" si="3"/>
        <v>0</v>
      </c>
      <c r="G14" s="6">
        <v>36488</v>
      </c>
      <c r="H14" s="8">
        <f t="shared" si="1"/>
        <v>0</v>
      </c>
    </row>
    <row r="15" spans="1:8" x14ac:dyDescent="0.25">
      <c r="A15" t="s">
        <v>299</v>
      </c>
      <c r="B15" t="s">
        <v>299</v>
      </c>
      <c r="C15" t="s">
        <v>1095</v>
      </c>
      <c r="D15" s="6">
        <v>512</v>
      </c>
      <c r="E15" s="6">
        <v>512</v>
      </c>
      <c r="F15" s="8">
        <f t="shared" si="3"/>
        <v>0</v>
      </c>
      <c r="G15" s="6">
        <v>512</v>
      </c>
      <c r="H15" s="8">
        <f t="shared" si="1"/>
        <v>0</v>
      </c>
    </row>
    <row r="16" spans="1:8" x14ac:dyDescent="0.25">
      <c r="A16" t="s">
        <v>299</v>
      </c>
      <c r="B16" t="s">
        <v>1096</v>
      </c>
      <c r="C16" t="s">
        <v>1097</v>
      </c>
      <c r="D16" s="6">
        <v>160</v>
      </c>
      <c r="E16" s="6">
        <v>160</v>
      </c>
      <c r="F16" s="8">
        <f t="shared" si="3"/>
        <v>0</v>
      </c>
      <c r="G16" s="6">
        <v>160</v>
      </c>
      <c r="H16" s="8">
        <f t="shared" si="1"/>
        <v>0</v>
      </c>
    </row>
    <row r="17" spans="1:8" x14ac:dyDescent="0.25">
      <c r="A17" t="s">
        <v>299</v>
      </c>
      <c r="B17" t="s">
        <v>1066</v>
      </c>
      <c r="C17" t="s">
        <v>1098</v>
      </c>
      <c r="D17" s="6">
        <v>131072</v>
      </c>
      <c r="E17" s="6">
        <v>131072</v>
      </c>
      <c r="F17" s="8">
        <f t="shared" si="3"/>
        <v>0</v>
      </c>
      <c r="G17" s="6">
        <v>131072</v>
      </c>
      <c r="H17" s="8">
        <f t="shared" si="1"/>
        <v>0</v>
      </c>
    </row>
    <row r="18" spans="1:8" x14ac:dyDescent="0.25">
      <c r="A18" t="s">
        <v>2046</v>
      </c>
      <c r="B18" t="s">
        <v>2046</v>
      </c>
      <c r="C18" t="s">
        <v>2047</v>
      </c>
      <c r="D18" s="6">
        <v>741376</v>
      </c>
      <c r="E18" s="6">
        <v>741376</v>
      </c>
      <c r="F18" s="8">
        <f t="shared" si="3"/>
        <v>0</v>
      </c>
      <c r="G18" s="6">
        <v>741376</v>
      </c>
      <c r="H18" s="8">
        <f t="shared" si="1"/>
        <v>0</v>
      </c>
    </row>
    <row r="19" spans="1:8" x14ac:dyDescent="0.25">
      <c r="A19" t="s">
        <v>2046</v>
      </c>
      <c r="B19" t="s">
        <v>2048</v>
      </c>
      <c r="C19" t="s">
        <v>2049</v>
      </c>
      <c r="D19" s="6">
        <v>5952</v>
      </c>
      <c r="E19" s="6">
        <v>5952</v>
      </c>
      <c r="F19" s="8">
        <f t="shared" si="3"/>
        <v>0</v>
      </c>
      <c r="G19" s="6">
        <v>5952</v>
      </c>
      <c r="H19" s="8">
        <f t="shared" si="1"/>
        <v>0</v>
      </c>
    </row>
    <row r="20" spans="1:8" x14ac:dyDescent="0.25">
      <c r="A20" t="s">
        <v>1103</v>
      </c>
      <c r="B20" t="s">
        <v>1104</v>
      </c>
      <c r="C20" t="s">
        <v>1105</v>
      </c>
      <c r="D20" s="6">
        <v>636744</v>
      </c>
      <c r="E20" s="6">
        <v>636744</v>
      </c>
      <c r="F20" s="8">
        <f t="shared" si="3"/>
        <v>0</v>
      </c>
      <c r="G20" s="6">
        <v>636744</v>
      </c>
      <c r="H20" s="8">
        <f t="shared" si="1"/>
        <v>0</v>
      </c>
    </row>
    <row r="21" spans="1:8" x14ac:dyDescent="0.25">
      <c r="A21" t="s">
        <v>1103</v>
      </c>
      <c r="B21" t="s">
        <v>1106</v>
      </c>
      <c r="C21" t="s">
        <v>1107</v>
      </c>
      <c r="D21" s="6">
        <v>262144</v>
      </c>
      <c r="E21" s="6">
        <v>262144</v>
      </c>
      <c r="F21" s="8">
        <f t="shared" si="3"/>
        <v>0</v>
      </c>
      <c r="G21" s="6">
        <v>262144</v>
      </c>
      <c r="H21" s="8">
        <f t="shared" si="1"/>
        <v>0</v>
      </c>
    </row>
    <row r="22" spans="1:8" x14ac:dyDescent="0.25">
      <c r="A22" t="s">
        <v>2050</v>
      </c>
      <c r="B22" t="s">
        <v>1192</v>
      </c>
      <c r="C22" t="s">
        <v>2051</v>
      </c>
      <c r="D22" s="6">
        <v>524288</v>
      </c>
      <c r="E22" s="6">
        <v>524288</v>
      </c>
      <c r="F22" s="8">
        <f t="shared" si="3"/>
        <v>0</v>
      </c>
      <c r="G22" s="6">
        <v>524288</v>
      </c>
      <c r="H22" s="8">
        <f t="shared" si="1"/>
        <v>0</v>
      </c>
    </row>
    <row r="23" spans="1:8" x14ac:dyDescent="0.25">
      <c r="A23" t="s">
        <v>2050</v>
      </c>
      <c r="B23" t="s">
        <v>1194</v>
      </c>
      <c r="C23" t="s">
        <v>2052</v>
      </c>
      <c r="D23" s="6">
        <v>524416</v>
      </c>
      <c r="E23" s="6">
        <v>524416</v>
      </c>
      <c r="F23" s="8">
        <f t="shared" si="3"/>
        <v>0</v>
      </c>
      <c r="G23" s="6">
        <v>524416</v>
      </c>
      <c r="H23" s="8">
        <f t="shared" si="1"/>
        <v>0</v>
      </c>
    </row>
    <row r="24" spans="1:8" x14ac:dyDescent="0.25">
      <c r="A24" t="s">
        <v>1112</v>
      </c>
      <c r="B24" t="s">
        <v>1113</v>
      </c>
      <c r="C24" t="s">
        <v>2053</v>
      </c>
      <c r="D24" s="6">
        <v>2532416</v>
      </c>
      <c r="E24" s="6">
        <v>2549056</v>
      </c>
      <c r="F24" s="8">
        <f t="shared" si="3"/>
        <v>16640</v>
      </c>
      <c r="G24" s="6">
        <v>2645056</v>
      </c>
      <c r="H24" s="8">
        <f t="shared" si="1"/>
        <v>96000</v>
      </c>
    </row>
    <row r="25" spans="1:8" x14ac:dyDescent="0.25">
      <c r="A25" t="s">
        <v>1112</v>
      </c>
      <c r="B25" t="s">
        <v>1115</v>
      </c>
      <c r="C25" t="s">
        <v>2054</v>
      </c>
      <c r="D25" s="6">
        <v>212896</v>
      </c>
      <c r="E25" s="6">
        <v>213024</v>
      </c>
      <c r="F25" s="8">
        <f t="shared" si="3"/>
        <v>128</v>
      </c>
      <c r="G25" s="6">
        <v>213408</v>
      </c>
      <c r="H25" s="8">
        <f t="shared" si="1"/>
        <v>384</v>
      </c>
    </row>
    <row r="26" spans="1:8" x14ac:dyDescent="0.25">
      <c r="A26" t="s">
        <v>2055</v>
      </c>
      <c r="B26" t="s">
        <v>1146</v>
      </c>
      <c r="C26" t="s">
        <v>1147</v>
      </c>
      <c r="D26" s="6">
        <v>12845056</v>
      </c>
      <c r="E26" s="6">
        <v>12845056</v>
      </c>
      <c r="F26" s="8">
        <f t="shared" si="3"/>
        <v>0</v>
      </c>
      <c r="G26" s="6">
        <v>12845056</v>
      </c>
      <c r="H26" s="8">
        <f t="shared" si="1"/>
        <v>0</v>
      </c>
    </row>
    <row r="27" spans="1:8" x14ac:dyDescent="0.25">
      <c r="A27" t="s">
        <v>2055</v>
      </c>
      <c r="B27" t="s">
        <v>1148</v>
      </c>
      <c r="C27" t="s">
        <v>1149</v>
      </c>
      <c r="D27" s="6">
        <v>262144</v>
      </c>
      <c r="E27" s="6">
        <v>262144</v>
      </c>
      <c r="F27" s="8">
        <f t="shared" si="3"/>
        <v>0</v>
      </c>
      <c r="G27" s="6">
        <v>262144</v>
      </c>
      <c r="H27" s="8">
        <f t="shared" si="1"/>
        <v>0</v>
      </c>
    </row>
    <row r="28" spans="1:8" x14ac:dyDescent="0.25">
      <c r="A28" t="s">
        <v>2056</v>
      </c>
      <c r="B28" t="s">
        <v>1017</v>
      </c>
      <c r="C28" t="s">
        <v>2057</v>
      </c>
      <c r="D28" s="6">
        <v>34310400</v>
      </c>
      <c r="E28" s="6">
        <v>34310400</v>
      </c>
      <c r="F28" s="8">
        <f t="shared" si="3"/>
        <v>0</v>
      </c>
      <c r="G28" s="6">
        <v>34310400</v>
      </c>
      <c r="H28" s="8">
        <f t="shared" si="1"/>
        <v>0</v>
      </c>
    </row>
    <row r="29" spans="1:8" x14ac:dyDescent="0.25">
      <c r="A29" t="s">
        <v>2056</v>
      </c>
      <c r="B29" t="s">
        <v>1243</v>
      </c>
      <c r="C29" t="s">
        <v>2058</v>
      </c>
      <c r="D29" s="6">
        <v>131200</v>
      </c>
      <c r="E29" s="6">
        <v>131200</v>
      </c>
      <c r="F29" s="8">
        <f t="shared" si="3"/>
        <v>0</v>
      </c>
      <c r="G29" s="6">
        <v>131200</v>
      </c>
      <c r="H29" s="8">
        <f t="shared" si="1"/>
        <v>0</v>
      </c>
    </row>
    <row r="30" spans="1:8" x14ac:dyDescent="0.25">
      <c r="A30" t="s">
        <v>1178</v>
      </c>
      <c r="B30" t="s">
        <v>1179</v>
      </c>
      <c r="C30" t="s">
        <v>1180</v>
      </c>
      <c r="D30" s="6">
        <v>29568000</v>
      </c>
      <c r="E30" s="6">
        <v>29568000</v>
      </c>
      <c r="F30" s="8">
        <f t="shared" si="3"/>
        <v>0</v>
      </c>
      <c r="G30" s="6">
        <v>29568000</v>
      </c>
      <c r="H30" s="8">
        <f t="shared" si="1"/>
        <v>0</v>
      </c>
    </row>
    <row r="31" spans="1:8" x14ac:dyDescent="0.25">
      <c r="A31" t="s">
        <v>1178</v>
      </c>
      <c r="B31" t="s">
        <v>1181</v>
      </c>
      <c r="C31" t="s">
        <v>1182</v>
      </c>
      <c r="D31" s="6">
        <v>9408000</v>
      </c>
      <c r="E31" s="6">
        <v>9408000</v>
      </c>
      <c r="F31" s="8">
        <f t="shared" si="3"/>
        <v>0</v>
      </c>
      <c r="G31" s="6">
        <v>9408000</v>
      </c>
      <c r="H31" s="8">
        <f t="shared" si="1"/>
        <v>0</v>
      </c>
    </row>
    <row r="32" spans="1:8" x14ac:dyDescent="0.25">
      <c r="A32" t="s">
        <v>1183</v>
      </c>
      <c r="B32" t="s">
        <v>1183</v>
      </c>
      <c r="C32" t="s">
        <v>1184</v>
      </c>
      <c r="D32" s="6">
        <v>2922752</v>
      </c>
      <c r="E32" s="6">
        <v>2928000</v>
      </c>
      <c r="F32" s="8">
        <f t="shared" si="3"/>
        <v>5248</v>
      </c>
      <c r="G32" s="6">
        <v>3001088</v>
      </c>
      <c r="H32" s="8">
        <f t="shared" si="1"/>
        <v>73088</v>
      </c>
    </row>
    <row r="33" spans="1:8" x14ac:dyDescent="0.25">
      <c r="A33" t="s">
        <v>1183</v>
      </c>
      <c r="B33" t="s">
        <v>1185</v>
      </c>
      <c r="C33" t="s">
        <v>1186</v>
      </c>
      <c r="D33" s="6">
        <v>129136</v>
      </c>
      <c r="E33" s="6">
        <v>129136</v>
      </c>
      <c r="F33" s="8">
        <f t="shared" si="3"/>
        <v>0</v>
      </c>
      <c r="G33" s="6">
        <v>129136</v>
      </c>
      <c r="H33" s="8">
        <f t="shared" si="1"/>
        <v>0</v>
      </c>
    </row>
    <row r="34" spans="1:8" x14ac:dyDescent="0.25">
      <c r="A34" t="s">
        <v>1187</v>
      </c>
      <c r="B34" t="s">
        <v>1103</v>
      </c>
      <c r="C34" t="s">
        <v>1188</v>
      </c>
      <c r="D34" s="6">
        <v>422400</v>
      </c>
      <c r="E34" s="6">
        <v>422400</v>
      </c>
      <c r="F34" s="8">
        <f t="shared" si="3"/>
        <v>0</v>
      </c>
      <c r="G34" s="6">
        <v>435200</v>
      </c>
      <c r="H34" s="8">
        <f t="shared" si="1"/>
        <v>12800</v>
      </c>
    </row>
    <row r="35" spans="1:8" x14ac:dyDescent="0.25">
      <c r="A35" t="s">
        <v>1187</v>
      </c>
      <c r="B35" t="s">
        <v>1189</v>
      </c>
      <c r="C35" t="s">
        <v>1190</v>
      </c>
      <c r="D35" s="6">
        <v>2152480</v>
      </c>
      <c r="E35" s="6">
        <v>2152480</v>
      </c>
      <c r="F35" s="8">
        <f t="shared" si="3"/>
        <v>0</v>
      </c>
      <c r="G35" s="6">
        <v>2152480</v>
      </c>
      <c r="H35" s="8">
        <f t="shared" si="1"/>
        <v>0</v>
      </c>
    </row>
    <row r="36" spans="1:8" x14ac:dyDescent="0.25">
      <c r="A36" t="s">
        <v>1191</v>
      </c>
      <c r="B36" t="s">
        <v>1192</v>
      </c>
      <c r="C36" t="s">
        <v>1193</v>
      </c>
      <c r="D36" s="6">
        <v>524288</v>
      </c>
      <c r="E36" s="6">
        <v>524288</v>
      </c>
      <c r="F36" s="8">
        <f t="shared" si="3"/>
        <v>0</v>
      </c>
      <c r="G36" s="6">
        <v>524288</v>
      </c>
      <c r="H36" s="8">
        <f t="shared" si="1"/>
        <v>0</v>
      </c>
    </row>
    <row r="37" spans="1:8" x14ac:dyDescent="0.25">
      <c r="A37" t="s">
        <v>1191</v>
      </c>
      <c r="B37" t="s">
        <v>1194</v>
      </c>
      <c r="C37" t="s">
        <v>1195</v>
      </c>
      <c r="D37" s="6">
        <v>524416</v>
      </c>
      <c r="E37" s="6">
        <v>524416</v>
      </c>
      <c r="F37" s="8">
        <f t="shared" si="3"/>
        <v>0</v>
      </c>
      <c r="G37" s="6">
        <v>524416</v>
      </c>
      <c r="H37" s="8">
        <f t="shared" si="1"/>
        <v>0</v>
      </c>
    </row>
    <row r="38" spans="1:8" x14ac:dyDescent="0.25">
      <c r="A38" t="s">
        <v>1196</v>
      </c>
      <c r="B38" t="s">
        <v>1196</v>
      </c>
      <c r="C38" t="s">
        <v>1197</v>
      </c>
      <c r="D38" s="6">
        <v>624</v>
      </c>
      <c r="E38" s="6">
        <v>624</v>
      </c>
      <c r="F38" s="8">
        <f t="shared" si="3"/>
        <v>0</v>
      </c>
      <c r="G38" s="6">
        <v>624</v>
      </c>
      <c r="H38" s="8">
        <f t="shared" si="1"/>
        <v>0</v>
      </c>
    </row>
    <row r="39" spans="1:8" x14ac:dyDescent="0.25">
      <c r="A39" t="s">
        <v>1196</v>
      </c>
      <c r="B39" t="s">
        <v>1198</v>
      </c>
      <c r="C39" t="s">
        <v>1199</v>
      </c>
      <c r="D39" s="6">
        <v>352</v>
      </c>
      <c r="E39" s="6">
        <v>352</v>
      </c>
      <c r="F39" s="8">
        <f t="shared" si="3"/>
        <v>0</v>
      </c>
      <c r="G39" s="6">
        <v>352</v>
      </c>
      <c r="H39" s="8">
        <f t="shared" si="1"/>
        <v>0</v>
      </c>
    </row>
    <row r="40" spans="1:8" x14ac:dyDescent="0.25">
      <c r="A40" t="s">
        <v>1200</v>
      </c>
      <c r="B40" t="s">
        <v>1201</v>
      </c>
      <c r="C40" t="s">
        <v>1202</v>
      </c>
      <c r="D40" s="6">
        <v>131072</v>
      </c>
      <c r="E40" s="6">
        <v>131072</v>
      </c>
      <c r="F40" s="8">
        <f t="shared" si="3"/>
        <v>0</v>
      </c>
      <c r="G40" s="6">
        <v>131072</v>
      </c>
      <c r="H40" s="8">
        <f t="shared" si="1"/>
        <v>0</v>
      </c>
    </row>
    <row r="41" spans="1:8" x14ac:dyDescent="0.25">
      <c r="A41" t="s">
        <v>1200</v>
      </c>
      <c r="B41" t="s">
        <v>1203</v>
      </c>
      <c r="C41" t="s">
        <v>1204</v>
      </c>
      <c r="D41" s="6">
        <v>131072</v>
      </c>
      <c r="E41" s="6">
        <v>131072</v>
      </c>
      <c r="F41" s="8">
        <f t="shared" si="3"/>
        <v>0</v>
      </c>
      <c r="G41" s="6">
        <v>131072</v>
      </c>
      <c r="H41" s="8">
        <f t="shared" si="1"/>
        <v>0</v>
      </c>
    </row>
    <row r="42" spans="1:8" x14ac:dyDescent="0.25">
      <c r="A42" t="s">
        <v>1205</v>
      </c>
      <c r="B42" t="s">
        <v>1206</v>
      </c>
      <c r="C42" t="s">
        <v>1207</v>
      </c>
      <c r="D42" s="6">
        <v>12936</v>
      </c>
      <c r="E42" s="6">
        <v>12936</v>
      </c>
      <c r="F42" s="8">
        <f t="shared" si="3"/>
        <v>0</v>
      </c>
      <c r="G42" s="6">
        <v>12936</v>
      </c>
      <c r="H42" s="8">
        <f t="shared" si="1"/>
        <v>0</v>
      </c>
    </row>
    <row r="43" spans="1:8" x14ac:dyDescent="0.25">
      <c r="A43" t="s">
        <v>1205</v>
      </c>
      <c r="B43" t="s">
        <v>1208</v>
      </c>
      <c r="C43" t="s">
        <v>1209</v>
      </c>
      <c r="D43" s="6">
        <v>2512</v>
      </c>
      <c r="E43" s="6">
        <v>2512</v>
      </c>
      <c r="F43" s="8">
        <f t="shared" si="3"/>
        <v>0</v>
      </c>
      <c r="G43" s="6">
        <v>2512</v>
      </c>
      <c r="H43" s="8">
        <f t="shared" si="1"/>
        <v>0</v>
      </c>
    </row>
    <row r="44" spans="1:8" x14ac:dyDescent="0.25">
      <c r="A44" t="s">
        <v>1017</v>
      </c>
      <c r="B44" t="s">
        <v>1017</v>
      </c>
      <c r="C44" t="s">
        <v>1242</v>
      </c>
      <c r="D44" s="6">
        <v>34310400</v>
      </c>
      <c r="E44" s="6">
        <v>34310400</v>
      </c>
      <c r="F44" s="8">
        <f t="shared" si="3"/>
        <v>0</v>
      </c>
      <c r="G44" s="6">
        <v>34498688</v>
      </c>
      <c r="H44" s="8">
        <f t="shared" si="1"/>
        <v>188288</v>
      </c>
    </row>
    <row r="45" spans="1:8" x14ac:dyDescent="0.25">
      <c r="A45" t="s">
        <v>1017</v>
      </c>
      <c r="B45" t="s">
        <v>1243</v>
      </c>
      <c r="C45" t="s">
        <v>1244</v>
      </c>
      <c r="D45" s="6">
        <v>16512</v>
      </c>
      <c r="E45" s="6">
        <v>16512</v>
      </c>
      <c r="F45" s="8">
        <f t="shared" ref="F45:F76" si="4">+E45-D45</f>
        <v>0</v>
      </c>
      <c r="G45" s="6">
        <v>16512</v>
      </c>
      <c r="H45" s="8">
        <f t="shared" si="1"/>
        <v>0</v>
      </c>
    </row>
    <row r="46" spans="1:8" x14ac:dyDescent="0.25">
      <c r="A46" t="s">
        <v>2059</v>
      </c>
      <c r="B46" t="s">
        <v>2059</v>
      </c>
      <c r="C46" t="s">
        <v>2060</v>
      </c>
      <c r="D46" s="6">
        <v>2792</v>
      </c>
      <c r="E46" s="6">
        <v>2792</v>
      </c>
      <c r="F46" s="8">
        <f t="shared" si="4"/>
        <v>0</v>
      </c>
      <c r="G46" s="6">
        <v>2792</v>
      </c>
      <c r="H46" s="8">
        <f t="shared" si="1"/>
        <v>0</v>
      </c>
    </row>
    <row r="47" spans="1:8" x14ac:dyDescent="0.25">
      <c r="A47" t="s">
        <v>2059</v>
      </c>
      <c r="B47" t="s">
        <v>2061</v>
      </c>
      <c r="C47" t="s">
        <v>2062</v>
      </c>
      <c r="D47" s="6">
        <v>584</v>
      </c>
      <c r="E47" s="6">
        <v>584</v>
      </c>
      <c r="F47" s="8">
        <f t="shared" si="4"/>
        <v>0</v>
      </c>
      <c r="G47" s="6">
        <v>584</v>
      </c>
      <c r="H47" s="8">
        <f t="shared" si="1"/>
        <v>0</v>
      </c>
    </row>
    <row r="48" spans="1:8" x14ac:dyDescent="0.25">
      <c r="A48" t="s">
        <v>2063</v>
      </c>
      <c r="B48" t="s">
        <v>2063</v>
      </c>
      <c r="C48" t="s">
        <v>2064</v>
      </c>
      <c r="D48" s="6">
        <v>5240</v>
      </c>
      <c r="E48" s="6">
        <v>5240</v>
      </c>
      <c r="F48" s="8">
        <f t="shared" si="4"/>
        <v>0</v>
      </c>
      <c r="G48" s="6">
        <v>5240</v>
      </c>
      <c r="H48" s="8">
        <f t="shared" si="1"/>
        <v>0</v>
      </c>
    </row>
    <row r="49" spans="1:8" x14ac:dyDescent="0.25">
      <c r="A49" t="s">
        <v>2063</v>
      </c>
      <c r="B49" t="s">
        <v>2065</v>
      </c>
      <c r="C49" t="s">
        <v>2066</v>
      </c>
      <c r="D49" s="6">
        <v>648</v>
      </c>
      <c r="E49" s="6">
        <v>648</v>
      </c>
      <c r="F49" s="8">
        <f t="shared" si="4"/>
        <v>0</v>
      </c>
      <c r="G49" s="6">
        <v>648</v>
      </c>
      <c r="H49" s="8">
        <f t="shared" si="1"/>
        <v>0</v>
      </c>
    </row>
    <row r="50" spans="1:8" x14ac:dyDescent="0.25">
      <c r="A50" t="s">
        <v>2067</v>
      </c>
      <c r="B50" t="s">
        <v>2067</v>
      </c>
      <c r="C50" t="s">
        <v>2068</v>
      </c>
      <c r="D50" s="6">
        <v>32632</v>
      </c>
      <c r="E50" s="6">
        <v>32632</v>
      </c>
      <c r="F50" s="8">
        <f t="shared" si="4"/>
        <v>0</v>
      </c>
      <c r="G50" s="6">
        <v>32632</v>
      </c>
      <c r="H50" s="8">
        <f t="shared" si="1"/>
        <v>0</v>
      </c>
    </row>
    <row r="51" spans="1:8" x14ac:dyDescent="0.25">
      <c r="A51" t="s">
        <v>2067</v>
      </c>
      <c r="B51" t="s">
        <v>2069</v>
      </c>
      <c r="C51" t="s">
        <v>2070</v>
      </c>
      <c r="D51" s="6">
        <v>9592</v>
      </c>
      <c r="E51" s="6">
        <v>9592</v>
      </c>
      <c r="F51" s="8">
        <f t="shared" si="4"/>
        <v>0</v>
      </c>
      <c r="G51" s="6">
        <v>9592</v>
      </c>
      <c r="H51" s="8">
        <f t="shared" si="1"/>
        <v>0</v>
      </c>
    </row>
    <row r="52" spans="1:8" x14ac:dyDescent="0.25">
      <c r="A52" t="s">
        <v>2071</v>
      </c>
      <c r="B52" t="s">
        <v>2071</v>
      </c>
      <c r="C52" t="s">
        <v>2072</v>
      </c>
      <c r="D52" s="6">
        <v>64736</v>
      </c>
      <c r="E52" s="6">
        <v>64736</v>
      </c>
      <c r="F52" s="8">
        <f t="shared" si="4"/>
        <v>0</v>
      </c>
      <c r="G52" s="6">
        <v>64736</v>
      </c>
      <c r="H52" s="8">
        <f t="shared" si="1"/>
        <v>0</v>
      </c>
    </row>
    <row r="53" spans="1:8" x14ac:dyDescent="0.25">
      <c r="A53" t="s">
        <v>2071</v>
      </c>
      <c r="B53" t="s">
        <v>2073</v>
      </c>
      <c r="C53" t="s">
        <v>2074</v>
      </c>
      <c r="D53" s="6">
        <v>18712</v>
      </c>
      <c r="E53" s="6">
        <v>18712</v>
      </c>
      <c r="F53" s="8">
        <f t="shared" si="4"/>
        <v>0</v>
      </c>
      <c r="G53" s="6">
        <v>18712</v>
      </c>
      <c r="H53" s="8">
        <f t="shared" si="1"/>
        <v>0</v>
      </c>
    </row>
    <row r="54" spans="1:8" x14ac:dyDescent="0.25">
      <c r="A54" t="s">
        <v>2075</v>
      </c>
      <c r="B54" t="s">
        <v>2075</v>
      </c>
      <c r="C54" t="s">
        <v>2076</v>
      </c>
      <c r="D54" s="6">
        <v>90848</v>
      </c>
      <c r="E54" s="6">
        <v>90848</v>
      </c>
      <c r="F54" s="8">
        <f t="shared" si="4"/>
        <v>0</v>
      </c>
      <c r="G54" s="6">
        <v>90848</v>
      </c>
      <c r="H54" s="8">
        <f t="shared" si="1"/>
        <v>0</v>
      </c>
    </row>
    <row r="55" spans="1:8" x14ac:dyDescent="0.25">
      <c r="A55" t="s">
        <v>2075</v>
      </c>
      <c r="B55" t="s">
        <v>2077</v>
      </c>
      <c r="C55" t="s">
        <v>2078</v>
      </c>
      <c r="D55" s="6">
        <v>24912</v>
      </c>
      <c r="E55" s="6">
        <v>24912</v>
      </c>
      <c r="F55" s="8">
        <f t="shared" si="4"/>
        <v>0</v>
      </c>
      <c r="G55" s="6">
        <v>24912</v>
      </c>
      <c r="H55" s="8">
        <f t="shared" si="1"/>
        <v>0</v>
      </c>
    </row>
    <row r="56" spans="1:8" x14ac:dyDescent="0.25">
      <c r="A56" t="s">
        <v>2079</v>
      </c>
      <c r="B56" t="s">
        <v>2079</v>
      </c>
      <c r="C56" t="s">
        <v>2080</v>
      </c>
      <c r="D56" s="6">
        <v>122600</v>
      </c>
      <c r="E56" s="6">
        <v>122600</v>
      </c>
      <c r="F56" s="8">
        <f t="shared" si="4"/>
        <v>0</v>
      </c>
      <c r="G56" s="6">
        <v>122600</v>
      </c>
      <c r="H56" s="8">
        <f t="shared" si="1"/>
        <v>0</v>
      </c>
    </row>
    <row r="57" spans="1:8" x14ac:dyDescent="0.25">
      <c r="A57" t="s">
        <v>2079</v>
      </c>
      <c r="B57" t="s">
        <v>2081</v>
      </c>
      <c r="C57" t="s">
        <v>2082</v>
      </c>
      <c r="D57" s="6">
        <v>11608</v>
      </c>
      <c r="E57" s="6">
        <v>11608</v>
      </c>
      <c r="F57" s="8">
        <f t="shared" si="4"/>
        <v>0</v>
      </c>
      <c r="G57" s="6">
        <v>11608</v>
      </c>
      <c r="H57" s="8">
        <f t="shared" si="1"/>
        <v>0</v>
      </c>
    </row>
    <row r="58" spans="1:8" x14ac:dyDescent="0.25">
      <c r="A58" t="s">
        <v>2083</v>
      </c>
      <c r="B58" t="s">
        <v>2083</v>
      </c>
      <c r="C58" t="s">
        <v>2084</v>
      </c>
      <c r="D58" s="6">
        <v>162784</v>
      </c>
      <c r="E58" s="6">
        <v>162784</v>
      </c>
      <c r="F58" s="8">
        <f t="shared" si="4"/>
        <v>0</v>
      </c>
      <c r="G58" s="6">
        <v>162784</v>
      </c>
      <c r="H58" s="8">
        <f t="shared" si="1"/>
        <v>0</v>
      </c>
    </row>
    <row r="59" spans="1:8" x14ac:dyDescent="0.25">
      <c r="A59" t="s">
        <v>2083</v>
      </c>
      <c r="B59" t="s">
        <v>2085</v>
      </c>
      <c r="C59" t="s">
        <v>2086</v>
      </c>
      <c r="D59" s="6">
        <v>40136</v>
      </c>
      <c r="E59" s="6">
        <v>40136</v>
      </c>
      <c r="F59" s="8">
        <f t="shared" si="4"/>
        <v>0</v>
      </c>
      <c r="G59" s="6">
        <v>40136</v>
      </c>
      <c r="H59" s="8">
        <f t="shared" si="1"/>
        <v>0</v>
      </c>
    </row>
    <row r="60" spans="1:8" x14ac:dyDescent="0.25">
      <c r="A60" t="s">
        <v>2087</v>
      </c>
      <c r="B60" t="s">
        <v>2087</v>
      </c>
      <c r="C60" t="s">
        <v>2088</v>
      </c>
      <c r="D60" s="6">
        <v>217448</v>
      </c>
      <c r="E60" s="6">
        <v>217448</v>
      </c>
      <c r="F60" s="8">
        <f t="shared" si="4"/>
        <v>0</v>
      </c>
      <c r="G60" s="6">
        <v>217448</v>
      </c>
      <c r="H60" s="8">
        <f t="shared" si="1"/>
        <v>0</v>
      </c>
    </row>
    <row r="61" spans="1:8" x14ac:dyDescent="0.25">
      <c r="A61" t="s">
        <v>2087</v>
      </c>
      <c r="B61" t="s">
        <v>2089</v>
      </c>
      <c r="C61" t="s">
        <v>2090</v>
      </c>
      <c r="D61" s="6">
        <v>71112</v>
      </c>
      <c r="E61" s="6">
        <v>71112</v>
      </c>
      <c r="F61" s="8">
        <f t="shared" si="4"/>
        <v>0</v>
      </c>
      <c r="G61" s="6">
        <v>71112</v>
      </c>
      <c r="H61" s="8">
        <f t="shared" si="1"/>
        <v>0</v>
      </c>
    </row>
    <row r="62" spans="1:8" x14ac:dyDescent="0.25">
      <c r="A62" t="s">
        <v>2091</v>
      </c>
      <c r="B62" t="s">
        <v>2091</v>
      </c>
      <c r="C62" t="s">
        <v>2092</v>
      </c>
      <c r="D62" s="6">
        <v>276064</v>
      </c>
      <c r="E62" s="6">
        <v>276064</v>
      </c>
      <c r="F62" s="8">
        <f t="shared" si="4"/>
        <v>0</v>
      </c>
      <c r="G62" s="6">
        <v>276064</v>
      </c>
      <c r="H62" s="8">
        <f t="shared" si="1"/>
        <v>0</v>
      </c>
    </row>
    <row r="63" spans="1:8" x14ac:dyDescent="0.25">
      <c r="A63" t="s">
        <v>2091</v>
      </c>
      <c r="B63" t="s">
        <v>2093</v>
      </c>
      <c r="C63" t="s">
        <v>2094</v>
      </c>
      <c r="D63" s="6">
        <v>78224</v>
      </c>
      <c r="E63" s="6">
        <v>78224</v>
      </c>
      <c r="F63" s="8">
        <f t="shared" si="4"/>
        <v>0</v>
      </c>
      <c r="G63" s="6">
        <v>78224</v>
      </c>
      <c r="H63" s="8">
        <f t="shared" si="1"/>
        <v>0</v>
      </c>
    </row>
    <row r="64" spans="1:8" x14ac:dyDescent="0.25">
      <c r="A64" t="s">
        <v>2095</v>
      </c>
      <c r="B64" t="s">
        <v>2095</v>
      </c>
      <c r="C64" t="s">
        <v>2096</v>
      </c>
      <c r="D64" s="6">
        <v>345664</v>
      </c>
      <c r="E64" s="6">
        <v>345664</v>
      </c>
      <c r="F64" s="8">
        <f t="shared" si="4"/>
        <v>0</v>
      </c>
      <c r="G64" s="6">
        <v>345664</v>
      </c>
      <c r="H64" s="8">
        <f t="shared" si="1"/>
        <v>0</v>
      </c>
    </row>
    <row r="65" spans="1:8" x14ac:dyDescent="0.25">
      <c r="A65" t="s">
        <v>2095</v>
      </c>
      <c r="B65" t="s">
        <v>2097</v>
      </c>
      <c r="C65" t="s">
        <v>2098</v>
      </c>
      <c r="D65" s="6">
        <v>114544</v>
      </c>
      <c r="E65" s="6">
        <v>114544</v>
      </c>
      <c r="F65" s="8">
        <f t="shared" si="4"/>
        <v>0</v>
      </c>
      <c r="G65" s="6">
        <v>114544</v>
      </c>
      <c r="H65" s="8">
        <f t="shared" si="1"/>
        <v>0</v>
      </c>
    </row>
    <row r="66" spans="1:8" x14ac:dyDescent="0.25">
      <c r="A66" t="s">
        <v>2099</v>
      </c>
      <c r="B66" t="s">
        <v>2099</v>
      </c>
      <c r="C66" t="s">
        <v>2100</v>
      </c>
      <c r="D66" s="6">
        <v>419016</v>
      </c>
      <c r="E66" s="6">
        <v>419016</v>
      </c>
      <c r="F66" s="8">
        <f t="shared" si="4"/>
        <v>0</v>
      </c>
      <c r="G66" s="6">
        <v>419016</v>
      </c>
      <c r="H66" s="8">
        <f t="shared" si="1"/>
        <v>0</v>
      </c>
    </row>
    <row r="67" spans="1:8" x14ac:dyDescent="0.25">
      <c r="A67" t="s">
        <v>2099</v>
      </c>
      <c r="B67" t="s">
        <v>2101</v>
      </c>
      <c r="C67" t="s">
        <v>2102</v>
      </c>
      <c r="D67" s="6">
        <v>126000</v>
      </c>
      <c r="E67" s="6">
        <v>126000</v>
      </c>
      <c r="F67" s="8">
        <f t="shared" si="4"/>
        <v>0</v>
      </c>
      <c r="G67" s="6">
        <v>126000</v>
      </c>
      <c r="H67" s="8">
        <f t="shared" si="1"/>
        <v>0</v>
      </c>
    </row>
    <row r="68" spans="1:8" x14ac:dyDescent="0.25">
      <c r="A68" t="s">
        <v>2103</v>
      </c>
      <c r="B68" t="s">
        <v>2103</v>
      </c>
      <c r="C68" t="s">
        <v>2104</v>
      </c>
      <c r="D68" s="6">
        <v>494224</v>
      </c>
      <c r="E68" s="6">
        <v>494224</v>
      </c>
      <c r="F68" s="8">
        <f t="shared" si="4"/>
        <v>0</v>
      </c>
      <c r="G68" s="6">
        <v>494224</v>
      </c>
      <c r="H68" s="8">
        <f t="shared" ref="H68:H131" si="5">+G68-E68</f>
        <v>0</v>
      </c>
    </row>
    <row r="69" spans="1:8" x14ac:dyDescent="0.25">
      <c r="A69" t="s">
        <v>2103</v>
      </c>
      <c r="B69" t="s">
        <v>2105</v>
      </c>
      <c r="C69" t="s">
        <v>2106</v>
      </c>
      <c r="D69" s="6">
        <v>126000</v>
      </c>
      <c r="E69" s="6">
        <v>126000</v>
      </c>
      <c r="F69" s="8">
        <f t="shared" si="4"/>
        <v>0</v>
      </c>
      <c r="G69" s="6">
        <v>126000</v>
      </c>
      <c r="H69" s="8">
        <f t="shared" si="5"/>
        <v>0</v>
      </c>
    </row>
    <row r="70" spans="1:8" x14ac:dyDescent="0.25">
      <c r="A70" t="s">
        <v>2107</v>
      </c>
      <c r="B70" t="s">
        <v>2107</v>
      </c>
      <c r="C70" t="s">
        <v>2108</v>
      </c>
      <c r="D70" s="6">
        <v>571712</v>
      </c>
      <c r="E70" s="6">
        <v>571712</v>
      </c>
      <c r="F70" s="8">
        <f t="shared" si="4"/>
        <v>0</v>
      </c>
      <c r="G70" s="6">
        <v>571712</v>
      </c>
      <c r="H70" s="8">
        <f t="shared" si="5"/>
        <v>0</v>
      </c>
    </row>
    <row r="71" spans="1:8" x14ac:dyDescent="0.25">
      <c r="A71" t="s">
        <v>2107</v>
      </c>
      <c r="B71" t="s">
        <v>2109</v>
      </c>
      <c r="C71" t="s">
        <v>2110</v>
      </c>
      <c r="D71" s="6">
        <v>152464</v>
      </c>
      <c r="E71" s="6">
        <v>152464</v>
      </c>
      <c r="F71" s="8">
        <f t="shared" si="4"/>
        <v>0</v>
      </c>
      <c r="G71" s="6">
        <v>152464</v>
      </c>
      <c r="H71" s="8">
        <f t="shared" si="5"/>
        <v>0</v>
      </c>
    </row>
    <row r="72" spans="1:8" x14ac:dyDescent="0.25">
      <c r="A72" t="s">
        <v>2111</v>
      </c>
      <c r="B72" t="s">
        <v>2112</v>
      </c>
      <c r="C72" t="s">
        <v>2113</v>
      </c>
      <c r="D72" s="6">
        <v>656888</v>
      </c>
      <c r="E72" s="6">
        <v>656888</v>
      </c>
      <c r="F72" s="8">
        <f t="shared" si="4"/>
        <v>0</v>
      </c>
      <c r="G72" s="6">
        <v>656888</v>
      </c>
      <c r="H72" s="8">
        <f t="shared" si="5"/>
        <v>0</v>
      </c>
    </row>
    <row r="73" spans="1:8" x14ac:dyDescent="0.25">
      <c r="A73" t="s">
        <v>2111</v>
      </c>
      <c r="B73" t="s">
        <v>2114</v>
      </c>
      <c r="C73" t="s">
        <v>2115</v>
      </c>
      <c r="D73" s="6">
        <v>40136</v>
      </c>
      <c r="E73" s="6">
        <v>40136</v>
      </c>
      <c r="F73" s="8">
        <f t="shared" si="4"/>
        <v>0</v>
      </c>
      <c r="G73" s="6">
        <v>40136</v>
      </c>
      <c r="H73" s="8">
        <f t="shared" si="5"/>
        <v>0</v>
      </c>
    </row>
    <row r="74" spans="1:8" x14ac:dyDescent="0.25">
      <c r="A74" t="s">
        <v>2116</v>
      </c>
      <c r="B74" t="s">
        <v>2117</v>
      </c>
      <c r="C74" t="s">
        <v>2118</v>
      </c>
      <c r="D74" s="6">
        <v>750008</v>
      </c>
      <c r="E74" s="6">
        <v>750008</v>
      </c>
      <c r="F74" s="8">
        <f t="shared" si="4"/>
        <v>0</v>
      </c>
      <c r="G74" s="6">
        <v>750008</v>
      </c>
      <c r="H74" s="8">
        <f t="shared" si="5"/>
        <v>0</v>
      </c>
    </row>
    <row r="75" spans="1:8" x14ac:dyDescent="0.25">
      <c r="A75" t="s">
        <v>2116</v>
      </c>
      <c r="B75" t="s">
        <v>2119</v>
      </c>
      <c r="C75" t="s">
        <v>2120</v>
      </c>
      <c r="D75" s="6">
        <v>2768</v>
      </c>
      <c r="E75" s="6">
        <v>2768</v>
      </c>
      <c r="F75" s="8">
        <f t="shared" si="4"/>
        <v>0</v>
      </c>
      <c r="G75" s="6">
        <v>2768</v>
      </c>
      <c r="H75" s="8">
        <f t="shared" si="5"/>
        <v>0</v>
      </c>
    </row>
    <row r="76" spans="1:8" x14ac:dyDescent="0.25">
      <c r="A76" t="s">
        <v>2121</v>
      </c>
      <c r="B76" t="s">
        <v>2122</v>
      </c>
      <c r="C76" t="s">
        <v>2123</v>
      </c>
      <c r="D76" s="6">
        <v>852136</v>
      </c>
      <c r="E76" s="6">
        <v>852136</v>
      </c>
      <c r="F76" s="8">
        <f t="shared" si="4"/>
        <v>0</v>
      </c>
      <c r="G76" s="6">
        <v>852136</v>
      </c>
      <c r="H76" s="8">
        <f t="shared" si="5"/>
        <v>0</v>
      </c>
    </row>
    <row r="77" spans="1:8" x14ac:dyDescent="0.25">
      <c r="A77" t="s">
        <v>2121</v>
      </c>
      <c r="B77" t="s">
        <v>2124</v>
      </c>
      <c r="C77" t="s">
        <v>2125</v>
      </c>
      <c r="D77" s="6">
        <v>3048</v>
      </c>
      <c r="E77" s="6">
        <v>3048</v>
      </c>
      <c r="F77" s="8">
        <f t="shared" ref="F77:F108" si="6">+E77-D77</f>
        <v>0</v>
      </c>
      <c r="G77" s="6">
        <v>3048</v>
      </c>
      <c r="H77" s="8">
        <f t="shared" si="5"/>
        <v>0</v>
      </c>
    </row>
    <row r="78" spans="1:8" x14ac:dyDescent="0.25">
      <c r="A78" t="s">
        <v>2126</v>
      </c>
      <c r="B78" t="s">
        <v>1017</v>
      </c>
      <c r="C78" t="s">
        <v>2127</v>
      </c>
      <c r="D78" s="6">
        <v>914912</v>
      </c>
      <c r="E78" s="6">
        <v>914912</v>
      </c>
      <c r="F78" s="8">
        <f t="shared" si="6"/>
        <v>0</v>
      </c>
      <c r="G78" s="6">
        <v>914912</v>
      </c>
      <c r="H78" s="8">
        <f t="shared" si="5"/>
        <v>0</v>
      </c>
    </row>
    <row r="79" spans="1:8" x14ac:dyDescent="0.25">
      <c r="A79" t="s">
        <v>2126</v>
      </c>
      <c r="B79" t="s">
        <v>1243</v>
      </c>
      <c r="C79" t="s">
        <v>2128</v>
      </c>
      <c r="D79" s="6">
        <v>44152</v>
      </c>
      <c r="E79" s="6">
        <v>44152</v>
      </c>
      <c r="F79" s="8">
        <f t="shared" si="6"/>
        <v>0</v>
      </c>
      <c r="G79" s="6">
        <v>44152</v>
      </c>
      <c r="H79" s="8">
        <f t="shared" si="5"/>
        <v>0</v>
      </c>
    </row>
    <row r="80" spans="1:8" x14ac:dyDescent="0.25">
      <c r="A80" t="s">
        <v>2129</v>
      </c>
      <c r="B80" t="s">
        <v>1017</v>
      </c>
      <c r="C80" t="s">
        <v>2130</v>
      </c>
      <c r="D80" s="6">
        <v>1007792</v>
      </c>
      <c r="E80" s="6">
        <v>1007792</v>
      </c>
      <c r="F80" s="8">
        <f t="shared" si="6"/>
        <v>0</v>
      </c>
      <c r="G80" s="6">
        <v>1007792</v>
      </c>
      <c r="H80" s="8">
        <f t="shared" si="5"/>
        <v>0</v>
      </c>
    </row>
    <row r="81" spans="1:8" x14ac:dyDescent="0.25">
      <c r="A81" t="s">
        <v>2129</v>
      </c>
      <c r="B81" t="s">
        <v>1243</v>
      </c>
      <c r="C81" t="s">
        <v>2131</v>
      </c>
      <c r="D81" s="6">
        <v>15456</v>
      </c>
      <c r="E81" s="6">
        <v>15456</v>
      </c>
      <c r="F81" s="8">
        <f t="shared" si="6"/>
        <v>0</v>
      </c>
      <c r="G81" s="6">
        <v>15456</v>
      </c>
      <c r="H81" s="8">
        <f t="shared" si="5"/>
        <v>0</v>
      </c>
    </row>
    <row r="82" spans="1:8" x14ac:dyDescent="0.25">
      <c r="A82" t="s">
        <v>2132</v>
      </c>
      <c r="B82" t="s">
        <v>1017</v>
      </c>
      <c r="C82" t="s">
        <v>2133</v>
      </c>
      <c r="D82" s="6">
        <v>1131016</v>
      </c>
      <c r="E82" s="6">
        <v>1131016</v>
      </c>
      <c r="F82" s="8">
        <f t="shared" si="6"/>
        <v>0</v>
      </c>
      <c r="G82" s="6">
        <v>1131016</v>
      </c>
      <c r="H82" s="8">
        <f t="shared" si="5"/>
        <v>0</v>
      </c>
    </row>
    <row r="83" spans="1:8" x14ac:dyDescent="0.25">
      <c r="A83" t="s">
        <v>2132</v>
      </c>
      <c r="B83" t="s">
        <v>1243</v>
      </c>
      <c r="C83" t="s">
        <v>2134</v>
      </c>
      <c r="D83" s="6">
        <v>71112</v>
      </c>
      <c r="E83" s="6">
        <v>71112</v>
      </c>
      <c r="F83" s="8">
        <f t="shared" si="6"/>
        <v>0</v>
      </c>
      <c r="G83" s="6">
        <v>71112</v>
      </c>
      <c r="H83" s="8">
        <f t="shared" si="5"/>
        <v>0</v>
      </c>
    </row>
    <row r="84" spans="1:8" x14ac:dyDescent="0.25">
      <c r="A84" t="s">
        <v>2135</v>
      </c>
      <c r="B84" t="s">
        <v>1017</v>
      </c>
      <c r="C84" t="s">
        <v>2136</v>
      </c>
      <c r="D84" s="6">
        <v>1246608</v>
      </c>
      <c r="E84" s="6">
        <v>1246608</v>
      </c>
      <c r="F84" s="8">
        <f t="shared" si="6"/>
        <v>0</v>
      </c>
      <c r="G84" s="6">
        <v>1246608</v>
      </c>
      <c r="H84" s="8">
        <f t="shared" si="5"/>
        <v>0</v>
      </c>
    </row>
    <row r="85" spans="1:8" x14ac:dyDescent="0.25">
      <c r="A85" t="s">
        <v>2135</v>
      </c>
      <c r="B85" t="s">
        <v>1243</v>
      </c>
      <c r="C85" t="s">
        <v>2137</v>
      </c>
      <c r="D85" s="6">
        <v>44152</v>
      </c>
      <c r="E85" s="6">
        <v>44152</v>
      </c>
      <c r="F85" s="8">
        <f t="shared" si="6"/>
        <v>0</v>
      </c>
      <c r="G85" s="6">
        <v>44152</v>
      </c>
      <c r="H85" s="8">
        <f t="shared" si="5"/>
        <v>0</v>
      </c>
    </row>
    <row r="86" spans="1:8" x14ac:dyDescent="0.25">
      <c r="A86" t="s">
        <v>2138</v>
      </c>
      <c r="B86" t="s">
        <v>1017</v>
      </c>
      <c r="C86" t="s">
        <v>2139</v>
      </c>
      <c r="D86" s="6">
        <v>1397608</v>
      </c>
      <c r="E86" s="6">
        <v>1397608</v>
      </c>
      <c r="F86" s="8">
        <f t="shared" si="6"/>
        <v>0</v>
      </c>
      <c r="G86" s="6">
        <v>1397608</v>
      </c>
      <c r="H86" s="8">
        <f t="shared" si="5"/>
        <v>0</v>
      </c>
    </row>
    <row r="87" spans="1:8" x14ac:dyDescent="0.25">
      <c r="A87" t="s">
        <v>2138</v>
      </c>
      <c r="B87" t="s">
        <v>1243</v>
      </c>
      <c r="C87" t="s">
        <v>2140</v>
      </c>
      <c r="D87" s="6">
        <v>11608</v>
      </c>
      <c r="E87" s="6">
        <v>11608</v>
      </c>
      <c r="F87" s="8">
        <f t="shared" si="6"/>
        <v>0</v>
      </c>
      <c r="G87" s="6">
        <v>11608</v>
      </c>
      <c r="H87" s="8">
        <f t="shared" si="5"/>
        <v>0</v>
      </c>
    </row>
    <row r="88" spans="1:8" x14ac:dyDescent="0.25">
      <c r="A88" t="s">
        <v>2141</v>
      </c>
      <c r="B88" t="s">
        <v>1017</v>
      </c>
      <c r="C88" t="s">
        <v>2142</v>
      </c>
      <c r="D88" s="6">
        <v>1359272</v>
      </c>
      <c r="E88" s="6">
        <v>1359272</v>
      </c>
      <c r="F88" s="8">
        <f t="shared" si="6"/>
        <v>0</v>
      </c>
      <c r="G88" s="6">
        <v>1359272</v>
      </c>
      <c r="H88" s="8">
        <f t="shared" si="5"/>
        <v>0</v>
      </c>
    </row>
    <row r="89" spans="1:8" x14ac:dyDescent="0.25">
      <c r="A89" t="s">
        <v>2141</v>
      </c>
      <c r="B89" t="s">
        <v>1243</v>
      </c>
      <c r="C89" t="s">
        <v>2143</v>
      </c>
      <c r="D89" s="6">
        <v>30152</v>
      </c>
      <c r="E89" s="6">
        <v>30152</v>
      </c>
      <c r="F89" s="8">
        <f t="shared" si="6"/>
        <v>0</v>
      </c>
      <c r="G89" s="6">
        <v>30152</v>
      </c>
      <c r="H89" s="8">
        <f t="shared" si="5"/>
        <v>0</v>
      </c>
    </row>
    <row r="90" spans="1:8" x14ac:dyDescent="0.25">
      <c r="A90" t="s">
        <v>2144</v>
      </c>
      <c r="B90" t="s">
        <v>1017</v>
      </c>
      <c r="C90" t="s">
        <v>2145</v>
      </c>
      <c r="D90" s="6">
        <v>1691296</v>
      </c>
      <c r="E90" s="6">
        <v>1691296</v>
      </c>
      <c r="F90" s="8">
        <f t="shared" si="6"/>
        <v>0</v>
      </c>
      <c r="G90" s="6">
        <v>1691296</v>
      </c>
      <c r="H90" s="8">
        <f t="shared" si="5"/>
        <v>0</v>
      </c>
    </row>
    <row r="91" spans="1:8" x14ac:dyDescent="0.25">
      <c r="A91" t="s">
        <v>2144</v>
      </c>
      <c r="B91" t="s">
        <v>1243</v>
      </c>
      <c r="C91" t="s">
        <v>2146</v>
      </c>
      <c r="D91" s="6">
        <v>53424</v>
      </c>
      <c r="E91" s="6">
        <v>53424</v>
      </c>
      <c r="F91" s="8">
        <f t="shared" si="6"/>
        <v>0</v>
      </c>
      <c r="G91" s="6">
        <v>53424</v>
      </c>
      <c r="H91" s="8">
        <f t="shared" si="5"/>
        <v>0</v>
      </c>
    </row>
    <row r="92" spans="1:8" x14ac:dyDescent="0.25">
      <c r="A92" t="s">
        <v>2147</v>
      </c>
      <c r="B92" t="s">
        <v>1017</v>
      </c>
      <c r="C92" t="s">
        <v>2148</v>
      </c>
      <c r="D92" s="6">
        <v>1645904</v>
      </c>
      <c r="E92" s="6">
        <v>1645904</v>
      </c>
      <c r="F92" s="8">
        <f t="shared" si="6"/>
        <v>0</v>
      </c>
      <c r="G92" s="6">
        <v>1645904</v>
      </c>
      <c r="H92" s="8">
        <f t="shared" si="5"/>
        <v>0</v>
      </c>
    </row>
    <row r="93" spans="1:8" x14ac:dyDescent="0.25">
      <c r="A93" t="s">
        <v>2147</v>
      </c>
      <c r="B93" t="s">
        <v>1243</v>
      </c>
      <c r="C93" t="s">
        <v>2149</v>
      </c>
      <c r="D93" s="6">
        <v>326856</v>
      </c>
      <c r="E93" s="6">
        <v>326856</v>
      </c>
      <c r="F93" s="8">
        <f t="shared" si="6"/>
        <v>0</v>
      </c>
      <c r="G93" s="6">
        <v>326856</v>
      </c>
      <c r="H93" s="8">
        <f t="shared" si="5"/>
        <v>0</v>
      </c>
    </row>
    <row r="94" spans="1:8" x14ac:dyDescent="0.25">
      <c r="A94" t="s">
        <v>2150</v>
      </c>
      <c r="B94" t="s">
        <v>1017</v>
      </c>
      <c r="C94" t="s">
        <v>2151</v>
      </c>
      <c r="D94" s="6">
        <v>2016672</v>
      </c>
      <c r="E94" s="6">
        <v>2016672</v>
      </c>
      <c r="F94" s="8">
        <f t="shared" si="6"/>
        <v>0</v>
      </c>
      <c r="G94" s="6">
        <v>2016672</v>
      </c>
      <c r="H94" s="8">
        <f t="shared" si="5"/>
        <v>0</v>
      </c>
    </row>
    <row r="95" spans="1:8" x14ac:dyDescent="0.25">
      <c r="A95" t="s">
        <v>2150</v>
      </c>
      <c r="B95" t="s">
        <v>1243</v>
      </c>
      <c r="C95" t="s">
        <v>2152</v>
      </c>
      <c r="D95" s="6">
        <v>648</v>
      </c>
      <c r="E95" s="6">
        <v>648</v>
      </c>
      <c r="F95" s="8">
        <f t="shared" si="6"/>
        <v>0</v>
      </c>
      <c r="G95" s="6">
        <v>648</v>
      </c>
      <c r="H95" s="8">
        <f t="shared" si="5"/>
        <v>0</v>
      </c>
    </row>
    <row r="96" spans="1:8" x14ac:dyDescent="0.25">
      <c r="A96" t="s">
        <v>2153</v>
      </c>
      <c r="B96" t="s">
        <v>1017</v>
      </c>
      <c r="C96" t="s">
        <v>2154</v>
      </c>
      <c r="D96" s="6">
        <v>2220448</v>
      </c>
      <c r="E96" s="6">
        <v>2220448</v>
      </c>
      <c r="F96" s="8">
        <f t="shared" si="6"/>
        <v>0</v>
      </c>
      <c r="G96" s="6">
        <v>2220448</v>
      </c>
      <c r="H96" s="8">
        <f t="shared" si="5"/>
        <v>0</v>
      </c>
    </row>
    <row r="97" spans="1:8" x14ac:dyDescent="0.25">
      <c r="A97" t="s">
        <v>2153</v>
      </c>
      <c r="B97" t="s">
        <v>1243</v>
      </c>
      <c r="C97" t="s">
        <v>2155</v>
      </c>
      <c r="D97" s="6">
        <v>648</v>
      </c>
      <c r="E97" s="6">
        <v>648</v>
      </c>
      <c r="F97" s="8">
        <f t="shared" si="6"/>
        <v>0</v>
      </c>
      <c r="G97" s="6">
        <v>648</v>
      </c>
      <c r="H97" s="8">
        <f t="shared" si="5"/>
        <v>0</v>
      </c>
    </row>
    <row r="98" spans="1:8" x14ac:dyDescent="0.25">
      <c r="A98" t="s">
        <v>2156</v>
      </c>
      <c r="B98" t="s">
        <v>1017</v>
      </c>
      <c r="C98" t="s">
        <v>2157</v>
      </c>
      <c r="D98" s="6">
        <v>2429216</v>
      </c>
      <c r="E98" s="6">
        <v>2429216</v>
      </c>
      <c r="F98" s="8">
        <f t="shared" si="6"/>
        <v>0</v>
      </c>
      <c r="G98" s="6">
        <v>2429216</v>
      </c>
      <c r="H98" s="8">
        <f t="shared" si="5"/>
        <v>0</v>
      </c>
    </row>
    <row r="99" spans="1:8" x14ac:dyDescent="0.25">
      <c r="A99" t="s">
        <v>2156</v>
      </c>
      <c r="B99" t="s">
        <v>1243</v>
      </c>
      <c r="C99" t="s">
        <v>2158</v>
      </c>
      <c r="D99" s="6">
        <v>784</v>
      </c>
      <c r="E99" s="6">
        <v>784</v>
      </c>
      <c r="F99" s="8">
        <f t="shared" si="6"/>
        <v>0</v>
      </c>
      <c r="G99" s="6">
        <v>784</v>
      </c>
      <c r="H99" s="8">
        <f t="shared" si="5"/>
        <v>0</v>
      </c>
    </row>
    <row r="100" spans="1:8" x14ac:dyDescent="0.25">
      <c r="A100" t="s">
        <v>2159</v>
      </c>
      <c r="B100" t="s">
        <v>1017</v>
      </c>
      <c r="C100" t="s">
        <v>2160</v>
      </c>
      <c r="D100" s="6">
        <v>2646816</v>
      </c>
      <c r="E100" s="6">
        <v>2646816</v>
      </c>
      <c r="F100" s="8">
        <f t="shared" si="6"/>
        <v>0</v>
      </c>
      <c r="G100" s="6">
        <v>2646816</v>
      </c>
      <c r="H100" s="8">
        <f t="shared" si="5"/>
        <v>0</v>
      </c>
    </row>
    <row r="101" spans="1:8" x14ac:dyDescent="0.25">
      <c r="A101" t="s">
        <v>2159</v>
      </c>
      <c r="B101" t="s">
        <v>1243</v>
      </c>
      <c r="C101" t="s">
        <v>2161</v>
      </c>
      <c r="D101" s="6">
        <v>784</v>
      </c>
      <c r="E101" s="6">
        <v>784</v>
      </c>
      <c r="F101" s="8">
        <f t="shared" si="6"/>
        <v>0</v>
      </c>
      <c r="G101" s="6">
        <v>784</v>
      </c>
      <c r="H101" s="8">
        <f t="shared" si="5"/>
        <v>0</v>
      </c>
    </row>
    <row r="102" spans="1:8" x14ac:dyDescent="0.25">
      <c r="A102" t="s">
        <v>2162</v>
      </c>
      <c r="B102" t="s">
        <v>1017</v>
      </c>
      <c r="C102" t="s">
        <v>2163</v>
      </c>
      <c r="D102" s="6">
        <v>2852768</v>
      </c>
      <c r="E102" s="6">
        <v>2852768</v>
      </c>
      <c r="F102" s="8">
        <f t="shared" si="6"/>
        <v>0</v>
      </c>
      <c r="G102" s="6">
        <v>2852768</v>
      </c>
      <c r="H102" s="8">
        <f t="shared" si="5"/>
        <v>0</v>
      </c>
    </row>
    <row r="103" spans="1:8" x14ac:dyDescent="0.25">
      <c r="A103" t="s">
        <v>2162</v>
      </c>
      <c r="B103" t="s">
        <v>1243</v>
      </c>
      <c r="C103" t="s">
        <v>2164</v>
      </c>
      <c r="D103" s="6">
        <v>784</v>
      </c>
      <c r="E103" s="6">
        <v>784</v>
      </c>
      <c r="F103" s="8">
        <f t="shared" si="6"/>
        <v>0</v>
      </c>
      <c r="G103" s="6">
        <v>784</v>
      </c>
      <c r="H103" s="8">
        <f t="shared" si="5"/>
        <v>0</v>
      </c>
    </row>
    <row r="104" spans="1:8" x14ac:dyDescent="0.25">
      <c r="A104" t="s">
        <v>2165</v>
      </c>
      <c r="B104" t="s">
        <v>1017</v>
      </c>
      <c r="C104" t="s">
        <v>2166</v>
      </c>
      <c r="D104" s="6">
        <v>3086624</v>
      </c>
      <c r="E104" s="6">
        <v>3086624</v>
      </c>
      <c r="F104" s="8">
        <f t="shared" si="6"/>
        <v>0</v>
      </c>
      <c r="G104" s="6">
        <v>3086624</v>
      </c>
      <c r="H104" s="8">
        <f t="shared" si="5"/>
        <v>0</v>
      </c>
    </row>
    <row r="105" spans="1:8" x14ac:dyDescent="0.25">
      <c r="A105" t="s">
        <v>2165</v>
      </c>
      <c r="B105" t="s">
        <v>1243</v>
      </c>
      <c r="C105" t="s">
        <v>2167</v>
      </c>
      <c r="D105" s="6">
        <v>712</v>
      </c>
      <c r="E105" s="6">
        <v>712</v>
      </c>
      <c r="F105" s="8">
        <f t="shared" si="6"/>
        <v>0</v>
      </c>
      <c r="G105" s="6">
        <v>712</v>
      </c>
      <c r="H105" s="8">
        <f t="shared" si="5"/>
        <v>0</v>
      </c>
    </row>
    <row r="106" spans="1:8" x14ac:dyDescent="0.25">
      <c r="A106" t="s">
        <v>2168</v>
      </c>
      <c r="B106" t="s">
        <v>1017</v>
      </c>
      <c r="C106" t="s">
        <v>2169</v>
      </c>
      <c r="D106" s="6">
        <v>3367120</v>
      </c>
      <c r="E106" s="6">
        <v>3367120</v>
      </c>
      <c r="F106" s="8">
        <f t="shared" si="6"/>
        <v>0</v>
      </c>
      <c r="G106" s="6">
        <v>3367120</v>
      </c>
      <c r="H106" s="8">
        <f t="shared" si="5"/>
        <v>0</v>
      </c>
    </row>
    <row r="107" spans="1:8" x14ac:dyDescent="0.25">
      <c r="A107" t="s">
        <v>2168</v>
      </c>
      <c r="B107" t="s">
        <v>1243</v>
      </c>
      <c r="C107" t="s">
        <v>2170</v>
      </c>
      <c r="D107" s="6">
        <v>712</v>
      </c>
      <c r="E107" s="6">
        <v>712</v>
      </c>
      <c r="F107" s="8">
        <f t="shared" si="6"/>
        <v>0</v>
      </c>
      <c r="G107" s="6">
        <v>712</v>
      </c>
      <c r="H107" s="8">
        <f t="shared" si="5"/>
        <v>0</v>
      </c>
    </row>
    <row r="108" spans="1:8" x14ac:dyDescent="0.25">
      <c r="A108" t="s">
        <v>2171</v>
      </c>
      <c r="B108" t="s">
        <v>1017</v>
      </c>
      <c r="C108" t="s">
        <v>2172</v>
      </c>
      <c r="D108" s="6">
        <v>3573664</v>
      </c>
      <c r="E108" s="6">
        <v>3573664</v>
      </c>
      <c r="F108" s="8">
        <f t="shared" si="6"/>
        <v>0</v>
      </c>
      <c r="G108" s="6">
        <v>3573664</v>
      </c>
      <c r="H108" s="8">
        <f t="shared" si="5"/>
        <v>0</v>
      </c>
    </row>
    <row r="109" spans="1:8" x14ac:dyDescent="0.25">
      <c r="A109" t="s">
        <v>2171</v>
      </c>
      <c r="B109" t="s">
        <v>1243</v>
      </c>
      <c r="C109" t="s">
        <v>2173</v>
      </c>
      <c r="D109" s="6">
        <v>864</v>
      </c>
      <c r="E109" s="6">
        <v>864</v>
      </c>
      <c r="F109" s="8">
        <f t="shared" ref="F109:F140" si="7">+E109-D109</f>
        <v>0</v>
      </c>
      <c r="G109" s="6">
        <v>864</v>
      </c>
      <c r="H109" s="8">
        <f t="shared" si="5"/>
        <v>0</v>
      </c>
    </row>
    <row r="110" spans="1:8" x14ac:dyDescent="0.25">
      <c r="A110" t="s">
        <v>2174</v>
      </c>
      <c r="B110" t="s">
        <v>1017</v>
      </c>
      <c r="C110" t="s">
        <v>2175</v>
      </c>
      <c r="D110" s="6">
        <v>3951904</v>
      </c>
      <c r="E110" s="6">
        <v>3951904</v>
      </c>
      <c r="F110" s="8">
        <f t="shared" si="7"/>
        <v>0</v>
      </c>
      <c r="G110" s="6">
        <v>3951904</v>
      </c>
      <c r="H110" s="8">
        <f t="shared" si="5"/>
        <v>0</v>
      </c>
    </row>
    <row r="111" spans="1:8" x14ac:dyDescent="0.25">
      <c r="A111" t="s">
        <v>2174</v>
      </c>
      <c r="B111" t="s">
        <v>1243</v>
      </c>
      <c r="C111" t="s">
        <v>2176</v>
      </c>
      <c r="D111" s="6">
        <v>864</v>
      </c>
      <c r="E111" s="6">
        <v>864</v>
      </c>
      <c r="F111" s="8">
        <f t="shared" si="7"/>
        <v>0</v>
      </c>
      <c r="G111" s="6">
        <v>864</v>
      </c>
      <c r="H111" s="8">
        <f t="shared" si="5"/>
        <v>0</v>
      </c>
    </row>
    <row r="112" spans="1:8" x14ac:dyDescent="0.25">
      <c r="A112" t="s">
        <v>2177</v>
      </c>
      <c r="B112" t="s">
        <v>1017</v>
      </c>
      <c r="C112" t="s">
        <v>2178</v>
      </c>
      <c r="D112" s="6">
        <v>4236448</v>
      </c>
      <c r="E112" s="6">
        <v>4236448</v>
      </c>
      <c r="F112" s="8">
        <f t="shared" si="7"/>
        <v>0</v>
      </c>
      <c r="G112" s="6">
        <v>4236448</v>
      </c>
      <c r="H112" s="8">
        <f t="shared" si="5"/>
        <v>0</v>
      </c>
    </row>
    <row r="113" spans="1:8" x14ac:dyDescent="0.25">
      <c r="A113" t="s">
        <v>2177</v>
      </c>
      <c r="B113" t="s">
        <v>1243</v>
      </c>
      <c r="C113" t="s">
        <v>2179</v>
      </c>
      <c r="D113" s="6">
        <v>864</v>
      </c>
      <c r="E113" s="6">
        <v>864</v>
      </c>
      <c r="F113" s="8">
        <f t="shared" si="7"/>
        <v>0</v>
      </c>
      <c r="G113" s="6">
        <v>864</v>
      </c>
      <c r="H113" s="8">
        <f t="shared" si="5"/>
        <v>0</v>
      </c>
    </row>
    <row r="114" spans="1:8" x14ac:dyDescent="0.25">
      <c r="A114" t="s">
        <v>2180</v>
      </c>
      <c r="B114" t="s">
        <v>1017</v>
      </c>
      <c r="C114" t="s">
        <v>2181</v>
      </c>
      <c r="D114" s="6">
        <v>4578200</v>
      </c>
      <c r="E114" s="6">
        <v>4578200</v>
      </c>
      <c r="F114" s="8">
        <f t="shared" si="7"/>
        <v>0</v>
      </c>
      <c r="G114" s="6">
        <v>4578200</v>
      </c>
      <c r="H114" s="8">
        <f t="shared" si="5"/>
        <v>0</v>
      </c>
    </row>
    <row r="115" spans="1:8" x14ac:dyDescent="0.25">
      <c r="A115" t="s">
        <v>2180</v>
      </c>
      <c r="B115" t="s">
        <v>1243</v>
      </c>
      <c r="C115" t="s">
        <v>2182</v>
      </c>
      <c r="D115" s="6">
        <v>864</v>
      </c>
      <c r="E115" s="6">
        <v>864</v>
      </c>
      <c r="F115" s="8">
        <f t="shared" si="7"/>
        <v>0</v>
      </c>
      <c r="G115" s="6">
        <v>864</v>
      </c>
      <c r="H115" s="8">
        <f t="shared" si="5"/>
        <v>0</v>
      </c>
    </row>
    <row r="116" spans="1:8" x14ac:dyDescent="0.25">
      <c r="A116" t="s">
        <v>2183</v>
      </c>
      <c r="B116" t="s">
        <v>1017</v>
      </c>
      <c r="C116" t="s">
        <v>2184</v>
      </c>
      <c r="D116" s="6">
        <v>4759560</v>
      </c>
      <c r="E116" s="6">
        <v>4759560</v>
      </c>
      <c r="F116" s="8">
        <f t="shared" si="7"/>
        <v>0</v>
      </c>
      <c r="G116" s="6">
        <v>4759560</v>
      </c>
      <c r="H116" s="8">
        <f t="shared" si="5"/>
        <v>0</v>
      </c>
    </row>
    <row r="117" spans="1:8" x14ac:dyDescent="0.25">
      <c r="A117" t="s">
        <v>2183</v>
      </c>
      <c r="B117" t="s">
        <v>1243</v>
      </c>
      <c r="C117" t="s">
        <v>2185</v>
      </c>
      <c r="D117" s="6">
        <v>864</v>
      </c>
      <c r="E117" s="6">
        <v>864</v>
      </c>
      <c r="F117" s="8">
        <f t="shared" si="7"/>
        <v>0</v>
      </c>
      <c r="G117" s="6">
        <v>864</v>
      </c>
      <c r="H117" s="8">
        <f t="shared" si="5"/>
        <v>0</v>
      </c>
    </row>
    <row r="118" spans="1:8" x14ac:dyDescent="0.25">
      <c r="A118" t="s">
        <v>2186</v>
      </c>
      <c r="B118" t="s">
        <v>1017</v>
      </c>
      <c r="C118" t="s">
        <v>2187</v>
      </c>
      <c r="D118" s="6">
        <v>4628704</v>
      </c>
      <c r="E118" s="6">
        <v>4628704</v>
      </c>
      <c r="F118" s="8">
        <f t="shared" si="7"/>
        <v>0</v>
      </c>
      <c r="G118" s="6">
        <v>4628704</v>
      </c>
      <c r="H118" s="8">
        <f t="shared" si="5"/>
        <v>0</v>
      </c>
    </row>
    <row r="119" spans="1:8" x14ac:dyDescent="0.25">
      <c r="A119" t="s">
        <v>2186</v>
      </c>
      <c r="B119" t="s">
        <v>1243</v>
      </c>
      <c r="C119" t="s">
        <v>2188</v>
      </c>
      <c r="D119" s="6">
        <v>167712</v>
      </c>
      <c r="E119" s="6">
        <v>167712</v>
      </c>
      <c r="F119" s="8">
        <f t="shared" si="7"/>
        <v>0</v>
      </c>
      <c r="G119" s="6">
        <v>167712</v>
      </c>
      <c r="H119" s="8">
        <f t="shared" si="5"/>
        <v>0</v>
      </c>
    </row>
    <row r="120" spans="1:8" x14ac:dyDescent="0.25">
      <c r="A120" t="s">
        <v>2189</v>
      </c>
      <c r="B120" t="s">
        <v>1017</v>
      </c>
      <c r="C120" t="s">
        <v>2190</v>
      </c>
      <c r="D120" s="6">
        <v>5642528</v>
      </c>
      <c r="E120" s="6">
        <v>5642528</v>
      </c>
      <c r="F120" s="8">
        <f t="shared" si="7"/>
        <v>0</v>
      </c>
      <c r="G120" s="6">
        <v>5642528</v>
      </c>
      <c r="H120" s="8">
        <f t="shared" si="5"/>
        <v>0</v>
      </c>
    </row>
    <row r="121" spans="1:8" x14ac:dyDescent="0.25">
      <c r="A121" t="s">
        <v>2189</v>
      </c>
      <c r="B121" t="s">
        <v>1243</v>
      </c>
      <c r="C121" t="s">
        <v>2191</v>
      </c>
      <c r="D121" s="6">
        <v>864</v>
      </c>
      <c r="E121" s="6">
        <v>864</v>
      </c>
      <c r="F121" s="8">
        <f t="shared" si="7"/>
        <v>0</v>
      </c>
      <c r="G121" s="6">
        <v>864</v>
      </c>
      <c r="H121" s="8">
        <f t="shared" si="5"/>
        <v>0</v>
      </c>
    </row>
    <row r="122" spans="1:8" x14ac:dyDescent="0.25">
      <c r="A122" t="s">
        <v>2192</v>
      </c>
      <c r="B122" t="s">
        <v>1017</v>
      </c>
      <c r="C122" t="s">
        <v>2193</v>
      </c>
      <c r="D122" s="6">
        <v>6096032</v>
      </c>
      <c r="E122" s="6">
        <v>6096032</v>
      </c>
      <c r="F122" s="8">
        <f t="shared" si="7"/>
        <v>0</v>
      </c>
      <c r="G122" s="6">
        <v>6096032</v>
      </c>
      <c r="H122" s="8">
        <f t="shared" si="5"/>
        <v>0</v>
      </c>
    </row>
    <row r="123" spans="1:8" x14ac:dyDescent="0.25">
      <c r="A123" t="s">
        <v>2192</v>
      </c>
      <c r="B123" t="s">
        <v>1243</v>
      </c>
      <c r="C123" t="s">
        <v>2194</v>
      </c>
      <c r="D123" s="6">
        <v>864</v>
      </c>
      <c r="E123" s="6">
        <v>864</v>
      </c>
      <c r="F123" s="8">
        <f t="shared" si="7"/>
        <v>0</v>
      </c>
      <c r="G123" s="6">
        <v>864</v>
      </c>
      <c r="H123" s="8">
        <f t="shared" si="5"/>
        <v>0</v>
      </c>
    </row>
    <row r="124" spans="1:8" x14ac:dyDescent="0.25">
      <c r="A124" t="s">
        <v>2195</v>
      </c>
      <c r="B124" t="s">
        <v>1017</v>
      </c>
      <c r="C124" t="s">
        <v>2196</v>
      </c>
      <c r="D124" s="6">
        <v>6500920</v>
      </c>
      <c r="E124" s="6">
        <v>6500920</v>
      </c>
      <c r="F124" s="8">
        <f t="shared" si="7"/>
        <v>0</v>
      </c>
      <c r="G124" s="6">
        <v>6500920</v>
      </c>
      <c r="H124" s="8">
        <f t="shared" si="5"/>
        <v>0</v>
      </c>
    </row>
    <row r="125" spans="1:8" x14ac:dyDescent="0.25">
      <c r="A125" t="s">
        <v>2195</v>
      </c>
      <c r="B125" t="s">
        <v>1243</v>
      </c>
      <c r="C125" t="s">
        <v>2197</v>
      </c>
      <c r="D125" s="6">
        <v>864</v>
      </c>
      <c r="E125" s="6">
        <v>864</v>
      </c>
      <c r="F125" s="8">
        <f t="shared" si="7"/>
        <v>0</v>
      </c>
      <c r="G125" s="6">
        <v>864</v>
      </c>
      <c r="H125" s="8">
        <f t="shared" si="5"/>
        <v>0</v>
      </c>
    </row>
    <row r="126" spans="1:8" x14ac:dyDescent="0.25">
      <c r="A126" t="s">
        <v>2198</v>
      </c>
      <c r="B126" t="s">
        <v>1017</v>
      </c>
      <c r="C126" t="s">
        <v>2199</v>
      </c>
      <c r="D126" s="6">
        <v>6894136</v>
      </c>
      <c r="E126" s="6">
        <v>6894136</v>
      </c>
      <c r="F126" s="8">
        <f t="shared" si="7"/>
        <v>0</v>
      </c>
      <c r="G126" s="6">
        <v>6894136</v>
      </c>
      <c r="H126" s="8">
        <f t="shared" si="5"/>
        <v>0</v>
      </c>
    </row>
    <row r="127" spans="1:8" x14ac:dyDescent="0.25">
      <c r="A127" t="s">
        <v>2198</v>
      </c>
      <c r="B127" t="s">
        <v>1243</v>
      </c>
      <c r="C127" t="s">
        <v>2200</v>
      </c>
      <c r="D127" s="6">
        <v>864</v>
      </c>
      <c r="E127" s="6">
        <v>864</v>
      </c>
      <c r="F127" s="8">
        <f t="shared" si="7"/>
        <v>0</v>
      </c>
      <c r="G127" s="6">
        <v>864</v>
      </c>
      <c r="H127" s="8">
        <f t="shared" si="5"/>
        <v>0</v>
      </c>
    </row>
    <row r="128" spans="1:8" x14ac:dyDescent="0.25">
      <c r="A128" t="s">
        <v>2201</v>
      </c>
      <c r="B128" t="s">
        <v>1017</v>
      </c>
      <c r="C128" t="s">
        <v>2202</v>
      </c>
      <c r="D128" s="6">
        <v>7108920</v>
      </c>
      <c r="E128" s="6">
        <v>7108920</v>
      </c>
      <c r="F128" s="8">
        <f t="shared" si="7"/>
        <v>0</v>
      </c>
      <c r="G128" s="6">
        <v>7108920</v>
      </c>
      <c r="H128" s="8">
        <f t="shared" si="5"/>
        <v>0</v>
      </c>
    </row>
    <row r="129" spans="1:8" x14ac:dyDescent="0.25">
      <c r="A129" t="s">
        <v>2201</v>
      </c>
      <c r="B129" t="s">
        <v>1243</v>
      </c>
      <c r="C129" t="s">
        <v>2203</v>
      </c>
      <c r="D129" s="6">
        <v>864</v>
      </c>
      <c r="E129" s="6">
        <v>864</v>
      </c>
      <c r="F129" s="8">
        <f t="shared" si="7"/>
        <v>0</v>
      </c>
      <c r="G129" s="6">
        <v>864</v>
      </c>
      <c r="H129" s="8">
        <f t="shared" si="5"/>
        <v>0</v>
      </c>
    </row>
    <row r="130" spans="1:8" x14ac:dyDescent="0.25">
      <c r="A130" t="s">
        <v>2204</v>
      </c>
      <c r="B130" t="s">
        <v>1017</v>
      </c>
      <c r="C130" t="s">
        <v>2205</v>
      </c>
      <c r="D130" s="6">
        <v>7314360</v>
      </c>
      <c r="E130" s="6">
        <v>7314360</v>
      </c>
      <c r="F130" s="8">
        <f t="shared" si="7"/>
        <v>0</v>
      </c>
      <c r="G130" s="6">
        <v>7314360</v>
      </c>
      <c r="H130" s="8">
        <f t="shared" si="5"/>
        <v>0</v>
      </c>
    </row>
    <row r="131" spans="1:8" x14ac:dyDescent="0.25">
      <c r="A131" t="s">
        <v>2204</v>
      </c>
      <c r="B131" t="s">
        <v>1243</v>
      </c>
      <c r="C131" t="s">
        <v>2206</v>
      </c>
      <c r="D131" s="6">
        <v>864</v>
      </c>
      <c r="E131" s="6">
        <v>864</v>
      </c>
      <c r="F131" s="8">
        <f t="shared" si="7"/>
        <v>0</v>
      </c>
      <c r="G131" s="6">
        <v>864</v>
      </c>
      <c r="H131" s="8">
        <f t="shared" si="5"/>
        <v>0</v>
      </c>
    </row>
    <row r="132" spans="1:8" x14ac:dyDescent="0.25">
      <c r="A132" t="s">
        <v>2207</v>
      </c>
      <c r="B132" t="s">
        <v>1017</v>
      </c>
      <c r="C132" t="s">
        <v>2208</v>
      </c>
      <c r="D132" s="6">
        <v>6638616</v>
      </c>
      <c r="E132" s="6">
        <v>6638616</v>
      </c>
      <c r="F132" s="8">
        <f t="shared" si="7"/>
        <v>0</v>
      </c>
      <c r="G132" s="6">
        <v>6638616</v>
      </c>
      <c r="H132" s="8">
        <f t="shared" ref="H132:H195" si="8">+G132-E132</f>
        <v>0</v>
      </c>
    </row>
    <row r="133" spans="1:8" x14ac:dyDescent="0.25">
      <c r="A133" t="s">
        <v>2207</v>
      </c>
      <c r="B133" t="s">
        <v>1243</v>
      </c>
      <c r="C133" t="s">
        <v>2209</v>
      </c>
      <c r="D133" s="6">
        <v>864</v>
      </c>
      <c r="E133" s="6">
        <v>864</v>
      </c>
      <c r="F133" s="8">
        <f t="shared" si="7"/>
        <v>0</v>
      </c>
      <c r="G133" s="6">
        <v>864</v>
      </c>
      <c r="H133" s="8">
        <f t="shared" si="8"/>
        <v>0</v>
      </c>
    </row>
    <row r="134" spans="1:8" x14ac:dyDescent="0.25">
      <c r="A134" t="s">
        <v>2210</v>
      </c>
      <c r="B134" t="s">
        <v>1017</v>
      </c>
      <c r="C134" t="s">
        <v>2211</v>
      </c>
      <c r="D134" s="6">
        <v>7014864</v>
      </c>
      <c r="E134" s="6">
        <v>7014864</v>
      </c>
      <c r="F134" s="8">
        <f t="shared" si="7"/>
        <v>0</v>
      </c>
      <c r="G134" s="6">
        <v>7014864</v>
      </c>
      <c r="H134" s="8">
        <f t="shared" si="8"/>
        <v>0</v>
      </c>
    </row>
    <row r="135" spans="1:8" x14ac:dyDescent="0.25">
      <c r="A135" t="s">
        <v>2210</v>
      </c>
      <c r="B135" t="s">
        <v>1243</v>
      </c>
      <c r="C135" t="s">
        <v>2212</v>
      </c>
      <c r="D135" s="6">
        <v>864</v>
      </c>
      <c r="E135" s="6">
        <v>864</v>
      </c>
      <c r="F135" s="8">
        <f t="shared" si="7"/>
        <v>0</v>
      </c>
      <c r="G135" s="6">
        <v>864</v>
      </c>
      <c r="H135" s="8">
        <f t="shared" si="8"/>
        <v>0</v>
      </c>
    </row>
    <row r="136" spans="1:8" x14ac:dyDescent="0.25">
      <c r="A136" t="s">
        <v>2213</v>
      </c>
      <c r="B136" t="s">
        <v>1017</v>
      </c>
      <c r="C136" t="s">
        <v>2214</v>
      </c>
      <c r="D136" s="6">
        <v>8395320</v>
      </c>
      <c r="E136" s="6">
        <v>8395320</v>
      </c>
      <c r="F136" s="8">
        <f t="shared" si="7"/>
        <v>0</v>
      </c>
      <c r="G136" s="6">
        <v>8395320</v>
      </c>
      <c r="H136" s="8">
        <f t="shared" si="8"/>
        <v>0</v>
      </c>
    </row>
    <row r="137" spans="1:8" x14ac:dyDescent="0.25">
      <c r="A137" t="s">
        <v>2213</v>
      </c>
      <c r="B137" t="s">
        <v>1243</v>
      </c>
      <c r="C137" t="s">
        <v>2215</v>
      </c>
      <c r="D137" s="6">
        <v>864</v>
      </c>
      <c r="E137" s="6">
        <v>864</v>
      </c>
      <c r="F137" s="8">
        <f t="shared" si="7"/>
        <v>0</v>
      </c>
      <c r="G137" s="6">
        <v>864</v>
      </c>
      <c r="H137" s="8">
        <f t="shared" si="8"/>
        <v>0</v>
      </c>
    </row>
    <row r="138" spans="1:8" x14ac:dyDescent="0.25">
      <c r="A138" t="s">
        <v>2216</v>
      </c>
      <c r="B138" t="s">
        <v>1017</v>
      </c>
      <c r="C138" t="s">
        <v>2217</v>
      </c>
      <c r="D138" s="6">
        <v>8900144</v>
      </c>
      <c r="E138" s="6">
        <v>8900144</v>
      </c>
      <c r="F138" s="8">
        <f t="shared" si="7"/>
        <v>0</v>
      </c>
      <c r="G138" s="6">
        <v>8900144</v>
      </c>
      <c r="H138" s="8">
        <f t="shared" si="8"/>
        <v>0</v>
      </c>
    </row>
    <row r="139" spans="1:8" x14ac:dyDescent="0.25">
      <c r="A139" t="s">
        <v>2216</v>
      </c>
      <c r="B139" t="s">
        <v>1243</v>
      </c>
      <c r="C139" t="s">
        <v>2218</v>
      </c>
      <c r="D139" s="6">
        <v>864</v>
      </c>
      <c r="E139" s="6">
        <v>864</v>
      </c>
      <c r="F139" s="8">
        <f t="shared" si="7"/>
        <v>0</v>
      </c>
      <c r="G139" s="6">
        <v>864</v>
      </c>
      <c r="H139" s="8">
        <f t="shared" si="8"/>
        <v>0</v>
      </c>
    </row>
    <row r="140" spans="1:8" x14ac:dyDescent="0.25">
      <c r="A140" t="s">
        <v>2219</v>
      </c>
      <c r="B140" t="s">
        <v>1017</v>
      </c>
      <c r="C140" t="s">
        <v>2220</v>
      </c>
      <c r="D140" s="6">
        <v>9410880</v>
      </c>
      <c r="E140" s="6">
        <v>9410880</v>
      </c>
      <c r="F140" s="8">
        <f t="shared" si="7"/>
        <v>0</v>
      </c>
      <c r="G140" s="6">
        <v>9410880</v>
      </c>
      <c r="H140" s="8">
        <f t="shared" si="8"/>
        <v>0</v>
      </c>
    </row>
    <row r="141" spans="1:8" x14ac:dyDescent="0.25">
      <c r="A141" t="s">
        <v>2219</v>
      </c>
      <c r="B141" t="s">
        <v>1243</v>
      </c>
      <c r="C141" t="s">
        <v>2221</v>
      </c>
      <c r="D141" s="6">
        <v>864</v>
      </c>
      <c r="E141" s="6">
        <v>864</v>
      </c>
      <c r="F141" s="8">
        <f t="shared" ref="F141:F157" si="9">+E141-D141</f>
        <v>0</v>
      </c>
      <c r="G141" s="6">
        <v>864</v>
      </c>
      <c r="H141" s="8">
        <f t="shared" si="8"/>
        <v>0</v>
      </c>
    </row>
    <row r="142" spans="1:8" x14ac:dyDescent="0.25">
      <c r="A142" t="s">
        <v>2222</v>
      </c>
      <c r="B142" t="s">
        <v>2222</v>
      </c>
      <c r="C142" t="s">
        <v>2223</v>
      </c>
      <c r="D142" s="6">
        <v>10189336</v>
      </c>
      <c r="E142" s="6">
        <v>10189336</v>
      </c>
      <c r="F142" s="8">
        <f t="shared" si="9"/>
        <v>0</v>
      </c>
      <c r="G142" s="6">
        <v>10189336</v>
      </c>
      <c r="H142" s="8">
        <f t="shared" si="8"/>
        <v>0</v>
      </c>
    </row>
    <row r="143" spans="1:8" x14ac:dyDescent="0.25">
      <c r="A143" t="s">
        <v>2222</v>
      </c>
      <c r="B143" t="s">
        <v>2224</v>
      </c>
      <c r="C143" t="s">
        <v>2225</v>
      </c>
      <c r="D143" s="6">
        <v>864</v>
      </c>
      <c r="E143" s="6">
        <v>864</v>
      </c>
      <c r="F143" s="8">
        <f t="shared" si="9"/>
        <v>0</v>
      </c>
      <c r="G143" s="6">
        <v>864</v>
      </c>
      <c r="H143" s="8">
        <f t="shared" si="8"/>
        <v>0</v>
      </c>
    </row>
    <row r="144" spans="1:8" x14ac:dyDescent="0.25">
      <c r="A144" t="s">
        <v>2226</v>
      </c>
      <c r="B144" t="s">
        <v>1017</v>
      </c>
      <c r="C144" t="s">
        <v>2227</v>
      </c>
      <c r="D144" s="6">
        <v>10764208</v>
      </c>
      <c r="E144" s="6">
        <v>10764208</v>
      </c>
      <c r="F144" s="8">
        <f t="shared" si="9"/>
        <v>0</v>
      </c>
      <c r="G144" s="6">
        <v>10764208</v>
      </c>
      <c r="H144" s="8">
        <f t="shared" si="8"/>
        <v>0</v>
      </c>
    </row>
    <row r="145" spans="1:8" x14ac:dyDescent="0.25">
      <c r="A145" t="s">
        <v>2226</v>
      </c>
      <c r="B145" t="s">
        <v>1243</v>
      </c>
      <c r="C145" t="s">
        <v>2228</v>
      </c>
      <c r="D145" s="6">
        <v>22648</v>
      </c>
      <c r="E145" s="6">
        <v>22648</v>
      </c>
      <c r="F145" s="8">
        <f t="shared" si="9"/>
        <v>0</v>
      </c>
      <c r="G145" s="6">
        <v>22648</v>
      </c>
      <c r="H145" s="8">
        <f t="shared" si="8"/>
        <v>0</v>
      </c>
    </row>
    <row r="146" spans="1:8" x14ac:dyDescent="0.25">
      <c r="A146" t="s">
        <v>2229</v>
      </c>
      <c r="B146" t="s">
        <v>1017</v>
      </c>
      <c r="C146" t="s">
        <v>2230</v>
      </c>
      <c r="D146" s="6">
        <v>11327456</v>
      </c>
      <c r="E146" s="6">
        <v>11327456</v>
      </c>
      <c r="F146" s="8">
        <f t="shared" si="9"/>
        <v>0</v>
      </c>
      <c r="G146" s="6">
        <v>11327456</v>
      </c>
      <c r="H146" s="8">
        <f t="shared" si="8"/>
        <v>0</v>
      </c>
    </row>
    <row r="147" spans="1:8" x14ac:dyDescent="0.25">
      <c r="A147" t="s">
        <v>2229</v>
      </c>
      <c r="B147" t="s">
        <v>1243</v>
      </c>
      <c r="C147" t="s">
        <v>2231</v>
      </c>
      <c r="D147" s="6">
        <v>24912</v>
      </c>
      <c r="E147" s="6">
        <v>24912</v>
      </c>
      <c r="F147" s="8">
        <f t="shared" si="9"/>
        <v>0</v>
      </c>
      <c r="G147" s="6">
        <v>24912</v>
      </c>
      <c r="H147" s="8">
        <f t="shared" si="8"/>
        <v>0</v>
      </c>
    </row>
    <row r="148" spans="1:8" x14ac:dyDescent="0.25">
      <c r="A148" t="s">
        <v>2232</v>
      </c>
      <c r="B148" t="s">
        <v>1017</v>
      </c>
      <c r="C148" t="s">
        <v>2233</v>
      </c>
      <c r="D148" s="6">
        <v>12182288</v>
      </c>
      <c r="E148" s="6">
        <v>12182288</v>
      </c>
      <c r="F148" s="8">
        <f t="shared" si="9"/>
        <v>0</v>
      </c>
      <c r="G148" s="6">
        <v>12182288</v>
      </c>
      <c r="H148" s="8">
        <f t="shared" si="8"/>
        <v>0</v>
      </c>
    </row>
    <row r="149" spans="1:8" x14ac:dyDescent="0.25">
      <c r="A149" t="s">
        <v>2232</v>
      </c>
      <c r="B149" t="s">
        <v>1243</v>
      </c>
      <c r="C149" t="s">
        <v>2234</v>
      </c>
      <c r="D149" s="6">
        <v>131200</v>
      </c>
      <c r="E149" s="6">
        <v>131200</v>
      </c>
      <c r="F149" s="8">
        <f t="shared" si="9"/>
        <v>0</v>
      </c>
      <c r="G149" s="6">
        <v>131200</v>
      </c>
      <c r="H149" s="8">
        <f t="shared" si="8"/>
        <v>0</v>
      </c>
    </row>
    <row r="150" spans="1:8" x14ac:dyDescent="0.25">
      <c r="A150" t="s">
        <v>2235</v>
      </c>
      <c r="B150" t="s">
        <v>1017</v>
      </c>
      <c r="C150" t="s">
        <v>2236</v>
      </c>
      <c r="D150" s="6">
        <v>13004544</v>
      </c>
      <c r="E150" s="6">
        <v>13004544</v>
      </c>
      <c r="F150" s="8">
        <f t="shared" si="9"/>
        <v>0</v>
      </c>
      <c r="G150" s="6">
        <v>13004544</v>
      </c>
      <c r="H150" s="8">
        <f t="shared" si="8"/>
        <v>0</v>
      </c>
    </row>
    <row r="151" spans="1:8" x14ac:dyDescent="0.25">
      <c r="A151" t="s">
        <v>2235</v>
      </c>
      <c r="B151" t="s">
        <v>1243</v>
      </c>
      <c r="C151" t="s">
        <v>2237</v>
      </c>
      <c r="D151" s="6">
        <v>131200</v>
      </c>
      <c r="E151" s="6">
        <v>131200</v>
      </c>
      <c r="F151" s="8">
        <f t="shared" si="9"/>
        <v>0</v>
      </c>
      <c r="G151" s="6">
        <v>131200</v>
      </c>
      <c r="H151" s="8">
        <f t="shared" si="8"/>
        <v>0</v>
      </c>
    </row>
    <row r="152" spans="1:8" x14ac:dyDescent="0.25">
      <c r="A152" t="s">
        <v>2238</v>
      </c>
      <c r="B152" t="s">
        <v>1017</v>
      </c>
      <c r="C152" t="s">
        <v>2239</v>
      </c>
      <c r="D152" s="6">
        <v>13796992</v>
      </c>
      <c r="E152" s="6">
        <v>13796992</v>
      </c>
      <c r="F152" s="8">
        <f t="shared" si="9"/>
        <v>0</v>
      </c>
      <c r="G152" s="6">
        <v>13796992</v>
      </c>
      <c r="H152" s="8">
        <f t="shared" si="8"/>
        <v>0</v>
      </c>
    </row>
    <row r="153" spans="1:8" x14ac:dyDescent="0.25">
      <c r="A153" t="s">
        <v>2238</v>
      </c>
      <c r="B153" t="s">
        <v>1243</v>
      </c>
      <c r="C153" t="s">
        <v>2240</v>
      </c>
      <c r="D153" s="6">
        <v>131200</v>
      </c>
      <c r="E153" s="6">
        <v>131200</v>
      </c>
      <c r="F153" s="8">
        <f t="shared" si="9"/>
        <v>0</v>
      </c>
      <c r="G153" s="6">
        <v>131200</v>
      </c>
      <c r="H153" s="8">
        <f t="shared" si="8"/>
        <v>0</v>
      </c>
    </row>
    <row r="154" spans="1:8" x14ac:dyDescent="0.25">
      <c r="A154" t="s">
        <v>2241</v>
      </c>
      <c r="B154" t="s">
        <v>1017</v>
      </c>
      <c r="C154" t="s">
        <v>2242</v>
      </c>
      <c r="D154" s="6">
        <v>14667904</v>
      </c>
      <c r="E154" s="6">
        <v>14667904</v>
      </c>
      <c r="F154" s="8">
        <f t="shared" si="9"/>
        <v>0</v>
      </c>
      <c r="G154" s="6">
        <v>14667904</v>
      </c>
      <c r="H154" s="8">
        <f t="shared" si="8"/>
        <v>0</v>
      </c>
    </row>
    <row r="155" spans="1:8" x14ac:dyDescent="0.25">
      <c r="A155" t="s">
        <v>2241</v>
      </c>
      <c r="B155" t="s">
        <v>1243</v>
      </c>
      <c r="C155" t="s">
        <v>2243</v>
      </c>
      <c r="D155" s="6">
        <v>131200</v>
      </c>
      <c r="E155" s="6">
        <v>131200</v>
      </c>
      <c r="F155" s="8">
        <f t="shared" si="9"/>
        <v>0</v>
      </c>
      <c r="G155" s="6">
        <v>131200</v>
      </c>
      <c r="H155" s="8">
        <f t="shared" si="8"/>
        <v>0</v>
      </c>
    </row>
    <row r="156" spans="1:8" x14ac:dyDescent="0.25">
      <c r="A156" t="s">
        <v>2244</v>
      </c>
      <c r="B156" t="s">
        <v>1017</v>
      </c>
      <c r="C156" t="s">
        <v>2245</v>
      </c>
      <c r="D156" s="6">
        <v>14667904</v>
      </c>
      <c r="E156" s="6">
        <v>14667904</v>
      </c>
      <c r="F156" s="8">
        <f t="shared" si="9"/>
        <v>0</v>
      </c>
      <c r="G156" s="6">
        <v>14667904</v>
      </c>
      <c r="H156" s="8">
        <f t="shared" si="8"/>
        <v>0</v>
      </c>
    </row>
    <row r="157" spans="1:8" x14ac:dyDescent="0.25">
      <c r="A157" t="s">
        <v>2244</v>
      </c>
      <c r="B157" t="s">
        <v>1243</v>
      </c>
      <c r="C157" t="s">
        <v>2246</v>
      </c>
      <c r="D157" s="6">
        <v>163968</v>
      </c>
      <c r="E157" s="6">
        <v>163968</v>
      </c>
      <c r="F157" s="8">
        <f t="shared" si="9"/>
        <v>0</v>
      </c>
      <c r="G157" s="6">
        <v>163968</v>
      </c>
      <c r="H157" s="8">
        <f t="shared" si="8"/>
        <v>0</v>
      </c>
    </row>
    <row r="158" spans="1:8" x14ac:dyDescent="0.25">
      <c r="A158" t="s">
        <v>2247</v>
      </c>
      <c r="B158" t="s">
        <v>1017</v>
      </c>
      <c r="C158" t="s">
        <v>2248</v>
      </c>
      <c r="D158" s="6">
        <v>15489408</v>
      </c>
      <c r="E158" s="6">
        <v>15489408</v>
      </c>
      <c r="F158" s="8">
        <f t="shared" ref="F158:F195" si="10">+E158-D158</f>
        <v>0</v>
      </c>
      <c r="G158" s="6">
        <v>15489408</v>
      </c>
      <c r="H158" s="8">
        <f t="shared" si="8"/>
        <v>0</v>
      </c>
    </row>
    <row r="159" spans="1:8" x14ac:dyDescent="0.25">
      <c r="A159" t="s">
        <v>2247</v>
      </c>
      <c r="B159" t="s">
        <v>1243</v>
      </c>
      <c r="C159" t="s">
        <v>2249</v>
      </c>
      <c r="D159" s="6">
        <v>131200</v>
      </c>
      <c r="E159" s="6">
        <v>131200</v>
      </c>
      <c r="F159" s="8">
        <f t="shared" si="10"/>
        <v>0</v>
      </c>
      <c r="G159" s="6">
        <v>131200</v>
      </c>
      <c r="H159" s="8">
        <f t="shared" si="8"/>
        <v>0</v>
      </c>
    </row>
    <row r="160" spans="1:8" x14ac:dyDescent="0.25">
      <c r="A160" t="s">
        <v>2250</v>
      </c>
      <c r="B160" t="s">
        <v>1017</v>
      </c>
      <c r="C160" t="s">
        <v>2251</v>
      </c>
      <c r="D160" s="6">
        <v>16292992</v>
      </c>
      <c r="E160" s="6">
        <v>16292992</v>
      </c>
      <c r="F160" s="8">
        <f t="shared" si="10"/>
        <v>0</v>
      </c>
      <c r="G160" s="6">
        <v>16292992</v>
      </c>
      <c r="H160" s="8">
        <f t="shared" si="8"/>
        <v>0</v>
      </c>
    </row>
    <row r="161" spans="1:8" x14ac:dyDescent="0.25">
      <c r="A161" t="s">
        <v>2250</v>
      </c>
      <c r="B161" t="s">
        <v>1243</v>
      </c>
      <c r="C161" t="s">
        <v>2252</v>
      </c>
      <c r="D161" s="6">
        <v>131200</v>
      </c>
      <c r="E161" s="6">
        <v>131200</v>
      </c>
      <c r="F161" s="8">
        <f t="shared" si="10"/>
        <v>0</v>
      </c>
      <c r="G161" s="6">
        <v>131200</v>
      </c>
      <c r="H161" s="8">
        <f t="shared" si="8"/>
        <v>0</v>
      </c>
    </row>
    <row r="162" spans="1:8" x14ac:dyDescent="0.25">
      <c r="A162" t="s">
        <v>2253</v>
      </c>
      <c r="B162" t="s">
        <v>1017</v>
      </c>
      <c r="C162" t="s">
        <v>2254</v>
      </c>
      <c r="D162" s="6">
        <v>17075456</v>
      </c>
      <c r="E162" s="6">
        <v>17075456</v>
      </c>
      <c r="F162" s="8">
        <f t="shared" si="10"/>
        <v>0</v>
      </c>
      <c r="G162" s="6">
        <v>17075456</v>
      </c>
      <c r="H162" s="8">
        <f t="shared" si="8"/>
        <v>0</v>
      </c>
    </row>
    <row r="163" spans="1:8" x14ac:dyDescent="0.25">
      <c r="A163" t="s">
        <v>2253</v>
      </c>
      <c r="B163" t="s">
        <v>1243</v>
      </c>
      <c r="C163" t="s">
        <v>2255</v>
      </c>
      <c r="D163" s="6">
        <v>131200</v>
      </c>
      <c r="E163" s="6">
        <v>131200</v>
      </c>
      <c r="F163" s="8">
        <f t="shared" si="10"/>
        <v>0</v>
      </c>
      <c r="G163" s="6">
        <v>131200</v>
      </c>
      <c r="H163" s="8">
        <f t="shared" si="8"/>
        <v>0</v>
      </c>
    </row>
    <row r="164" spans="1:8" x14ac:dyDescent="0.25">
      <c r="A164" t="s">
        <v>2256</v>
      </c>
      <c r="B164" t="s">
        <v>1017</v>
      </c>
      <c r="C164" t="s">
        <v>2257</v>
      </c>
      <c r="D164" s="6">
        <v>17815168</v>
      </c>
      <c r="E164" s="6">
        <v>17815168</v>
      </c>
      <c r="F164" s="8">
        <f t="shared" si="10"/>
        <v>0</v>
      </c>
      <c r="G164" s="6">
        <v>17815168</v>
      </c>
      <c r="H164" s="8">
        <f t="shared" si="8"/>
        <v>0</v>
      </c>
    </row>
    <row r="165" spans="1:8" x14ac:dyDescent="0.25">
      <c r="A165" t="s">
        <v>2256</v>
      </c>
      <c r="B165" t="s">
        <v>1243</v>
      </c>
      <c r="C165" t="s">
        <v>2258</v>
      </c>
      <c r="D165" s="6">
        <v>131200</v>
      </c>
      <c r="E165" s="6">
        <v>131200</v>
      </c>
      <c r="F165" s="8">
        <f t="shared" si="10"/>
        <v>0</v>
      </c>
      <c r="G165" s="6">
        <v>131200</v>
      </c>
      <c r="H165" s="8">
        <f t="shared" si="8"/>
        <v>0</v>
      </c>
    </row>
    <row r="166" spans="1:8" x14ac:dyDescent="0.25">
      <c r="A166" t="s">
        <v>2259</v>
      </c>
      <c r="B166" t="s">
        <v>1017</v>
      </c>
      <c r="C166" t="s">
        <v>2260</v>
      </c>
      <c r="D166" s="6">
        <v>18586752</v>
      </c>
      <c r="E166" s="6">
        <v>18586752</v>
      </c>
      <c r="F166" s="8">
        <f t="shared" si="10"/>
        <v>0</v>
      </c>
      <c r="G166" s="6">
        <v>18586752</v>
      </c>
      <c r="H166" s="8">
        <f t="shared" si="8"/>
        <v>0</v>
      </c>
    </row>
    <row r="167" spans="1:8" x14ac:dyDescent="0.25">
      <c r="A167" t="s">
        <v>2259</v>
      </c>
      <c r="B167" t="s">
        <v>1243</v>
      </c>
      <c r="C167" t="s">
        <v>2261</v>
      </c>
      <c r="D167" s="6">
        <v>131200</v>
      </c>
      <c r="E167" s="6">
        <v>131200</v>
      </c>
      <c r="F167" s="8">
        <f t="shared" si="10"/>
        <v>0</v>
      </c>
      <c r="G167" s="6">
        <v>131200</v>
      </c>
      <c r="H167" s="8">
        <f t="shared" si="8"/>
        <v>0</v>
      </c>
    </row>
    <row r="168" spans="1:8" x14ac:dyDescent="0.25">
      <c r="A168" t="s">
        <v>2262</v>
      </c>
      <c r="B168" t="s">
        <v>1017</v>
      </c>
      <c r="C168" t="s">
        <v>2263</v>
      </c>
      <c r="D168" s="6">
        <v>18660480</v>
      </c>
      <c r="E168" s="6">
        <v>18660480</v>
      </c>
      <c r="F168" s="8">
        <f t="shared" si="10"/>
        <v>0</v>
      </c>
      <c r="G168" s="6">
        <v>18660480</v>
      </c>
      <c r="H168" s="8">
        <f t="shared" si="8"/>
        <v>0</v>
      </c>
    </row>
    <row r="169" spans="1:8" x14ac:dyDescent="0.25">
      <c r="A169" t="s">
        <v>2262</v>
      </c>
      <c r="B169" t="s">
        <v>1243</v>
      </c>
      <c r="C169" t="s">
        <v>2264</v>
      </c>
      <c r="D169" s="6">
        <v>131200</v>
      </c>
      <c r="E169" s="6">
        <v>131200</v>
      </c>
      <c r="F169" s="8">
        <f t="shared" si="10"/>
        <v>0</v>
      </c>
      <c r="G169" s="6">
        <v>131200</v>
      </c>
      <c r="H169" s="8">
        <f t="shared" si="8"/>
        <v>0</v>
      </c>
    </row>
    <row r="170" spans="1:8" x14ac:dyDescent="0.25">
      <c r="A170" t="s">
        <v>2265</v>
      </c>
      <c r="B170" t="s">
        <v>1017</v>
      </c>
      <c r="C170" t="s">
        <v>2266</v>
      </c>
      <c r="D170" s="6">
        <v>19453056</v>
      </c>
      <c r="E170" s="6">
        <v>19453056</v>
      </c>
      <c r="F170" s="8">
        <f t="shared" si="10"/>
        <v>0</v>
      </c>
      <c r="G170" s="6">
        <v>19453056</v>
      </c>
      <c r="H170" s="8">
        <f t="shared" si="8"/>
        <v>0</v>
      </c>
    </row>
    <row r="171" spans="1:8" x14ac:dyDescent="0.25">
      <c r="A171" t="s">
        <v>2265</v>
      </c>
      <c r="B171" t="s">
        <v>1243</v>
      </c>
      <c r="C171" t="s">
        <v>2267</v>
      </c>
      <c r="D171" s="6">
        <v>131200</v>
      </c>
      <c r="E171" s="6">
        <v>131200</v>
      </c>
      <c r="F171" s="8">
        <f t="shared" si="10"/>
        <v>0</v>
      </c>
      <c r="G171" s="6">
        <v>131200</v>
      </c>
      <c r="H171" s="8">
        <f t="shared" si="8"/>
        <v>0</v>
      </c>
    </row>
    <row r="172" spans="1:8" x14ac:dyDescent="0.25">
      <c r="A172" t="s">
        <v>2268</v>
      </c>
      <c r="B172" t="s">
        <v>1017</v>
      </c>
      <c r="C172" t="s">
        <v>2269</v>
      </c>
      <c r="D172" s="6">
        <v>20319744</v>
      </c>
      <c r="E172" s="6">
        <v>20319744</v>
      </c>
      <c r="F172" s="8">
        <f t="shared" si="10"/>
        <v>0</v>
      </c>
      <c r="G172" s="6">
        <v>20319744</v>
      </c>
      <c r="H172" s="8">
        <f t="shared" si="8"/>
        <v>0</v>
      </c>
    </row>
    <row r="173" spans="1:8" x14ac:dyDescent="0.25">
      <c r="A173" t="s">
        <v>2268</v>
      </c>
      <c r="B173" t="s">
        <v>1243</v>
      </c>
      <c r="C173" t="s">
        <v>2270</v>
      </c>
      <c r="D173" s="6">
        <v>131200</v>
      </c>
      <c r="E173" s="6">
        <v>131200</v>
      </c>
      <c r="F173" s="8">
        <f t="shared" si="10"/>
        <v>0</v>
      </c>
      <c r="G173" s="6">
        <v>131200</v>
      </c>
      <c r="H173" s="8">
        <f t="shared" si="8"/>
        <v>0</v>
      </c>
    </row>
    <row r="174" spans="1:8" x14ac:dyDescent="0.25">
      <c r="A174" t="s">
        <v>2271</v>
      </c>
      <c r="B174" t="s">
        <v>1017</v>
      </c>
      <c r="C174" t="s">
        <v>2272</v>
      </c>
      <c r="D174" s="6">
        <v>25565824</v>
      </c>
      <c r="E174" s="6">
        <v>25565824</v>
      </c>
      <c r="F174" s="8">
        <f t="shared" si="10"/>
        <v>0</v>
      </c>
      <c r="G174" s="6">
        <v>25565824</v>
      </c>
      <c r="H174" s="8">
        <f t="shared" si="8"/>
        <v>0</v>
      </c>
    </row>
    <row r="175" spans="1:8" x14ac:dyDescent="0.25">
      <c r="A175" t="s">
        <v>2271</v>
      </c>
      <c r="B175" t="s">
        <v>1243</v>
      </c>
      <c r="C175" t="s">
        <v>2273</v>
      </c>
      <c r="D175" s="6">
        <v>131200</v>
      </c>
      <c r="E175" s="6">
        <v>131200</v>
      </c>
      <c r="F175" s="8">
        <f t="shared" si="10"/>
        <v>0</v>
      </c>
      <c r="G175" s="6">
        <v>131200</v>
      </c>
      <c r="H175" s="8">
        <f t="shared" si="8"/>
        <v>0</v>
      </c>
    </row>
    <row r="176" spans="1:8" x14ac:dyDescent="0.25">
      <c r="A176" t="s">
        <v>2274</v>
      </c>
      <c r="B176" t="s">
        <v>1017</v>
      </c>
      <c r="C176" t="s">
        <v>2275</v>
      </c>
      <c r="D176" s="6">
        <v>21471744</v>
      </c>
      <c r="E176" s="6">
        <v>21471744</v>
      </c>
      <c r="F176" s="8">
        <f t="shared" si="10"/>
        <v>0</v>
      </c>
      <c r="G176" s="6">
        <v>21471744</v>
      </c>
      <c r="H176" s="8">
        <f t="shared" si="8"/>
        <v>0</v>
      </c>
    </row>
    <row r="177" spans="1:8" x14ac:dyDescent="0.25">
      <c r="A177" t="s">
        <v>2274</v>
      </c>
      <c r="B177" t="s">
        <v>1243</v>
      </c>
      <c r="C177" t="s">
        <v>2276</v>
      </c>
      <c r="D177" s="6">
        <v>131200</v>
      </c>
      <c r="E177" s="6">
        <v>131200</v>
      </c>
      <c r="F177" s="8">
        <f t="shared" si="10"/>
        <v>0</v>
      </c>
      <c r="G177" s="6">
        <v>131200</v>
      </c>
      <c r="H177" s="8">
        <f t="shared" si="8"/>
        <v>0</v>
      </c>
    </row>
    <row r="178" spans="1:8" x14ac:dyDescent="0.25">
      <c r="A178" t="s">
        <v>2277</v>
      </c>
      <c r="B178" t="s">
        <v>1017</v>
      </c>
      <c r="C178" t="s">
        <v>2278</v>
      </c>
      <c r="D178" s="6">
        <v>28279552</v>
      </c>
      <c r="E178" s="6">
        <v>28279552</v>
      </c>
      <c r="F178" s="8">
        <f t="shared" si="10"/>
        <v>0</v>
      </c>
      <c r="G178" s="6">
        <v>28279552</v>
      </c>
      <c r="H178" s="8">
        <f t="shared" si="8"/>
        <v>0</v>
      </c>
    </row>
    <row r="179" spans="1:8" x14ac:dyDescent="0.25">
      <c r="A179" t="s">
        <v>2277</v>
      </c>
      <c r="B179" t="s">
        <v>1243</v>
      </c>
      <c r="C179" t="s">
        <v>2279</v>
      </c>
      <c r="D179" s="6">
        <v>128</v>
      </c>
      <c r="E179" s="6">
        <v>128</v>
      </c>
      <c r="F179" s="8">
        <f t="shared" si="10"/>
        <v>0</v>
      </c>
      <c r="G179" s="6">
        <v>128</v>
      </c>
      <c r="H179" s="8">
        <f t="shared" si="8"/>
        <v>0</v>
      </c>
    </row>
    <row r="180" spans="1:8" x14ac:dyDescent="0.25">
      <c r="A180" t="s">
        <v>2280</v>
      </c>
      <c r="B180" t="s">
        <v>1017</v>
      </c>
      <c r="C180" t="s">
        <v>2281</v>
      </c>
      <c r="D180" s="6">
        <v>28519296</v>
      </c>
      <c r="E180" s="6">
        <v>28519296</v>
      </c>
      <c r="F180" s="8">
        <f t="shared" si="10"/>
        <v>0</v>
      </c>
      <c r="G180" s="6">
        <v>28519296</v>
      </c>
      <c r="H180" s="8">
        <f t="shared" si="8"/>
        <v>0</v>
      </c>
    </row>
    <row r="181" spans="1:8" x14ac:dyDescent="0.25">
      <c r="A181" t="s">
        <v>2280</v>
      </c>
      <c r="B181" t="s">
        <v>1243</v>
      </c>
      <c r="C181" t="s">
        <v>2282</v>
      </c>
      <c r="D181" s="6">
        <v>131200</v>
      </c>
      <c r="E181" s="6">
        <v>131200</v>
      </c>
      <c r="F181" s="8">
        <f t="shared" si="10"/>
        <v>0</v>
      </c>
      <c r="G181" s="6">
        <v>131200</v>
      </c>
      <c r="H181" s="8">
        <f t="shared" si="8"/>
        <v>0</v>
      </c>
    </row>
    <row r="182" spans="1:8" x14ac:dyDescent="0.25">
      <c r="A182" t="s">
        <v>2283</v>
      </c>
      <c r="B182" t="s">
        <v>1017</v>
      </c>
      <c r="C182" t="s">
        <v>2284</v>
      </c>
      <c r="D182" s="6">
        <v>24379640</v>
      </c>
      <c r="E182" s="6">
        <v>24379640</v>
      </c>
      <c r="F182" s="8">
        <f t="shared" si="10"/>
        <v>0</v>
      </c>
      <c r="G182" s="6">
        <v>24379640</v>
      </c>
      <c r="H182" s="8">
        <f t="shared" si="8"/>
        <v>0</v>
      </c>
    </row>
    <row r="183" spans="1:8" x14ac:dyDescent="0.25">
      <c r="A183" t="s">
        <v>2283</v>
      </c>
      <c r="B183" t="s">
        <v>1243</v>
      </c>
      <c r="C183" t="s">
        <v>2285</v>
      </c>
      <c r="D183" s="6">
        <v>128</v>
      </c>
      <c r="E183" s="6">
        <v>128</v>
      </c>
      <c r="F183" s="8">
        <f t="shared" si="10"/>
        <v>0</v>
      </c>
      <c r="G183" s="6">
        <v>128</v>
      </c>
      <c r="H183" s="8">
        <f t="shared" si="8"/>
        <v>0</v>
      </c>
    </row>
    <row r="184" spans="1:8" x14ac:dyDescent="0.25">
      <c r="A184" t="s">
        <v>2286</v>
      </c>
      <c r="B184" t="s">
        <v>1017</v>
      </c>
      <c r="C184" t="s">
        <v>2287</v>
      </c>
      <c r="D184" s="6">
        <v>28782848</v>
      </c>
      <c r="E184" s="6">
        <v>28782848</v>
      </c>
      <c r="F184" s="8">
        <f t="shared" si="10"/>
        <v>0</v>
      </c>
      <c r="G184" s="6">
        <v>28782848</v>
      </c>
      <c r="H184" s="8">
        <f t="shared" si="8"/>
        <v>0</v>
      </c>
    </row>
    <row r="185" spans="1:8" x14ac:dyDescent="0.25">
      <c r="A185" t="s">
        <v>2286</v>
      </c>
      <c r="B185" t="s">
        <v>1243</v>
      </c>
      <c r="C185" t="s">
        <v>2288</v>
      </c>
      <c r="D185" s="6">
        <v>131200</v>
      </c>
      <c r="E185" s="6">
        <v>131200</v>
      </c>
      <c r="F185" s="8">
        <f t="shared" si="10"/>
        <v>0</v>
      </c>
      <c r="G185" s="6">
        <v>131200</v>
      </c>
      <c r="H185" s="8">
        <f t="shared" si="8"/>
        <v>0</v>
      </c>
    </row>
    <row r="186" spans="1:8" x14ac:dyDescent="0.25">
      <c r="A186" t="s">
        <v>2289</v>
      </c>
      <c r="B186" t="s">
        <v>1017</v>
      </c>
      <c r="C186" t="s">
        <v>2290</v>
      </c>
      <c r="D186" s="6">
        <v>29744000</v>
      </c>
      <c r="E186" s="6">
        <v>29744000</v>
      </c>
      <c r="F186" s="8">
        <f t="shared" si="10"/>
        <v>0</v>
      </c>
      <c r="G186" s="6">
        <v>29744000</v>
      </c>
      <c r="H186" s="8">
        <f t="shared" si="8"/>
        <v>0</v>
      </c>
    </row>
    <row r="187" spans="1:8" x14ac:dyDescent="0.25">
      <c r="A187" t="s">
        <v>2289</v>
      </c>
      <c r="B187" t="s">
        <v>1243</v>
      </c>
      <c r="C187" t="s">
        <v>2291</v>
      </c>
      <c r="D187" s="6">
        <v>131200</v>
      </c>
      <c r="E187" s="6">
        <v>131200</v>
      </c>
      <c r="F187" s="8">
        <f t="shared" si="10"/>
        <v>0</v>
      </c>
      <c r="G187" s="6">
        <v>131200</v>
      </c>
      <c r="H187" s="8">
        <f t="shared" si="8"/>
        <v>0</v>
      </c>
    </row>
    <row r="188" spans="1:8" x14ac:dyDescent="0.25">
      <c r="A188" t="s">
        <v>2292</v>
      </c>
      <c r="B188" t="s">
        <v>1017</v>
      </c>
      <c r="C188" t="s">
        <v>2293</v>
      </c>
      <c r="D188" s="6">
        <v>26257536</v>
      </c>
      <c r="E188" s="6">
        <v>26257536</v>
      </c>
      <c r="F188" s="8">
        <f t="shared" si="10"/>
        <v>0</v>
      </c>
      <c r="G188" s="6">
        <v>26257536</v>
      </c>
      <c r="H188" s="8">
        <f t="shared" si="8"/>
        <v>0</v>
      </c>
    </row>
    <row r="189" spans="1:8" x14ac:dyDescent="0.25">
      <c r="A189" t="s">
        <v>2292</v>
      </c>
      <c r="B189" t="s">
        <v>1243</v>
      </c>
      <c r="C189" t="s">
        <v>2294</v>
      </c>
      <c r="D189" s="6">
        <v>131200</v>
      </c>
      <c r="E189" s="6">
        <v>131200</v>
      </c>
      <c r="F189" s="8">
        <f t="shared" si="10"/>
        <v>0</v>
      </c>
      <c r="G189" s="6">
        <v>131200</v>
      </c>
      <c r="H189" s="8">
        <f t="shared" si="8"/>
        <v>0</v>
      </c>
    </row>
    <row r="190" spans="1:8" x14ac:dyDescent="0.25">
      <c r="A190" t="s">
        <v>2295</v>
      </c>
      <c r="B190" t="s">
        <v>1017</v>
      </c>
      <c r="C190" t="s">
        <v>2296</v>
      </c>
      <c r="D190" s="6">
        <v>30752896</v>
      </c>
      <c r="E190" s="6">
        <v>30752896</v>
      </c>
      <c r="F190" s="8">
        <f t="shared" si="10"/>
        <v>0</v>
      </c>
      <c r="G190" s="6">
        <v>30752896</v>
      </c>
      <c r="H190" s="8">
        <f t="shared" si="8"/>
        <v>0</v>
      </c>
    </row>
    <row r="191" spans="1:8" x14ac:dyDescent="0.25">
      <c r="A191" t="s">
        <v>2295</v>
      </c>
      <c r="B191" t="s">
        <v>1243</v>
      </c>
      <c r="C191" t="s">
        <v>2297</v>
      </c>
      <c r="D191" s="6">
        <v>131200</v>
      </c>
      <c r="E191" s="6">
        <v>131200</v>
      </c>
      <c r="F191" s="8">
        <f t="shared" si="10"/>
        <v>0</v>
      </c>
      <c r="G191" s="6">
        <v>131200</v>
      </c>
      <c r="H191" s="8">
        <f t="shared" si="8"/>
        <v>0</v>
      </c>
    </row>
    <row r="192" spans="1:8" x14ac:dyDescent="0.25">
      <c r="A192" t="s">
        <v>2298</v>
      </c>
      <c r="B192" t="s">
        <v>1017</v>
      </c>
      <c r="C192" t="s">
        <v>2299</v>
      </c>
      <c r="D192" s="6">
        <v>31836160</v>
      </c>
      <c r="E192" s="6">
        <v>31836160</v>
      </c>
      <c r="F192" s="8">
        <f t="shared" si="10"/>
        <v>0</v>
      </c>
      <c r="G192" s="6">
        <v>31836160</v>
      </c>
      <c r="H192" s="8">
        <f t="shared" si="8"/>
        <v>0</v>
      </c>
    </row>
    <row r="193" spans="1:8" x14ac:dyDescent="0.25">
      <c r="A193" t="s">
        <v>2298</v>
      </c>
      <c r="B193" t="s">
        <v>1243</v>
      </c>
      <c r="C193" t="s">
        <v>2300</v>
      </c>
      <c r="D193" s="6">
        <v>2228352</v>
      </c>
      <c r="E193" s="6">
        <v>2228352</v>
      </c>
      <c r="F193" s="8">
        <f t="shared" si="10"/>
        <v>0</v>
      </c>
      <c r="G193" s="6">
        <v>2228352</v>
      </c>
      <c r="H193" s="8">
        <f t="shared" si="8"/>
        <v>0</v>
      </c>
    </row>
    <row r="194" spans="1:8" x14ac:dyDescent="0.25">
      <c r="A194" t="s">
        <v>2301</v>
      </c>
      <c r="B194" t="s">
        <v>1017</v>
      </c>
      <c r="C194" t="s">
        <v>2302</v>
      </c>
      <c r="D194" s="6">
        <v>32861952</v>
      </c>
      <c r="E194" s="6">
        <v>32861952</v>
      </c>
      <c r="F194" s="8">
        <f t="shared" si="10"/>
        <v>0</v>
      </c>
      <c r="G194" s="6">
        <v>32861952</v>
      </c>
      <c r="H194" s="8">
        <f t="shared" si="8"/>
        <v>0</v>
      </c>
    </row>
    <row r="195" spans="1:8" x14ac:dyDescent="0.25">
      <c r="A195" t="s">
        <v>2301</v>
      </c>
      <c r="B195" t="s">
        <v>1243</v>
      </c>
      <c r="C195" t="s">
        <v>2303</v>
      </c>
      <c r="D195" s="6">
        <v>131200</v>
      </c>
      <c r="E195" s="6">
        <v>131200</v>
      </c>
      <c r="F195" s="8">
        <f t="shared" si="10"/>
        <v>0</v>
      </c>
      <c r="G195" s="6">
        <v>131200</v>
      </c>
      <c r="H195" s="8">
        <f t="shared" si="8"/>
        <v>0</v>
      </c>
    </row>
    <row r="196" spans="1:8" x14ac:dyDescent="0.25">
      <c r="A196" t="s">
        <v>2304</v>
      </c>
      <c r="B196" t="s">
        <v>1017</v>
      </c>
      <c r="C196" t="s">
        <v>2305</v>
      </c>
      <c r="D196" s="6">
        <v>34310400</v>
      </c>
      <c r="E196" s="6">
        <v>34310400</v>
      </c>
      <c r="F196" s="8">
        <f t="shared" ref="F196:F201" si="11">+E196-D196</f>
        <v>0</v>
      </c>
      <c r="G196" s="6">
        <v>34310400</v>
      </c>
      <c r="H196" s="8">
        <f t="shared" ref="H196:H218" si="12">+G196-E196</f>
        <v>0</v>
      </c>
    </row>
    <row r="197" spans="1:8" x14ac:dyDescent="0.25">
      <c r="A197" t="s">
        <v>2304</v>
      </c>
      <c r="B197" t="s">
        <v>1243</v>
      </c>
      <c r="C197" t="s">
        <v>2306</v>
      </c>
      <c r="D197" s="6">
        <v>131200</v>
      </c>
      <c r="E197" s="6">
        <v>131200</v>
      </c>
      <c r="F197" s="8">
        <f t="shared" si="11"/>
        <v>0</v>
      </c>
      <c r="G197" s="6">
        <v>131200</v>
      </c>
      <c r="H197" s="8">
        <f t="shared" si="12"/>
        <v>0</v>
      </c>
    </row>
    <row r="198" spans="1:8" x14ac:dyDescent="0.25">
      <c r="A198" t="s">
        <v>2550</v>
      </c>
      <c r="B198" t="s">
        <v>1017</v>
      </c>
      <c r="C198" t="s">
        <v>2551</v>
      </c>
      <c r="F198" s="8"/>
      <c r="G198" s="6">
        <v>34310400</v>
      </c>
      <c r="H198" s="8">
        <f t="shared" si="12"/>
        <v>34310400</v>
      </c>
    </row>
    <row r="199" spans="1:8" x14ac:dyDescent="0.25">
      <c r="A199" t="s">
        <v>2550</v>
      </c>
      <c r="B199" t="s">
        <v>1243</v>
      </c>
      <c r="C199" t="s">
        <v>2552</v>
      </c>
      <c r="F199" s="8"/>
      <c r="G199" s="6">
        <v>131200</v>
      </c>
      <c r="H199" s="8">
        <f t="shared" si="12"/>
        <v>131200</v>
      </c>
    </row>
    <row r="200" spans="1:8" x14ac:dyDescent="0.25">
      <c r="A200" t="s">
        <v>2307</v>
      </c>
      <c r="B200" t="s">
        <v>2307</v>
      </c>
      <c r="C200" t="s">
        <v>2308</v>
      </c>
      <c r="D200" s="6">
        <v>131072</v>
      </c>
      <c r="E200" s="6">
        <v>131072</v>
      </c>
      <c r="F200" s="8">
        <f t="shared" si="11"/>
        <v>0</v>
      </c>
      <c r="G200" s="6">
        <v>131072</v>
      </c>
      <c r="H200" s="8">
        <f t="shared" si="12"/>
        <v>0</v>
      </c>
    </row>
    <row r="201" spans="1:8" x14ac:dyDescent="0.25">
      <c r="A201" t="s">
        <v>2307</v>
      </c>
      <c r="B201" t="s">
        <v>2309</v>
      </c>
      <c r="C201" t="s">
        <v>2310</v>
      </c>
      <c r="D201" s="6">
        <v>131072</v>
      </c>
      <c r="E201" s="6">
        <v>131072</v>
      </c>
      <c r="F201" s="8">
        <f t="shared" si="11"/>
        <v>0</v>
      </c>
      <c r="G201" s="6">
        <v>131072</v>
      </c>
      <c r="H201" s="8">
        <f t="shared" si="12"/>
        <v>0</v>
      </c>
    </row>
    <row r="202" spans="1:8" x14ac:dyDescent="0.25">
      <c r="A202" t="s">
        <v>1245</v>
      </c>
      <c r="B202" t="s">
        <v>1246</v>
      </c>
      <c r="C202" t="s">
        <v>1247</v>
      </c>
      <c r="D202" s="6">
        <v>108576</v>
      </c>
      <c r="E202" s="6">
        <v>108576</v>
      </c>
      <c r="F202" s="8">
        <f t="shared" ref="F202:F218" si="13">+E202-D202</f>
        <v>0</v>
      </c>
      <c r="G202" s="6">
        <v>108576</v>
      </c>
      <c r="H202" s="8">
        <f t="shared" si="12"/>
        <v>0</v>
      </c>
    </row>
    <row r="203" spans="1:8" x14ac:dyDescent="0.25">
      <c r="A203" t="s">
        <v>1245</v>
      </c>
      <c r="B203" t="s">
        <v>1248</v>
      </c>
      <c r="C203" t="s">
        <v>1249</v>
      </c>
      <c r="D203" s="6">
        <v>131200</v>
      </c>
      <c r="E203" s="6">
        <v>131200</v>
      </c>
      <c r="F203" s="8">
        <f t="shared" si="13"/>
        <v>0</v>
      </c>
      <c r="G203" s="6">
        <v>131200</v>
      </c>
      <c r="H203" s="8">
        <f t="shared" si="12"/>
        <v>0</v>
      </c>
    </row>
    <row r="204" spans="1:8" x14ac:dyDescent="0.25">
      <c r="A204" t="s">
        <v>2311</v>
      </c>
      <c r="B204" t="s">
        <v>2312</v>
      </c>
      <c r="C204" t="s">
        <v>2313</v>
      </c>
      <c r="D204" s="6">
        <v>512</v>
      </c>
      <c r="E204" s="6">
        <v>512</v>
      </c>
      <c r="F204" s="8">
        <f t="shared" si="13"/>
        <v>0</v>
      </c>
      <c r="G204" s="6">
        <v>512</v>
      </c>
      <c r="H204" s="8">
        <f t="shared" si="12"/>
        <v>0</v>
      </c>
    </row>
    <row r="205" spans="1:8" x14ac:dyDescent="0.25">
      <c r="A205" t="s">
        <v>2311</v>
      </c>
      <c r="B205" t="s">
        <v>2314</v>
      </c>
      <c r="C205" t="s">
        <v>2315</v>
      </c>
      <c r="D205" s="6">
        <v>512</v>
      </c>
      <c r="E205" s="6">
        <v>512</v>
      </c>
      <c r="F205" s="8">
        <f t="shared" si="13"/>
        <v>0</v>
      </c>
      <c r="G205" s="6">
        <v>512</v>
      </c>
      <c r="H205" s="8">
        <f t="shared" si="12"/>
        <v>0</v>
      </c>
    </row>
    <row r="206" spans="1:8" x14ac:dyDescent="0.25">
      <c r="A206" t="s">
        <v>2316</v>
      </c>
      <c r="B206" t="s">
        <v>2316</v>
      </c>
      <c r="C206" t="s">
        <v>2317</v>
      </c>
      <c r="D206" s="6">
        <v>79744</v>
      </c>
      <c r="E206" s="6">
        <v>79744</v>
      </c>
      <c r="F206" s="8">
        <f t="shared" si="13"/>
        <v>0</v>
      </c>
      <c r="G206" s="6">
        <v>79744</v>
      </c>
      <c r="H206" s="8">
        <f t="shared" si="12"/>
        <v>0</v>
      </c>
    </row>
    <row r="207" spans="1:8" x14ac:dyDescent="0.25">
      <c r="A207" t="s">
        <v>2316</v>
      </c>
      <c r="B207" t="s">
        <v>2318</v>
      </c>
      <c r="C207" t="s">
        <v>2319</v>
      </c>
      <c r="D207" s="6">
        <v>432</v>
      </c>
      <c r="E207" s="6">
        <v>432</v>
      </c>
      <c r="F207" s="8">
        <f t="shared" si="13"/>
        <v>0</v>
      </c>
      <c r="G207" s="6">
        <v>432</v>
      </c>
      <c r="H207" s="8">
        <f t="shared" si="12"/>
        <v>0</v>
      </c>
    </row>
    <row r="208" spans="1:8" x14ac:dyDescent="0.25">
      <c r="A208" t="s">
        <v>1274</v>
      </c>
      <c r="B208" t="s">
        <v>1017</v>
      </c>
      <c r="C208" t="s">
        <v>1275</v>
      </c>
      <c r="D208" s="6">
        <v>1990304</v>
      </c>
      <c r="E208" s="6">
        <v>1990304</v>
      </c>
      <c r="F208" s="8">
        <f t="shared" si="13"/>
        <v>0</v>
      </c>
      <c r="G208" s="6">
        <v>1990304</v>
      </c>
      <c r="H208" s="8">
        <f t="shared" si="12"/>
        <v>0</v>
      </c>
    </row>
    <row r="209" spans="1:8" x14ac:dyDescent="0.25">
      <c r="A209" t="s">
        <v>1274</v>
      </c>
      <c r="B209" t="s">
        <v>1243</v>
      </c>
      <c r="C209" t="s">
        <v>1276</v>
      </c>
      <c r="D209" s="6">
        <v>170673</v>
      </c>
      <c r="E209" s="6">
        <v>170673</v>
      </c>
      <c r="F209" s="8">
        <f t="shared" si="13"/>
        <v>0</v>
      </c>
      <c r="G209" s="6">
        <v>170673</v>
      </c>
      <c r="H209" s="8">
        <f t="shared" si="12"/>
        <v>0</v>
      </c>
    </row>
    <row r="210" spans="1:8" x14ac:dyDescent="0.25">
      <c r="A210" t="s">
        <v>1281</v>
      </c>
      <c r="B210" t="s">
        <v>1288</v>
      </c>
      <c r="C210" t="s">
        <v>1289</v>
      </c>
      <c r="D210" s="6">
        <v>1310720</v>
      </c>
      <c r="E210" s="6">
        <v>1310720</v>
      </c>
      <c r="F210" s="8">
        <f t="shared" si="13"/>
        <v>0</v>
      </c>
      <c r="G210" s="6">
        <v>1310720</v>
      </c>
      <c r="H210" s="8">
        <f t="shared" si="12"/>
        <v>0</v>
      </c>
    </row>
    <row r="211" spans="1:8" x14ac:dyDescent="0.25">
      <c r="A211" t="s">
        <v>1281</v>
      </c>
      <c r="B211" t="s">
        <v>1290</v>
      </c>
      <c r="C211" t="s">
        <v>1291</v>
      </c>
      <c r="D211" s="6">
        <v>1310720</v>
      </c>
      <c r="E211" s="6">
        <v>1310720</v>
      </c>
      <c r="F211" s="8">
        <f t="shared" si="13"/>
        <v>0</v>
      </c>
      <c r="G211" s="6">
        <v>1310720</v>
      </c>
      <c r="H211" s="8">
        <f t="shared" si="12"/>
        <v>0</v>
      </c>
    </row>
    <row r="212" spans="1:8" x14ac:dyDescent="0.25">
      <c r="A212" t="s">
        <v>1281</v>
      </c>
      <c r="B212" t="s">
        <v>1292</v>
      </c>
      <c r="C212" t="s">
        <v>1293</v>
      </c>
      <c r="D212" s="6">
        <v>1310720</v>
      </c>
      <c r="E212" s="6">
        <v>1310720</v>
      </c>
      <c r="F212" s="8">
        <f t="shared" si="13"/>
        <v>0</v>
      </c>
      <c r="G212" s="6">
        <v>1310720</v>
      </c>
      <c r="H212" s="8">
        <f t="shared" si="12"/>
        <v>0</v>
      </c>
    </row>
    <row r="213" spans="1:8" x14ac:dyDescent="0.25">
      <c r="A213" t="s">
        <v>1281</v>
      </c>
      <c r="B213" t="s">
        <v>1294</v>
      </c>
      <c r="C213" t="s">
        <v>2320</v>
      </c>
      <c r="D213" s="6">
        <v>1310720</v>
      </c>
      <c r="E213" s="6">
        <v>1310720</v>
      </c>
      <c r="F213" s="8">
        <f t="shared" si="13"/>
        <v>0</v>
      </c>
      <c r="G213" s="6">
        <v>1310720</v>
      </c>
      <c r="H213" s="8">
        <f t="shared" si="12"/>
        <v>0</v>
      </c>
    </row>
    <row r="214" spans="1:8" x14ac:dyDescent="0.25">
      <c r="A214" t="s">
        <v>1281</v>
      </c>
      <c r="B214" t="s">
        <v>1296</v>
      </c>
      <c r="C214" t="s">
        <v>2321</v>
      </c>
      <c r="D214" s="6">
        <v>1310720</v>
      </c>
      <c r="E214" s="6">
        <v>1310720</v>
      </c>
      <c r="F214" s="8">
        <f t="shared" si="13"/>
        <v>0</v>
      </c>
      <c r="G214" s="6">
        <v>1310720</v>
      </c>
      <c r="H214" s="8">
        <f t="shared" si="12"/>
        <v>0</v>
      </c>
    </row>
    <row r="215" spans="1:8" x14ac:dyDescent="0.25">
      <c r="A215" t="s">
        <v>1281</v>
      </c>
      <c r="B215" t="s">
        <v>1298</v>
      </c>
      <c r="C215" t="s">
        <v>2322</v>
      </c>
      <c r="D215" s="6">
        <v>1310720</v>
      </c>
      <c r="E215" s="6">
        <v>1310720</v>
      </c>
      <c r="F215" s="8">
        <f t="shared" si="13"/>
        <v>0</v>
      </c>
      <c r="G215" s="6">
        <v>1310720</v>
      </c>
      <c r="H215" s="8">
        <f t="shared" si="12"/>
        <v>0</v>
      </c>
    </row>
    <row r="216" spans="1:8" x14ac:dyDescent="0.25">
      <c r="A216" t="s">
        <v>1281</v>
      </c>
      <c r="B216" t="s">
        <v>1300</v>
      </c>
      <c r="C216" t="s">
        <v>2323</v>
      </c>
      <c r="D216" s="6">
        <v>1310720</v>
      </c>
      <c r="E216" s="6">
        <v>1310720</v>
      </c>
      <c r="F216" s="8">
        <f t="shared" si="13"/>
        <v>0</v>
      </c>
      <c r="G216" s="6">
        <v>1310720</v>
      </c>
      <c r="H216" s="8">
        <f t="shared" si="12"/>
        <v>0</v>
      </c>
    </row>
    <row r="217" spans="1:8" x14ac:dyDescent="0.25">
      <c r="A217" t="s">
        <v>1281</v>
      </c>
      <c r="B217" t="s">
        <v>1304</v>
      </c>
      <c r="C217" t="s">
        <v>1305</v>
      </c>
      <c r="D217" s="6">
        <v>1310720</v>
      </c>
      <c r="E217" s="6">
        <v>1310720</v>
      </c>
      <c r="F217" s="8">
        <f t="shared" si="13"/>
        <v>0</v>
      </c>
      <c r="G217" s="6">
        <v>496648</v>
      </c>
      <c r="H217" s="8">
        <f t="shared" si="12"/>
        <v>-814072</v>
      </c>
    </row>
    <row r="218" spans="1:8" x14ac:dyDescent="0.25">
      <c r="A218" t="s">
        <v>1281</v>
      </c>
      <c r="B218" t="s">
        <v>1306</v>
      </c>
      <c r="C218" t="s">
        <v>1307</v>
      </c>
      <c r="D218" s="6">
        <v>1027072</v>
      </c>
      <c r="E218" s="6">
        <v>1027072</v>
      </c>
      <c r="F218" s="8">
        <f t="shared" si="13"/>
        <v>0</v>
      </c>
      <c r="G218" s="6">
        <v>256737</v>
      </c>
      <c r="H218" s="8">
        <f t="shared" si="12"/>
        <v>-770335</v>
      </c>
    </row>
    <row r="219" spans="1:8" x14ac:dyDescent="0.25">
      <c r="F219" s="8">
        <f>SUM(F3:F218)</f>
        <v>55808</v>
      </c>
      <c r="H219" s="8">
        <f>SUM(H3:H218)</f>
        <v>33490025</v>
      </c>
    </row>
    <row r="220" spans="1:8" x14ac:dyDescent="0.25">
      <c r="A220" t="s">
        <v>2512</v>
      </c>
      <c r="E220" s="6">
        <v>447000000</v>
      </c>
      <c r="G220" s="6">
        <v>509000000</v>
      </c>
    </row>
    <row r="221" spans="1:8" x14ac:dyDescent="0.25">
      <c r="A221" t="s">
        <v>2516</v>
      </c>
      <c r="E221" s="6">
        <v>106000000</v>
      </c>
      <c r="G221" s="6">
        <v>105000000</v>
      </c>
    </row>
    <row r="223" spans="1:8" x14ac:dyDescent="0.25">
      <c r="A223" t="s">
        <v>2556</v>
      </c>
      <c r="F223" s="6">
        <f>+F219*30</f>
        <v>1674240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7"/>
  <sheetViews>
    <sheetView topLeftCell="A76" workbookViewId="0">
      <selection activeCell="A81" sqref="A81"/>
    </sheetView>
  </sheetViews>
  <sheetFormatPr defaultRowHeight="15" x14ac:dyDescent="0.25"/>
  <cols>
    <col min="1" max="1" width="21.5703125" customWidth="1"/>
    <col min="2" max="2" width="17.5703125" bestFit="1" customWidth="1"/>
    <col min="3" max="3" width="17.42578125" customWidth="1"/>
  </cols>
  <sheetData>
    <row r="3" spans="1:3" x14ac:dyDescent="0.25">
      <c r="A3" t="s">
        <v>2525</v>
      </c>
      <c r="B3" t="s">
        <v>2557</v>
      </c>
      <c r="C3" t="s">
        <v>2558</v>
      </c>
    </row>
    <row r="4" spans="1:3" x14ac:dyDescent="0.25">
      <c r="A4" t="s">
        <v>2059</v>
      </c>
      <c r="B4" s="6">
        <v>2792</v>
      </c>
    </row>
    <row r="5" spans="1:3" x14ac:dyDescent="0.25">
      <c r="A5" t="s">
        <v>2063</v>
      </c>
      <c r="B5" s="6">
        <v>5240</v>
      </c>
      <c r="C5" s="8">
        <f t="shared" ref="C5:C36" si="0">+B5-B4</f>
        <v>2448</v>
      </c>
    </row>
    <row r="6" spans="1:3" x14ac:dyDescent="0.25">
      <c r="A6" t="s">
        <v>2067</v>
      </c>
      <c r="B6" s="6">
        <v>32632</v>
      </c>
      <c r="C6" s="8">
        <f t="shared" si="0"/>
        <v>27392</v>
      </c>
    </row>
    <row r="7" spans="1:3" x14ac:dyDescent="0.25">
      <c r="A7" t="s">
        <v>2071</v>
      </c>
      <c r="B7" s="6">
        <v>64736</v>
      </c>
      <c r="C7" s="8">
        <f t="shared" si="0"/>
        <v>32104</v>
      </c>
    </row>
    <row r="8" spans="1:3" x14ac:dyDescent="0.25">
      <c r="A8" t="s">
        <v>2075</v>
      </c>
      <c r="B8" s="6">
        <v>90848</v>
      </c>
      <c r="C8" s="8">
        <f t="shared" si="0"/>
        <v>26112</v>
      </c>
    </row>
    <row r="9" spans="1:3" x14ac:dyDescent="0.25">
      <c r="A9" t="s">
        <v>2079</v>
      </c>
      <c r="B9" s="6">
        <v>122600</v>
      </c>
      <c r="C9" s="8">
        <f t="shared" si="0"/>
        <v>31752</v>
      </c>
    </row>
    <row r="10" spans="1:3" x14ac:dyDescent="0.25">
      <c r="A10" t="s">
        <v>2083</v>
      </c>
      <c r="B10" s="6">
        <v>162784</v>
      </c>
      <c r="C10" s="8">
        <f t="shared" si="0"/>
        <v>40184</v>
      </c>
    </row>
    <row r="11" spans="1:3" x14ac:dyDescent="0.25">
      <c r="A11" t="s">
        <v>2087</v>
      </c>
      <c r="B11" s="6">
        <v>217448</v>
      </c>
      <c r="C11" s="8">
        <f t="shared" si="0"/>
        <v>54664</v>
      </c>
    </row>
    <row r="12" spans="1:3" x14ac:dyDescent="0.25">
      <c r="A12" t="s">
        <v>2091</v>
      </c>
      <c r="B12" s="6">
        <v>276064</v>
      </c>
      <c r="C12" s="8">
        <f t="shared" si="0"/>
        <v>58616</v>
      </c>
    </row>
    <row r="13" spans="1:3" x14ac:dyDescent="0.25">
      <c r="A13" t="s">
        <v>2095</v>
      </c>
      <c r="B13" s="6">
        <v>345664</v>
      </c>
      <c r="C13" s="8">
        <f t="shared" si="0"/>
        <v>69600</v>
      </c>
    </row>
    <row r="14" spans="1:3" x14ac:dyDescent="0.25">
      <c r="A14" t="s">
        <v>2099</v>
      </c>
      <c r="B14" s="6">
        <v>419016</v>
      </c>
      <c r="C14" s="8">
        <f t="shared" si="0"/>
        <v>73352</v>
      </c>
    </row>
    <row r="15" spans="1:3" x14ac:dyDescent="0.25">
      <c r="A15" t="s">
        <v>2103</v>
      </c>
      <c r="B15" s="6">
        <v>494224</v>
      </c>
      <c r="C15" s="8">
        <f t="shared" si="0"/>
        <v>75208</v>
      </c>
    </row>
    <row r="16" spans="1:3" x14ac:dyDescent="0.25">
      <c r="A16" t="s">
        <v>2107</v>
      </c>
      <c r="B16" s="6">
        <v>571712</v>
      </c>
      <c r="C16" s="8">
        <f t="shared" si="0"/>
        <v>77488</v>
      </c>
    </row>
    <row r="17" spans="1:3" x14ac:dyDescent="0.25">
      <c r="A17" t="s">
        <v>2111</v>
      </c>
      <c r="B17" s="6">
        <v>656888</v>
      </c>
      <c r="C17" s="8">
        <f t="shared" si="0"/>
        <v>85176</v>
      </c>
    </row>
    <row r="18" spans="1:3" x14ac:dyDescent="0.25">
      <c r="A18" t="s">
        <v>2116</v>
      </c>
      <c r="B18" s="6">
        <v>750008</v>
      </c>
      <c r="C18" s="8">
        <f t="shared" si="0"/>
        <v>93120</v>
      </c>
    </row>
    <row r="19" spans="1:3" x14ac:dyDescent="0.25">
      <c r="A19" t="s">
        <v>2121</v>
      </c>
      <c r="B19" s="6">
        <v>852136</v>
      </c>
      <c r="C19" s="8">
        <f t="shared" si="0"/>
        <v>102128</v>
      </c>
    </row>
    <row r="20" spans="1:3" x14ac:dyDescent="0.25">
      <c r="A20" t="s">
        <v>2126</v>
      </c>
      <c r="B20" s="6">
        <v>914912</v>
      </c>
      <c r="C20" s="8">
        <f t="shared" si="0"/>
        <v>62776</v>
      </c>
    </row>
    <row r="21" spans="1:3" x14ac:dyDescent="0.25">
      <c r="A21" t="s">
        <v>2129</v>
      </c>
      <c r="B21" s="6">
        <v>1007792</v>
      </c>
      <c r="C21" s="8">
        <f t="shared" si="0"/>
        <v>92880</v>
      </c>
    </row>
    <row r="22" spans="1:3" x14ac:dyDescent="0.25">
      <c r="A22" t="s">
        <v>2132</v>
      </c>
      <c r="B22" s="6">
        <v>1131016</v>
      </c>
      <c r="C22" s="8">
        <f t="shared" si="0"/>
        <v>123224</v>
      </c>
    </row>
    <row r="23" spans="1:3" x14ac:dyDescent="0.25">
      <c r="A23" t="s">
        <v>2135</v>
      </c>
      <c r="B23" s="6">
        <v>1246608</v>
      </c>
      <c r="C23" s="8">
        <f t="shared" si="0"/>
        <v>115592</v>
      </c>
    </row>
    <row r="24" spans="1:3" x14ac:dyDescent="0.25">
      <c r="A24" t="s">
        <v>2138</v>
      </c>
      <c r="B24" s="6">
        <v>1397608</v>
      </c>
      <c r="C24" s="8">
        <f t="shared" si="0"/>
        <v>151000</v>
      </c>
    </row>
    <row r="25" spans="1:3" x14ac:dyDescent="0.25">
      <c r="A25" t="s">
        <v>2141</v>
      </c>
      <c r="B25" s="6">
        <v>1359272</v>
      </c>
      <c r="C25" s="8">
        <f t="shared" si="0"/>
        <v>-38336</v>
      </c>
    </row>
    <row r="26" spans="1:3" x14ac:dyDescent="0.25">
      <c r="A26" t="s">
        <v>2144</v>
      </c>
      <c r="B26" s="6">
        <v>1691296</v>
      </c>
      <c r="C26" s="8">
        <f t="shared" si="0"/>
        <v>332024</v>
      </c>
    </row>
    <row r="27" spans="1:3" x14ac:dyDescent="0.25">
      <c r="A27" t="s">
        <v>2147</v>
      </c>
      <c r="B27" s="6">
        <v>1645904</v>
      </c>
      <c r="C27" s="8">
        <f t="shared" si="0"/>
        <v>-45392</v>
      </c>
    </row>
    <row r="28" spans="1:3" x14ac:dyDescent="0.25">
      <c r="A28" t="s">
        <v>2150</v>
      </c>
      <c r="B28" s="6">
        <v>2016672</v>
      </c>
      <c r="C28" s="8">
        <f t="shared" si="0"/>
        <v>370768</v>
      </c>
    </row>
    <row r="29" spans="1:3" x14ac:dyDescent="0.25">
      <c r="A29" t="s">
        <v>2153</v>
      </c>
      <c r="B29" s="6">
        <v>2220448</v>
      </c>
      <c r="C29" s="8">
        <f t="shared" si="0"/>
        <v>203776</v>
      </c>
    </row>
    <row r="30" spans="1:3" x14ac:dyDescent="0.25">
      <c r="A30" t="s">
        <v>2156</v>
      </c>
      <c r="B30" s="6">
        <v>2429216</v>
      </c>
      <c r="C30" s="8">
        <f t="shared" si="0"/>
        <v>208768</v>
      </c>
    </row>
    <row r="31" spans="1:3" x14ac:dyDescent="0.25">
      <c r="A31" t="s">
        <v>2159</v>
      </c>
      <c r="B31" s="6">
        <v>2646816</v>
      </c>
      <c r="C31" s="8">
        <f t="shared" si="0"/>
        <v>217600</v>
      </c>
    </row>
    <row r="32" spans="1:3" x14ac:dyDescent="0.25">
      <c r="A32" t="s">
        <v>2162</v>
      </c>
      <c r="B32" s="6">
        <v>2852768</v>
      </c>
      <c r="C32" s="8">
        <f t="shared" si="0"/>
        <v>205952</v>
      </c>
    </row>
    <row r="33" spans="1:3" x14ac:dyDescent="0.25">
      <c r="A33" t="s">
        <v>2165</v>
      </c>
      <c r="B33" s="6">
        <v>3086624</v>
      </c>
      <c r="C33" s="8">
        <f t="shared" si="0"/>
        <v>233856</v>
      </c>
    </row>
    <row r="34" spans="1:3" x14ac:dyDescent="0.25">
      <c r="A34" t="s">
        <v>2168</v>
      </c>
      <c r="B34" s="6">
        <v>3367120</v>
      </c>
      <c r="C34" s="8">
        <f t="shared" si="0"/>
        <v>280496</v>
      </c>
    </row>
    <row r="35" spans="1:3" x14ac:dyDescent="0.25">
      <c r="A35" t="s">
        <v>2171</v>
      </c>
      <c r="B35" s="6">
        <v>3573664</v>
      </c>
      <c r="C35" s="8">
        <f t="shared" si="0"/>
        <v>206544</v>
      </c>
    </row>
    <row r="36" spans="1:3" x14ac:dyDescent="0.25">
      <c r="A36" t="s">
        <v>2174</v>
      </c>
      <c r="B36" s="6">
        <v>3951904</v>
      </c>
      <c r="C36" s="8">
        <f t="shared" si="0"/>
        <v>378240</v>
      </c>
    </row>
    <row r="37" spans="1:3" x14ac:dyDescent="0.25">
      <c r="A37" t="s">
        <v>2177</v>
      </c>
      <c r="B37" s="6">
        <v>4236448</v>
      </c>
      <c r="C37" s="8">
        <f t="shared" ref="C37:C68" si="1">+B37-B36</f>
        <v>284544</v>
      </c>
    </row>
    <row r="38" spans="1:3" x14ac:dyDescent="0.25">
      <c r="A38" t="s">
        <v>2180</v>
      </c>
      <c r="B38" s="6">
        <v>4578200</v>
      </c>
      <c r="C38" s="8">
        <f t="shared" si="1"/>
        <v>341752</v>
      </c>
    </row>
    <row r="39" spans="1:3" x14ac:dyDescent="0.25">
      <c r="A39" t="s">
        <v>2183</v>
      </c>
      <c r="B39" s="6">
        <v>4759560</v>
      </c>
      <c r="C39" s="8">
        <f t="shared" si="1"/>
        <v>181360</v>
      </c>
    </row>
    <row r="40" spans="1:3" x14ac:dyDescent="0.25">
      <c r="A40" t="s">
        <v>2186</v>
      </c>
      <c r="B40" s="6">
        <v>4628704</v>
      </c>
      <c r="C40" s="8">
        <f t="shared" si="1"/>
        <v>-130856</v>
      </c>
    </row>
    <row r="41" spans="1:3" x14ac:dyDescent="0.25">
      <c r="A41" t="s">
        <v>2189</v>
      </c>
      <c r="B41" s="6">
        <v>5642528</v>
      </c>
      <c r="C41" s="8">
        <f t="shared" si="1"/>
        <v>1013824</v>
      </c>
    </row>
    <row r="42" spans="1:3" x14ac:dyDescent="0.25">
      <c r="A42" t="s">
        <v>2192</v>
      </c>
      <c r="B42" s="6">
        <v>6096032</v>
      </c>
      <c r="C42" s="8">
        <f t="shared" si="1"/>
        <v>453504</v>
      </c>
    </row>
    <row r="43" spans="1:3" x14ac:dyDescent="0.25">
      <c r="A43" t="s">
        <v>2195</v>
      </c>
      <c r="B43" s="6">
        <v>6500920</v>
      </c>
      <c r="C43" s="8">
        <f t="shared" si="1"/>
        <v>404888</v>
      </c>
    </row>
    <row r="44" spans="1:3" x14ac:dyDescent="0.25">
      <c r="A44" t="s">
        <v>2198</v>
      </c>
      <c r="B44" s="6">
        <v>6894136</v>
      </c>
      <c r="C44" s="8">
        <f t="shared" si="1"/>
        <v>393216</v>
      </c>
    </row>
    <row r="45" spans="1:3" x14ac:dyDescent="0.25">
      <c r="A45" t="s">
        <v>2201</v>
      </c>
      <c r="B45" s="6">
        <v>7108920</v>
      </c>
      <c r="C45" s="8">
        <f t="shared" si="1"/>
        <v>214784</v>
      </c>
    </row>
    <row r="46" spans="1:3" x14ac:dyDescent="0.25">
      <c r="A46" t="s">
        <v>2204</v>
      </c>
      <c r="B46" s="6">
        <v>7314360</v>
      </c>
      <c r="C46" s="8">
        <f t="shared" si="1"/>
        <v>205440</v>
      </c>
    </row>
    <row r="47" spans="1:3" x14ac:dyDescent="0.25">
      <c r="A47" t="s">
        <v>2207</v>
      </c>
      <c r="B47" s="6">
        <v>6638616</v>
      </c>
      <c r="C47" s="8">
        <f t="shared" si="1"/>
        <v>-675744</v>
      </c>
    </row>
    <row r="48" spans="1:3" x14ac:dyDescent="0.25">
      <c r="A48" t="s">
        <v>2210</v>
      </c>
      <c r="B48" s="6">
        <v>7014864</v>
      </c>
      <c r="C48" s="8">
        <f t="shared" si="1"/>
        <v>376248</v>
      </c>
    </row>
    <row r="49" spans="1:3" x14ac:dyDescent="0.25">
      <c r="A49" t="s">
        <v>2213</v>
      </c>
      <c r="B49" s="6">
        <v>8395320</v>
      </c>
      <c r="C49" s="8">
        <f t="shared" si="1"/>
        <v>1380456</v>
      </c>
    </row>
    <row r="50" spans="1:3" x14ac:dyDescent="0.25">
      <c r="A50" t="s">
        <v>2216</v>
      </c>
      <c r="B50" s="6">
        <v>8900144</v>
      </c>
      <c r="C50" s="8">
        <f t="shared" si="1"/>
        <v>504824</v>
      </c>
    </row>
    <row r="51" spans="1:3" x14ac:dyDescent="0.25">
      <c r="A51" t="s">
        <v>2219</v>
      </c>
      <c r="B51" s="6">
        <v>9410880</v>
      </c>
      <c r="C51" s="8">
        <f t="shared" si="1"/>
        <v>510736</v>
      </c>
    </row>
    <row r="52" spans="1:3" x14ac:dyDescent="0.25">
      <c r="A52" t="s">
        <v>2222</v>
      </c>
      <c r="B52" s="6">
        <v>10189336</v>
      </c>
      <c r="C52" s="8">
        <f t="shared" si="1"/>
        <v>778456</v>
      </c>
    </row>
    <row r="53" spans="1:3" x14ac:dyDescent="0.25">
      <c r="A53" t="s">
        <v>2226</v>
      </c>
      <c r="B53" s="6">
        <v>10764208</v>
      </c>
      <c r="C53" s="8">
        <f t="shared" si="1"/>
        <v>574872</v>
      </c>
    </row>
    <row r="54" spans="1:3" x14ac:dyDescent="0.25">
      <c r="A54" t="s">
        <v>2229</v>
      </c>
      <c r="B54" s="6">
        <v>11327456</v>
      </c>
      <c r="C54" s="8">
        <f t="shared" si="1"/>
        <v>563248</v>
      </c>
    </row>
    <row r="55" spans="1:3" x14ac:dyDescent="0.25">
      <c r="A55" t="s">
        <v>2232</v>
      </c>
      <c r="B55" s="6">
        <v>12182288</v>
      </c>
      <c r="C55" s="8">
        <f t="shared" si="1"/>
        <v>854832</v>
      </c>
    </row>
    <row r="56" spans="1:3" x14ac:dyDescent="0.25">
      <c r="A56" t="s">
        <v>2235</v>
      </c>
      <c r="B56" s="6">
        <v>13004544</v>
      </c>
      <c r="C56" s="8">
        <f t="shared" si="1"/>
        <v>822256</v>
      </c>
    </row>
    <row r="57" spans="1:3" x14ac:dyDescent="0.25">
      <c r="A57" t="s">
        <v>2238</v>
      </c>
      <c r="B57" s="6">
        <v>13796992</v>
      </c>
      <c r="C57" s="8">
        <f t="shared" si="1"/>
        <v>792448</v>
      </c>
    </row>
    <row r="58" spans="1:3" x14ac:dyDescent="0.25">
      <c r="A58" t="s">
        <v>2241</v>
      </c>
      <c r="B58" s="6">
        <v>14667904</v>
      </c>
      <c r="C58" s="8">
        <f t="shared" si="1"/>
        <v>870912</v>
      </c>
    </row>
    <row r="59" spans="1:3" x14ac:dyDescent="0.25">
      <c r="A59" t="s">
        <v>2244</v>
      </c>
      <c r="B59" s="6">
        <v>14667904</v>
      </c>
      <c r="C59" s="8">
        <f t="shared" si="1"/>
        <v>0</v>
      </c>
    </row>
    <row r="60" spans="1:3" x14ac:dyDescent="0.25">
      <c r="A60" t="s">
        <v>2247</v>
      </c>
      <c r="B60" s="6">
        <v>15489408</v>
      </c>
      <c r="C60" s="8">
        <f t="shared" si="1"/>
        <v>821504</v>
      </c>
    </row>
    <row r="61" spans="1:3" x14ac:dyDescent="0.25">
      <c r="A61" t="s">
        <v>2250</v>
      </c>
      <c r="B61" s="6">
        <v>16292992</v>
      </c>
      <c r="C61" s="8">
        <f t="shared" si="1"/>
        <v>803584</v>
      </c>
    </row>
    <row r="62" spans="1:3" x14ac:dyDescent="0.25">
      <c r="A62" t="s">
        <v>2253</v>
      </c>
      <c r="B62" s="6">
        <v>17075456</v>
      </c>
      <c r="C62" s="8">
        <f t="shared" si="1"/>
        <v>782464</v>
      </c>
    </row>
    <row r="63" spans="1:3" x14ac:dyDescent="0.25">
      <c r="A63" t="s">
        <v>2256</v>
      </c>
      <c r="B63" s="6">
        <v>17815168</v>
      </c>
      <c r="C63" s="8">
        <f t="shared" si="1"/>
        <v>739712</v>
      </c>
    </row>
    <row r="64" spans="1:3" x14ac:dyDescent="0.25">
      <c r="A64" t="s">
        <v>2259</v>
      </c>
      <c r="B64" s="6">
        <v>18586752</v>
      </c>
      <c r="C64" s="8">
        <f t="shared" si="1"/>
        <v>771584</v>
      </c>
    </row>
    <row r="65" spans="1:4" x14ac:dyDescent="0.25">
      <c r="A65" t="s">
        <v>2262</v>
      </c>
      <c r="B65" s="6">
        <v>18660480</v>
      </c>
      <c r="C65" s="8">
        <f t="shared" si="1"/>
        <v>73728</v>
      </c>
    </row>
    <row r="66" spans="1:4" x14ac:dyDescent="0.25">
      <c r="A66" t="s">
        <v>2265</v>
      </c>
      <c r="B66" s="6">
        <v>19453056</v>
      </c>
      <c r="C66" s="8">
        <f t="shared" si="1"/>
        <v>792576</v>
      </c>
    </row>
    <row r="67" spans="1:4" x14ac:dyDescent="0.25">
      <c r="A67" t="s">
        <v>2268</v>
      </c>
      <c r="B67" s="6">
        <v>20319744</v>
      </c>
      <c r="C67" s="8">
        <f t="shared" si="1"/>
        <v>866688</v>
      </c>
    </row>
    <row r="68" spans="1:4" x14ac:dyDescent="0.25">
      <c r="A68" t="s">
        <v>2271</v>
      </c>
      <c r="B68" s="6">
        <v>25565824</v>
      </c>
      <c r="C68" s="8">
        <f t="shared" si="1"/>
        <v>5246080</v>
      </c>
    </row>
    <row r="69" spans="1:4" x14ac:dyDescent="0.25">
      <c r="A69" t="s">
        <v>2274</v>
      </c>
      <c r="B69" s="6">
        <v>21471744</v>
      </c>
      <c r="C69" s="8">
        <f t="shared" ref="C69:C81" si="2">+B69-B68</f>
        <v>-4094080</v>
      </c>
    </row>
    <row r="70" spans="1:4" x14ac:dyDescent="0.25">
      <c r="A70" t="s">
        <v>2277</v>
      </c>
      <c r="B70" s="6">
        <v>28279552</v>
      </c>
      <c r="C70" s="8">
        <f t="shared" si="2"/>
        <v>6807808</v>
      </c>
    </row>
    <row r="71" spans="1:4" x14ac:dyDescent="0.25">
      <c r="A71" t="s">
        <v>2280</v>
      </c>
      <c r="B71" s="6">
        <v>28519296</v>
      </c>
      <c r="C71" s="8">
        <f t="shared" si="2"/>
        <v>239744</v>
      </c>
    </row>
    <row r="72" spans="1:4" x14ac:dyDescent="0.25">
      <c r="A72" t="s">
        <v>2283</v>
      </c>
      <c r="B72" s="6">
        <v>24379640</v>
      </c>
      <c r="C72" s="8">
        <f t="shared" si="2"/>
        <v>-4139656</v>
      </c>
    </row>
    <row r="73" spans="1:4" x14ac:dyDescent="0.25">
      <c r="A73" t="s">
        <v>2286</v>
      </c>
      <c r="B73" s="6">
        <v>28782848</v>
      </c>
      <c r="C73" s="8">
        <f t="shared" si="2"/>
        <v>4403208</v>
      </c>
    </row>
    <row r="74" spans="1:4" x14ac:dyDescent="0.25">
      <c r="A74" t="s">
        <v>2289</v>
      </c>
      <c r="B74" s="6">
        <v>29744000</v>
      </c>
      <c r="C74" s="8">
        <f t="shared" si="2"/>
        <v>961152</v>
      </c>
    </row>
    <row r="75" spans="1:4" x14ac:dyDescent="0.25">
      <c r="A75" t="s">
        <v>2292</v>
      </c>
      <c r="B75" s="6">
        <v>26257536</v>
      </c>
      <c r="C75" s="8">
        <f t="shared" si="2"/>
        <v>-3486464</v>
      </c>
    </row>
    <row r="76" spans="1:4" x14ac:dyDescent="0.25">
      <c r="A76" t="s">
        <v>2295</v>
      </c>
      <c r="B76" s="6">
        <v>30752896</v>
      </c>
      <c r="C76" s="8">
        <f t="shared" si="2"/>
        <v>4495360</v>
      </c>
    </row>
    <row r="77" spans="1:4" x14ac:dyDescent="0.25">
      <c r="A77" t="s">
        <v>2298</v>
      </c>
      <c r="B77" s="6">
        <v>31836160</v>
      </c>
      <c r="C77" s="8">
        <f t="shared" si="2"/>
        <v>1083264</v>
      </c>
    </row>
    <row r="78" spans="1:4" x14ac:dyDescent="0.25">
      <c r="A78" t="s">
        <v>2301</v>
      </c>
      <c r="B78" s="6">
        <v>32861952</v>
      </c>
      <c r="C78" s="8">
        <f t="shared" si="2"/>
        <v>1025792</v>
      </c>
    </row>
    <row r="79" spans="1:4" x14ac:dyDescent="0.25">
      <c r="A79" t="s">
        <v>2304</v>
      </c>
      <c r="B79" s="6">
        <v>34310400</v>
      </c>
      <c r="C79" s="8">
        <f t="shared" si="2"/>
        <v>1448448</v>
      </c>
    </row>
    <row r="80" spans="1:4" x14ac:dyDescent="0.25">
      <c r="A80" t="s">
        <v>2056</v>
      </c>
      <c r="B80" s="6">
        <v>34310400</v>
      </c>
      <c r="C80" s="8">
        <f t="shared" si="2"/>
        <v>0</v>
      </c>
      <c r="D80" s="6"/>
    </row>
    <row r="81" spans="1:4" x14ac:dyDescent="0.25">
      <c r="A81" t="s">
        <v>1017</v>
      </c>
      <c r="B81" s="6">
        <v>34310400</v>
      </c>
      <c r="C81" s="8">
        <f t="shared" si="2"/>
        <v>0</v>
      </c>
      <c r="D81" s="6"/>
    </row>
    <row r="82" spans="1:4" x14ac:dyDescent="0.25">
      <c r="C82" s="8"/>
      <c r="D82" s="6"/>
    </row>
    <row r="83" spans="1:4" x14ac:dyDescent="0.25">
      <c r="D83" s="6"/>
    </row>
    <row r="84" spans="1:4" x14ac:dyDescent="0.25">
      <c r="A84" t="s">
        <v>2526</v>
      </c>
      <c r="C84">
        <v>0</v>
      </c>
      <c r="D84" s="6"/>
    </row>
    <row r="85" spans="1:4" x14ac:dyDescent="0.25">
      <c r="A85" t="s">
        <v>2527</v>
      </c>
      <c r="C85">
        <v>0</v>
      </c>
      <c r="D85" s="6"/>
    </row>
    <row r="86" spans="1:4" x14ac:dyDescent="0.25">
      <c r="A86" t="s">
        <v>2528</v>
      </c>
      <c r="B86" s="6">
        <f>34310400*8</f>
        <v>274483200</v>
      </c>
      <c r="C86" s="8">
        <f>+B86</f>
        <v>274483200</v>
      </c>
      <c r="D86" s="6"/>
    </row>
    <row r="87" spans="1:4" x14ac:dyDescent="0.25">
      <c r="A87" t="s">
        <v>2540</v>
      </c>
      <c r="B87" s="6">
        <f>1700000*8</f>
        <v>13600000</v>
      </c>
      <c r="C87" s="8">
        <f>+B87</f>
        <v>13600000</v>
      </c>
      <c r="D87" s="6"/>
    </row>
    <row r="88" spans="1:4" x14ac:dyDescent="0.25">
      <c r="A88" t="s">
        <v>2529</v>
      </c>
      <c r="C88" s="6">
        <v>509000000</v>
      </c>
      <c r="D88" s="6"/>
    </row>
    <row r="89" spans="1:4" x14ac:dyDescent="0.25">
      <c r="A89" t="s">
        <v>2530</v>
      </c>
      <c r="C89" s="8">
        <f>+C88-C86-C87</f>
        <v>220916800</v>
      </c>
      <c r="D89" s="6"/>
    </row>
    <row r="90" spans="1:4" x14ac:dyDescent="0.25">
      <c r="D90" s="6"/>
    </row>
    <row r="91" spans="1:4" x14ac:dyDescent="0.25">
      <c r="A91" t="s">
        <v>2531</v>
      </c>
      <c r="B91" s="6">
        <f>+B86</f>
        <v>274483200</v>
      </c>
      <c r="C91" s="8">
        <f>+C89-B91</f>
        <v>-53566400</v>
      </c>
      <c r="D91" s="6"/>
    </row>
    <row r="92" spans="1:4" x14ac:dyDescent="0.25">
      <c r="A92" t="s">
        <v>2541</v>
      </c>
      <c r="B92" s="6">
        <f>+B87</f>
        <v>13600000</v>
      </c>
      <c r="C92" s="8">
        <f>+C91-B92</f>
        <v>-67166400</v>
      </c>
      <c r="D92" s="6"/>
    </row>
    <row r="93" spans="1:4" x14ac:dyDescent="0.25">
      <c r="A93" t="s">
        <v>2532</v>
      </c>
      <c r="B93" s="6">
        <f>+B91+1500000</f>
        <v>275983200</v>
      </c>
      <c r="C93" s="8">
        <f>+C92-B93</f>
        <v>-343149600</v>
      </c>
      <c r="D93" s="6"/>
    </row>
    <row r="94" spans="1:4" x14ac:dyDescent="0.25">
      <c r="A94" t="s">
        <v>2542</v>
      </c>
      <c r="B94" s="6">
        <v>1700000</v>
      </c>
      <c r="C94" s="8">
        <f t="shared" ref="C94:C105" si="3">+C93-B94</f>
        <v>-344849600</v>
      </c>
      <c r="D94" s="6"/>
    </row>
    <row r="95" spans="1:4" x14ac:dyDescent="0.25">
      <c r="A95" t="s">
        <v>2533</v>
      </c>
      <c r="B95" s="6">
        <f>+B93+1500000</f>
        <v>277483200</v>
      </c>
      <c r="C95" s="8">
        <f t="shared" si="3"/>
        <v>-622332800</v>
      </c>
      <c r="D95" s="6"/>
    </row>
    <row r="96" spans="1:4" x14ac:dyDescent="0.25">
      <c r="A96" t="s">
        <v>2543</v>
      </c>
      <c r="B96" s="6">
        <v>1700000</v>
      </c>
      <c r="C96" s="8">
        <f t="shared" si="3"/>
        <v>-624032800</v>
      </c>
      <c r="D96" s="6"/>
    </row>
    <row r="97" spans="1:4" x14ac:dyDescent="0.25">
      <c r="A97" t="s">
        <v>2534</v>
      </c>
      <c r="B97" s="6">
        <f>+B95+1500000</f>
        <v>278983200</v>
      </c>
      <c r="C97" s="8">
        <f t="shared" si="3"/>
        <v>-903016000</v>
      </c>
      <c r="D97" s="6"/>
    </row>
    <row r="98" spans="1:4" x14ac:dyDescent="0.25">
      <c r="A98" t="s">
        <v>2544</v>
      </c>
      <c r="B98" s="6">
        <v>1700000</v>
      </c>
      <c r="C98" s="8">
        <f t="shared" si="3"/>
        <v>-904716000</v>
      </c>
      <c r="D98" s="6"/>
    </row>
    <row r="99" spans="1:4" x14ac:dyDescent="0.25">
      <c r="A99" t="s">
        <v>2535</v>
      </c>
      <c r="B99" s="6">
        <f>+B97+1500000</f>
        <v>280483200</v>
      </c>
      <c r="C99" s="8">
        <f t="shared" si="3"/>
        <v>-1185199200</v>
      </c>
      <c r="D99" s="6"/>
    </row>
    <row r="100" spans="1:4" x14ac:dyDescent="0.25">
      <c r="A100" t="s">
        <v>2545</v>
      </c>
      <c r="B100" s="6">
        <v>1700000</v>
      </c>
      <c r="C100" s="8">
        <f t="shared" si="3"/>
        <v>-1186899200</v>
      </c>
      <c r="D100" s="6"/>
    </row>
    <row r="101" spans="1:4" x14ac:dyDescent="0.25">
      <c r="A101" t="s">
        <v>2536</v>
      </c>
      <c r="B101" s="6">
        <f>+B99+1500000</f>
        <v>281983200</v>
      </c>
      <c r="C101" s="8">
        <f t="shared" si="3"/>
        <v>-1468882400</v>
      </c>
      <c r="D101" s="6"/>
    </row>
    <row r="102" spans="1:4" x14ac:dyDescent="0.25">
      <c r="A102" t="s">
        <v>2546</v>
      </c>
      <c r="B102" s="6">
        <v>1700000</v>
      </c>
      <c r="C102" s="8">
        <f t="shared" si="3"/>
        <v>-1470582400</v>
      </c>
      <c r="D102" s="6"/>
    </row>
    <row r="103" spans="1:4" x14ac:dyDescent="0.25">
      <c r="A103" t="s">
        <v>2537</v>
      </c>
      <c r="B103" s="6">
        <f>+B101+1500000</f>
        <v>283483200</v>
      </c>
      <c r="C103" s="8">
        <f t="shared" si="3"/>
        <v>-1754065600</v>
      </c>
      <c r="D103" s="6"/>
    </row>
    <row r="104" spans="1:4" x14ac:dyDescent="0.25">
      <c r="A104" t="s">
        <v>2547</v>
      </c>
      <c r="B104" s="6">
        <v>1700000</v>
      </c>
      <c r="C104" s="8">
        <f t="shared" si="3"/>
        <v>-1755765600</v>
      </c>
      <c r="D104" s="6"/>
    </row>
    <row r="105" spans="1:4" x14ac:dyDescent="0.25">
      <c r="A105" t="s">
        <v>2538</v>
      </c>
      <c r="B105" s="6">
        <f>+B103+1500000</f>
        <v>284983200</v>
      </c>
      <c r="C105" s="8">
        <f t="shared" si="3"/>
        <v>-2040748800</v>
      </c>
      <c r="D105" s="6"/>
    </row>
    <row r="106" spans="1:4" x14ac:dyDescent="0.25">
      <c r="A106" t="s">
        <v>2547</v>
      </c>
      <c r="B106" s="6">
        <v>1700000</v>
      </c>
      <c r="C106" s="8">
        <f t="shared" ref="C106" si="4">+C105-B106</f>
        <v>-2042448800</v>
      </c>
      <c r="D106" s="6"/>
    </row>
    <row r="107" spans="1:4" x14ac:dyDescent="0.25">
      <c r="A107" t="s">
        <v>2539</v>
      </c>
      <c r="B107" s="6">
        <f t="shared" ref="B107" si="5">+B105+1500000</f>
        <v>286483200</v>
      </c>
      <c r="C107" s="8">
        <f>+C106-B107</f>
        <v>-2328932000</v>
      </c>
      <c r="D107" s="6"/>
    </row>
    <row r="108" spans="1:4" x14ac:dyDescent="0.25">
      <c r="A108" t="s">
        <v>2547</v>
      </c>
      <c r="B108" s="6">
        <v>1700000</v>
      </c>
      <c r="C108" s="8">
        <f>+C107-B108</f>
        <v>-2330632000</v>
      </c>
      <c r="D108" s="6"/>
    </row>
    <row r="109" spans="1:4" x14ac:dyDescent="0.25">
      <c r="D109" s="6"/>
    </row>
    <row r="110" spans="1:4" x14ac:dyDescent="0.25">
      <c r="D110" s="6"/>
    </row>
    <row r="111" spans="1:4" x14ac:dyDescent="0.25">
      <c r="D111" s="6"/>
    </row>
    <row r="112" spans="1:4" x14ac:dyDescent="0.25">
      <c r="D112" s="6"/>
    </row>
    <row r="113" spans="4:4" x14ac:dyDescent="0.25">
      <c r="D113" s="6"/>
    </row>
    <row r="114" spans="4:4" x14ac:dyDescent="0.25">
      <c r="D114" s="6"/>
    </row>
    <row r="115" spans="4:4" x14ac:dyDescent="0.25">
      <c r="D115" s="6"/>
    </row>
    <row r="116" spans="4:4" x14ac:dyDescent="0.25">
      <c r="D116" s="6"/>
    </row>
    <row r="117" spans="4:4" x14ac:dyDescent="0.25">
      <c r="D117" s="6"/>
    </row>
    <row r="118" spans="4:4" x14ac:dyDescent="0.25">
      <c r="D118" s="6"/>
    </row>
    <row r="119" spans="4:4" x14ac:dyDescent="0.25">
      <c r="D119" s="6"/>
    </row>
    <row r="120" spans="4:4" x14ac:dyDescent="0.25">
      <c r="D120" s="6"/>
    </row>
    <row r="121" spans="4:4" x14ac:dyDescent="0.25">
      <c r="D121" s="6"/>
    </row>
    <row r="122" spans="4:4" x14ac:dyDescent="0.25">
      <c r="D122" s="6"/>
    </row>
    <row r="123" spans="4:4" x14ac:dyDescent="0.25">
      <c r="D123" s="6"/>
    </row>
    <row r="124" spans="4:4" x14ac:dyDescent="0.25">
      <c r="D124" s="6"/>
    </row>
    <row r="125" spans="4:4" x14ac:dyDescent="0.25">
      <c r="D125" s="6"/>
    </row>
    <row r="126" spans="4:4" x14ac:dyDescent="0.25">
      <c r="D126" s="6"/>
    </row>
    <row r="127" spans="4:4" x14ac:dyDescent="0.25">
      <c r="D127" s="6"/>
    </row>
    <row r="128" spans="4:4" x14ac:dyDescent="0.25">
      <c r="D128" s="6"/>
    </row>
    <row r="129" spans="4:4" x14ac:dyDescent="0.25">
      <c r="D129" s="6"/>
    </row>
    <row r="130" spans="4:4" x14ac:dyDescent="0.25">
      <c r="D130" s="6"/>
    </row>
    <row r="131" spans="4:4" x14ac:dyDescent="0.25">
      <c r="D131" s="6"/>
    </row>
    <row r="132" spans="4:4" x14ac:dyDescent="0.25">
      <c r="D132" s="6"/>
    </row>
    <row r="133" spans="4:4" x14ac:dyDescent="0.25">
      <c r="D133" s="6"/>
    </row>
    <row r="134" spans="4:4" x14ac:dyDescent="0.25">
      <c r="D134" s="6"/>
    </row>
    <row r="135" spans="4:4" x14ac:dyDescent="0.25">
      <c r="D135" s="6"/>
    </row>
    <row r="136" spans="4:4" x14ac:dyDescent="0.25">
      <c r="D136" s="6"/>
    </row>
    <row r="137" spans="4:4" x14ac:dyDescent="0.25">
      <c r="D137" s="6"/>
    </row>
    <row r="138" spans="4:4" x14ac:dyDescent="0.25">
      <c r="D138" s="6"/>
    </row>
    <row r="139" spans="4:4" x14ac:dyDescent="0.25">
      <c r="D139" s="6"/>
    </row>
    <row r="140" spans="4:4" x14ac:dyDescent="0.25">
      <c r="D140" s="6"/>
    </row>
    <row r="141" spans="4:4" x14ac:dyDescent="0.25">
      <c r="D141" s="6"/>
    </row>
    <row r="142" spans="4:4" x14ac:dyDescent="0.25">
      <c r="D142" s="6"/>
    </row>
    <row r="143" spans="4:4" x14ac:dyDescent="0.25">
      <c r="D143" s="6"/>
    </row>
    <row r="144" spans="4:4" x14ac:dyDescent="0.25">
      <c r="D144" s="6"/>
    </row>
    <row r="145" spans="4:4" x14ac:dyDescent="0.25">
      <c r="D145" s="6"/>
    </row>
    <row r="146" spans="4:4" x14ac:dyDescent="0.25">
      <c r="D146" s="6"/>
    </row>
    <row r="147" spans="4:4" x14ac:dyDescent="0.25">
      <c r="D147" s="6"/>
    </row>
    <row r="148" spans="4:4" x14ac:dyDescent="0.25">
      <c r="D148" s="6"/>
    </row>
    <row r="149" spans="4:4" x14ac:dyDescent="0.25">
      <c r="D149" s="6"/>
    </row>
    <row r="150" spans="4:4" x14ac:dyDescent="0.25">
      <c r="D150" s="6"/>
    </row>
    <row r="151" spans="4:4" x14ac:dyDescent="0.25">
      <c r="D151" s="6"/>
    </row>
    <row r="152" spans="4:4" x14ac:dyDescent="0.25">
      <c r="D152" s="6"/>
    </row>
    <row r="153" spans="4:4" x14ac:dyDescent="0.25">
      <c r="D153" s="6"/>
    </row>
    <row r="154" spans="4:4" x14ac:dyDescent="0.25">
      <c r="D154" s="6"/>
    </row>
    <row r="155" spans="4:4" x14ac:dyDescent="0.25">
      <c r="D155" s="6"/>
    </row>
    <row r="156" spans="4:4" x14ac:dyDescent="0.25">
      <c r="D156" s="6"/>
    </row>
    <row r="157" spans="4:4" x14ac:dyDescent="0.25">
      <c r="D157" s="6"/>
    </row>
    <row r="158" spans="4:4" x14ac:dyDescent="0.25">
      <c r="D158" s="6"/>
    </row>
    <row r="159" spans="4:4" x14ac:dyDescent="0.25">
      <c r="D159" s="6"/>
    </row>
    <row r="160" spans="4:4" x14ac:dyDescent="0.25">
      <c r="D160" s="6"/>
    </row>
    <row r="161" spans="1:4" x14ac:dyDescent="0.25">
      <c r="D161" s="6"/>
    </row>
    <row r="162" spans="1:4" x14ac:dyDescent="0.25">
      <c r="D162" s="6"/>
    </row>
    <row r="163" spans="1:4" x14ac:dyDescent="0.25">
      <c r="D163" s="6"/>
    </row>
    <row r="165" spans="1:4" x14ac:dyDescent="0.25">
      <c r="B165" t="s">
        <v>2524</v>
      </c>
    </row>
    <row r="166" spans="1:4" x14ac:dyDescent="0.25">
      <c r="A166" t="s">
        <v>2523</v>
      </c>
      <c r="B166" s="6">
        <v>34310400</v>
      </c>
    </row>
    <row r="167" spans="1:4" x14ac:dyDescent="0.25">
      <c r="A167" t="s">
        <v>2056</v>
      </c>
      <c r="B167" s="6">
        <v>34310400</v>
      </c>
    </row>
  </sheetData>
  <sortState ref="A1:B76">
    <sortCondition ref="A1:A7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topLeftCell="A121" workbookViewId="0">
      <selection activeCell="A157" sqref="A157"/>
    </sheetView>
  </sheetViews>
  <sheetFormatPr defaultRowHeight="15" x14ac:dyDescent="0.25"/>
  <cols>
    <col min="1" max="1" width="35.140625" bestFit="1" customWidth="1"/>
    <col min="2" max="2" width="36" bestFit="1" customWidth="1"/>
    <col min="3" max="3" width="62.28515625" bestFit="1" customWidth="1"/>
    <col min="4" max="4" width="14" style="6" customWidth="1"/>
    <col min="5" max="5" width="15.28515625" bestFit="1" customWidth="1"/>
    <col min="6" max="6" width="11.5703125" bestFit="1" customWidth="1"/>
  </cols>
  <sheetData>
    <row r="1" spans="1:6" x14ac:dyDescent="0.25">
      <c r="A1" t="s">
        <v>35</v>
      </c>
    </row>
    <row r="2" spans="1:6" ht="30" x14ac:dyDescent="0.25">
      <c r="A2" t="s">
        <v>1018</v>
      </c>
      <c r="B2" t="s">
        <v>1019</v>
      </c>
      <c r="C2" t="s">
        <v>1020</v>
      </c>
      <c r="D2" s="7" t="s">
        <v>1312</v>
      </c>
      <c r="E2" s="7" t="s">
        <v>2509</v>
      </c>
      <c r="F2" t="s">
        <v>2510</v>
      </c>
    </row>
    <row r="3" spans="1:6" x14ac:dyDescent="0.25">
      <c r="A3" t="s">
        <v>1021</v>
      </c>
      <c r="B3" t="s">
        <v>1022</v>
      </c>
      <c r="C3" t="s">
        <v>1023</v>
      </c>
      <c r="D3" s="6">
        <v>320728</v>
      </c>
      <c r="E3" s="6">
        <v>320720</v>
      </c>
      <c r="F3" s="8">
        <f t="shared" ref="F3:F34" si="0">+E3-D3</f>
        <v>-8</v>
      </c>
    </row>
    <row r="4" spans="1:6" x14ac:dyDescent="0.25">
      <c r="A4" t="s">
        <v>1021</v>
      </c>
      <c r="B4" t="s">
        <v>1024</v>
      </c>
      <c r="C4" t="s">
        <v>1025</v>
      </c>
      <c r="D4" s="6">
        <v>480</v>
      </c>
      <c r="E4" s="6">
        <v>480</v>
      </c>
      <c r="F4" s="8">
        <f t="shared" si="0"/>
        <v>0</v>
      </c>
    </row>
    <row r="5" spans="1:6" x14ac:dyDescent="0.25">
      <c r="A5" t="s">
        <v>1026</v>
      </c>
      <c r="B5" t="s">
        <v>1027</v>
      </c>
      <c r="C5" t="s">
        <v>1028</v>
      </c>
      <c r="D5" s="6">
        <v>51880</v>
      </c>
      <c r="E5" s="6">
        <v>51880</v>
      </c>
      <c r="F5" s="8">
        <f t="shared" si="0"/>
        <v>0</v>
      </c>
    </row>
    <row r="6" spans="1:6" x14ac:dyDescent="0.25">
      <c r="A6" t="s">
        <v>1026</v>
      </c>
      <c r="B6" t="s">
        <v>1029</v>
      </c>
      <c r="C6" t="s">
        <v>1030</v>
      </c>
      <c r="D6" s="6">
        <v>480</v>
      </c>
      <c r="E6" s="6">
        <v>480</v>
      </c>
      <c r="F6" s="8">
        <f t="shared" si="0"/>
        <v>0</v>
      </c>
    </row>
    <row r="7" spans="1:6" x14ac:dyDescent="0.25">
      <c r="A7" t="s">
        <v>149</v>
      </c>
      <c r="B7" t="s">
        <v>149</v>
      </c>
      <c r="C7" t="s">
        <v>1986</v>
      </c>
      <c r="D7" s="6">
        <v>136731968</v>
      </c>
      <c r="E7" s="6">
        <v>136731968</v>
      </c>
      <c r="F7" s="8">
        <f t="shared" si="0"/>
        <v>0</v>
      </c>
    </row>
    <row r="8" spans="1:6" x14ac:dyDescent="0.25">
      <c r="A8" t="s">
        <v>149</v>
      </c>
      <c r="B8" t="s">
        <v>1032</v>
      </c>
      <c r="C8" t="s">
        <v>1987</v>
      </c>
      <c r="D8" s="6">
        <v>5376128</v>
      </c>
      <c r="E8" s="6">
        <v>5376128</v>
      </c>
      <c r="F8" s="8">
        <f t="shared" si="0"/>
        <v>0</v>
      </c>
    </row>
    <row r="9" spans="1:6" x14ac:dyDescent="0.25">
      <c r="A9" t="s">
        <v>1034</v>
      </c>
      <c r="B9" t="s">
        <v>1034</v>
      </c>
      <c r="C9" t="s">
        <v>1035</v>
      </c>
      <c r="D9" s="6">
        <v>655360</v>
      </c>
      <c r="E9" s="6">
        <v>655360</v>
      </c>
      <c r="F9" s="8">
        <f t="shared" si="0"/>
        <v>0</v>
      </c>
    </row>
    <row r="10" spans="1:6" x14ac:dyDescent="0.25">
      <c r="A10" t="s">
        <v>1034</v>
      </c>
      <c r="B10" t="s">
        <v>1036</v>
      </c>
      <c r="C10" t="s">
        <v>1037</v>
      </c>
      <c r="D10" s="6">
        <v>655360</v>
      </c>
      <c r="E10" s="6">
        <v>655360</v>
      </c>
      <c r="F10" s="8">
        <f t="shared" si="0"/>
        <v>0</v>
      </c>
    </row>
    <row r="11" spans="1:6" x14ac:dyDescent="0.25">
      <c r="A11" t="s">
        <v>150</v>
      </c>
      <c r="B11" t="s">
        <v>1038</v>
      </c>
      <c r="C11" t="s">
        <v>1988</v>
      </c>
      <c r="D11" s="6">
        <v>18619192</v>
      </c>
      <c r="E11" s="6">
        <v>18619192</v>
      </c>
      <c r="F11" s="8">
        <f t="shared" si="0"/>
        <v>0</v>
      </c>
    </row>
    <row r="12" spans="1:6" x14ac:dyDescent="0.25">
      <c r="A12" t="s">
        <v>150</v>
      </c>
      <c r="B12" t="s">
        <v>1040</v>
      </c>
      <c r="C12" t="s">
        <v>1989</v>
      </c>
      <c r="D12" s="6">
        <v>4298576</v>
      </c>
      <c r="E12" s="6">
        <v>4298576</v>
      </c>
      <c r="F12" s="8">
        <f t="shared" si="0"/>
        <v>0</v>
      </c>
    </row>
    <row r="13" spans="1:6" x14ac:dyDescent="0.25">
      <c r="A13" t="s">
        <v>1046</v>
      </c>
      <c r="B13" t="s">
        <v>1046</v>
      </c>
      <c r="C13" t="s">
        <v>1047</v>
      </c>
      <c r="D13" s="6">
        <v>6956928</v>
      </c>
      <c r="E13" s="6">
        <v>6956928</v>
      </c>
      <c r="F13" s="8">
        <f t="shared" si="0"/>
        <v>0</v>
      </c>
    </row>
    <row r="14" spans="1:6" x14ac:dyDescent="0.25">
      <c r="A14" t="s">
        <v>1046</v>
      </c>
      <c r="B14" t="s">
        <v>1048</v>
      </c>
      <c r="C14" t="s">
        <v>1049</v>
      </c>
      <c r="D14" s="6">
        <v>644944</v>
      </c>
      <c r="E14" s="6">
        <v>644944</v>
      </c>
      <c r="F14" s="8">
        <f t="shared" si="0"/>
        <v>0</v>
      </c>
    </row>
    <row r="15" spans="1:6" x14ac:dyDescent="0.25">
      <c r="A15" t="s">
        <v>1050</v>
      </c>
      <c r="B15" t="s">
        <v>1050</v>
      </c>
      <c r="C15" t="s">
        <v>1051</v>
      </c>
      <c r="D15" s="6">
        <v>3029888</v>
      </c>
      <c r="E15" s="6">
        <v>3029888</v>
      </c>
      <c r="F15" s="8">
        <f t="shared" si="0"/>
        <v>0</v>
      </c>
    </row>
    <row r="16" spans="1:6" x14ac:dyDescent="0.25">
      <c r="A16" t="s">
        <v>1050</v>
      </c>
      <c r="B16" t="s">
        <v>1052</v>
      </c>
      <c r="C16" t="s">
        <v>1053</v>
      </c>
      <c r="D16" s="6">
        <v>294904</v>
      </c>
      <c r="E16" s="6">
        <v>294904</v>
      </c>
      <c r="F16" s="8">
        <f t="shared" si="0"/>
        <v>0</v>
      </c>
    </row>
    <row r="17" spans="1:6" x14ac:dyDescent="0.25">
      <c r="A17" t="s">
        <v>1054</v>
      </c>
      <c r="B17" t="s">
        <v>1054</v>
      </c>
      <c r="C17" t="s">
        <v>1055</v>
      </c>
      <c r="D17" s="6">
        <v>131072</v>
      </c>
      <c r="E17" s="6">
        <v>131072</v>
      </c>
      <c r="F17" s="8">
        <f t="shared" si="0"/>
        <v>0</v>
      </c>
    </row>
    <row r="18" spans="1:6" x14ac:dyDescent="0.25">
      <c r="A18" t="s">
        <v>1054</v>
      </c>
      <c r="B18" t="s">
        <v>1056</v>
      </c>
      <c r="C18" t="s">
        <v>1057</v>
      </c>
      <c r="D18" s="6">
        <v>64000</v>
      </c>
      <c r="E18" s="6">
        <v>64000</v>
      </c>
      <c r="F18" s="8">
        <f t="shared" si="0"/>
        <v>0</v>
      </c>
    </row>
    <row r="19" spans="1:6" x14ac:dyDescent="0.25">
      <c r="A19" t="s">
        <v>1058</v>
      </c>
      <c r="B19" t="s">
        <v>1058</v>
      </c>
      <c r="C19" t="s">
        <v>1059</v>
      </c>
      <c r="D19" s="6">
        <v>3840</v>
      </c>
      <c r="E19" s="6">
        <v>3840</v>
      </c>
      <c r="F19" s="8">
        <f t="shared" si="0"/>
        <v>0</v>
      </c>
    </row>
    <row r="20" spans="1:6" x14ac:dyDescent="0.25">
      <c r="A20" t="s">
        <v>1058</v>
      </c>
      <c r="B20" t="s">
        <v>1060</v>
      </c>
      <c r="C20" t="s">
        <v>1061</v>
      </c>
      <c r="D20" s="6">
        <v>20584</v>
      </c>
      <c r="E20" s="6">
        <v>20584</v>
      </c>
      <c r="F20" s="8">
        <f t="shared" si="0"/>
        <v>0</v>
      </c>
    </row>
    <row r="21" spans="1:6" x14ac:dyDescent="0.25">
      <c r="A21" t="s">
        <v>1062</v>
      </c>
      <c r="B21" t="s">
        <v>1062</v>
      </c>
      <c r="C21" t="s">
        <v>1063</v>
      </c>
      <c r="D21" s="6">
        <v>14351984</v>
      </c>
      <c r="E21" s="6">
        <v>14351984</v>
      </c>
      <c r="F21" s="8">
        <f t="shared" si="0"/>
        <v>0</v>
      </c>
    </row>
    <row r="22" spans="1:6" x14ac:dyDescent="0.25">
      <c r="A22" t="s">
        <v>1062</v>
      </c>
      <c r="B22" t="s">
        <v>1064</v>
      </c>
      <c r="C22" t="s">
        <v>1065</v>
      </c>
      <c r="D22" s="6">
        <v>2490496</v>
      </c>
      <c r="E22" s="6">
        <v>2490496</v>
      </c>
      <c r="F22" s="8">
        <f t="shared" si="0"/>
        <v>0</v>
      </c>
    </row>
    <row r="23" spans="1:6" x14ac:dyDescent="0.25">
      <c r="A23" t="s">
        <v>1062</v>
      </c>
      <c r="B23" t="s">
        <v>1066</v>
      </c>
      <c r="C23" t="s">
        <v>1990</v>
      </c>
      <c r="D23" s="6">
        <v>12800</v>
      </c>
      <c r="E23" s="6">
        <v>12800</v>
      </c>
      <c r="F23" s="8">
        <f t="shared" si="0"/>
        <v>0</v>
      </c>
    </row>
    <row r="24" spans="1:6" x14ac:dyDescent="0.25">
      <c r="A24" t="s">
        <v>1068</v>
      </c>
      <c r="B24" t="s">
        <v>1068</v>
      </c>
      <c r="C24" t="s">
        <v>1069</v>
      </c>
      <c r="D24" s="6">
        <v>10624</v>
      </c>
      <c r="E24" s="6">
        <v>10624</v>
      </c>
      <c r="F24" s="8">
        <f t="shared" si="0"/>
        <v>0</v>
      </c>
    </row>
    <row r="25" spans="1:6" x14ac:dyDescent="0.25">
      <c r="A25" t="s">
        <v>1068</v>
      </c>
      <c r="B25" t="s">
        <v>1070</v>
      </c>
      <c r="C25" t="s">
        <v>1071</v>
      </c>
      <c r="D25" s="6">
        <v>22648</v>
      </c>
      <c r="E25" s="6">
        <v>22648</v>
      </c>
      <c r="F25" s="8">
        <f t="shared" si="0"/>
        <v>0</v>
      </c>
    </row>
    <row r="26" spans="1:6" x14ac:dyDescent="0.25">
      <c r="A26" t="s">
        <v>1076</v>
      </c>
      <c r="B26" t="s">
        <v>1076</v>
      </c>
      <c r="C26" t="s">
        <v>1991</v>
      </c>
      <c r="D26" s="6">
        <v>132608</v>
      </c>
      <c r="E26" s="6">
        <v>132608</v>
      </c>
      <c r="F26" s="8">
        <f t="shared" si="0"/>
        <v>0</v>
      </c>
    </row>
    <row r="27" spans="1:6" x14ac:dyDescent="0.25">
      <c r="A27" t="s">
        <v>1076</v>
      </c>
      <c r="B27" t="s">
        <v>1078</v>
      </c>
      <c r="C27" t="s">
        <v>1992</v>
      </c>
      <c r="D27" s="6">
        <v>131200</v>
      </c>
      <c r="E27" s="6">
        <v>131200</v>
      </c>
      <c r="F27" s="8">
        <f t="shared" si="0"/>
        <v>0</v>
      </c>
    </row>
    <row r="28" spans="1:6" x14ac:dyDescent="0.25">
      <c r="A28" t="s">
        <v>1993</v>
      </c>
      <c r="B28" t="s">
        <v>1076</v>
      </c>
      <c r="C28" t="s">
        <v>1994</v>
      </c>
      <c r="D28" s="6">
        <v>132608</v>
      </c>
      <c r="E28" s="6">
        <v>132608</v>
      </c>
      <c r="F28" s="8">
        <f t="shared" si="0"/>
        <v>0</v>
      </c>
    </row>
    <row r="29" spans="1:6" x14ac:dyDescent="0.25">
      <c r="A29" t="s">
        <v>1993</v>
      </c>
      <c r="B29" t="s">
        <v>1078</v>
      </c>
      <c r="C29" t="s">
        <v>1995</v>
      </c>
      <c r="D29" s="6">
        <v>128</v>
      </c>
      <c r="E29" s="6">
        <v>128</v>
      </c>
      <c r="F29" s="8">
        <f t="shared" si="0"/>
        <v>0</v>
      </c>
    </row>
    <row r="30" spans="1:6" x14ac:dyDescent="0.25">
      <c r="A30" t="s">
        <v>1080</v>
      </c>
      <c r="B30" t="s">
        <v>1080</v>
      </c>
      <c r="C30" t="s">
        <v>1081</v>
      </c>
      <c r="D30" s="6">
        <v>81048</v>
      </c>
      <c r="E30" s="6">
        <v>81048</v>
      </c>
      <c r="F30" s="8">
        <f t="shared" si="0"/>
        <v>0</v>
      </c>
    </row>
    <row r="31" spans="1:6" x14ac:dyDescent="0.25">
      <c r="A31" t="s">
        <v>1080</v>
      </c>
      <c r="B31" t="s">
        <v>1082</v>
      </c>
      <c r="C31" t="s">
        <v>1083</v>
      </c>
      <c r="D31" s="6">
        <v>197712</v>
      </c>
      <c r="E31" s="6">
        <v>197712</v>
      </c>
      <c r="F31" s="8">
        <f t="shared" si="0"/>
        <v>0</v>
      </c>
    </row>
    <row r="32" spans="1:6" x14ac:dyDescent="0.25">
      <c r="A32" t="s">
        <v>1084</v>
      </c>
      <c r="B32" t="s">
        <v>1084</v>
      </c>
      <c r="C32" t="s">
        <v>1085</v>
      </c>
      <c r="D32" s="6">
        <v>51780440</v>
      </c>
      <c r="E32" s="6">
        <v>51780440</v>
      </c>
      <c r="F32" s="8">
        <f t="shared" si="0"/>
        <v>0</v>
      </c>
    </row>
    <row r="33" spans="1:6" x14ac:dyDescent="0.25">
      <c r="A33" t="s">
        <v>1084</v>
      </c>
      <c r="B33" t="s">
        <v>1086</v>
      </c>
      <c r="C33" t="s">
        <v>1087</v>
      </c>
      <c r="D33" s="6">
        <v>980096</v>
      </c>
      <c r="E33" s="6">
        <v>980096</v>
      </c>
      <c r="F33" s="8">
        <f t="shared" si="0"/>
        <v>0</v>
      </c>
    </row>
    <row r="34" spans="1:6" x14ac:dyDescent="0.25">
      <c r="A34" t="s">
        <v>299</v>
      </c>
      <c r="B34" t="s">
        <v>299</v>
      </c>
      <c r="C34" t="s">
        <v>1095</v>
      </c>
      <c r="D34" s="6">
        <v>768</v>
      </c>
      <c r="E34" s="6">
        <v>768</v>
      </c>
      <c r="F34" s="8">
        <f t="shared" si="0"/>
        <v>0</v>
      </c>
    </row>
    <row r="35" spans="1:6" x14ac:dyDescent="0.25">
      <c r="A35" t="s">
        <v>299</v>
      </c>
      <c r="B35" t="s">
        <v>1096</v>
      </c>
      <c r="C35" t="s">
        <v>1097</v>
      </c>
      <c r="D35" s="6">
        <v>160</v>
      </c>
      <c r="E35" s="6">
        <v>160</v>
      </c>
      <c r="F35" s="8">
        <f t="shared" ref="F35:F66" si="1">+E35-D35</f>
        <v>0</v>
      </c>
    </row>
    <row r="36" spans="1:6" x14ac:dyDescent="0.25">
      <c r="A36" t="s">
        <v>299</v>
      </c>
      <c r="B36" t="s">
        <v>1066</v>
      </c>
      <c r="C36" t="s">
        <v>1098</v>
      </c>
      <c r="D36" s="6">
        <v>131072</v>
      </c>
      <c r="E36" s="6">
        <v>131072</v>
      </c>
      <c r="F36" s="8">
        <f t="shared" si="1"/>
        <v>0</v>
      </c>
    </row>
    <row r="37" spans="1:6" x14ac:dyDescent="0.25">
      <c r="A37" t="s">
        <v>377</v>
      </c>
      <c r="B37" t="s">
        <v>377</v>
      </c>
      <c r="C37" t="s">
        <v>1099</v>
      </c>
      <c r="D37" s="6">
        <v>4736</v>
      </c>
      <c r="E37" s="6">
        <v>4736</v>
      </c>
      <c r="F37" s="8">
        <f t="shared" si="1"/>
        <v>0</v>
      </c>
    </row>
    <row r="38" spans="1:6" x14ac:dyDescent="0.25">
      <c r="A38" t="s">
        <v>377</v>
      </c>
      <c r="B38" t="s">
        <v>1100</v>
      </c>
      <c r="C38" t="s">
        <v>1101</v>
      </c>
      <c r="D38" s="6">
        <v>1272</v>
      </c>
      <c r="E38" s="6">
        <v>1272</v>
      </c>
      <c r="F38" s="8">
        <f t="shared" si="1"/>
        <v>0</v>
      </c>
    </row>
    <row r="39" spans="1:6" x14ac:dyDescent="0.25">
      <c r="A39" t="s">
        <v>377</v>
      </c>
      <c r="B39" t="s">
        <v>1066</v>
      </c>
      <c r="C39" t="s">
        <v>1102</v>
      </c>
      <c r="D39" s="6">
        <v>131072</v>
      </c>
      <c r="E39" s="6">
        <v>131072</v>
      </c>
      <c r="F39" s="8">
        <f t="shared" si="1"/>
        <v>0</v>
      </c>
    </row>
    <row r="40" spans="1:6" x14ac:dyDescent="0.25">
      <c r="A40" t="s">
        <v>1103</v>
      </c>
      <c r="B40" t="s">
        <v>1104</v>
      </c>
      <c r="C40" t="s">
        <v>1105</v>
      </c>
      <c r="D40" s="6">
        <v>847520</v>
      </c>
      <c r="E40" s="6">
        <v>847520</v>
      </c>
      <c r="F40" s="8">
        <f t="shared" si="1"/>
        <v>0</v>
      </c>
    </row>
    <row r="41" spans="1:6" x14ac:dyDescent="0.25">
      <c r="A41" t="s">
        <v>1103</v>
      </c>
      <c r="B41" t="s">
        <v>1106</v>
      </c>
      <c r="C41" t="s">
        <v>1107</v>
      </c>
      <c r="D41" s="6">
        <v>114760</v>
      </c>
      <c r="E41" s="6">
        <v>114760</v>
      </c>
      <c r="F41" s="8">
        <f t="shared" si="1"/>
        <v>0</v>
      </c>
    </row>
    <row r="42" spans="1:6" x14ac:dyDescent="0.25">
      <c r="A42" t="s">
        <v>1996</v>
      </c>
      <c r="B42" t="s">
        <v>1192</v>
      </c>
      <c r="C42" t="s">
        <v>1997</v>
      </c>
      <c r="D42" s="6">
        <v>188032</v>
      </c>
      <c r="E42" s="6">
        <v>188032</v>
      </c>
      <c r="F42" s="8">
        <f t="shared" si="1"/>
        <v>0</v>
      </c>
    </row>
    <row r="43" spans="1:6" x14ac:dyDescent="0.25">
      <c r="A43" t="s">
        <v>1996</v>
      </c>
      <c r="B43" t="s">
        <v>1194</v>
      </c>
      <c r="C43" t="s">
        <v>1998</v>
      </c>
      <c r="D43" s="6">
        <v>1365464</v>
      </c>
      <c r="E43" s="6">
        <v>1365464</v>
      </c>
      <c r="F43" s="8">
        <f t="shared" si="1"/>
        <v>0</v>
      </c>
    </row>
    <row r="44" spans="1:6" x14ac:dyDescent="0.25">
      <c r="A44" t="s">
        <v>1108</v>
      </c>
      <c r="B44" t="s">
        <v>1108</v>
      </c>
      <c r="C44" t="s">
        <v>1109</v>
      </c>
      <c r="D44" s="6">
        <v>16552</v>
      </c>
      <c r="E44" s="6">
        <v>16552</v>
      </c>
      <c r="F44" s="8">
        <f t="shared" si="1"/>
        <v>0</v>
      </c>
    </row>
    <row r="45" spans="1:6" x14ac:dyDescent="0.25">
      <c r="A45" t="s">
        <v>1108</v>
      </c>
      <c r="B45" t="s">
        <v>1110</v>
      </c>
      <c r="C45" t="s">
        <v>1111</v>
      </c>
      <c r="D45" s="6">
        <v>3144</v>
      </c>
      <c r="E45" s="6">
        <v>3144</v>
      </c>
      <c r="F45" s="8">
        <f t="shared" si="1"/>
        <v>0</v>
      </c>
    </row>
    <row r="46" spans="1:6" x14ac:dyDescent="0.25">
      <c r="A46" t="s">
        <v>1112</v>
      </c>
      <c r="B46" t="s">
        <v>1113</v>
      </c>
      <c r="C46" t="s">
        <v>1114</v>
      </c>
      <c r="D46" s="6">
        <v>2532416</v>
      </c>
      <c r="E46" s="6">
        <v>2532416</v>
      </c>
      <c r="F46" s="8">
        <f t="shared" si="1"/>
        <v>0</v>
      </c>
    </row>
    <row r="47" spans="1:6" x14ac:dyDescent="0.25">
      <c r="A47" t="s">
        <v>1112</v>
      </c>
      <c r="B47" t="s">
        <v>1115</v>
      </c>
      <c r="C47" t="s">
        <v>1116</v>
      </c>
      <c r="D47" s="6">
        <v>212896</v>
      </c>
      <c r="E47" s="6">
        <v>212896</v>
      </c>
      <c r="F47" s="8">
        <f t="shared" si="1"/>
        <v>0</v>
      </c>
    </row>
    <row r="48" spans="1:6" x14ac:dyDescent="0.25">
      <c r="A48" t="s">
        <v>1121</v>
      </c>
      <c r="B48" t="s">
        <v>1122</v>
      </c>
      <c r="C48" t="s">
        <v>1999</v>
      </c>
      <c r="D48" s="6">
        <v>394752</v>
      </c>
      <c r="F48" s="8">
        <f t="shared" si="1"/>
        <v>-394752</v>
      </c>
    </row>
    <row r="49" spans="1:6" x14ac:dyDescent="0.25">
      <c r="A49" t="s">
        <v>1121</v>
      </c>
      <c r="B49" t="s">
        <v>1124</v>
      </c>
      <c r="C49" t="s">
        <v>2000</v>
      </c>
      <c r="D49" s="6">
        <v>311936</v>
      </c>
      <c r="F49" s="8">
        <f t="shared" si="1"/>
        <v>-311936</v>
      </c>
    </row>
    <row r="50" spans="1:6" x14ac:dyDescent="0.25">
      <c r="A50" t="s">
        <v>1126</v>
      </c>
      <c r="B50" t="s">
        <v>1126</v>
      </c>
      <c r="C50" t="s">
        <v>1127</v>
      </c>
      <c r="D50" s="6">
        <v>3712</v>
      </c>
      <c r="E50" s="6">
        <v>3712</v>
      </c>
      <c r="F50" s="8">
        <f t="shared" si="1"/>
        <v>0</v>
      </c>
    </row>
    <row r="51" spans="1:6" x14ac:dyDescent="0.25">
      <c r="A51" t="s">
        <v>1126</v>
      </c>
      <c r="B51" t="s">
        <v>1128</v>
      </c>
      <c r="C51" t="s">
        <v>1129</v>
      </c>
      <c r="D51" s="6">
        <v>3072</v>
      </c>
      <c r="E51" s="6">
        <v>3072</v>
      </c>
      <c r="F51" s="8">
        <f t="shared" si="1"/>
        <v>0</v>
      </c>
    </row>
    <row r="52" spans="1:6" x14ac:dyDescent="0.25">
      <c r="A52" t="s">
        <v>1130</v>
      </c>
      <c r="B52" t="s">
        <v>1130</v>
      </c>
      <c r="C52" t="s">
        <v>1131</v>
      </c>
      <c r="D52" s="6">
        <v>1024</v>
      </c>
      <c r="E52" s="6">
        <v>1024</v>
      </c>
      <c r="F52" s="8">
        <f t="shared" si="1"/>
        <v>0</v>
      </c>
    </row>
    <row r="53" spans="1:6" x14ac:dyDescent="0.25">
      <c r="A53" t="s">
        <v>1130</v>
      </c>
      <c r="B53" t="s">
        <v>1132</v>
      </c>
      <c r="C53" t="s">
        <v>1133</v>
      </c>
      <c r="D53" s="6">
        <v>3072</v>
      </c>
      <c r="E53" s="6">
        <v>3072</v>
      </c>
      <c r="F53" s="8">
        <f t="shared" si="1"/>
        <v>0</v>
      </c>
    </row>
    <row r="54" spans="1:6" x14ac:dyDescent="0.25">
      <c r="A54" t="s">
        <v>1134</v>
      </c>
      <c r="B54" t="s">
        <v>1134</v>
      </c>
      <c r="C54" t="s">
        <v>1135</v>
      </c>
      <c r="D54" s="6">
        <v>1152</v>
      </c>
      <c r="E54" s="6">
        <v>1152</v>
      </c>
      <c r="F54" s="8">
        <f t="shared" si="1"/>
        <v>0</v>
      </c>
    </row>
    <row r="55" spans="1:6" x14ac:dyDescent="0.25">
      <c r="A55" t="s">
        <v>1134</v>
      </c>
      <c r="B55" t="s">
        <v>1136</v>
      </c>
      <c r="C55" t="s">
        <v>1137</v>
      </c>
      <c r="D55" s="6">
        <v>3072</v>
      </c>
      <c r="E55" s="6">
        <v>3072</v>
      </c>
      <c r="F55" s="8">
        <f t="shared" si="1"/>
        <v>0</v>
      </c>
    </row>
    <row r="56" spans="1:6" x14ac:dyDescent="0.25">
      <c r="A56" t="s">
        <v>1138</v>
      </c>
      <c r="B56" t="s">
        <v>1138</v>
      </c>
      <c r="C56" t="s">
        <v>1139</v>
      </c>
      <c r="D56" s="6">
        <v>1136</v>
      </c>
      <c r="E56" s="6">
        <v>1136</v>
      </c>
      <c r="F56" s="8">
        <f t="shared" si="1"/>
        <v>0</v>
      </c>
    </row>
    <row r="57" spans="1:6" x14ac:dyDescent="0.25">
      <c r="A57" t="s">
        <v>1138</v>
      </c>
      <c r="B57" t="s">
        <v>1140</v>
      </c>
      <c r="C57" t="s">
        <v>1141</v>
      </c>
      <c r="D57" s="6">
        <v>3072</v>
      </c>
      <c r="E57" s="6">
        <v>3072</v>
      </c>
      <c r="F57" s="8">
        <f t="shared" si="1"/>
        <v>0</v>
      </c>
    </row>
    <row r="58" spans="1:6" x14ac:dyDescent="0.25">
      <c r="A58" t="s">
        <v>1142</v>
      </c>
      <c r="B58" t="s">
        <v>1142</v>
      </c>
      <c r="C58" t="s">
        <v>1143</v>
      </c>
      <c r="D58" s="6">
        <v>1024</v>
      </c>
      <c r="E58" s="6">
        <v>1024</v>
      </c>
      <c r="F58" s="8">
        <f t="shared" si="1"/>
        <v>0</v>
      </c>
    </row>
    <row r="59" spans="1:6" x14ac:dyDescent="0.25">
      <c r="A59" t="s">
        <v>1142</v>
      </c>
      <c r="B59" t="s">
        <v>1144</v>
      </c>
      <c r="C59" t="s">
        <v>1145</v>
      </c>
      <c r="D59" s="6">
        <v>3072</v>
      </c>
      <c r="E59" s="6">
        <v>3072</v>
      </c>
      <c r="F59" s="8">
        <f t="shared" si="1"/>
        <v>0</v>
      </c>
    </row>
    <row r="60" spans="1:6" x14ac:dyDescent="0.25">
      <c r="A60" t="s">
        <v>1146</v>
      </c>
      <c r="B60" t="s">
        <v>1146</v>
      </c>
      <c r="C60" t="s">
        <v>1147</v>
      </c>
      <c r="D60" s="6">
        <v>7995392</v>
      </c>
      <c r="E60" s="6">
        <v>7995392</v>
      </c>
      <c r="F60" s="8">
        <f t="shared" si="1"/>
        <v>0</v>
      </c>
    </row>
    <row r="61" spans="1:6" x14ac:dyDescent="0.25">
      <c r="A61" t="s">
        <v>1146</v>
      </c>
      <c r="B61" t="s">
        <v>1148</v>
      </c>
      <c r="C61" t="s">
        <v>1149</v>
      </c>
      <c r="D61" s="6">
        <v>131072</v>
      </c>
      <c r="E61" s="6">
        <v>131072</v>
      </c>
      <c r="F61" s="8">
        <f t="shared" si="1"/>
        <v>0</v>
      </c>
    </row>
    <row r="62" spans="1:6" x14ac:dyDescent="0.25">
      <c r="A62" t="s">
        <v>1150</v>
      </c>
      <c r="B62" t="s">
        <v>1150</v>
      </c>
      <c r="C62" t="s">
        <v>1151</v>
      </c>
      <c r="D62" s="6">
        <v>24912</v>
      </c>
      <c r="E62" s="6">
        <v>24912</v>
      </c>
      <c r="F62" s="8">
        <f t="shared" si="1"/>
        <v>0</v>
      </c>
    </row>
    <row r="63" spans="1:6" x14ac:dyDescent="0.25">
      <c r="A63" t="s">
        <v>1150</v>
      </c>
      <c r="B63" t="s">
        <v>1152</v>
      </c>
      <c r="C63" t="s">
        <v>1153</v>
      </c>
      <c r="D63" s="6">
        <v>23048</v>
      </c>
      <c r="E63" s="6">
        <v>23048</v>
      </c>
      <c r="F63" s="8">
        <f t="shared" si="1"/>
        <v>0</v>
      </c>
    </row>
    <row r="64" spans="1:6" x14ac:dyDescent="0.25">
      <c r="A64" t="s">
        <v>1154</v>
      </c>
      <c r="B64" t="s">
        <v>1154</v>
      </c>
      <c r="C64" t="s">
        <v>1155</v>
      </c>
      <c r="D64" s="6">
        <v>14048</v>
      </c>
      <c r="E64" s="6">
        <v>14048</v>
      </c>
      <c r="F64" s="8">
        <f t="shared" si="1"/>
        <v>0</v>
      </c>
    </row>
    <row r="65" spans="1:6" x14ac:dyDescent="0.25">
      <c r="A65" t="s">
        <v>1154</v>
      </c>
      <c r="B65" t="s">
        <v>1156</v>
      </c>
      <c r="C65" t="s">
        <v>1157</v>
      </c>
      <c r="D65" s="6">
        <v>49424</v>
      </c>
      <c r="E65" s="6">
        <v>49424</v>
      </c>
      <c r="F65" s="8">
        <f t="shared" si="1"/>
        <v>0</v>
      </c>
    </row>
    <row r="66" spans="1:6" x14ac:dyDescent="0.25">
      <c r="A66" t="s">
        <v>1158</v>
      </c>
      <c r="B66" t="s">
        <v>1158</v>
      </c>
      <c r="C66" t="s">
        <v>1159</v>
      </c>
      <c r="D66" s="6">
        <v>392</v>
      </c>
      <c r="E66" s="6">
        <v>392</v>
      </c>
      <c r="F66" s="8">
        <f t="shared" si="1"/>
        <v>0</v>
      </c>
    </row>
    <row r="67" spans="1:6" x14ac:dyDescent="0.25">
      <c r="A67" t="s">
        <v>1158</v>
      </c>
      <c r="B67" t="s">
        <v>1160</v>
      </c>
      <c r="C67" t="s">
        <v>1161</v>
      </c>
      <c r="D67" s="6">
        <v>200</v>
      </c>
      <c r="E67" s="6">
        <v>200</v>
      </c>
      <c r="F67" s="8">
        <f t="shared" ref="F67:F98" si="2">+E67-D67</f>
        <v>0</v>
      </c>
    </row>
    <row r="68" spans="1:6" x14ac:dyDescent="0.25">
      <c r="A68" t="s">
        <v>1162</v>
      </c>
      <c r="B68" t="s">
        <v>1162</v>
      </c>
      <c r="C68" t="s">
        <v>1163</v>
      </c>
      <c r="D68" s="6">
        <v>391504</v>
      </c>
      <c r="E68" s="6">
        <v>391504</v>
      </c>
      <c r="F68" s="8">
        <f t="shared" si="2"/>
        <v>0</v>
      </c>
    </row>
    <row r="69" spans="1:6" x14ac:dyDescent="0.25">
      <c r="A69" t="s">
        <v>1162</v>
      </c>
      <c r="B69" t="s">
        <v>1164</v>
      </c>
      <c r="C69" t="s">
        <v>1165</v>
      </c>
      <c r="D69" s="6">
        <v>539536</v>
      </c>
      <c r="E69" s="6">
        <v>539536</v>
      </c>
      <c r="F69" s="8">
        <f t="shared" si="2"/>
        <v>0</v>
      </c>
    </row>
    <row r="70" spans="1:6" x14ac:dyDescent="0.25">
      <c r="A70" t="s">
        <v>2001</v>
      </c>
      <c r="B70" t="s">
        <v>1113</v>
      </c>
      <c r="C70" t="s">
        <v>2002</v>
      </c>
      <c r="D70" s="6">
        <v>114592</v>
      </c>
      <c r="F70" s="8">
        <f t="shared" si="2"/>
        <v>-114592</v>
      </c>
    </row>
    <row r="71" spans="1:6" x14ac:dyDescent="0.25">
      <c r="A71" t="s">
        <v>2001</v>
      </c>
      <c r="B71" t="s">
        <v>1115</v>
      </c>
      <c r="C71" t="s">
        <v>2003</v>
      </c>
      <c r="D71" s="6">
        <v>20832</v>
      </c>
      <c r="F71" s="8">
        <f t="shared" si="2"/>
        <v>-20832</v>
      </c>
    </row>
    <row r="72" spans="1:6" x14ac:dyDescent="0.25">
      <c r="A72" t="s">
        <v>1178</v>
      </c>
      <c r="B72" t="s">
        <v>1179</v>
      </c>
      <c r="C72" t="s">
        <v>1180</v>
      </c>
      <c r="E72" s="6">
        <v>29568000</v>
      </c>
      <c r="F72" s="8">
        <f t="shared" si="2"/>
        <v>29568000</v>
      </c>
    </row>
    <row r="73" spans="1:6" x14ac:dyDescent="0.25">
      <c r="A73" t="s">
        <v>1178</v>
      </c>
      <c r="B73" t="s">
        <v>1181</v>
      </c>
      <c r="C73" t="s">
        <v>1182</v>
      </c>
      <c r="E73" s="6">
        <v>9408000</v>
      </c>
      <c r="F73" s="8">
        <f t="shared" si="2"/>
        <v>9408000</v>
      </c>
    </row>
    <row r="74" spans="1:6" x14ac:dyDescent="0.25">
      <c r="A74" t="s">
        <v>1183</v>
      </c>
      <c r="B74" t="s">
        <v>1183</v>
      </c>
      <c r="C74" t="s">
        <v>1184</v>
      </c>
      <c r="E74" s="6">
        <v>2928000</v>
      </c>
      <c r="F74" s="8">
        <f t="shared" si="2"/>
        <v>2928000</v>
      </c>
    </row>
    <row r="75" spans="1:6" x14ac:dyDescent="0.25">
      <c r="A75" t="s">
        <v>1183</v>
      </c>
      <c r="B75" t="s">
        <v>1185</v>
      </c>
      <c r="C75" t="s">
        <v>1186</v>
      </c>
      <c r="E75" s="6">
        <v>129136</v>
      </c>
      <c r="F75" s="8">
        <f t="shared" si="2"/>
        <v>129136</v>
      </c>
    </row>
    <row r="76" spans="1:6" x14ac:dyDescent="0.25">
      <c r="A76" t="s">
        <v>1187</v>
      </c>
      <c r="B76" t="s">
        <v>1103</v>
      </c>
      <c r="C76" t="s">
        <v>1188</v>
      </c>
      <c r="D76" s="6">
        <v>422400</v>
      </c>
      <c r="E76" s="6">
        <v>422400</v>
      </c>
      <c r="F76" s="8">
        <f t="shared" si="2"/>
        <v>0</v>
      </c>
    </row>
    <row r="77" spans="1:6" x14ac:dyDescent="0.25">
      <c r="A77" t="s">
        <v>1187</v>
      </c>
      <c r="B77" t="s">
        <v>1189</v>
      </c>
      <c r="C77" t="s">
        <v>1190</v>
      </c>
      <c r="D77" s="6">
        <v>2152480</v>
      </c>
      <c r="E77" s="6">
        <v>2152480</v>
      </c>
      <c r="F77" s="8">
        <f t="shared" si="2"/>
        <v>0</v>
      </c>
    </row>
    <row r="78" spans="1:6" x14ac:dyDescent="0.25">
      <c r="A78" t="s">
        <v>1191</v>
      </c>
      <c r="B78" t="s">
        <v>1192</v>
      </c>
      <c r="C78" t="s">
        <v>1193</v>
      </c>
      <c r="D78" s="6">
        <v>524288</v>
      </c>
      <c r="E78" s="6">
        <v>524288</v>
      </c>
      <c r="F78" s="8">
        <f t="shared" si="2"/>
        <v>0</v>
      </c>
    </row>
    <row r="79" spans="1:6" x14ac:dyDescent="0.25">
      <c r="A79" t="s">
        <v>1191</v>
      </c>
      <c r="B79" t="s">
        <v>1194</v>
      </c>
      <c r="C79" t="s">
        <v>1195</v>
      </c>
      <c r="D79" s="6">
        <v>524416</v>
      </c>
      <c r="E79" s="6">
        <v>524416</v>
      </c>
      <c r="F79" s="8">
        <f t="shared" si="2"/>
        <v>0</v>
      </c>
    </row>
    <row r="80" spans="1:6" x14ac:dyDescent="0.25">
      <c r="A80" t="s">
        <v>1196</v>
      </c>
      <c r="B80" t="s">
        <v>1196</v>
      </c>
      <c r="C80" t="s">
        <v>1197</v>
      </c>
      <c r="D80" s="6">
        <v>568</v>
      </c>
      <c r="E80" s="6">
        <v>568</v>
      </c>
      <c r="F80" s="8">
        <f t="shared" si="2"/>
        <v>0</v>
      </c>
    </row>
    <row r="81" spans="1:6" x14ac:dyDescent="0.25">
      <c r="A81" t="s">
        <v>1196</v>
      </c>
      <c r="B81" t="s">
        <v>1198</v>
      </c>
      <c r="C81" t="s">
        <v>1199</v>
      </c>
      <c r="D81" s="6">
        <v>256</v>
      </c>
      <c r="E81" s="6">
        <v>256</v>
      </c>
      <c r="F81" s="8">
        <f t="shared" si="2"/>
        <v>0</v>
      </c>
    </row>
    <row r="82" spans="1:6" x14ac:dyDescent="0.25">
      <c r="A82" t="s">
        <v>2004</v>
      </c>
      <c r="B82" t="s">
        <v>2004</v>
      </c>
      <c r="C82" t="s">
        <v>2005</v>
      </c>
      <c r="D82" s="6">
        <v>103680</v>
      </c>
      <c r="F82" s="8">
        <f t="shared" si="2"/>
        <v>-103680</v>
      </c>
    </row>
    <row r="83" spans="1:6" x14ac:dyDescent="0.25">
      <c r="A83" t="s">
        <v>2004</v>
      </c>
      <c r="B83" t="s">
        <v>2006</v>
      </c>
      <c r="C83" t="s">
        <v>2007</v>
      </c>
      <c r="D83" s="6">
        <v>22648</v>
      </c>
      <c r="F83" s="8">
        <f t="shared" si="2"/>
        <v>-22648</v>
      </c>
    </row>
    <row r="84" spans="1:6" x14ac:dyDescent="0.25">
      <c r="A84" t="s">
        <v>1200</v>
      </c>
      <c r="B84" t="s">
        <v>1201</v>
      </c>
      <c r="C84" t="s">
        <v>1202</v>
      </c>
      <c r="D84" s="6">
        <v>131072</v>
      </c>
      <c r="E84" s="6">
        <v>131072</v>
      </c>
      <c r="F84" s="8">
        <f t="shared" si="2"/>
        <v>0</v>
      </c>
    </row>
    <row r="85" spans="1:6" x14ac:dyDescent="0.25">
      <c r="A85" t="s">
        <v>1200</v>
      </c>
      <c r="B85" t="s">
        <v>1203</v>
      </c>
      <c r="C85" t="s">
        <v>1204</v>
      </c>
      <c r="D85" s="6">
        <v>17280</v>
      </c>
      <c r="E85" s="6">
        <v>17280</v>
      </c>
      <c r="F85" s="8">
        <f t="shared" si="2"/>
        <v>0</v>
      </c>
    </row>
    <row r="86" spans="1:6" x14ac:dyDescent="0.25">
      <c r="A86" t="s">
        <v>1205</v>
      </c>
      <c r="B86" t="s">
        <v>1206</v>
      </c>
      <c r="C86" t="s">
        <v>1207</v>
      </c>
      <c r="D86" s="6">
        <v>30536</v>
      </c>
      <c r="E86" s="6">
        <v>30536</v>
      </c>
      <c r="F86" s="8">
        <f t="shared" si="2"/>
        <v>0</v>
      </c>
    </row>
    <row r="87" spans="1:6" x14ac:dyDescent="0.25">
      <c r="A87" t="s">
        <v>1205</v>
      </c>
      <c r="B87" t="s">
        <v>1208</v>
      </c>
      <c r="C87" t="s">
        <v>1209</v>
      </c>
      <c r="D87" s="6">
        <v>3688</v>
      </c>
      <c r="E87" s="6">
        <v>4912</v>
      </c>
      <c r="F87" s="8">
        <f t="shared" si="2"/>
        <v>1224</v>
      </c>
    </row>
    <row r="88" spans="1:6" x14ac:dyDescent="0.25">
      <c r="A88" t="s">
        <v>1210</v>
      </c>
      <c r="B88" t="s">
        <v>1210</v>
      </c>
      <c r="C88" t="s">
        <v>1211</v>
      </c>
      <c r="D88" s="6">
        <v>131072</v>
      </c>
      <c r="E88" s="6">
        <v>131072</v>
      </c>
      <c r="F88" s="8">
        <f t="shared" si="2"/>
        <v>0</v>
      </c>
    </row>
    <row r="89" spans="1:6" x14ac:dyDescent="0.25">
      <c r="A89" t="s">
        <v>1210</v>
      </c>
      <c r="B89" t="s">
        <v>1212</v>
      </c>
      <c r="C89" t="s">
        <v>1213</v>
      </c>
      <c r="D89" s="6">
        <v>262144</v>
      </c>
      <c r="E89" s="6">
        <v>262144</v>
      </c>
      <c r="F89" s="8">
        <f t="shared" si="2"/>
        <v>0</v>
      </c>
    </row>
    <row r="90" spans="1:6" x14ac:dyDescent="0.25">
      <c r="A90" t="s">
        <v>1214</v>
      </c>
      <c r="B90" t="s">
        <v>1214</v>
      </c>
      <c r="C90" t="s">
        <v>1215</v>
      </c>
      <c r="D90" s="6">
        <v>131072</v>
      </c>
      <c r="E90" s="6">
        <v>131072</v>
      </c>
      <c r="F90" s="8">
        <f t="shared" si="2"/>
        <v>0</v>
      </c>
    </row>
    <row r="91" spans="1:6" x14ac:dyDescent="0.25">
      <c r="A91" t="s">
        <v>1214</v>
      </c>
      <c r="B91" t="s">
        <v>1216</v>
      </c>
      <c r="C91" t="s">
        <v>1217</v>
      </c>
      <c r="D91" s="6">
        <v>393216</v>
      </c>
      <c r="E91" s="6">
        <v>393216</v>
      </c>
      <c r="F91" s="8">
        <f t="shared" si="2"/>
        <v>0</v>
      </c>
    </row>
    <row r="92" spans="1:6" x14ac:dyDescent="0.25">
      <c r="A92" t="s">
        <v>1219</v>
      </c>
      <c r="B92" t="s">
        <v>1219</v>
      </c>
      <c r="C92" t="s">
        <v>1220</v>
      </c>
      <c r="D92" s="6">
        <v>131072</v>
      </c>
      <c r="E92" s="6">
        <v>131072</v>
      </c>
      <c r="F92" s="8">
        <f t="shared" si="2"/>
        <v>0</v>
      </c>
    </row>
    <row r="93" spans="1:6" x14ac:dyDescent="0.25">
      <c r="A93" t="s">
        <v>1219</v>
      </c>
      <c r="B93" t="s">
        <v>1221</v>
      </c>
      <c r="C93" t="s">
        <v>1222</v>
      </c>
      <c r="D93" s="6">
        <v>131072</v>
      </c>
      <c r="E93" s="6">
        <v>131072</v>
      </c>
      <c r="F93" s="8">
        <f t="shared" si="2"/>
        <v>0</v>
      </c>
    </row>
    <row r="94" spans="1:6" x14ac:dyDescent="0.25">
      <c r="A94" t="s">
        <v>1224</v>
      </c>
      <c r="B94" t="s">
        <v>1224</v>
      </c>
      <c r="C94" t="s">
        <v>1225</v>
      </c>
      <c r="D94" s="6">
        <v>131072</v>
      </c>
      <c r="E94" s="6">
        <v>131072</v>
      </c>
      <c r="F94" s="8">
        <f t="shared" si="2"/>
        <v>0</v>
      </c>
    </row>
    <row r="95" spans="1:6" x14ac:dyDescent="0.25">
      <c r="A95" t="s">
        <v>1224</v>
      </c>
      <c r="B95" t="s">
        <v>1226</v>
      </c>
      <c r="C95" t="s">
        <v>1227</v>
      </c>
      <c r="D95" s="6">
        <v>131072</v>
      </c>
      <c r="E95" s="6">
        <v>131072</v>
      </c>
      <c r="F95" s="8">
        <f t="shared" si="2"/>
        <v>0</v>
      </c>
    </row>
    <row r="96" spans="1:6" x14ac:dyDescent="0.25">
      <c r="A96" t="s">
        <v>2008</v>
      </c>
      <c r="B96" t="s">
        <v>2008</v>
      </c>
      <c r="C96" t="s">
        <v>2009</v>
      </c>
      <c r="D96" s="6">
        <v>640</v>
      </c>
      <c r="E96" s="6">
        <v>640</v>
      </c>
      <c r="F96" s="8">
        <f t="shared" si="2"/>
        <v>0</v>
      </c>
    </row>
    <row r="97" spans="1:6" x14ac:dyDescent="0.25">
      <c r="A97" t="s">
        <v>2008</v>
      </c>
      <c r="B97" t="s">
        <v>2010</v>
      </c>
      <c r="C97" t="s">
        <v>2011</v>
      </c>
      <c r="D97" s="6">
        <v>2512</v>
      </c>
      <c r="E97" s="6">
        <v>2512</v>
      </c>
      <c r="F97" s="8">
        <f t="shared" si="2"/>
        <v>0</v>
      </c>
    </row>
    <row r="98" spans="1:6" x14ac:dyDescent="0.25">
      <c r="A98" t="s">
        <v>2012</v>
      </c>
      <c r="B98" t="s">
        <v>1229</v>
      </c>
      <c r="C98" t="s">
        <v>2013</v>
      </c>
      <c r="D98" s="6">
        <v>195920</v>
      </c>
      <c r="E98" s="6">
        <v>195920</v>
      </c>
      <c r="F98" s="8">
        <f t="shared" si="2"/>
        <v>0</v>
      </c>
    </row>
    <row r="99" spans="1:6" x14ac:dyDescent="0.25">
      <c r="A99" t="s">
        <v>2012</v>
      </c>
      <c r="B99" t="s">
        <v>1231</v>
      </c>
      <c r="C99" t="s">
        <v>2014</v>
      </c>
      <c r="D99" s="6">
        <v>7360</v>
      </c>
      <c r="E99" s="6">
        <v>7360</v>
      </c>
      <c r="F99" s="8">
        <f t="shared" ref="F99:F130" si="3">+E99-D99</f>
        <v>0</v>
      </c>
    </row>
    <row r="100" spans="1:6" x14ac:dyDescent="0.25">
      <c r="A100" t="s">
        <v>1233</v>
      </c>
      <c r="B100" t="s">
        <v>1234</v>
      </c>
      <c r="C100" t="s">
        <v>1235</v>
      </c>
      <c r="D100" s="6">
        <v>399432</v>
      </c>
      <c r="E100" s="6">
        <v>399432</v>
      </c>
      <c r="F100" s="8">
        <f t="shared" si="3"/>
        <v>0</v>
      </c>
    </row>
    <row r="101" spans="1:6" x14ac:dyDescent="0.25">
      <c r="A101" t="s">
        <v>1233</v>
      </c>
      <c r="B101" t="s">
        <v>1236</v>
      </c>
      <c r="C101" t="s">
        <v>1237</v>
      </c>
      <c r="D101" s="6">
        <v>3680</v>
      </c>
      <c r="E101" s="6">
        <v>3680</v>
      </c>
      <c r="F101" s="8">
        <f t="shared" si="3"/>
        <v>0</v>
      </c>
    </row>
    <row r="102" spans="1:6" x14ac:dyDescent="0.25">
      <c r="A102" t="s">
        <v>1238</v>
      </c>
      <c r="B102" t="s">
        <v>1238</v>
      </c>
      <c r="C102" t="s">
        <v>1239</v>
      </c>
      <c r="D102" s="6">
        <v>896</v>
      </c>
      <c r="E102" s="6">
        <v>896</v>
      </c>
      <c r="F102" s="8">
        <f t="shared" si="3"/>
        <v>0</v>
      </c>
    </row>
    <row r="103" spans="1:6" x14ac:dyDescent="0.25">
      <c r="A103" t="s">
        <v>1238</v>
      </c>
      <c r="B103" t="s">
        <v>1240</v>
      </c>
      <c r="C103" t="s">
        <v>1241</v>
      </c>
      <c r="D103" s="6">
        <v>5952</v>
      </c>
      <c r="E103" s="6">
        <v>5952</v>
      </c>
      <c r="F103" s="8">
        <f t="shared" si="3"/>
        <v>0</v>
      </c>
    </row>
    <row r="104" spans="1:6" x14ac:dyDescent="0.25">
      <c r="A104" t="s">
        <v>1017</v>
      </c>
      <c r="B104" t="s">
        <v>1017</v>
      </c>
      <c r="C104" t="s">
        <v>1242</v>
      </c>
      <c r="D104" s="6">
        <v>34310400</v>
      </c>
      <c r="E104" s="6">
        <v>34310400</v>
      </c>
      <c r="F104" s="8">
        <f t="shared" si="3"/>
        <v>0</v>
      </c>
    </row>
    <row r="105" spans="1:6" x14ac:dyDescent="0.25">
      <c r="A105" t="s">
        <v>1017</v>
      </c>
      <c r="B105" t="s">
        <v>1243</v>
      </c>
      <c r="C105" t="s">
        <v>1244</v>
      </c>
      <c r="D105" s="6">
        <v>128</v>
      </c>
      <c r="E105" s="6">
        <v>376960</v>
      </c>
      <c r="F105" s="8">
        <f t="shared" si="3"/>
        <v>376832</v>
      </c>
    </row>
    <row r="106" spans="1:6" x14ac:dyDescent="0.25">
      <c r="A106" t="s">
        <v>1245</v>
      </c>
      <c r="B106" t="s">
        <v>1246</v>
      </c>
      <c r="C106" t="s">
        <v>1247</v>
      </c>
      <c r="D106" s="6">
        <v>80000</v>
      </c>
      <c r="E106" s="6">
        <v>80000</v>
      </c>
      <c r="F106" s="8">
        <f t="shared" si="3"/>
        <v>0</v>
      </c>
    </row>
    <row r="107" spans="1:6" x14ac:dyDescent="0.25">
      <c r="A107" t="s">
        <v>1245</v>
      </c>
      <c r="B107" t="s">
        <v>1248</v>
      </c>
      <c r="C107" t="s">
        <v>1249</v>
      </c>
      <c r="D107" s="6">
        <v>27408</v>
      </c>
      <c r="E107" s="6">
        <v>27408</v>
      </c>
      <c r="F107" s="8">
        <f t="shared" si="3"/>
        <v>0</v>
      </c>
    </row>
    <row r="108" spans="1:6" x14ac:dyDescent="0.25">
      <c r="A108" t="s">
        <v>1250</v>
      </c>
      <c r="B108" t="s">
        <v>1250</v>
      </c>
      <c r="C108" t="s">
        <v>1251</v>
      </c>
      <c r="D108" s="6">
        <v>131072</v>
      </c>
      <c r="E108" s="6">
        <v>131072</v>
      </c>
      <c r="F108" s="8">
        <f t="shared" si="3"/>
        <v>0</v>
      </c>
    </row>
    <row r="109" spans="1:6" x14ac:dyDescent="0.25">
      <c r="A109" t="s">
        <v>1250</v>
      </c>
      <c r="B109" t="s">
        <v>1252</v>
      </c>
      <c r="C109" t="s">
        <v>1253</v>
      </c>
      <c r="D109" s="6">
        <v>131072</v>
      </c>
      <c r="E109" s="6">
        <v>131072</v>
      </c>
      <c r="F109" s="8">
        <f t="shared" si="3"/>
        <v>0</v>
      </c>
    </row>
    <row r="110" spans="1:6" x14ac:dyDescent="0.25">
      <c r="A110" t="s">
        <v>1254</v>
      </c>
      <c r="B110" t="s">
        <v>1254</v>
      </c>
      <c r="C110" t="s">
        <v>1255</v>
      </c>
      <c r="D110" s="6">
        <v>648</v>
      </c>
      <c r="E110" s="6">
        <v>648</v>
      </c>
      <c r="F110" s="8">
        <f t="shared" si="3"/>
        <v>0</v>
      </c>
    </row>
    <row r="111" spans="1:6" x14ac:dyDescent="0.25">
      <c r="A111" t="s">
        <v>1254</v>
      </c>
      <c r="B111" t="s">
        <v>1256</v>
      </c>
      <c r="C111" t="s">
        <v>1257</v>
      </c>
      <c r="D111" s="6">
        <v>1576</v>
      </c>
      <c r="E111" s="6">
        <v>1576</v>
      </c>
      <c r="F111" s="8">
        <f t="shared" si="3"/>
        <v>0</v>
      </c>
    </row>
    <row r="112" spans="1:6" x14ac:dyDescent="0.25">
      <c r="A112" t="s">
        <v>1258</v>
      </c>
      <c r="B112" t="s">
        <v>1258</v>
      </c>
      <c r="C112" t="s">
        <v>1259</v>
      </c>
      <c r="D112" s="6">
        <v>520</v>
      </c>
      <c r="E112" s="6">
        <v>520</v>
      </c>
      <c r="F112" s="8">
        <f t="shared" si="3"/>
        <v>0</v>
      </c>
    </row>
    <row r="113" spans="1:6" x14ac:dyDescent="0.25">
      <c r="A113" t="s">
        <v>1258</v>
      </c>
      <c r="B113" t="s">
        <v>1260</v>
      </c>
      <c r="C113" t="s">
        <v>1261</v>
      </c>
      <c r="D113" s="6">
        <v>200</v>
      </c>
      <c r="E113" s="6">
        <v>200</v>
      </c>
      <c r="F113" s="8">
        <f t="shared" si="3"/>
        <v>0</v>
      </c>
    </row>
    <row r="114" spans="1:6" x14ac:dyDescent="0.25">
      <c r="A114" t="s">
        <v>1262</v>
      </c>
      <c r="B114" t="s">
        <v>1262</v>
      </c>
      <c r="C114" t="s">
        <v>1263</v>
      </c>
      <c r="D114" s="6">
        <v>131072</v>
      </c>
      <c r="E114" s="6">
        <v>131072</v>
      </c>
      <c r="F114" s="8">
        <f t="shared" si="3"/>
        <v>0</v>
      </c>
    </row>
    <row r="115" spans="1:6" x14ac:dyDescent="0.25">
      <c r="A115" t="s">
        <v>1262</v>
      </c>
      <c r="B115" t="s">
        <v>1264</v>
      </c>
      <c r="C115" t="s">
        <v>1265</v>
      </c>
      <c r="D115" s="6">
        <v>131072</v>
      </c>
      <c r="E115" s="6">
        <v>131072</v>
      </c>
      <c r="F115" s="8">
        <f t="shared" si="3"/>
        <v>0</v>
      </c>
    </row>
    <row r="116" spans="1:6" x14ac:dyDescent="0.25">
      <c r="A116" t="s">
        <v>1266</v>
      </c>
      <c r="B116" t="s">
        <v>1122</v>
      </c>
      <c r="C116" t="s">
        <v>1267</v>
      </c>
      <c r="D116" s="6">
        <v>394752</v>
      </c>
      <c r="F116" s="8">
        <f t="shared" si="3"/>
        <v>-394752</v>
      </c>
    </row>
    <row r="117" spans="1:6" x14ac:dyDescent="0.25">
      <c r="A117" t="s">
        <v>1266</v>
      </c>
      <c r="B117" t="s">
        <v>1124</v>
      </c>
      <c r="C117" t="s">
        <v>1268</v>
      </c>
      <c r="D117" s="6">
        <v>164480</v>
      </c>
      <c r="F117" s="8">
        <f t="shared" si="3"/>
        <v>-164480</v>
      </c>
    </row>
    <row r="118" spans="1:6" x14ac:dyDescent="0.25">
      <c r="A118" t="s">
        <v>2015</v>
      </c>
      <c r="B118" t="s">
        <v>2015</v>
      </c>
      <c r="C118" t="s">
        <v>2016</v>
      </c>
      <c r="D118" s="6">
        <v>131072</v>
      </c>
      <c r="E118" s="6">
        <v>131072</v>
      </c>
      <c r="F118" s="8">
        <f t="shared" si="3"/>
        <v>0</v>
      </c>
    </row>
    <row r="119" spans="1:6" x14ac:dyDescent="0.25">
      <c r="A119" t="s">
        <v>2015</v>
      </c>
      <c r="B119" t="s">
        <v>2017</v>
      </c>
      <c r="C119" t="s">
        <v>2018</v>
      </c>
      <c r="D119" s="6">
        <v>131072</v>
      </c>
      <c r="E119" s="6">
        <v>131072</v>
      </c>
      <c r="F119" s="8">
        <f t="shared" si="3"/>
        <v>0</v>
      </c>
    </row>
    <row r="120" spans="1:6" x14ac:dyDescent="0.25">
      <c r="A120" t="s">
        <v>1269</v>
      </c>
      <c r="B120" t="s">
        <v>1270</v>
      </c>
      <c r="C120" t="s">
        <v>1271</v>
      </c>
      <c r="D120" s="6">
        <v>5120</v>
      </c>
      <c r="E120" s="6">
        <v>5120</v>
      </c>
      <c r="F120" s="8">
        <f t="shared" si="3"/>
        <v>0</v>
      </c>
    </row>
    <row r="121" spans="1:6" x14ac:dyDescent="0.25">
      <c r="A121" t="s">
        <v>1269</v>
      </c>
      <c r="B121" t="s">
        <v>1272</v>
      </c>
      <c r="C121" t="s">
        <v>1273</v>
      </c>
      <c r="D121" s="6">
        <v>2072</v>
      </c>
      <c r="E121" s="6">
        <v>2072</v>
      </c>
      <c r="F121" s="8">
        <f t="shared" si="3"/>
        <v>0</v>
      </c>
    </row>
    <row r="122" spans="1:6" x14ac:dyDescent="0.25">
      <c r="A122" t="s">
        <v>1274</v>
      </c>
      <c r="B122" t="s">
        <v>1017</v>
      </c>
      <c r="C122" t="s">
        <v>1275</v>
      </c>
      <c r="D122" s="6">
        <v>1990304</v>
      </c>
      <c r="E122" s="6">
        <v>1990304</v>
      </c>
      <c r="F122" s="8">
        <f t="shared" si="3"/>
        <v>0</v>
      </c>
    </row>
    <row r="123" spans="1:6" x14ac:dyDescent="0.25">
      <c r="A123" t="s">
        <v>1274</v>
      </c>
      <c r="B123" t="s">
        <v>1243</v>
      </c>
      <c r="C123" t="s">
        <v>1276</v>
      </c>
      <c r="D123" s="6">
        <v>170673</v>
      </c>
      <c r="E123" s="6">
        <v>170673</v>
      </c>
      <c r="F123" s="8">
        <f t="shared" si="3"/>
        <v>0</v>
      </c>
    </row>
    <row r="124" spans="1:6" x14ac:dyDescent="0.25">
      <c r="A124" t="s">
        <v>2019</v>
      </c>
      <c r="B124" t="s">
        <v>2020</v>
      </c>
      <c r="C124" t="s">
        <v>2021</v>
      </c>
      <c r="D124" s="6">
        <v>62504</v>
      </c>
      <c r="E124" s="6">
        <v>62504</v>
      </c>
      <c r="F124" s="8">
        <f t="shared" si="3"/>
        <v>0</v>
      </c>
    </row>
    <row r="125" spans="1:6" x14ac:dyDescent="0.25">
      <c r="A125" t="s">
        <v>2019</v>
      </c>
      <c r="B125" t="s">
        <v>2022</v>
      </c>
      <c r="C125" t="s">
        <v>2023</v>
      </c>
      <c r="D125" s="6">
        <v>640</v>
      </c>
      <c r="E125" s="6">
        <v>640</v>
      </c>
      <c r="F125" s="8">
        <f t="shared" si="3"/>
        <v>0</v>
      </c>
    </row>
    <row r="126" spans="1:6" x14ac:dyDescent="0.25">
      <c r="A126" t="s">
        <v>374</v>
      </c>
      <c r="B126" t="s">
        <v>374</v>
      </c>
      <c r="C126" t="s">
        <v>1278</v>
      </c>
      <c r="D126" s="6">
        <v>250678144</v>
      </c>
      <c r="E126" s="6">
        <v>250678144</v>
      </c>
      <c r="F126" s="8">
        <f t="shared" si="3"/>
        <v>0</v>
      </c>
    </row>
    <row r="127" spans="1:6" x14ac:dyDescent="0.25">
      <c r="A127" t="s">
        <v>374</v>
      </c>
      <c r="B127" t="s">
        <v>2024</v>
      </c>
      <c r="C127" t="s">
        <v>2025</v>
      </c>
      <c r="D127" s="6">
        <v>131072</v>
      </c>
      <c r="E127" s="6">
        <v>131072</v>
      </c>
      <c r="F127" s="8">
        <f t="shared" si="3"/>
        <v>0</v>
      </c>
    </row>
    <row r="128" spans="1:6" x14ac:dyDescent="0.25">
      <c r="A128" t="s">
        <v>374</v>
      </c>
      <c r="B128" t="s">
        <v>1279</v>
      </c>
      <c r="C128" t="s">
        <v>1280</v>
      </c>
      <c r="D128" s="6">
        <v>3801216</v>
      </c>
      <c r="E128" s="6">
        <v>3801216</v>
      </c>
      <c r="F128" s="8">
        <f t="shared" si="3"/>
        <v>0</v>
      </c>
    </row>
    <row r="129" spans="1:6" x14ac:dyDescent="0.25">
      <c r="A129" t="s">
        <v>2026</v>
      </c>
      <c r="B129" t="s">
        <v>2027</v>
      </c>
      <c r="C129" t="s">
        <v>2028</v>
      </c>
      <c r="D129" s="6">
        <v>151928</v>
      </c>
      <c r="E129" s="6">
        <v>151928</v>
      </c>
      <c r="F129" s="8">
        <f t="shared" si="3"/>
        <v>0</v>
      </c>
    </row>
    <row r="130" spans="1:6" x14ac:dyDescent="0.25">
      <c r="A130" t="s">
        <v>2026</v>
      </c>
      <c r="B130" t="s">
        <v>2029</v>
      </c>
      <c r="C130" t="s">
        <v>2030</v>
      </c>
      <c r="D130" s="6">
        <v>30152</v>
      </c>
      <c r="E130" s="6">
        <v>30152</v>
      </c>
      <c r="F130" s="8">
        <f t="shared" si="3"/>
        <v>0</v>
      </c>
    </row>
    <row r="131" spans="1:6" x14ac:dyDescent="0.25">
      <c r="A131" t="s">
        <v>1281</v>
      </c>
      <c r="B131" t="s">
        <v>1288</v>
      </c>
      <c r="C131" t="s">
        <v>1289</v>
      </c>
      <c r="D131" s="6">
        <v>3328000</v>
      </c>
      <c r="E131" s="6">
        <v>3328000</v>
      </c>
      <c r="F131" s="8">
        <f t="shared" ref="F131:F139" si="4">+E131-D131</f>
        <v>0</v>
      </c>
    </row>
    <row r="132" spans="1:6" x14ac:dyDescent="0.25">
      <c r="A132" t="s">
        <v>1281</v>
      </c>
      <c r="B132" t="s">
        <v>1290</v>
      </c>
      <c r="C132" t="s">
        <v>1291</v>
      </c>
      <c r="D132" s="6">
        <v>3328000</v>
      </c>
      <c r="E132" s="6">
        <v>3328000</v>
      </c>
      <c r="F132" s="8">
        <f t="shared" si="4"/>
        <v>0</v>
      </c>
    </row>
    <row r="133" spans="1:6" x14ac:dyDescent="0.25">
      <c r="A133" t="s">
        <v>1281</v>
      </c>
      <c r="B133" t="s">
        <v>1292</v>
      </c>
      <c r="C133" t="s">
        <v>1293</v>
      </c>
      <c r="D133" s="6">
        <v>3328000</v>
      </c>
      <c r="E133" s="6">
        <v>3328000</v>
      </c>
      <c r="F133" s="8">
        <f t="shared" si="4"/>
        <v>0</v>
      </c>
    </row>
    <row r="134" spans="1:6" x14ac:dyDescent="0.25">
      <c r="A134" t="s">
        <v>1281</v>
      </c>
      <c r="B134" t="s">
        <v>1304</v>
      </c>
      <c r="C134" t="s">
        <v>1305</v>
      </c>
      <c r="D134" s="6">
        <v>3328000</v>
      </c>
      <c r="E134" s="6">
        <v>3328000</v>
      </c>
      <c r="F134" s="8">
        <f t="shared" si="4"/>
        <v>0</v>
      </c>
    </row>
    <row r="135" spans="1:6" x14ac:dyDescent="0.25">
      <c r="A135" t="s">
        <v>1281</v>
      </c>
      <c r="B135" t="s">
        <v>2031</v>
      </c>
      <c r="C135" t="s">
        <v>2032</v>
      </c>
      <c r="D135" s="6">
        <v>3328000</v>
      </c>
      <c r="E135" s="6">
        <v>3328000</v>
      </c>
      <c r="F135" s="8">
        <f t="shared" si="4"/>
        <v>0</v>
      </c>
    </row>
    <row r="136" spans="1:6" x14ac:dyDescent="0.25">
      <c r="A136" t="s">
        <v>1281</v>
      </c>
      <c r="B136" t="s">
        <v>2033</v>
      </c>
      <c r="C136" t="s">
        <v>2034</v>
      </c>
      <c r="D136" s="6">
        <v>3328000</v>
      </c>
      <c r="E136" s="6">
        <v>3328000</v>
      </c>
      <c r="F136" s="8">
        <f t="shared" si="4"/>
        <v>0</v>
      </c>
    </row>
    <row r="137" spans="1:6" x14ac:dyDescent="0.25">
      <c r="A137" t="s">
        <v>1281</v>
      </c>
      <c r="B137" t="s">
        <v>1306</v>
      </c>
      <c r="C137" t="s">
        <v>1307</v>
      </c>
      <c r="D137" s="6">
        <v>73697</v>
      </c>
      <c r="E137" s="6">
        <v>73697</v>
      </c>
      <c r="F137" s="8">
        <f t="shared" si="4"/>
        <v>0</v>
      </c>
    </row>
    <row r="138" spans="1:6" x14ac:dyDescent="0.25">
      <c r="A138" t="s">
        <v>1308</v>
      </c>
      <c r="B138" t="s">
        <v>1308</v>
      </c>
      <c r="C138" t="s">
        <v>1309</v>
      </c>
      <c r="D138" s="6">
        <v>7200</v>
      </c>
      <c r="E138" s="6">
        <v>7200</v>
      </c>
      <c r="F138" s="8">
        <f t="shared" si="4"/>
        <v>0</v>
      </c>
    </row>
    <row r="139" spans="1:6" x14ac:dyDescent="0.25">
      <c r="A139" t="s">
        <v>1308</v>
      </c>
      <c r="B139" t="s">
        <v>1310</v>
      </c>
      <c r="C139" t="s">
        <v>1311</v>
      </c>
      <c r="D139" s="6">
        <v>44152</v>
      </c>
      <c r="E139" s="6">
        <v>44152</v>
      </c>
      <c r="F139" s="8">
        <f t="shared" si="4"/>
        <v>0</v>
      </c>
    </row>
    <row r="140" spans="1:6" x14ac:dyDescent="0.25">
      <c r="F140" s="8">
        <f>SUM(F3:F139)</f>
        <v>40883512</v>
      </c>
    </row>
    <row r="141" spans="1:6" x14ac:dyDescent="0.25">
      <c r="F141" s="8">
        <f>+F140-SUM(F72:F75)</f>
        <v>-1149624</v>
      </c>
    </row>
    <row r="142" spans="1:6" x14ac:dyDescent="0.25">
      <c r="A142" t="s">
        <v>2512</v>
      </c>
      <c r="E142" s="6">
        <v>4027000</v>
      </c>
    </row>
    <row r="143" spans="1:6" x14ac:dyDescent="0.25">
      <c r="A143" t="s">
        <v>2514</v>
      </c>
      <c r="E143" s="6">
        <v>105000000</v>
      </c>
    </row>
    <row r="145" spans="1:1" x14ac:dyDescent="0.25">
      <c r="A145" t="s">
        <v>2549</v>
      </c>
    </row>
    <row r="146" spans="1:1" x14ac:dyDescent="0.25">
      <c r="A146" s="9">
        <v>43070</v>
      </c>
    </row>
    <row r="147" spans="1:1" x14ac:dyDescent="0.25">
      <c r="A147" s="9">
        <v>43101</v>
      </c>
    </row>
    <row r="148" spans="1:1" x14ac:dyDescent="0.25">
      <c r="A148" s="9">
        <v>43132</v>
      </c>
    </row>
    <row r="149" spans="1:1" x14ac:dyDescent="0.25">
      <c r="A149" s="9">
        <v>43160</v>
      </c>
    </row>
    <row r="150" spans="1:1" x14ac:dyDescent="0.25">
      <c r="A150" s="9">
        <v>43191</v>
      </c>
    </row>
    <row r="151" spans="1:1" x14ac:dyDescent="0.25">
      <c r="A151" s="9">
        <v>43221</v>
      </c>
    </row>
    <row r="152" spans="1:1" x14ac:dyDescent="0.25">
      <c r="A152" s="9">
        <v>43252</v>
      </c>
    </row>
    <row r="153" spans="1:1" x14ac:dyDescent="0.25">
      <c r="A153" s="9">
        <v>43282</v>
      </c>
    </row>
    <row r="154" spans="1:1" x14ac:dyDescent="0.25">
      <c r="A154" s="9">
        <v>43313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topLeftCell="A170" workbookViewId="0">
      <selection activeCell="C203" sqref="C203"/>
    </sheetView>
  </sheetViews>
  <sheetFormatPr defaultRowHeight="15" x14ac:dyDescent="0.25"/>
  <cols>
    <col min="1" max="1" width="44" bestFit="1" customWidth="1"/>
    <col min="2" max="2" width="29.140625" bestFit="1" customWidth="1"/>
    <col min="3" max="3" width="62.28515625" bestFit="1" customWidth="1"/>
    <col min="4" max="4" width="17.42578125" style="6" customWidth="1"/>
    <col min="5" max="5" width="16" style="6" customWidth="1"/>
    <col min="6" max="6" width="13.85546875" customWidth="1"/>
  </cols>
  <sheetData>
    <row r="1" spans="1:6" x14ac:dyDescent="0.25">
      <c r="A1" t="s">
        <v>33</v>
      </c>
    </row>
    <row r="2" spans="1:6" ht="30" x14ac:dyDescent="0.25">
      <c r="A2" t="s">
        <v>1018</v>
      </c>
      <c r="B2" t="s">
        <v>1019</v>
      </c>
      <c r="C2" t="s">
        <v>1020</v>
      </c>
      <c r="D2" s="7" t="s">
        <v>1312</v>
      </c>
      <c r="E2" s="7" t="s">
        <v>2509</v>
      </c>
      <c r="F2" t="s">
        <v>2519</v>
      </c>
    </row>
    <row r="3" spans="1:6" x14ac:dyDescent="0.25">
      <c r="A3" t="s">
        <v>1021</v>
      </c>
      <c r="B3" t="s">
        <v>1022</v>
      </c>
      <c r="C3" t="s">
        <v>1023</v>
      </c>
      <c r="D3" s="6">
        <v>320728</v>
      </c>
      <c r="E3" s="6">
        <v>320720</v>
      </c>
      <c r="F3" s="8">
        <f>+E3-D3</f>
        <v>-8</v>
      </c>
    </row>
    <row r="4" spans="1:6" x14ac:dyDescent="0.25">
      <c r="A4" t="s">
        <v>1021</v>
      </c>
      <c r="B4" t="s">
        <v>1024</v>
      </c>
      <c r="C4" t="s">
        <v>1025</v>
      </c>
      <c r="D4" s="6">
        <v>480</v>
      </c>
      <c r="E4" s="6">
        <v>480</v>
      </c>
      <c r="F4" s="8">
        <f t="shared" ref="F4:F67" si="0">+E4-D4</f>
        <v>0</v>
      </c>
    </row>
    <row r="5" spans="1:6" x14ac:dyDescent="0.25">
      <c r="A5" t="s">
        <v>1026</v>
      </c>
      <c r="B5" t="s">
        <v>1027</v>
      </c>
      <c r="C5" t="s">
        <v>1028</v>
      </c>
      <c r="D5" s="6">
        <v>51880</v>
      </c>
      <c r="E5" s="6">
        <v>51880</v>
      </c>
      <c r="F5" s="8">
        <f t="shared" si="0"/>
        <v>0</v>
      </c>
    </row>
    <row r="6" spans="1:6" x14ac:dyDescent="0.25">
      <c r="A6" t="s">
        <v>1026</v>
      </c>
      <c r="B6" t="s">
        <v>1029</v>
      </c>
      <c r="C6" t="s">
        <v>1030</v>
      </c>
      <c r="D6" s="6">
        <v>480</v>
      </c>
      <c r="E6" s="6">
        <v>480</v>
      </c>
      <c r="F6" s="8">
        <f t="shared" si="0"/>
        <v>0</v>
      </c>
    </row>
    <row r="7" spans="1:6" x14ac:dyDescent="0.25">
      <c r="A7" t="s">
        <v>2517</v>
      </c>
      <c r="B7" t="s">
        <v>2517</v>
      </c>
      <c r="C7" t="s">
        <v>2520</v>
      </c>
      <c r="E7" s="6">
        <v>131072</v>
      </c>
      <c r="F7" s="8">
        <f t="shared" si="0"/>
        <v>131072</v>
      </c>
    </row>
    <row r="8" spans="1:6" x14ac:dyDescent="0.25">
      <c r="A8" t="s">
        <v>2517</v>
      </c>
      <c r="B8" t="s">
        <v>2521</v>
      </c>
      <c r="C8" t="s">
        <v>2522</v>
      </c>
      <c r="E8" s="6">
        <v>131072</v>
      </c>
      <c r="F8" s="8">
        <f t="shared" si="0"/>
        <v>131072</v>
      </c>
    </row>
    <row r="9" spans="1:6" x14ac:dyDescent="0.25">
      <c r="A9" t="s">
        <v>149</v>
      </c>
      <c r="B9" t="s">
        <v>149</v>
      </c>
      <c r="C9" t="s">
        <v>1986</v>
      </c>
      <c r="D9" s="6">
        <v>132988928</v>
      </c>
      <c r="E9" s="6">
        <v>132988928</v>
      </c>
      <c r="F9" s="8">
        <f t="shared" si="0"/>
        <v>0</v>
      </c>
    </row>
    <row r="10" spans="1:6" x14ac:dyDescent="0.25">
      <c r="A10" t="s">
        <v>149</v>
      </c>
      <c r="B10" t="s">
        <v>1032</v>
      </c>
      <c r="C10" t="s">
        <v>1987</v>
      </c>
      <c r="D10" s="6">
        <v>5376128</v>
      </c>
      <c r="E10" s="6">
        <v>5376128</v>
      </c>
      <c r="F10" s="8">
        <f t="shared" si="0"/>
        <v>0</v>
      </c>
    </row>
    <row r="11" spans="1:6" x14ac:dyDescent="0.25">
      <c r="A11" t="s">
        <v>1034</v>
      </c>
      <c r="B11" t="s">
        <v>1034</v>
      </c>
      <c r="C11" t="s">
        <v>1035</v>
      </c>
      <c r="D11" s="6">
        <v>1179648</v>
      </c>
      <c r="E11" s="6">
        <v>1179648</v>
      </c>
      <c r="F11" s="8">
        <f t="shared" si="0"/>
        <v>0</v>
      </c>
    </row>
    <row r="12" spans="1:6" x14ac:dyDescent="0.25">
      <c r="A12" t="s">
        <v>1034</v>
      </c>
      <c r="B12" t="s">
        <v>1036</v>
      </c>
      <c r="C12" t="s">
        <v>1037</v>
      </c>
      <c r="D12" s="6">
        <v>655360</v>
      </c>
      <c r="E12" s="6">
        <v>655360</v>
      </c>
      <c r="F12" s="8">
        <f t="shared" si="0"/>
        <v>0</v>
      </c>
    </row>
    <row r="13" spans="1:6" x14ac:dyDescent="0.25">
      <c r="A13" t="s">
        <v>2324</v>
      </c>
      <c r="B13" t="s">
        <v>2324</v>
      </c>
      <c r="C13" t="s">
        <v>2325</v>
      </c>
      <c r="D13" s="6">
        <v>1048576</v>
      </c>
      <c r="E13" s="6">
        <v>1048576</v>
      </c>
      <c r="F13" s="8">
        <f t="shared" si="0"/>
        <v>0</v>
      </c>
    </row>
    <row r="14" spans="1:6" x14ac:dyDescent="0.25">
      <c r="A14" t="s">
        <v>2324</v>
      </c>
      <c r="B14" t="s">
        <v>2326</v>
      </c>
      <c r="C14" t="s">
        <v>2327</v>
      </c>
      <c r="D14" s="6">
        <v>1179648</v>
      </c>
      <c r="E14" s="6">
        <v>1179648</v>
      </c>
      <c r="F14" s="8">
        <f t="shared" si="0"/>
        <v>0</v>
      </c>
    </row>
    <row r="15" spans="1:6" x14ac:dyDescent="0.25">
      <c r="A15" t="s">
        <v>150</v>
      </c>
      <c r="B15" t="s">
        <v>1038</v>
      </c>
      <c r="C15" t="s">
        <v>2328</v>
      </c>
      <c r="D15" s="6">
        <v>18619192</v>
      </c>
      <c r="E15" s="6">
        <v>18619192</v>
      </c>
      <c r="F15" s="8">
        <f t="shared" si="0"/>
        <v>0</v>
      </c>
    </row>
    <row r="16" spans="1:6" x14ac:dyDescent="0.25">
      <c r="A16" t="s">
        <v>150</v>
      </c>
      <c r="B16" t="s">
        <v>1040</v>
      </c>
      <c r="C16" t="s">
        <v>2329</v>
      </c>
      <c r="D16" s="6">
        <v>4298576</v>
      </c>
      <c r="E16" s="6">
        <v>4298576</v>
      </c>
      <c r="F16" s="8">
        <f t="shared" si="0"/>
        <v>0</v>
      </c>
    </row>
    <row r="17" spans="1:6" x14ac:dyDescent="0.25">
      <c r="A17" t="s">
        <v>1042</v>
      </c>
      <c r="B17" t="s">
        <v>1042</v>
      </c>
      <c r="C17" t="s">
        <v>2330</v>
      </c>
      <c r="D17" s="6">
        <v>125887376</v>
      </c>
      <c r="E17" s="6">
        <v>125887376</v>
      </c>
      <c r="F17" s="8">
        <f t="shared" si="0"/>
        <v>0</v>
      </c>
    </row>
    <row r="18" spans="1:6" x14ac:dyDescent="0.25">
      <c r="A18" t="s">
        <v>1042</v>
      </c>
      <c r="B18" t="s">
        <v>1044</v>
      </c>
      <c r="C18" t="s">
        <v>2331</v>
      </c>
      <c r="D18" s="6">
        <v>6759528</v>
      </c>
      <c r="E18" s="6">
        <v>6759528</v>
      </c>
      <c r="F18" s="8">
        <f t="shared" si="0"/>
        <v>0</v>
      </c>
    </row>
    <row r="19" spans="1:6" x14ac:dyDescent="0.25">
      <c r="A19" t="s">
        <v>2332</v>
      </c>
      <c r="B19" t="s">
        <v>1042</v>
      </c>
      <c r="C19" t="s">
        <v>2333</v>
      </c>
      <c r="D19" s="6">
        <v>204860800</v>
      </c>
      <c r="E19" s="6">
        <v>204860800</v>
      </c>
      <c r="F19" s="8">
        <f t="shared" si="0"/>
        <v>0</v>
      </c>
    </row>
    <row r="20" spans="1:6" x14ac:dyDescent="0.25">
      <c r="A20" t="s">
        <v>2332</v>
      </c>
      <c r="B20" t="s">
        <v>1044</v>
      </c>
      <c r="C20" t="s">
        <v>2334</v>
      </c>
      <c r="D20" s="6">
        <v>181345</v>
      </c>
      <c r="E20" s="6">
        <v>181345</v>
      </c>
      <c r="F20" s="8">
        <f t="shared" si="0"/>
        <v>0</v>
      </c>
    </row>
    <row r="21" spans="1:6" x14ac:dyDescent="0.25">
      <c r="A21" t="s">
        <v>2335</v>
      </c>
      <c r="B21" t="s">
        <v>1042</v>
      </c>
      <c r="C21" t="s">
        <v>2336</v>
      </c>
      <c r="D21" s="6">
        <v>98500560</v>
      </c>
      <c r="E21" s="6">
        <v>98500560</v>
      </c>
      <c r="F21" s="8">
        <f t="shared" si="0"/>
        <v>0</v>
      </c>
    </row>
    <row r="22" spans="1:6" x14ac:dyDescent="0.25">
      <c r="A22" t="s">
        <v>2335</v>
      </c>
      <c r="B22" t="s">
        <v>1044</v>
      </c>
      <c r="C22" t="s">
        <v>2337</v>
      </c>
      <c r="D22" s="6">
        <v>443496</v>
      </c>
      <c r="E22" s="6">
        <v>443496</v>
      </c>
      <c r="F22" s="8">
        <f t="shared" si="0"/>
        <v>0</v>
      </c>
    </row>
    <row r="23" spans="1:6" x14ac:dyDescent="0.25">
      <c r="A23" t="s">
        <v>2338</v>
      </c>
      <c r="B23" t="s">
        <v>1042</v>
      </c>
      <c r="C23" t="s">
        <v>2339</v>
      </c>
      <c r="D23" s="6">
        <v>99348696</v>
      </c>
      <c r="E23" s="6">
        <v>99348696</v>
      </c>
      <c r="F23" s="8">
        <f t="shared" si="0"/>
        <v>0</v>
      </c>
    </row>
    <row r="24" spans="1:6" x14ac:dyDescent="0.25">
      <c r="A24" t="s">
        <v>2338</v>
      </c>
      <c r="B24" t="s">
        <v>1044</v>
      </c>
      <c r="C24" t="s">
        <v>2340</v>
      </c>
      <c r="D24" s="6">
        <v>1361000</v>
      </c>
      <c r="E24" s="6">
        <v>1361000</v>
      </c>
      <c r="F24" s="8">
        <f t="shared" si="0"/>
        <v>0</v>
      </c>
    </row>
    <row r="25" spans="1:6" x14ac:dyDescent="0.25">
      <c r="A25" t="s">
        <v>2341</v>
      </c>
      <c r="B25" t="s">
        <v>2342</v>
      </c>
      <c r="C25" t="s">
        <v>2343</v>
      </c>
      <c r="D25" s="6">
        <v>393216</v>
      </c>
      <c r="E25" s="6">
        <v>393216</v>
      </c>
      <c r="F25" s="8">
        <f t="shared" si="0"/>
        <v>0</v>
      </c>
    </row>
    <row r="26" spans="1:6" x14ac:dyDescent="0.25">
      <c r="A26" t="s">
        <v>2341</v>
      </c>
      <c r="B26" t="s">
        <v>2344</v>
      </c>
      <c r="C26" t="s">
        <v>2345</v>
      </c>
      <c r="D26" s="6">
        <v>262144</v>
      </c>
      <c r="E26" s="6">
        <v>262144</v>
      </c>
      <c r="F26" s="8">
        <f t="shared" si="0"/>
        <v>0</v>
      </c>
    </row>
    <row r="27" spans="1:6" x14ac:dyDescent="0.25">
      <c r="A27" t="s">
        <v>2346</v>
      </c>
      <c r="B27" t="s">
        <v>2346</v>
      </c>
      <c r="C27" t="s">
        <v>2347</v>
      </c>
      <c r="D27" s="6">
        <v>131072</v>
      </c>
      <c r="E27" s="6">
        <v>131072</v>
      </c>
      <c r="F27" s="8">
        <f t="shared" si="0"/>
        <v>0</v>
      </c>
    </row>
    <row r="28" spans="1:6" x14ac:dyDescent="0.25">
      <c r="A28" t="s">
        <v>2346</v>
      </c>
      <c r="B28" t="s">
        <v>2348</v>
      </c>
      <c r="C28" t="s">
        <v>2349</v>
      </c>
      <c r="D28" s="6">
        <v>131072</v>
      </c>
      <c r="E28" s="6">
        <v>131072</v>
      </c>
      <c r="F28" s="8">
        <f t="shared" si="0"/>
        <v>0</v>
      </c>
    </row>
    <row r="29" spans="1:6" x14ac:dyDescent="0.25">
      <c r="A29" t="s">
        <v>1046</v>
      </c>
      <c r="B29" t="s">
        <v>1046</v>
      </c>
      <c r="C29" t="s">
        <v>1047</v>
      </c>
      <c r="D29" s="6">
        <v>11204216</v>
      </c>
      <c r="E29" s="6">
        <v>11204216</v>
      </c>
      <c r="F29" s="8">
        <f t="shared" si="0"/>
        <v>0</v>
      </c>
    </row>
    <row r="30" spans="1:6" x14ac:dyDescent="0.25">
      <c r="A30" t="s">
        <v>1046</v>
      </c>
      <c r="B30" t="s">
        <v>1048</v>
      </c>
      <c r="C30" t="s">
        <v>1049</v>
      </c>
      <c r="D30" s="6">
        <v>644944</v>
      </c>
      <c r="E30" s="6">
        <v>644944</v>
      </c>
      <c r="F30" s="8">
        <f t="shared" si="0"/>
        <v>0</v>
      </c>
    </row>
    <row r="31" spans="1:6" x14ac:dyDescent="0.25">
      <c r="A31" t="s">
        <v>1050</v>
      </c>
      <c r="B31" t="s">
        <v>1050</v>
      </c>
      <c r="C31" t="s">
        <v>1051</v>
      </c>
      <c r="D31" s="6">
        <v>2898816</v>
      </c>
      <c r="E31" s="6">
        <v>2898816</v>
      </c>
      <c r="F31" s="8">
        <f t="shared" si="0"/>
        <v>0</v>
      </c>
    </row>
    <row r="32" spans="1:6" x14ac:dyDescent="0.25">
      <c r="A32" t="s">
        <v>1050</v>
      </c>
      <c r="B32" t="s">
        <v>1052</v>
      </c>
      <c r="C32" t="s">
        <v>1053</v>
      </c>
      <c r="D32" s="6">
        <v>2260984</v>
      </c>
      <c r="E32" s="6">
        <v>2260984</v>
      </c>
      <c r="F32" s="8">
        <f t="shared" si="0"/>
        <v>0</v>
      </c>
    </row>
    <row r="33" spans="1:6" x14ac:dyDescent="0.25">
      <c r="A33" t="s">
        <v>1054</v>
      </c>
      <c r="B33" t="s">
        <v>1054</v>
      </c>
      <c r="C33" t="s">
        <v>1055</v>
      </c>
      <c r="D33" s="6">
        <v>131072</v>
      </c>
      <c r="E33" s="6">
        <v>131072</v>
      </c>
      <c r="F33" s="8">
        <f t="shared" si="0"/>
        <v>0</v>
      </c>
    </row>
    <row r="34" spans="1:6" x14ac:dyDescent="0.25">
      <c r="A34" t="s">
        <v>1054</v>
      </c>
      <c r="B34" t="s">
        <v>1056</v>
      </c>
      <c r="C34" t="s">
        <v>1057</v>
      </c>
      <c r="D34" s="6">
        <v>195072</v>
      </c>
      <c r="E34" s="6">
        <v>260608</v>
      </c>
      <c r="F34" s="8">
        <f t="shared" si="0"/>
        <v>65536</v>
      </c>
    </row>
    <row r="35" spans="1:6" x14ac:dyDescent="0.25">
      <c r="A35" t="s">
        <v>2350</v>
      </c>
      <c r="B35" t="s">
        <v>2350</v>
      </c>
      <c r="C35" t="s">
        <v>2351</v>
      </c>
      <c r="D35" s="6">
        <v>262144</v>
      </c>
      <c r="E35" s="6">
        <v>262144</v>
      </c>
      <c r="F35" s="8">
        <f t="shared" si="0"/>
        <v>0</v>
      </c>
    </row>
    <row r="36" spans="1:6" x14ac:dyDescent="0.25">
      <c r="A36" t="s">
        <v>2350</v>
      </c>
      <c r="B36" t="s">
        <v>2352</v>
      </c>
      <c r="C36" t="s">
        <v>2353</v>
      </c>
      <c r="D36" s="6">
        <v>131072</v>
      </c>
      <c r="E36" s="6">
        <v>131072</v>
      </c>
      <c r="F36" s="8">
        <f t="shared" si="0"/>
        <v>0</v>
      </c>
    </row>
    <row r="37" spans="1:6" x14ac:dyDescent="0.25">
      <c r="A37" t="s">
        <v>1062</v>
      </c>
      <c r="B37" t="s">
        <v>1062</v>
      </c>
      <c r="C37" t="s">
        <v>1063</v>
      </c>
      <c r="D37" s="6">
        <v>14220912</v>
      </c>
      <c r="E37" s="6">
        <v>14220912</v>
      </c>
      <c r="F37" s="8">
        <f t="shared" si="0"/>
        <v>0</v>
      </c>
    </row>
    <row r="38" spans="1:6" x14ac:dyDescent="0.25">
      <c r="A38" t="s">
        <v>1062</v>
      </c>
      <c r="B38" t="s">
        <v>1064</v>
      </c>
      <c r="C38" t="s">
        <v>1065</v>
      </c>
      <c r="D38" s="6">
        <v>2490496</v>
      </c>
      <c r="E38" s="6">
        <v>2490496</v>
      </c>
      <c r="F38" s="8">
        <f t="shared" si="0"/>
        <v>0</v>
      </c>
    </row>
    <row r="39" spans="1:6" x14ac:dyDescent="0.25">
      <c r="A39" t="s">
        <v>1062</v>
      </c>
      <c r="B39" t="s">
        <v>1066</v>
      </c>
      <c r="C39" t="s">
        <v>1067</v>
      </c>
      <c r="D39" s="6">
        <v>12800</v>
      </c>
      <c r="E39" s="6">
        <v>12800</v>
      </c>
      <c r="F39" s="8">
        <f t="shared" si="0"/>
        <v>0</v>
      </c>
    </row>
    <row r="40" spans="1:6" x14ac:dyDescent="0.25">
      <c r="A40" t="s">
        <v>1068</v>
      </c>
      <c r="B40" t="s">
        <v>1068</v>
      </c>
      <c r="C40" t="s">
        <v>1069</v>
      </c>
      <c r="D40" s="6">
        <v>27136</v>
      </c>
      <c r="E40" s="6">
        <v>27136</v>
      </c>
      <c r="F40" s="8">
        <f t="shared" si="0"/>
        <v>0</v>
      </c>
    </row>
    <row r="41" spans="1:6" x14ac:dyDescent="0.25">
      <c r="A41" t="s">
        <v>1068</v>
      </c>
      <c r="B41" t="s">
        <v>1070</v>
      </c>
      <c r="C41" t="s">
        <v>1071</v>
      </c>
      <c r="D41" s="6">
        <v>48568</v>
      </c>
      <c r="E41" s="6">
        <v>48568</v>
      </c>
      <c r="F41" s="8">
        <f t="shared" si="0"/>
        <v>0</v>
      </c>
    </row>
    <row r="42" spans="1:6" x14ac:dyDescent="0.25">
      <c r="A42" t="s">
        <v>1072</v>
      </c>
      <c r="B42" t="s">
        <v>1072</v>
      </c>
      <c r="C42" t="s">
        <v>1073</v>
      </c>
      <c r="D42" s="6">
        <v>3584</v>
      </c>
      <c r="E42" s="6">
        <v>3584</v>
      </c>
      <c r="F42" s="8">
        <f t="shared" si="0"/>
        <v>0</v>
      </c>
    </row>
    <row r="43" spans="1:6" x14ac:dyDescent="0.25">
      <c r="A43" t="s">
        <v>1072</v>
      </c>
      <c r="B43" t="s">
        <v>1074</v>
      </c>
      <c r="C43" t="s">
        <v>1075</v>
      </c>
      <c r="D43" s="6">
        <v>2176</v>
      </c>
      <c r="E43" s="6">
        <v>2176</v>
      </c>
      <c r="F43" s="8">
        <f t="shared" si="0"/>
        <v>0</v>
      </c>
    </row>
    <row r="44" spans="1:6" x14ac:dyDescent="0.25">
      <c r="A44" t="s">
        <v>1076</v>
      </c>
      <c r="B44" t="s">
        <v>1076</v>
      </c>
      <c r="C44" t="s">
        <v>2354</v>
      </c>
      <c r="D44" s="6">
        <v>132608</v>
      </c>
      <c r="E44" s="6">
        <v>132608</v>
      </c>
      <c r="F44" s="8">
        <f t="shared" si="0"/>
        <v>0</v>
      </c>
    </row>
    <row r="45" spans="1:6" x14ac:dyDescent="0.25">
      <c r="A45" t="s">
        <v>1076</v>
      </c>
      <c r="B45" t="s">
        <v>1078</v>
      </c>
      <c r="C45" t="s">
        <v>2355</v>
      </c>
      <c r="D45" s="6">
        <v>131200</v>
      </c>
      <c r="E45" s="6">
        <v>131200</v>
      </c>
      <c r="F45" s="8">
        <f t="shared" si="0"/>
        <v>0</v>
      </c>
    </row>
    <row r="46" spans="1:6" x14ac:dyDescent="0.25">
      <c r="A46" t="s">
        <v>2356</v>
      </c>
      <c r="B46" t="s">
        <v>1076</v>
      </c>
      <c r="C46" t="s">
        <v>2357</v>
      </c>
      <c r="D46" s="6">
        <v>132608</v>
      </c>
      <c r="E46" s="6">
        <v>132608</v>
      </c>
      <c r="F46" s="8">
        <f t="shared" si="0"/>
        <v>0</v>
      </c>
    </row>
    <row r="47" spans="1:6" x14ac:dyDescent="0.25">
      <c r="A47" t="s">
        <v>2356</v>
      </c>
      <c r="B47" t="s">
        <v>1078</v>
      </c>
      <c r="C47" t="s">
        <v>2358</v>
      </c>
      <c r="D47" s="6">
        <v>128</v>
      </c>
      <c r="E47" s="6">
        <v>128</v>
      </c>
      <c r="F47" s="8">
        <f t="shared" si="0"/>
        <v>0</v>
      </c>
    </row>
    <row r="48" spans="1:6" x14ac:dyDescent="0.25">
      <c r="A48" t="s">
        <v>1080</v>
      </c>
      <c r="B48" t="s">
        <v>1080</v>
      </c>
      <c r="C48" t="s">
        <v>1081</v>
      </c>
      <c r="D48" s="6">
        <v>73680</v>
      </c>
      <c r="E48" s="6">
        <v>73680</v>
      </c>
      <c r="F48" s="8">
        <f t="shared" si="0"/>
        <v>0</v>
      </c>
    </row>
    <row r="49" spans="1:6" x14ac:dyDescent="0.25">
      <c r="A49" t="s">
        <v>1080</v>
      </c>
      <c r="B49" t="s">
        <v>1082</v>
      </c>
      <c r="C49" t="s">
        <v>1083</v>
      </c>
      <c r="D49" s="6">
        <v>197712</v>
      </c>
      <c r="E49" s="6">
        <v>197712</v>
      </c>
      <c r="F49" s="8">
        <f t="shared" si="0"/>
        <v>0</v>
      </c>
    </row>
    <row r="50" spans="1:6" x14ac:dyDescent="0.25">
      <c r="A50" t="s">
        <v>1084</v>
      </c>
      <c r="B50" t="s">
        <v>1084</v>
      </c>
      <c r="C50" t="s">
        <v>1085</v>
      </c>
      <c r="D50" s="6">
        <v>51780440</v>
      </c>
      <c r="E50" s="6">
        <v>51780440</v>
      </c>
      <c r="F50" s="8">
        <f t="shared" si="0"/>
        <v>0</v>
      </c>
    </row>
    <row r="51" spans="1:6" x14ac:dyDescent="0.25">
      <c r="A51" t="s">
        <v>1084</v>
      </c>
      <c r="B51" t="s">
        <v>1086</v>
      </c>
      <c r="C51" t="s">
        <v>1087</v>
      </c>
      <c r="D51" s="6">
        <v>33920</v>
      </c>
      <c r="E51" s="6">
        <v>33920</v>
      </c>
      <c r="F51" s="8">
        <f t="shared" si="0"/>
        <v>0</v>
      </c>
    </row>
    <row r="52" spans="1:6" x14ac:dyDescent="0.25">
      <c r="A52" t="s">
        <v>2359</v>
      </c>
      <c r="B52" t="s">
        <v>1084</v>
      </c>
      <c r="C52" t="s">
        <v>2360</v>
      </c>
      <c r="D52" s="6">
        <v>51780440</v>
      </c>
      <c r="E52" s="6">
        <v>51780440</v>
      </c>
      <c r="F52" s="8">
        <f t="shared" si="0"/>
        <v>0</v>
      </c>
    </row>
    <row r="53" spans="1:6" x14ac:dyDescent="0.25">
      <c r="A53" t="s">
        <v>2359</v>
      </c>
      <c r="B53" t="s">
        <v>1086</v>
      </c>
      <c r="C53" t="s">
        <v>2361</v>
      </c>
      <c r="D53" s="6">
        <v>574592</v>
      </c>
      <c r="E53" s="6">
        <v>574592</v>
      </c>
      <c r="F53" s="8">
        <f t="shared" si="0"/>
        <v>0</v>
      </c>
    </row>
    <row r="54" spans="1:6" x14ac:dyDescent="0.25">
      <c r="A54" t="s">
        <v>2362</v>
      </c>
      <c r="B54" t="s">
        <v>1088</v>
      </c>
      <c r="C54" t="s">
        <v>1089</v>
      </c>
      <c r="D54" s="6">
        <v>64384</v>
      </c>
      <c r="E54" s="6">
        <v>64384</v>
      </c>
      <c r="F54" s="8">
        <f t="shared" si="0"/>
        <v>0</v>
      </c>
    </row>
    <row r="55" spans="1:6" x14ac:dyDescent="0.25">
      <c r="A55" t="s">
        <v>2362</v>
      </c>
      <c r="B55" t="s">
        <v>1090</v>
      </c>
      <c r="C55" t="s">
        <v>1091</v>
      </c>
      <c r="D55" s="6">
        <v>36488</v>
      </c>
      <c r="E55" s="6">
        <v>36488</v>
      </c>
      <c r="F55" s="8">
        <f t="shared" si="0"/>
        <v>0</v>
      </c>
    </row>
    <row r="56" spans="1:6" x14ac:dyDescent="0.25">
      <c r="A56" t="s">
        <v>2363</v>
      </c>
      <c r="B56" t="s">
        <v>2363</v>
      </c>
      <c r="C56" t="s">
        <v>2364</v>
      </c>
      <c r="D56" s="6">
        <v>131072</v>
      </c>
      <c r="E56" s="6">
        <v>131072</v>
      </c>
      <c r="F56" s="8">
        <f t="shared" si="0"/>
        <v>0</v>
      </c>
    </row>
    <row r="57" spans="1:6" x14ac:dyDescent="0.25">
      <c r="A57" t="s">
        <v>2363</v>
      </c>
      <c r="B57" t="s">
        <v>2365</v>
      </c>
      <c r="C57" t="s">
        <v>2366</v>
      </c>
      <c r="D57" s="6">
        <v>131072</v>
      </c>
      <c r="E57" s="6">
        <v>131072</v>
      </c>
      <c r="F57" s="8">
        <f t="shared" si="0"/>
        <v>0</v>
      </c>
    </row>
    <row r="58" spans="1:6" x14ac:dyDescent="0.25">
      <c r="A58" t="s">
        <v>299</v>
      </c>
      <c r="B58" t="s">
        <v>299</v>
      </c>
      <c r="C58" t="s">
        <v>1095</v>
      </c>
      <c r="D58" s="6">
        <v>768</v>
      </c>
      <c r="E58" s="6">
        <v>768</v>
      </c>
      <c r="F58" s="8">
        <f t="shared" si="0"/>
        <v>0</v>
      </c>
    </row>
    <row r="59" spans="1:6" x14ac:dyDescent="0.25">
      <c r="A59" t="s">
        <v>299</v>
      </c>
      <c r="B59" t="s">
        <v>1096</v>
      </c>
      <c r="C59" t="s">
        <v>1097</v>
      </c>
      <c r="D59" s="6">
        <v>160</v>
      </c>
      <c r="E59" s="6">
        <v>160</v>
      </c>
      <c r="F59" s="8">
        <f t="shared" si="0"/>
        <v>0</v>
      </c>
    </row>
    <row r="60" spans="1:6" x14ac:dyDescent="0.25">
      <c r="A60" t="s">
        <v>299</v>
      </c>
      <c r="B60" t="s">
        <v>1066</v>
      </c>
      <c r="C60" t="s">
        <v>1098</v>
      </c>
      <c r="D60" s="6">
        <v>131072</v>
      </c>
      <c r="E60" s="6">
        <v>131072</v>
      </c>
      <c r="F60" s="8">
        <f t="shared" si="0"/>
        <v>0</v>
      </c>
    </row>
    <row r="61" spans="1:6" x14ac:dyDescent="0.25">
      <c r="A61" t="s">
        <v>377</v>
      </c>
      <c r="B61" t="s">
        <v>377</v>
      </c>
      <c r="C61" t="s">
        <v>1099</v>
      </c>
      <c r="D61" s="6">
        <v>7680</v>
      </c>
      <c r="E61" s="6">
        <v>7680</v>
      </c>
      <c r="F61" s="8">
        <f t="shared" si="0"/>
        <v>0</v>
      </c>
    </row>
    <row r="62" spans="1:6" x14ac:dyDescent="0.25">
      <c r="A62" t="s">
        <v>377</v>
      </c>
      <c r="B62" t="s">
        <v>1100</v>
      </c>
      <c r="C62" t="s">
        <v>1101</v>
      </c>
      <c r="D62" s="6">
        <v>15456</v>
      </c>
      <c r="E62" s="6">
        <v>15456</v>
      </c>
      <c r="F62" s="8">
        <f t="shared" si="0"/>
        <v>0</v>
      </c>
    </row>
    <row r="63" spans="1:6" x14ac:dyDescent="0.25">
      <c r="A63" t="s">
        <v>377</v>
      </c>
      <c r="B63" t="s">
        <v>1066</v>
      </c>
      <c r="C63" t="s">
        <v>1102</v>
      </c>
      <c r="D63" s="6">
        <v>131072</v>
      </c>
      <c r="E63" s="6">
        <v>131072</v>
      </c>
      <c r="F63" s="8">
        <f t="shared" si="0"/>
        <v>0</v>
      </c>
    </row>
    <row r="64" spans="1:6" x14ac:dyDescent="0.25">
      <c r="A64" t="s">
        <v>2367</v>
      </c>
      <c r="B64" t="s">
        <v>2367</v>
      </c>
      <c r="C64" t="s">
        <v>2368</v>
      </c>
      <c r="D64" s="6">
        <v>131072</v>
      </c>
      <c r="E64" s="6">
        <v>131072</v>
      </c>
      <c r="F64" s="8">
        <f t="shared" si="0"/>
        <v>0</v>
      </c>
    </row>
    <row r="65" spans="1:6" x14ac:dyDescent="0.25">
      <c r="A65" t="s">
        <v>2367</v>
      </c>
      <c r="B65" t="s">
        <v>2369</v>
      </c>
      <c r="C65" t="s">
        <v>2370</v>
      </c>
      <c r="D65" s="6">
        <v>131072</v>
      </c>
      <c r="E65" s="6">
        <v>131072</v>
      </c>
      <c r="F65" s="8">
        <f t="shared" si="0"/>
        <v>0</v>
      </c>
    </row>
    <row r="66" spans="1:6" x14ac:dyDescent="0.25">
      <c r="A66" t="s">
        <v>1103</v>
      </c>
      <c r="B66" t="s">
        <v>1104</v>
      </c>
      <c r="C66" t="s">
        <v>1105</v>
      </c>
      <c r="D66" s="6">
        <v>932272</v>
      </c>
      <c r="E66" s="6">
        <v>932272</v>
      </c>
      <c r="F66" s="8">
        <f t="shared" si="0"/>
        <v>0</v>
      </c>
    </row>
    <row r="67" spans="1:6" x14ac:dyDescent="0.25">
      <c r="A67" t="s">
        <v>1103</v>
      </c>
      <c r="B67" t="s">
        <v>1106</v>
      </c>
      <c r="C67" t="s">
        <v>1107</v>
      </c>
      <c r="D67" s="6">
        <v>376904</v>
      </c>
      <c r="E67" s="6">
        <v>376904</v>
      </c>
      <c r="F67" s="8">
        <f t="shared" si="0"/>
        <v>0</v>
      </c>
    </row>
    <row r="68" spans="1:6" x14ac:dyDescent="0.25">
      <c r="A68" t="s">
        <v>2371</v>
      </c>
      <c r="B68" t="s">
        <v>2371</v>
      </c>
      <c r="C68" t="s">
        <v>2372</v>
      </c>
      <c r="D68" s="6">
        <v>131072</v>
      </c>
      <c r="E68" s="6">
        <v>131072</v>
      </c>
      <c r="F68" s="8">
        <f t="shared" ref="F68:F129" si="1">+E68-D68</f>
        <v>0</v>
      </c>
    </row>
    <row r="69" spans="1:6" x14ac:dyDescent="0.25">
      <c r="A69" t="s">
        <v>2371</v>
      </c>
      <c r="B69" t="s">
        <v>2373</v>
      </c>
      <c r="C69" t="s">
        <v>2374</v>
      </c>
      <c r="D69" s="6">
        <v>262144</v>
      </c>
      <c r="E69" s="6">
        <v>262144</v>
      </c>
      <c r="F69" s="8">
        <f t="shared" si="1"/>
        <v>0</v>
      </c>
    </row>
    <row r="70" spans="1:6" x14ac:dyDescent="0.25">
      <c r="A70" t="s">
        <v>1108</v>
      </c>
      <c r="B70" t="s">
        <v>1108</v>
      </c>
      <c r="C70" t="s">
        <v>1109</v>
      </c>
      <c r="D70" s="6">
        <v>16552</v>
      </c>
      <c r="E70" s="6">
        <v>16552</v>
      </c>
      <c r="F70" s="8">
        <f t="shared" si="1"/>
        <v>0</v>
      </c>
    </row>
    <row r="71" spans="1:6" x14ac:dyDescent="0.25">
      <c r="A71" t="s">
        <v>1108</v>
      </c>
      <c r="B71" t="s">
        <v>1110</v>
      </c>
      <c r="C71" t="s">
        <v>1111</v>
      </c>
      <c r="D71" s="6">
        <v>3144</v>
      </c>
      <c r="E71" s="6">
        <v>3144</v>
      </c>
      <c r="F71" s="8">
        <f t="shared" si="1"/>
        <v>0</v>
      </c>
    </row>
    <row r="72" spans="1:6" x14ac:dyDescent="0.25">
      <c r="A72" t="s">
        <v>1112</v>
      </c>
      <c r="B72" t="s">
        <v>1113</v>
      </c>
      <c r="C72" t="s">
        <v>1114</v>
      </c>
      <c r="D72" s="6">
        <v>2532416</v>
      </c>
      <c r="E72" s="6">
        <v>2549056</v>
      </c>
      <c r="F72" s="8">
        <f t="shared" si="1"/>
        <v>16640</v>
      </c>
    </row>
    <row r="73" spans="1:6" x14ac:dyDescent="0.25">
      <c r="A73" t="s">
        <v>1112</v>
      </c>
      <c r="B73" t="s">
        <v>1115</v>
      </c>
      <c r="C73" t="s">
        <v>1116</v>
      </c>
      <c r="D73" s="6">
        <v>212896</v>
      </c>
      <c r="E73" s="6">
        <v>213024</v>
      </c>
      <c r="F73" s="8">
        <f t="shared" si="1"/>
        <v>128</v>
      </c>
    </row>
    <row r="74" spans="1:6" x14ac:dyDescent="0.25">
      <c r="A74" t="s">
        <v>1117</v>
      </c>
      <c r="B74" t="s">
        <v>1117</v>
      </c>
      <c r="C74" t="s">
        <v>1118</v>
      </c>
      <c r="D74" s="6">
        <v>58368</v>
      </c>
      <c r="E74" s="6">
        <v>58368</v>
      </c>
      <c r="F74" s="8">
        <f t="shared" si="1"/>
        <v>0</v>
      </c>
    </row>
    <row r="75" spans="1:6" x14ac:dyDescent="0.25">
      <c r="A75" t="s">
        <v>1117</v>
      </c>
      <c r="B75" t="s">
        <v>1119</v>
      </c>
      <c r="C75" t="s">
        <v>1120</v>
      </c>
      <c r="D75" s="6">
        <v>19200</v>
      </c>
      <c r="E75" s="6">
        <v>19200</v>
      </c>
      <c r="F75" s="8">
        <f t="shared" si="1"/>
        <v>0</v>
      </c>
    </row>
    <row r="76" spans="1:6" x14ac:dyDescent="0.25">
      <c r="A76" t="s">
        <v>2375</v>
      </c>
      <c r="B76" t="s">
        <v>1113</v>
      </c>
      <c r="C76" t="s">
        <v>2376</v>
      </c>
      <c r="D76" s="6">
        <v>2330176</v>
      </c>
      <c r="E76" s="6">
        <v>2549056</v>
      </c>
      <c r="F76" s="8">
        <f t="shared" si="1"/>
        <v>218880</v>
      </c>
    </row>
    <row r="77" spans="1:6" x14ac:dyDescent="0.25">
      <c r="A77" t="s">
        <v>2375</v>
      </c>
      <c r="B77" t="s">
        <v>1115</v>
      </c>
      <c r="C77" t="s">
        <v>2377</v>
      </c>
      <c r="D77" s="6">
        <v>212384</v>
      </c>
      <c r="E77" s="6">
        <v>213024</v>
      </c>
      <c r="F77" s="8">
        <f t="shared" si="1"/>
        <v>640</v>
      </c>
    </row>
    <row r="78" spans="1:6" x14ac:dyDescent="0.25">
      <c r="A78" t="s">
        <v>1121</v>
      </c>
      <c r="B78" t="s">
        <v>1122</v>
      </c>
      <c r="C78" t="s">
        <v>1267</v>
      </c>
      <c r="D78" s="6">
        <v>394752</v>
      </c>
      <c r="E78" s="6">
        <v>394752</v>
      </c>
      <c r="F78" s="8">
        <f t="shared" si="1"/>
        <v>0</v>
      </c>
    </row>
    <row r="79" spans="1:6" x14ac:dyDescent="0.25">
      <c r="A79" t="s">
        <v>1121</v>
      </c>
      <c r="B79" t="s">
        <v>1124</v>
      </c>
      <c r="C79" t="s">
        <v>1268</v>
      </c>
      <c r="D79" s="6">
        <v>311936</v>
      </c>
      <c r="E79" s="6">
        <v>311936</v>
      </c>
      <c r="F79" s="8">
        <f t="shared" si="1"/>
        <v>0</v>
      </c>
    </row>
    <row r="80" spans="1:6" x14ac:dyDescent="0.25">
      <c r="A80" t="s">
        <v>1126</v>
      </c>
      <c r="B80" t="s">
        <v>1126</v>
      </c>
      <c r="C80" t="s">
        <v>1127</v>
      </c>
      <c r="D80" s="6">
        <v>3712</v>
      </c>
      <c r="E80" s="6">
        <v>3712</v>
      </c>
      <c r="F80" s="8">
        <f t="shared" si="1"/>
        <v>0</v>
      </c>
    </row>
    <row r="81" spans="1:6" x14ac:dyDescent="0.25">
      <c r="A81" t="s">
        <v>1126</v>
      </c>
      <c r="B81" t="s">
        <v>1128</v>
      </c>
      <c r="C81" t="s">
        <v>1129</v>
      </c>
      <c r="D81" s="6">
        <v>3072</v>
      </c>
      <c r="E81" s="6">
        <v>3072</v>
      </c>
      <c r="F81" s="8">
        <f t="shared" si="1"/>
        <v>0</v>
      </c>
    </row>
    <row r="82" spans="1:6" x14ac:dyDescent="0.25">
      <c r="A82" t="s">
        <v>1130</v>
      </c>
      <c r="B82" t="s">
        <v>1130</v>
      </c>
      <c r="C82" t="s">
        <v>1131</v>
      </c>
      <c r="D82" s="6">
        <v>1024</v>
      </c>
      <c r="E82" s="6">
        <v>1024</v>
      </c>
      <c r="F82" s="8">
        <f t="shared" si="1"/>
        <v>0</v>
      </c>
    </row>
    <row r="83" spans="1:6" x14ac:dyDescent="0.25">
      <c r="A83" t="s">
        <v>1130</v>
      </c>
      <c r="B83" t="s">
        <v>1132</v>
      </c>
      <c r="C83" t="s">
        <v>1133</v>
      </c>
      <c r="D83" s="6">
        <v>3072</v>
      </c>
      <c r="E83" s="6">
        <v>3072</v>
      </c>
      <c r="F83" s="8">
        <f t="shared" si="1"/>
        <v>0</v>
      </c>
    </row>
    <row r="84" spans="1:6" x14ac:dyDescent="0.25">
      <c r="A84" t="s">
        <v>1134</v>
      </c>
      <c r="B84" t="s">
        <v>1134</v>
      </c>
      <c r="C84" t="s">
        <v>1135</v>
      </c>
      <c r="D84" s="6">
        <v>1152</v>
      </c>
      <c r="E84" s="6">
        <v>1152</v>
      </c>
      <c r="F84" s="8">
        <f t="shared" si="1"/>
        <v>0</v>
      </c>
    </row>
    <row r="85" spans="1:6" x14ac:dyDescent="0.25">
      <c r="A85" t="s">
        <v>1134</v>
      </c>
      <c r="B85" t="s">
        <v>1136</v>
      </c>
      <c r="C85" t="s">
        <v>1137</v>
      </c>
      <c r="D85" s="6">
        <v>3072</v>
      </c>
      <c r="E85" s="6">
        <v>3072</v>
      </c>
      <c r="F85" s="8">
        <f t="shared" si="1"/>
        <v>0</v>
      </c>
    </row>
    <row r="86" spans="1:6" x14ac:dyDescent="0.25">
      <c r="A86" t="s">
        <v>1138</v>
      </c>
      <c r="B86" t="s">
        <v>1138</v>
      </c>
      <c r="C86" t="s">
        <v>1139</v>
      </c>
      <c r="D86" s="6">
        <v>1136</v>
      </c>
      <c r="E86" s="6">
        <v>1136</v>
      </c>
      <c r="F86" s="8">
        <f t="shared" si="1"/>
        <v>0</v>
      </c>
    </row>
    <row r="87" spans="1:6" x14ac:dyDescent="0.25">
      <c r="A87" t="s">
        <v>1138</v>
      </c>
      <c r="B87" t="s">
        <v>1140</v>
      </c>
      <c r="C87" t="s">
        <v>1141</v>
      </c>
      <c r="D87" s="6">
        <v>3072</v>
      </c>
      <c r="E87" s="6">
        <v>3072</v>
      </c>
      <c r="F87" s="8">
        <f t="shared" si="1"/>
        <v>0</v>
      </c>
    </row>
    <row r="88" spans="1:6" x14ac:dyDescent="0.25">
      <c r="A88" t="s">
        <v>1142</v>
      </c>
      <c r="B88" t="s">
        <v>1142</v>
      </c>
      <c r="C88" t="s">
        <v>1143</v>
      </c>
      <c r="D88" s="6">
        <v>1024</v>
      </c>
      <c r="E88" s="6">
        <v>1024</v>
      </c>
      <c r="F88" s="8">
        <f t="shared" si="1"/>
        <v>0</v>
      </c>
    </row>
    <row r="89" spans="1:6" x14ac:dyDescent="0.25">
      <c r="A89" t="s">
        <v>1142</v>
      </c>
      <c r="B89" t="s">
        <v>1144</v>
      </c>
      <c r="C89" t="s">
        <v>1145</v>
      </c>
      <c r="D89" s="6">
        <v>3072</v>
      </c>
      <c r="E89" s="6">
        <v>3072</v>
      </c>
      <c r="F89" s="8">
        <f t="shared" si="1"/>
        <v>0</v>
      </c>
    </row>
    <row r="90" spans="1:6" x14ac:dyDescent="0.25">
      <c r="A90" t="s">
        <v>2378</v>
      </c>
      <c r="B90" t="s">
        <v>2379</v>
      </c>
      <c r="C90" t="s">
        <v>2380</v>
      </c>
      <c r="D90" s="6">
        <v>16000</v>
      </c>
      <c r="E90" s="6">
        <v>16000</v>
      </c>
      <c r="F90" s="8">
        <f t="shared" si="1"/>
        <v>0</v>
      </c>
    </row>
    <row r="91" spans="1:6" x14ac:dyDescent="0.25">
      <c r="A91" t="s">
        <v>2378</v>
      </c>
      <c r="B91" t="s">
        <v>2381</v>
      </c>
      <c r="C91" t="s">
        <v>2382</v>
      </c>
      <c r="D91" s="6">
        <v>2419024</v>
      </c>
      <c r="E91" s="6">
        <v>2419024</v>
      </c>
      <c r="F91" s="8">
        <f t="shared" si="1"/>
        <v>0</v>
      </c>
    </row>
    <row r="92" spans="1:6" x14ac:dyDescent="0.25">
      <c r="A92" t="s">
        <v>2383</v>
      </c>
      <c r="B92" t="s">
        <v>1017</v>
      </c>
      <c r="C92" t="s">
        <v>2384</v>
      </c>
      <c r="D92" s="6">
        <v>1990304</v>
      </c>
      <c r="E92" s="6">
        <v>1990304</v>
      </c>
      <c r="F92" s="8">
        <f t="shared" si="1"/>
        <v>0</v>
      </c>
    </row>
    <row r="93" spans="1:6" x14ac:dyDescent="0.25">
      <c r="A93" t="s">
        <v>2383</v>
      </c>
      <c r="B93" t="s">
        <v>1243</v>
      </c>
      <c r="C93" t="s">
        <v>2385</v>
      </c>
      <c r="D93" s="6">
        <v>206528</v>
      </c>
      <c r="E93" s="6">
        <v>206528</v>
      </c>
      <c r="F93" s="8">
        <f t="shared" si="1"/>
        <v>0</v>
      </c>
    </row>
    <row r="94" spans="1:6" x14ac:dyDescent="0.25">
      <c r="A94" t="s">
        <v>2386</v>
      </c>
      <c r="B94" t="s">
        <v>1017</v>
      </c>
      <c r="C94" t="s">
        <v>2387</v>
      </c>
      <c r="D94" s="6">
        <v>1990304</v>
      </c>
      <c r="E94" s="6">
        <v>1990304</v>
      </c>
      <c r="F94" s="8">
        <f t="shared" si="1"/>
        <v>0</v>
      </c>
    </row>
    <row r="95" spans="1:6" x14ac:dyDescent="0.25">
      <c r="A95" t="s">
        <v>2386</v>
      </c>
      <c r="B95" t="s">
        <v>1243</v>
      </c>
      <c r="C95" t="s">
        <v>2388</v>
      </c>
      <c r="D95" s="6">
        <v>206528</v>
      </c>
      <c r="E95" s="6">
        <v>206528</v>
      </c>
      <c r="F95" s="8">
        <f t="shared" si="1"/>
        <v>0</v>
      </c>
    </row>
    <row r="96" spans="1:6" x14ac:dyDescent="0.25">
      <c r="A96" t="s">
        <v>2389</v>
      </c>
      <c r="B96" t="s">
        <v>1017</v>
      </c>
      <c r="C96" t="s">
        <v>2390</v>
      </c>
      <c r="D96" s="6">
        <v>1990304</v>
      </c>
      <c r="E96" s="6">
        <v>1990304</v>
      </c>
      <c r="F96" s="8">
        <f t="shared" si="1"/>
        <v>0</v>
      </c>
    </row>
    <row r="97" spans="1:6" x14ac:dyDescent="0.25">
      <c r="A97" t="s">
        <v>2389</v>
      </c>
      <c r="B97" t="s">
        <v>1243</v>
      </c>
      <c r="C97" t="s">
        <v>2391</v>
      </c>
      <c r="D97" s="6">
        <v>206528</v>
      </c>
      <c r="E97" s="6">
        <v>206528</v>
      </c>
      <c r="F97" s="8">
        <f t="shared" si="1"/>
        <v>0</v>
      </c>
    </row>
    <row r="98" spans="1:6" x14ac:dyDescent="0.25">
      <c r="A98" t="s">
        <v>2392</v>
      </c>
      <c r="B98" t="s">
        <v>1017</v>
      </c>
      <c r="C98" t="s">
        <v>2393</v>
      </c>
      <c r="D98" s="6">
        <v>1990304</v>
      </c>
      <c r="E98" s="6">
        <v>1990304</v>
      </c>
      <c r="F98" s="8">
        <f t="shared" si="1"/>
        <v>0</v>
      </c>
    </row>
    <row r="99" spans="1:6" x14ac:dyDescent="0.25">
      <c r="A99" t="s">
        <v>2392</v>
      </c>
      <c r="B99" t="s">
        <v>1243</v>
      </c>
      <c r="C99" t="s">
        <v>2394</v>
      </c>
      <c r="D99" s="6">
        <v>170673</v>
      </c>
      <c r="E99" s="6">
        <v>170673</v>
      </c>
      <c r="F99" s="8">
        <f t="shared" si="1"/>
        <v>0</v>
      </c>
    </row>
    <row r="100" spans="1:6" x14ac:dyDescent="0.25">
      <c r="A100" t="s">
        <v>1146</v>
      </c>
      <c r="B100" t="s">
        <v>1146</v>
      </c>
      <c r="C100" t="s">
        <v>1147</v>
      </c>
      <c r="D100" s="6">
        <v>8912896</v>
      </c>
      <c r="E100" s="6">
        <v>8912896</v>
      </c>
      <c r="F100" s="8">
        <f t="shared" si="1"/>
        <v>0</v>
      </c>
    </row>
    <row r="101" spans="1:6" x14ac:dyDescent="0.25">
      <c r="A101" t="s">
        <v>1146</v>
      </c>
      <c r="B101" t="s">
        <v>1148</v>
      </c>
      <c r="C101" t="s">
        <v>1149</v>
      </c>
      <c r="D101" s="6">
        <v>131072</v>
      </c>
      <c r="E101" s="6">
        <v>131072</v>
      </c>
      <c r="F101" s="8">
        <f t="shared" si="1"/>
        <v>0</v>
      </c>
    </row>
    <row r="102" spans="1:6" x14ac:dyDescent="0.25">
      <c r="A102" t="s">
        <v>1162</v>
      </c>
      <c r="B102" t="s">
        <v>1162</v>
      </c>
      <c r="C102" t="s">
        <v>1163</v>
      </c>
      <c r="D102" s="6">
        <v>391504</v>
      </c>
      <c r="E102" s="6">
        <v>391504</v>
      </c>
      <c r="F102" s="8">
        <f t="shared" si="1"/>
        <v>0</v>
      </c>
    </row>
    <row r="103" spans="1:6" x14ac:dyDescent="0.25">
      <c r="A103" t="s">
        <v>1162</v>
      </c>
      <c r="B103" t="s">
        <v>1164</v>
      </c>
      <c r="C103" t="s">
        <v>1165</v>
      </c>
      <c r="D103" s="6">
        <v>789952</v>
      </c>
      <c r="E103" s="6">
        <v>789952</v>
      </c>
      <c r="F103" s="8">
        <f t="shared" si="1"/>
        <v>0</v>
      </c>
    </row>
    <row r="104" spans="1:6" x14ac:dyDescent="0.25">
      <c r="A104" t="s">
        <v>1169</v>
      </c>
      <c r="B104" t="s">
        <v>1170</v>
      </c>
      <c r="C104" t="s">
        <v>1171</v>
      </c>
      <c r="D104" s="6">
        <v>131072</v>
      </c>
      <c r="E104" s="6">
        <v>131072</v>
      </c>
      <c r="F104" s="8">
        <f t="shared" si="1"/>
        <v>0</v>
      </c>
    </row>
    <row r="105" spans="1:6" x14ac:dyDescent="0.25">
      <c r="A105" t="s">
        <v>1169</v>
      </c>
      <c r="B105" t="s">
        <v>1172</v>
      </c>
      <c r="C105" t="s">
        <v>1173</v>
      </c>
      <c r="D105" s="6">
        <v>131072</v>
      </c>
      <c r="E105" s="6">
        <v>131072</v>
      </c>
      <c r="F105" s="8">
        <f t="shared" si="1"/>
        <v>0</v>
      </c>
    </row>
    <row r="106" spans="1:6" x14ac:dyDescent="0.25">
      <c r="A106" t="s">
        <v>2395</v>
      </c>
      <c r="B106" t="s">
        <v>2396</v>
      </c>
      <c r="C106" t="s">
        <v>2397</v>
      </c>
      <c r="D106" s="6">
        <v>131072</v>
      </c>
      <c r="E106" s="6">
        <v>131072</v>
      </c>
      <c r="F106" s="8">
        <f t="shared" si="1"/>
        <v>0</v>
      </c>
    </row>
    <row r="107" spans="1:6" x14ac:dyDescent="0.25">
      <c r="A107" t="s">
        <v>2395</v>
      </c>
      <c r="B107" t="s">
        <v>2398</v>
      </c>
      <c r="C107" t="s">
        <v>2399</v>
      </c>
      <c r="D107" s="6">
        <v>786432</v>
      </c>
      <c r="E107" s="6">
        <v>786432</v>
      </c>
      <c r="F107" s="8">
        <f t="shared" si="1"/>
        <v>0</v>
      </c>
    </row>
    <row r="108" spans="1:6" x14ac:dyDescent="0.25">
      <c r="A108" t="s">
        <v>2395</v>
      </c>
      <c r="B108" t="s">
        <v>2400</v>
      </c>
      <c r="C108" t="s">
        <v>2401</v>
      </c>
      <c r="D108" s="6">
        <v>42378960</v>
      </c>
      <c r="E108" s="6">
        <v>42378960</v>
      </c>
      <c r="F108" s="8">
        <f t="shared" si="1"/>
        <v>0</v>
      </c>
    </row>
    <row r="109" spans="1:6" x14ac:dyDescent="0.25">
      <c r="A109" t="s">
        <v>2395</v>
      </c>
      <c r="B109" t="s">
        <v>2402</v>
      </c>
      <c r="C109" t="s">
        <v>2403</v>
      </c>
      <c r="D109" s="6">
        <v>39922904</v>
      </c>
      <c r="E109" s="6">
        <v>39922904</v>
      </c>
      <c r="F109" s="8">
        <f t="shared" si="1"/>
        <v>0</v>
      </c>
    </row>
    <row r="110" spans="1:6" x14ac:dyDescent="0.25">
      <c r="A110" t="s">
        <v>1174</v>
      </c>
      <c r="B110" t="s">
        <v>1174</v>
      </c>
      <c r="C110" t="s">
        <v>1175</v>
      </c>
      <c r="D110" s="6">
        <v>1808</v>
      </c>
      <c r="E110" s="6">
        <v>1808</v>
      </c>
      <c r="F110" s="8">
        <f t="shared" si="1"/>
        <v>0</v>
      </c>
    </row>
    <row r="111" spans="1:6" x14ac:dyDescent="0.25">
      <c r="A111" t="s">
        <v>1174</v>
      </c>
      <c r="B111" t="s">
        <v>1176</v>
      </c>
      <c r="C111" t="s">
        <v>1177</v>
      </c>
      <c r="D111" s="6">
        <v>171832</v>
      </c>
      <c r="E111" s="6">
        <v>171832</v>
      </c>
      <c r="F111" s="8">
        <f t="shared" si="1"/>
        <v>0</v>
      </c>
    </row>
    <row r="112" spans="1:6" x14ac:dyDescent="0.25">
      <c r="A112" t="s">
        <v>1178</v>
      </c>
      <c r="B112" t="s">
        <v>1179</v>
      </c>
      <c r="C112" t="s">
        <v>1180</v>
      </c>
      <c r="D112" s="6">
        <v>16704000</v>
      </c>
      <c r="E112" s="6">
        <v>16704000</v>
      </c>
      <c r="F112" s="8">
        <f t="shared" si="1"/>
        <v>0</v>
      </c>
    </row>
    <row r="113" spans="1:6" x14ac:dyDescent="0.25">
      <c r="A113" t="s">
        <v>1178</v>
      </c>
      <c r="B113" t="s">
        <v>1181</v>
      </c>
      <c r="C113" t="s">
        <v>1182</v>
      </c>
      <c r="D113" s="6">
        <v>1664000</v>
      </c>
      <c r="E113" s="6">
        <v>1664000</v>
      </c>
      <c r="F113" s="8">
        <f t="shared" si="1"/>
        <v>0</v>
      </c>
    </row>
    <row r="114" spans="1:6" x14ac:dyDescent="0.25">
      <c r="A114" t="s">
        <v>1183</v>
      </c>
      <c r="B114" t="s">
        <v>1183</v>
      </c>
      <c r="C114" t="s">
        <v>1184</v>
      </c>
      <c r="D114" s="6">
        <v>2026880</v>
      </c>
      <c r="E114" s="6">
        <v>2026880</v>
      </c>
      <c r="F114" s="8">
        <f t="shared" si="1"/>
        <v>0</v>
      </c>
    </row>
    <row r="115" spans="1:6" x14ac:dyDescent="0.25">
      <c r="A115" t="s">
        <v>1183</v>
      </c>
      <c r="B115" t="s">
        <v>1185</v>
      </c>
      <c r="C115" t="s">
        <v>1186</v>
      </c>
      <c r="D115" s="6">
        <v>129136</v>
      </c>
      <c r="E115" s="6">
        <v>129136</v>
      </c>
      <c r="F115" s="8">
        <f t="shared" si="1"/>
        <v>0</v>
      </c>
    </row>
    <row r="116" spans="1:6" x14ac:dyDescent="0.25">
      <c r="A116" t="s">
        <v>2404</v>
      </c>
      <c r="B116" t="s">
        <v>1103</v>
      </c>
      <c r="C116" t="s">
        <v>2405</v>
      </c>
      <c r="D116" s="6">
        <v>31104</v>
      </c>
      <c r="E116" s="6">
        <v>31104</v>
      </c>
      <c r="F116" s="8">
        <f t="shared" si="1"/>
        <v>0</v>
      </c>
    </row>
    <row r="117" spans="1:6" x14ac:dyDescent="0.25">
      <c r="A117" t="s">
        <v>2404</v>
      </c>
      <c r="B117" t="s">
        <v>1189</v>
      </c>
      <c r="C117" t="s">
        <v>2406</v>
      </c>
      <c r="D117" s="6">
        <v>13080</v>
      </c>
      <c r="E117" s="6">
        <v>13080</v>
      </c>
      <c r="F117" s="8">
        <f t="shared" si="1"/>
        <v>0</v>
      </c>
    </row>
    <row r="118" spans="1:6" x14ac:dyDescent="0.25">
      <c r="A118" t="s">
        <v>2407</v>
      </c>
      <c r="B118" t="s">
        <v>1192</v>
      </c>
      <c r="C118" t="s">
        <v>2408</v>
      </c>
      <c r="D118" s="6">
        <v>306304</v>
      </c>
      <c r="E118" s="6">
        <v>306304</v>
      </c>
      <c r="F118" s="8">
        <f t="shared" si="1"/>
        <v>0</v>
      </c>
    </row>
    <row r="119" spans="1:6" x14ac:dyDescent="0.25">
      <c r="A119" t="s">
        <v>2407</v>
      </c>
      <c r="B119" t="s">
        <v>1194</v>
      </c>
      <c r="C119" t="s">
        <v>2409</v>
      </c>
      <c r="D119" s="6">
        <v>16512</v>
      </c>
      <c r="E119" s="6">
        <v>16512</v>
      </c>
      <c r="F119" s="8">
        <f t="shared" si="1"/>
        <v>0</v>
      </c>
    </row>
    <row r="120" spans="1:6" x14ac:dyDescent="0.25">
      <c r="A120" t="s">
        <v>2410</v>
      </c>
      <c r="B120" t="s">
        <v>1192</v>
      </c>
      <c r="C120" t="s">
        <v>2411</v>
      </c>
      <c r="D120" s="6">
        <v>428040</v>
      </c>
      <c r="E120" s="6">
        <v>428040</v>
      </c>
      <c r="F120" s="8">
        <f t="shared" si="1"/>
        <v>0</v>
      </c>
    </row>
    <row r="121" spans="1:6" x14ac:dyDescent="0.25">
      <c r="A121" t="s">
        <v>2410</v>
      </c>
      <c r="B121" t="s">
        <v>1194</v>
      </c>
      <c r="C121" t="s">
        <v>2412</v>
      </c>
      <c r="D121" s="6">
        <v>16512</v>
      </c>
      <c r="E121" s="6">
        <v>16512</v>
      </c>
      <c r="F121" s="8">
        <f t="shared" si="1"/>
        <v>0</v>
      </c>
    </row>
    <row r="122" spans="1:6" x14ac:dyDescent="0.25">
      <c r="A122" t="s">
        <v>1187</v>
      </c>
      <c r="B122" t="s">
        <v>1103</v>
      </c>
      <c r="C122" t="s">
        <v>1188</v>
      </c>
      <c r="D122" s="6">
        <v>422400</v>
      </c>
      <c r="E122" s="6">
        <v>422400</v>
      </c>
      <c r="F122" s="8">
        <f t="shared" si="1"/>
        <v>0</v>
      </c>
    </row>
    <row r="123" spans="1:6" x14ac:dyDescent="0.25">
      <c r="A123" t="s">
        <v>1187</v>
      </c>
      <c r="B123" t="s">
        <v>1189</v>
      </c>
      <c r="C123" t="s">
        <v>1190</v>
      </c>
      <c r="D123" s="6">
        <v>2152480</v>
      </c>
      <c r="E123" s="6">
        <v>2152480</v>
      </c>
      <c r="F123" s="8">
        <f t="shared" si="1"/>
        <v>0</v>
      </c>
    </row>
    <row r="124" spans="1:6" x14ac:dyDescent="0.25">
      <c r="A124" t="s">
        <v>1191</v>
      </c>
      <c r="B124" t="s">
        <v>1192</v>
      </c>
      <c r="C124" t="s">
        <v>1193</v>
      </c>
      <c r="D124" s="6">
        <v>524288</v>
      </c>
      <c r="E124" s="6">
        <v>524288</v>
      </c>
      <c r="F124" s="8">
        <f t="shared" si="1"/>
        <v>0</v>
      </c>
    </row>
    <row r="125" spans="1:6" x14ac:dyDescent="0.25">
      <c r="A125" t="s">
        <v>1191</v>
      </c>
      <c r="B125" t="s">
        <v>1194</v>
      </c>
      <c r="C125" t="s">
        <v>1195</v>
      </c>
      <c r="D125" s="6">
        <v>524416</v>
      </c>
      <c r="E125" s="6">
        <v>524416</v>
      </c>
      <c r="F125" s="8">
        <f t="shared" si="1"/>
        <v>0</v>
      </c>
    </row>
    <row r="126" spans="1:6" x14ac:dyDescent="0.25">
      <c r="A126" t="s">
        <v>1196</v>
      </c>
      <c r="B126" t="s">
        <v>1196</v>
      </c>
      <c r="C126" t="s">
        <v>1197</v>
      </c>
      <c r="D126" s="6">
        <v>760</v>
      </c>
      <c r="E126" s="6">
        <v>760</v>
      </c>
      <c r="F126" s="8">
        <f t="shared" si="1"/>
        <v>0</v>
      </c>
    </row>
    <row r="127" spans="1:6" x14ac:dyDescent="0.25">
      <c r="A127" t="s">
        <v>1196</v>
      </c>
      <c r="B127" t="s">
        <v>1198</v>
      </c>
      <c r="C127" t="s">
        <v>1199</v>
      </c>
      <c r="D127" s="6">
        <v>584</v>
      </c>
      <c r="E127" s="6">
        <v>584</v>
      </c>
      <c r="F127" s="8">
        <f t="shared" si="1"/>
        <v>0</v>
      </c>
    </row>
    <row r="128" spans="1:6" x14ac:dyDescent="0.25">
      <c r="A128" t="s">
        <v>2413</v>
      </c>
      <c r="B128" t="s">
        <v>2414</v>
      </c>
      <c r="C128" t="s">
        <v>2415</v>
      </c>
      <c r="D128" s="6">
        <v>2257024</v>
      </c>
      <c r="E128" s="6">
        <v>2257024</v>
      </c>
      <c r="F128" s="8">
        <f t="shared" si="1"/>
        <v>0</v>
      </c>
    </row>
    <row r="129" spans="1:6" x14ac:dyDescent="0.25">
      <c r="A129" t="s">
        <v>2413</v>
      </c>
      <c r="B129" t="s">
        <v>2416</v>
      </c>
      <c r="C129" t="s">
        <v>2417</v>
      </c>
      <c r="D129" s="6">
        <v>481680</v>
      </c>
      <c r="E129" s="6">
        <v>481680</v>
      </c>
      <c r="F129" s="8">
        <f t="shared" si="1"/>
        <v>0</v>
      </c>
    </row>
    <row r="130" spans="1:6" x14ac:dyDescent="0.25">
      <c r="A130" t="s">
        <v>1200</v>
      </c>
      <c r="B130" t="s">
        <v>1201</v>
      </c>
      <c r="C130" t="s">
        <v>1202</v>
      </c>
      <c r="D130" s="6">
        <v>131072</v>
      </c>
      <c r="E130" s="6">
        <v>131072</v>
      </c>
      <c r="F130" s="8">
        <f t="shared" ref="F130:F187" si="2">+E130-D130</f>
        <v>0</v>
      </c>
    </row>
    <row r="131" spans="1:6" x14ac:dyDescent="0.25">
      <c r="A131" t="s">
        <v>1200</v>
      </c>
      <c r="B131" t="s">
        <v>1203</v>
      </c>
      <c r="C131" t="s">
        <v>1204</v>
      </c>
      <c r="D131" s="6">
        <v>131072</v>
      </c>
      <c r="E131" s="6">
        <v>131072</v>
      </c>
      <c r="F131" s="8">
        <f t="shared" si="2"/>
        <v>0</v>
      </c>
    </row>
    <row r="132" spans="1:6" x14ac:dyDescent="0.25">
      <c r="A132" t="s">
        <v>1205</v>
      </c>
      <c r="B132" t="s">
        <v>1206</v>
      </c>
      <c r="C132" t="s">
        <v>1207</v>
      </c>
      <c r="D132" s="6">
        <v>27760</v>
      </c>
      <c r="E132" s="6">
        <v>27760</v>
      </c>
      <c r="F132" s="8">
        <f t="shared" si="2"/>
        <v>0</v>
      </c>
    </row>
    <row r="133" spans="1:6" x14ac:dyDescent="0.25">
      <c r="A133" t="s">
        <v>1205</v>
      </c>
      <c r="B133" t="s">
        <v>1208</v>
      </c>
      <c r="C133" t="s">
        <v>1209</v>
      </c>
      <c r="D133" s="6">
        <v>5952</v>
      </c>
      <c r="E133" s="6">
        <v>5952</v>
      </c>
      <c r="F133" s="8">
        <f t="shared" si="2"/>
        <v>0</v>
      </c>
    </row>
    <row r="134" spans="1:6" x14ac:dyDescent="0.25">
      <c r="A134" t="s">
        <v>1210</v>
      </c>
      <c r="B134" t="s">
        <v>1210</v>
      </c>
      <c r="C134" t="s">
        <v>1211</v>
      </c>
      <c r="D134" s="6">
        <v>131072</v>
      </c>
      <c r="E134" s="6">
        <v>131072</v>
      </c>
      <c r="F134" s="8">
        <f t="shared" si="2"/>
        <v>0</v>
      </c>
    </row>
    <row r="135" spans="1:6" x14ac:dyDescent="0.25">
      <c r="A135" t="s">
        <v>1210</v>
      </c>
      <c r="B135" t="s">
        <v>1212</v>
      </c>
      <c r="C135" t="s">
        <v>1213</v>
      </c>
      <c r="D135" s="6">
        <v>262144</v>
      </c>
      <c r="E135" s="6">
        <v>262144</v>
      </c>
      <c r="F135" s="8">
        <f t="shared" si="2"/>
        <v>0</v>
      </c>
    </row>
    <row r="136" spans="1:6" x14ac:dyDescent="0.25">
      <c r="A136" t="s">
        <v>1214</v>
      </c>
      <c r="B136" t="s">
        <v>1214</v>
      </c>
      <c r="C136" t="s">
        <v>1215</v>
      </c>
      <c r="D136" s="6">
        <v>38024</v>
      </c>
      <c r="E136" s="6">
        <v>38024</v>
      </c>
      <c r="F136" s="8">
        <f t="shared" si="2"/>
        <v>0</v>
      </c>
    </row>
    <row r="137" spans="1:6" x14ac:dyDescent="0.25">
      <c r="A137" t="s">
        <v>1214</v>
      </c>
      <c r="B137" t="s">
        <v>1216</v>
      </c>
      <c r="C137" t="s">
        <v>1217</v>
      </c>
      <c r="D137" s="6">
        <v>713184</v>
      </c>
      <c r="E137" s="6">
        <v>713184</v>
      </c>
      <c r="F137" s="8">
        <f t="shared" si="2"/>
        <v>0</v>
      </c>
    </row>
    <row r="138" spans="1:6" x14ac:dyDescent="0.25">
      <c r="A138" t="s">
        <v>2418</v>
      </c>
      <c r="B138" t="s">
        <v>2418</v>
      </c>
      <c r="C138" t="s">
        <v>2419</v>
      </c>
      <c r="D138" s="6">
        <v>131072</v>
      </c>
      <c r="E138" s="6">
        <v>131072</v>
      </c>
      <c r="F138" s="8">
        <f t="shared" si="2"/>
        <v>0</v>
      </c>
    </row>
    <row r="139" spans="1:6" x14ac:dyDescent="0.25">
      <c r="A139" t="s">
        <v>2418</v>
      </c>
      <c r="B139" t="s">
        <v>2420</v>
      </c>
      <c r="C139" t="s">
        <v>2421</v>
      </c>
      <c r="D139" s="6">
        <v>131072</v>
      </c>
      <c r="E139" s="6">
        <v>131072</v>
      </c>
      <c r="F139" s="8">
        <f t="shared" si="2"/>
        <v>0</v>
      </c>
    </row>
    <row r="140" spans="1:6" x14ac:dyDescent="0.25">
      <c r="A140" t="s">
        <v>2422</v>
      </c>
      <c r="B140" t="s">
        <v>2423</v>
      </c>
      <c r="C140" t="s">
        <v>2424</v>
      </c>
      <c r="D140" s="6">
        <v>16384</v>
      </c>
      <c r="E140" s="6">
        <v>16384</v>
      </c>
      <c r="F140" s="8">
        <f t="shared" si="2"/>
        <v>0</v>
      </c>
    </row>
    <row r="141" spans="1:6" x14ac:dyDescent="0.25">
      <c r="A141" t="s">
        <v>2422</v>
      </c>
      <c r="B141" t="s">
        <v>2425</v>
      </c>
      <c r="C141" t="s">
        <v>2426</v>
      </c>
      <c r="D141" s="6">
        <v>16384</v>
      </c>
      <c r="E141" s="6">
        <v>16384</v>
      </c>
      <c r="F141" s="8">
        <f t="shared" si="2"/>
        <v>0</v>
      </c>
    </row>
    <row r="142" spans="1:6" x14ac:dyDescent="0.25">
      <c r="A142" t="s">
        <v>2427</v>
      </c>
      <c r="B142" t="s">
        <v>2428</v>
      </c>
      <c r="C142" t="s">
        <v>2429</v>
      </c>
      <c r="D142" s="6">
        <v>32768</v>
      </c>
      <c r="E142" s="6">
        <v>32768</v>
      </c>
      <c r="F142" s="8">
        <f t="shared" si="2"/>
        <v>0</v>
      </c>
    </row>
    <row r="143" spans="1:6" x14ac:dyDescent="0.25">
      <c r="A143" t="s">
        <v>2427</v>
      </c>
      <c r="B143" t="s">
        <v>2430</v>
      </c>
      <c r="C143" t="s">
        <v>2431</v>
      </c>
      <c r="D143" s="6">
        <v>16384</v>
      </c>
      <c r="E143" s="6">
        <v>16384</v>
      </c>
      <c r="F143" s="8">
        <f t="shared" si="2"/>
        <v>0</v>
      </c>
    </row>
    <row r="144" spans="1:6" x14ac:dyDescent="0.25">
      <c r="A144" t="s">
        <v>1228</v>
      </c>
      <c r="B144" t="s">
        <v>1229</v>
      </c>
      <c r="C144" t="s">
        <v>2432</v>
      </c>
      <c r="D144" s="6">
        <v>195920</v>
      </c>
      <c r="E144" s="6">
        <v>195920</v>
      </c>
      <c r="F144" s="8">
        <f t="shared" si="2"/>
        <v>0</v>
      </c>
    </row>
    <row r="145" spans="1:6" x14ac:dyDescent="0.25">
      <c r="A145" t="s">
        <v>1228</v>
      </c>
      <c r="B145" t="s">
        <v>1231</v>
      </c>
      <c r="C145" t="s">
        <v>2433</v>
      </c>
      <c r="D145" s="6">
        <v>7360</v>
      </c>
      <c r="E145" s="6">
        <v>7360</v>
      </c>
      <c r="F145" s="8">
        <f t="shared" si="2"/>
        <v>0</v>
      </c>
    </row>
    <row r="146" spans="1:6" x14ac:dyDescent="0.25">
      <c r="A146" t="s">
        <v>2434</v>
      </c>
      <c r="B146" t="s">
        <v>2435</v>
      </c>
      <c r="C146" t="s">
        <v>2436</v>
      </c>
      <c r="D146" s="6">
        <v>253000</v>
      </c>
      <c r="E146" s="6">
        <v>253000</v>
      </c>
      <c r="F146" s="8">
        <f t="shared" si="2"/>
        <v>0</v>
      </c>
    </row>
    <row r="147" spans="1:6" x14ac:dyDescent="0.25">
      <c r="A147" t="s">
        <v>2434</v>
      </c>
      <c r="B147" t="s">
        <v>2437</v>
      </c>
      <c r="C147" t="s">
        <v>2438</v>
      </c>
      <c r="D147" s="6">
        <v>9216</v>
      </c>
      <c r="E147" s="6">
        <v>9216</v>
      </c>
      <c r="F147" s="8">
        <f t="shared" si="2"/>
        <v>0</v>
      </c>
    </row>
    <row r="148" spans="1:6" x14ac:dyDescent="0.25">
      <c r="A148" t="s">
        <v>1017</v>
      </c>
      <c r="B148" t="s">
        <v>1017</v>
      </c>
      <c r="C148" t="s">
        <v>1242</v>
      </c>
      <c r="D148" s="6">
        <v>34310400</v>
      </c>
      <c r="E148" s="6">
        <v>34310400</v>
      </c>
      <c r="F148" s="8">
        <f t="shared" si="2"/>
        <v>0</v>
      </c>
    </row>
    <row r="149" spans="1:6" x14ac:dyDescent="0.25">
      <c r="A149" t="s">
        <v>1017</v>
      </c>
      <c r="B149" t="s">
        <v>1243</v>
      </c>
      <c r="C149" t="s">
        <v>1244</v>
      </c>
      <c r="D149" s="6">
        <v>131200</v>
      </c>
      <c r="E149" s="6">
        <v>131200</v>
      </c>
      <c r="F149" s="8">
        <f t="shared" si="2"/>
        <v>0</v>
      </c>
    </row>
    <row r="150" spans="1:6" x14ac:dyDescent="0.25">
      <c r="A150" t="s">
        <v>2439</v>
      </c>
      <c r="B150" t="s">
        <v>1017</v>
      </c>
      <c r="C150" t="s">
        <v>2440</v>
      </c>
      <c r="D150" s="6">
        <v>35016704</v>
      </c>
      <c r="E150" s="6">
        <v>35062144</v>
      </c>
      <c r="F150" s="8">
        <f t="shared" si="2"/>
        <v>45440</v>
      </c>
    </row>
    <row r="151" spans="1:6" x14ac:dyDescent="0.25">
      <c r="A151" t="s">
        <v>2439</v>
      </c>
      <c r="B151" t="s">
        <v>1243</v>
      </c>
      <c r="C151" t="s">
        <v>2441</v>
      </c>
      <c r="D151" s="6">
        <v>128</v>
      </c>
      <c r="E151" s="6">
        <v>128</v>
      </c>
      <c r="F151" s="8">
        <f t="shared" si="2"/>
        <v>0</v>
      </c>
    </row>
    <row r="152" spans="1:6" x14ac:dyDescent="0.25">
      <c r="A152" t="s">
        <v>2307</v>
      </c>
      <c r="B152" t="s">
        <v>2307</v>
      </c>
      <c r="C152" t="s">
        <v>2308</v>
      </c>
      <c r="D152" s="6">
        <v>131072</v>
      </c>
      <c r="E152" s="6">
        <v>131072</v>
      </c>
      <c r="F152" s="8">
        <f t="shared" si="2"/>
        <v>0</v>
      </c>
    </row>
    <row r="153" spans="1:6" x14ac:dyDescent="0.25">
      <c r="A153" t="s">
        <v>2307</v>
      </c>
      <c r="B153" t="s">
        <v>2309</v>
      </c>
      <c r="C153" t="s">
        <v>2310</v>
      </c>
      <c r="D153" s="6">
        <v>131072</v>
      </c>
      <c r="E153" s="6">
        <v>131072</v>
      </c>
      <c r="F153" s="8">
        <f t="shared" si="2"/>
        <v>0</v>
      </c>
    </row>
    <row r="154" spans="1:6" x14ac:dyDescent="0.25">
      <c r="A154" t="s">
        <v>1245</v>
      </c>
      <c r="B154" t="s">
        <v>1246</v>
      </c>
      <c r="C154" t="s">
        <v>1247</v>
      </c>
      <c r="D154" s="6">
        <v>171496</v>
      </c>
      <c r="E154" s="6">
        <v>171496</v>
      </c>
      <c r="F154" s="8">
        <f t="shared" si="2"/>
        <v>0</v>
      </c>
    </row>
    <row r="155" spans="1:6" x14ac:dyDescent="0.25">
      <c r="A155" t="s">
        <v>1245</v>
      </c>
      <c r="B155" t="s">
        <v>1248</v>
      </c>
      <c r="C155" t="s">
        <v>1249</v>
      </c>
      <c r="D155" s="6">
        <v>64648</v>
      </c>
      <c r="E155" s="6">
        <v>64648</v>
      </c>
      <c r="F155" s="8">
        <f t="shared" si="2"/>
        <v>0</v>
      </c>
    </row>
    <row r="156" spans="1:6" x14ac:dyDescent="0.25">
      <c r="A156" t="s">
        <v>1250</v>
      </c>
      <c r="B156" t="s">
        <v>1250</v>
      </c>
      <c r="C156" t="s">
        <v>1251</v>
      </c>
      <c r="D156" s="6">
        <v>131072</v>
      </c>
      <c r="E156" s="6">
        <v>131072</v>
      </c>
      <c r="F156" s="8">
        <f t="shared" si="2"/>
        <v>0</v>
      </c>
    </row>
    <row r="157" spans="1:6" x14ac:dyDescent="0.25">
      <c r="A157" t="s">
        <v>1250</v>
      </c>
      <c r="B157" t="s">
        <v>1252</v>
      </c>
      <c r="C157" t="s">
        <v>1253</v>
      </c>
      <c r="D157" s="6">
        <v>131072</v>
      </c>
      <c r="E157" s="6">
        <v>131072</v>
      </c>
      <c r="F157" s="8">
        <f t="shared" si="2"/>
        <v>0</v>
      </c>
    </row>
    <row r="158" spans="1:6" x14ac:dyDescent="0.25">
      <c r="A158" t="s">
        <v>1262</v>
      </c>
      <c r="B158" t="s">
        <v>1262</v>
      </c>
      <c r="C158" t="s">
        <v>1263</v>
      </c>
      <c r="D158" s="6">
        <v>131072</v>
      </c>
      <c r="E158" s="6">
        <v>131072</v>
      </c>
      <c r="F158" s="8">
        <f t="shared" si="2"/>
        <v>0</v>
      </c>
    </row>
    <row r="159" spans="1:6" x14ac:dyDescent="0.25">
      <c r="A159" t="s">
        <v>1262</v>
      </c>
      <c r="B159" t="s">
        <v>1264</v>
      </c>
      <c r="C159" t="s">
        <v>1265</v>
      </c>
      <c r="D159" s="6">
        <v>131072</v>
      </c>
      <c r="E159" s="6">
        <v>131072</v>
      </c>
      <c r="F159" s="8">
        <f t="shared" si="2"/>
        <v>0</v>
      </c>
    </row>
    <row r="160" spans="1:6" x14ac:dyDescent="0.25">
      <c r="A160" t="s">
        <v>2442</v>
      </c>
      <c r="B160" t="s">
        <v>2442</v>
      </c>
      <c r="C160" t="s">
        <v>2443</v>
      </c>
      <c r="D160" s="6">
        <v>131072</v>
      </c>
      <c r="E160" s="6">
        <v>131072</v>
      </c>
      <c r="F160" s="8">
        <f t="shared" si="2"/>
        <v>0</v>
      </c>
    </row>
    <row r="161" spans="1:6" x14ac:dyDescent="0.25">
      <c r="A161" t="s">
        <v>2442</v>
      </c>
      <c r="B161" t="s">
        <v>2444</v>
      </c>
      <c r="C161" t="s">
        <v>2445</v>
      </c>
      <c r="D161" s="6">
        <v>131072</v>
      </c>
      <c r="E161" s="6">
        <v>131072</v>
      </c>
      <c r="F161" s="8">
        <f t="shared" si="2"/>
        <v>0</v>
      </c>
    </row>
    <row r="162" spans="1:6" x14ac:dyDescent="0.25">
      <c r="A162" t="s">
        <v>2446</v>
      </c>
      <c r="B162" t="s">
        <v>2446</v>
      </c>
      <c r="C162" t="s">
        <v>2447</v>
      </c>
      <c r="D162" s="6">
        <v>131072</v>
      </c>
      <c r="E162" s="6">
        <v>131072</v>
      </c>
      <c r="F162" s="8">
        <f t="shared" si="2"/>
        <v>0</v>
      </c>
    </row>
    <row r="163" spans="1:6" x14ac:dyDescent="0.25">
      <c r="A163" t="s">
        <v>2446</v>
      </c>
      <c r="B163" t="s">
        <v>2448</v>
      </c>
      <c r="C163" t="s">
        <v>2449</v>
      </c>
      <c r="D163" s="6">
        <v>131072</v>
      </c>
      <c r="E163" s="6">
        <v>131072</v>
      </c>
      <c r="F163" s="8">
        <f t="shared" si="2"/>
        <v>0</v>
      </c>
    </row>
    <row r="164" spans="1:6" x14ac:dyDescent="0.25">
      <c r="A164" t="s">
        <v>1269</v>
      </c>
      <c r="B164" t="s">
        <v>1270</v>
      </c>
      <c r="C164" t="s">
        <v>1271</v>
      </c>
      <c r="D164" s="6">
        <v>159136</v>
      </c>
      <c r="E164" s="6">
        <v>159136</v>
      </c>
      <c r="F164" s="8">
        <f t="shared" si="2"/>
        <v>0</v>
      </c>
    </row>
    <row r="165" spans="1:6" x14ac:dyDescent="0.25">
      <c r="A165" t="s">
        <v>1269</v>
      </c>
      <c r="B165" t="s">
        <v>1272</v>
      </c>
      <c r="C165" t="s">
        <v>1273</v>
      </c>
      <c r="D165" s="6">
        <v>579072</v>
      </c>
      <c r="E165" s="6">
        <v>579072</v>
      </c>
      <c r="F165" s="8">
        <f t="shared" si="2"/>
        <v>0</v>
      </c>
    </row>
    <row r="166" spans="1:6" x14ac:dyDescent="0.25">
      <c r="A166" t="s">
        <v>1274</v>
      </c>
      <c r="B166" t="s">
        <v>1017</v>
      </c>
      <c r="C166" t="s">
        <v>1275</v>
      </c>
      <c r="D166" s="6">
        <v>1990304</v>
      </c>
      <c r="E166" s="6">
        <v>1990304</v>
      </c>
      <c r="F166" s="8">
        <f t="shared" si="2"/>
        <v>0</v>
      </c>
    </row>
    <row r="167" spans="1:6" x14ac:dyDescent="0.25">
      <c r="A167" t="s">
        <v>1274</v>
      </c>
      <c r="B167" t="s">
        <v>1243</v>
      </c>
      <c r="C167" t="s">
        <v>1276</v>
      </c>
      <c r="D167" s="6">
        <v>170673</v>
      </c>
      <c r="E167" s="6">
        <v>170673</v>
      </c>
      <c r="F167" s="8">
        <f t="shared" si="2"/>
        <v>0</v>
      </c>
    </row>
    <row r="168" spans="1:6" x14ac:dyDescent="0.25">
      <c r="A168" t="s">
        <v>2450</v>
      </c>
      <c r="B168" t="s">
        <v>2450</v>
      </c>
      <c r="C168" t="s">
        <v>2451</v>
      </c>
      <c r="D168" s="6">
        <v>128974848</v>
      </c>
      <c r="E168" s="6">
        <v>129499136</v>
      </c>
      <c r="F168" s="8">
        <f t="shared" si="2"/>
        <v>524288</v>
      </c>
    </row>
    <row r="169" spans="1:6" x14ac:dyDescent="0.25">
      <c r="A169" t="s">
        <v>2450</v>
      </c>
      <c r="B169" t="s">
        <v>2452</v>
      </c>
      <c r="C169" t="s">
        <v>2453</v>
      </c>
      <c r="D169" s="6">
        <v>1048576</v>
      </c>
      <c r="E169" s="6">
        <v>1048576</v>
      </c>
      <c r="F169" s="8">
        <f t="shared" si="2"/>
        <v>0</v>
      </c>
    </row>
    <row r="170" spans="1:6" x14ac:dyDescent="0.25">
      <c r="A170" t="s">
        <v>374</v>
      </c>
      <c r="B170" t="s">
        <v>1066</v>
      </c>
      <c r="C170" t="s">
        <v>1277</v>
      </c>
      <c r="D170" s="6">
        <v>131072</v>
      </c>
      <c r="E170" s="6">
        <v>131072</v>
      </c>
      <c r="F170" s="8">
        <f t="shared" si="2"/>
        <v>0</v>
      </c>
    </row>
    <row r="171" spans="1:6" x14ac:dyDescent="0.25">
      <c r="A171" t="s">
        <v>374</v>
      </c>
      <c r="B171" t="s">
        <v>374</v>
      </c>
      <c r="C171" t="s">
        <v>1278</v>
      </c>
      <c r="D171" s="6">
        <v>244715688</v>
      </c>
      <c r="E171" s="6">
        <v>244715688</v>
      </c>
      <c r="F171" s="8">
        <f t="shared" si="2"/>
        <v>0</v>
      </c>
    </row>
    <row r="172" spans="1:6" x14ac:dyDescent="0.25">
      <c r="A172" t="s">
        <v>374</v>
      </c>
      <c r="B172" t="s">
        <v>1279</v>
      </c>
      <c r="C172" t="s">
        <v>1280</v>
      </c>
      <c r="D172" s="6">
        <v>3408000</v>
      </c>
      <c r="E172" s="6">
        <v>3408000</v>
      </c>
      <c r="F172" s="8">
        <f t="shared" si="2"/>
        <v>0</v>
      </c>
    </row>
    <row r="173" spans="1:6" x14ac:dyDescent="0.25">
      <c r="A173" t="s">
        <v>2026</v>
      </c>
      <c r="B173" t="s">
        <v>2027</v>
      </c>
      <c r="C173" t="s">
        <v>2028</v>
      </c>
      <c r="D173" s="6">
        <v>151928</v>
      </c>
      <c r="E173" s="6">
        <v>151928</v>
      </c>
      <c r="F173" s="8">
        <f t="shared" si="2"/>
        <v>0</v>
      </c>
    </row>
    <row r="174" spans="1:6" x14ac:dyDescent="0.25">
      <c r="A174" t="s">
        <v>2026</v>
      </c>
      <c r="B174" t="s">
        <v>2029</v>
      </c>
      <c r="C174" t="s">
        <v>2030</v>
      </c>
      <c r="D174" s="6">
        <v>30152</v>
      </c>
      <c r="E174" s="6">
        <v>30152</v>
      </c>
      <c r="F174" s="8">
        <f t="shared" si="2"/>
        <v>0</v>
      </c>
    </row>
    <row r="175" spans="1:6" x14ac:dyDescent="0.25">
      <c r="A175" t="s">
        <v>1281</v>
      </c>
      <c r="B175" t="s">
        <v>1288</v>
      </c>
      <c r="C175" t="s">
        <v>1289</v>
      </c>
      <c r="D175" s="6">
        <v>1228800</v>
      </c>
      <c r="E175" s="6">
        <v>1228800</v>
      </c>
      <c r="F175" s="8">
        <f t="shared" si="2"/>
        <v>0</v>
      </c>
    </row>
    <row r="176" spans="1:6" x14ac:dyDescent="0.25">
      <c r="A176" t="s">
        <v>1281</v>
      </c>
      <c r="B176" t="s">
        <v>1290</v>
      </c>
      <c r="C176" t="s">
        <v>1291</v>
      </c>
      <c r="D176" s="6">
        <v>1228800</v>
      </c>
      <c r="E176" s="6">
        <v>1228800</v>
      </c>
      <c r="F176" s="8">
        <f t="shared" si="2"/>
        <v>0</v>
      </c>
    </row>
    <row r="177" spans="1:6" x14ac:dyDescent="0.25">
      <c r="A177" t="s">
        <v>1281</v>
      </c>
      <c r="B177" t="s">
        <v>1292</v>
      </c>
      <c r="C177" t="s">
        <v>1293</v>
      </c>
      <c r="D177" s="6">
        <v>1228800</v>
      </c>
      <c r="E177" s="6">
        <v>1228800</v>
      </c>
      <c r="F177" s="8">
        <f t="shared" si="2"/>
        <v>0</v>
      </c>
    </row>
    <row r="178" spans="1:6" x14ac:dyDescent="0.25">
      <c r="A178" t="s">
        <v>1281</v>
      </c>
      <c r="B178" t="s">
        <v>1294</v>
      </c>
      <c r="C178" t="s">
        <v>2454</v>
      </c>
      <c r="D178" s="6">
        <v>1228800</v>
      </c>
      <c r="E178" s="6">
        <v>1228800</v>
      </c>
      <c r="F178" s="8">
        <f t="shared" si="2"/>
        <v>0</v>
      </c>
    </row>
    <row r="179" spans="1:6" x14ac:dyDescent="0.25">
      <c r="A179" t="s">
        <v>1281</v>
      </c>
      <c r="B179" t="s">
        <v>1296</v>
      </c>
      <c r="C179" t="s">
        <v>2455</v>
      </c>
      <c r="D179" s="6">
        <v>1228800</v>
      </c>
      <c r="E179" s="6">
        <v>1228800</v>
      </c>
      <c r="F179" s="8">
        <f t="shared" si="2"/>
        <v>0</v>
      </c>
    </row>
    <row r="180" spans="1:6" x14ac:dyDescent="0.25">
      <c r="A180" t="s">
        <v>1281</v>
      </c>
      <c r="B180" t="s">
        <v>1304</v>
      </c>
      <c r="C180" t="s">
        <v>1305</v>
      </c>
      <c r="D180" s="6">
        <v>1228800</v>
      </c>
      <c r="E180" s="6">
        <v>1228800</v>
      </c>
      <c r="F180" s="8">
        <f t="shared" si="2"/>
        <v>0</v>
      </c>
    </row>
    <row r="181" spans="1:6" x14ac:dyDescent="0.25">
      <c r="A181" t="s">
        <v>1281</v>
      </c>
      <c r="B181" t="s">
        <v>1306</v>
      </c>
      <c r="C181" t="s">
        <v>1307</v>
      </c>
      <c r="D181" s="6">
        <v>131072</v>
      </c>
      <c r="E181" s="6">
        <v>131072</v>
      </c>
      <c r="F181" s="8">
        <f t="shared" si="2"/>
        <v>0</v>
      </c>
    </row>
    <row r="182" spans="1:6" x14ac:dyDescent="0.25">
      <c r="A182" t="s">
        <v>2456</v>
      </c>
      <c r="B182" t="s">
        <v>2456</v>
      </c>
      <c r="C182" t="s">
        <v>2457</v>
      </c>
      <c r="D182" s="6">
        <v>1179648</v>
      </c>
      <c r="E182" s="6">
        <v>1179648</v>
      </c>
      <c r="F182" s="8">
        <f t="shared" si="2"/>
        <v>0</v>
      </c>
    </row>
    <row r="183" spans="1:6" x14ac:dyDescent="0.25">
      <c r="A183" t="s">
        <v>2456</v>
      </c>
      <c r="B183" t="s">
        <v>2458</v>
      </c>
      <c r="C183" t="s">
        <v>2459</v>
      </c>
      <c r="D183" s="6">
        <v>393216</v>
      </c>
      <c r="E183" s="6">
        <v>393216</v>
      </c>
      <c r="F183" s="8">
        <f t="shared" si="2"/>
        <v>0</v>
      </c>
    </row>
    <row r="184" spans="1:6" x14ac:dyDescent="0.25">
      <c r="A184" t="s">
        <v>2518</v>
      </c>
      <c r="E184" s="6">
        <v>131072</v>
      </c>
      <c r="F184" s="8">
        <f t="shared" si="2"/>
        <v>131072</v>
      </c>
    </row>
    <row r="185" spans="1:6" x14ac:dyDescent="0.25">
      <c r="A185" t="s">
        <v>2518</v>
      </c>
      <c r="E185" s="6">
        <v>131072</v>
      </c>
      <c r="F185" s="8">
        <f t="shared" si="2"/>
        <v>131072</v>
      </c>
    </row>
    <row r="186" spans="1:6" x14ac:dyDescent="0.25">
      <c r="A186" t="s">
        <v>1308</v>
      </c>
      <c r="B186" t="s">
        <v>1308</v>
      </c>
      <c r="C186" t="s">
        <v>1309</v>
      </c>
      <c r="D186" s="6">
        <v>7200</v>
      </c>
      <c r="E186" s="6">
        <v>7200</v>
      </c>
      <c r="F186" s="8">
        <f t="shared" si="2"/>
        <v>0</v>
      </c>
    </row>
    <row r="187" spans="1:6" x14ac:dyDescent="0.25">
      <c r="A187" t="s">
        <v>1308</v>
      </c>
      <c r="B187" t="s">
        <v>1310</v>
      </c>
      <c r="C187" t="s">
        <v>1311</v>
      </c>
      <c r="D187" s="6">
        <v>44152</v>
      </c>
      <c r="E187" s="6">
        <v>44152</v>
      </c>
      <c r="F187" s="8">
        <f t="shared" si="2"/>
        <v>0</v>
      </c>
    </row>
    <row r="188" spans="1:6" x14ac:dyDescent="0.25">
      <c r="F188" s="8">
        <f>SUM(F3:F187)</f>
        <v>1395832</v>
      </c>
    </row>
    <row r="189" spans="1:6" x14ac:dyDescent="0.25">
      <c r="F189" s="8">
        <f>+F188-F185-F184-F8-F7</f>
        <v>871544</v>
      </c>
    </row>
    <row r="190" spans="1:6" x14ac:dyDescent="0.25">
      <c r="A190" t="s">
        <v>2512</v>
      </c>
      <c r="E190" s="6">
        <v>365000000</v>
      </c>
    </row>
    <row r="191" spans="1:6" x14ac:dyDescent="0.25">
      <c r="A191" t="s">
        <v>2514</v>
      </c>
      <c r="E191" s="6">
        <v>140000000</v>
      </c>
    </row>
    <row r="194" spans="1:3" x14ac:dyDescent="0.25">
      <c r="A194" t="s">
        <v>2549</v>
      </c>
      <c r="C194" s="6">
        <v>365000000</v>
      </c>
    </row>
    <row r="195" spans="1:3" x14ac:dyDescent="0.25">
      <c r="A195" s="9">
        <v>43070</v>
      </c>
      <c r="B195">
        <v>871544</v>
      </c>
      <c r="C195" s="8">
        <f>+C194-B195</f>
        <v>364128456</v>
      </c>
    </row>
    <row r="196" spans="1:3" x14ac:dyDescent="0.25">
      <c r="A196" s="9">
        <v>43101</v>
      </c>
      <c r="B196">
        <f>+B195+50000</f>
        <v>921544</v>
      </c>
      <c r="C196" s="8">
        <f t="shared" ref="C196:C203" si="3">+C195-B196</f>
        <v>363206912</v>
      </c>
    </row>
    <row r="197" spans="1:3" x14ac:dyDescent="0.25">
      <c r="A197" s="9">
        <v>43132</v>
      </c>
      <c r="B197">
        <f t="shared" ref="B197:B203" si="4">+B196+50000</f>
        <v>971544</v>
      </c>
      <c r="C197" s="8">
        <f t="shared" si="3"/>
        <v>362235368</v>
      </c>
    </row>
    <row r="198" spans="1:3" x14ac:dyDescent="0.25">
      <c r="A198" s="9">
        <v>43160</v>
      </c>
      <c r="B198">
        <f t="shared" si="4"/>
        <v>1021544</v>
      </c>
      <c r="C198" s="8">
        <f t="shared" si="3"/>
        <v>361213824</v>
      </c>
    </row>
    <row r="199" spans="1:3" x14ac:dyDescent="0.25">
      <c r="A199" s="9">
        <v>43191</v>
      </c>
      <c r="B199">
        <f t="shared" si="4"/>
        <v>1071544</v>
      </c>
      <c r="C199" s="8">
        <f t="shared" si="3"/>
        <v>360142280</v>
      </c>
    </row>
    <row r="200" spans="1:3" x14ac:dyDescent="0.25">
      <c r="A200" s="9">
        <v>43221</v>
      </c>
      <c r="B200">
        <f t="shared" si="4"/>
        <v>1121544</v>
      </c>
      <c r="C200" s="8">
        <f t="shared" si="3"/>
        <v>359020736</v>
      </c>
    </row>
    <row r="201" spans="1:3" x14ac:dyDescent="0.25">
      <c r="A201" s="9">
        <v>43252</v>
      </c>
      <c r="B201">
        <f t="shared" si="4"/>
        <v>1171544</v>
      </c>
      <c r="C201" s="8">
        <f t="shared" si="3"/>
        <v>357849192</v>
      </c>
    </row>
    <row r="202" spans="1:3" x14ac:dyDescent="0.25">
      <c r="A202" s="9">
        <v>43282</v>
      </c>
      <c r="B202">
        <f t="shared" si="4"/>
        <v>1221544</v>
      </c>
      <c r="C202" s="8">
        <f t="shared" si="3"/>
        <v>356627648</v>
      </c>
    </row>
    <row r="203" spans="1:3" x14ac:dyDescent="0.25">
      <c r="A203" s="9">
        <v>43313</v>
      </c>
      <c r="B203">
        <f t="shared" si="4"/>
        <v>1271544</v>
      </c>
      <c r="C203" s="8">
        <f t="shared" si="3"/>
        <v>355356104</v>
      </c>
    </row>
    <row r="204" spans="1:3" x14ac:dyDescent="0.25">
      <c r="A204" s="9"/>
    </row>
    <row r="205" spans="1:3" x14ac:dyDescent="0.25">
      <c r="A205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D2" sqref="D2"/>
    </sheetView>
  </sheetViews>
  <sheetFormatPr defaultRowHeight="15" x14ac:dyDescent="0.25"/>
  <cols>
    <col min="1" max="1" width="33.140625" bestFit="1" customWidth="1"/>
    <col min="2" max="2" width="21.42578125" bestFit="1" customWidth="1"/>
    <col min="3" max="3" width="63.42578125" bestFit="1" customWidth="1"/>
    <col min="4" max="4" width="19" style="6" customWidth="1"/>
  </cols>
  <sheetData>
    <row r="1" spans="1:4" x14ac:dyDescent="0.25">
      <c r="A1" t="s">
        <v>1018</v>
      </c>
      <c r="B1" t="s">
        <v>1019</v>
      </c>
      <c r="C1" t="s">
        <v>1020</v>
      </c>
      <c r="D1" s="6" t="s">
        <v>2508</v>
      </c>
    </row>
    <row r="2" spans="1:4" x14ac:dyDescent="0.25">
      <c r="A2" t="s">
        <v>2460</v>
      </c>
      <c r="B2" t="s">
        <v>2379</v>
      </c>
      <c r="C2" t="s">
        <v>2461</v>
      </c>
      <c r="D2" s="6">
        <v>16000</v>
      </c>
    </row>
    <row r="3" spans="1:4" x14ac:dyDescent="0.25">
      <c r="A3" t="s">
        <v>2460</v>
      </c>
      <c r="B3" t="s">
        <v>2381</v>
      </c>
      <c r="C3" t="s">
        <v>2462</v>
      </c>
      <c r="D3" s="6">
        <v>2419024</v>
      </c>
    </row>
    <row r="4" spans="1:4" x14ac:dyDescent="0.25">
      <c r="A4" t="s">
        <v>2378</v>
      </c>
      <c r="B4" t="s">
        <v>2379</v>
      </c>
      <c r="C4" t="s">
        <v>2463</v>
      </c>
      <c r="D4" s="6">
        <v>16000</v>
      </c>
    </row>
    <row r="5" spans="1:4" x14ac:dyDescent="0.25">
      <c r="A5" t="s">
        <v>2378</v>
      </c>
      <c r="B5" t="s">
        <v>2381</v>
      </c>
      <c r="C5" t="s">
        <v>2464</v>
      </c>
      <c r="D5" s="6">
        <v>2419024</v>
      </c>
    </row>
    <row r="6" spans="1:4" x14ac:dyDescent="0.25">
      <c r="A6" t="s">
        <v>2465</v>
      </c>
      <c r="B6" t="s">
        <v>2379</v>
      </c>
      <c r="C6" t="s">
        <v>2466</v>
      </c>
      <c r="D6" s="6">
        <v>16000</v>
      </c>
    </row>
    <row r="7" spans="1:4" x14ac:dyDescent="0.25">
      <c r="A7" t="s">
        <v>2465</v>
      </c>
      <c r="B7" t="s">
        <v>2381</v>
      </c>
      <c r="C7" t="s">
        <v>2467</v>
      </c>
      <c r="D7" s="6">
        <v>2419024</v>
      </c>
    </row>
    <row r="8" spans="1:4" x14ac:dyDescent="0.25">
      <c r="A8" t="s">
        <v>2468</v>
      </c>
      <c r="B8" t="s">
        <v>2379</v>
      </c>
      <c r="C8" t="s">
        <v>2469</v>
      </c>
      <c r="D8" s="6">
        <v>16000</v>
      </c>
    </row>
    <row r="9" spans="1:4" x14ac:dyDescent="0.25">
      <c r="A9" t="s">
        <v>2468</v>
      </c>
      <c r="B9" t="s">
        <v>2381</v>
      </c>
      <c r="C9" t="s">
        <v>2470</v>
      </c>
      <c r="D9" s="6">
        <v>2419024</v>
      </c>
    </row>
    <row r="10" spans="1:4" x14ac:dyDescent="0.25">
      <c r="A10" t="s">
        <v>2471</v>
      </c>
      <c r="B10" t="s">
        <v>2379</v>
      </c>
      <c r="C10" t="s">
        <v>2472</v>
      </c>
      <c r="D10" s="6">
        <v>16000</v>
      </c>
    </row>
    <row r="11" spans="1:4" x14ac:dyDescent="0.25">
      <c r="A11" t="s">
        <v>2471</v>
      </c>
      <c r="B11" t="s">
        <v>2381</v>
      </c>
      <c r="C11" t="s">
        <v>2473</v>
      </c>
      <c r="D11" s="6">
        <v>2419024</v>
      </c>
    </row>
    <row r="12" spans="1:4" x14ac:dyDescent="0.25">
      <c r="A12" t="s">
        <v>2474</v>
      </c>
      <c r="B12" t="s">
        <v>1017</v>
      </c>
      <c r="C12" t="s">
        <v>2475</v>
      </c>
      <c r="D12" s="6">
        <v>1990304</v>
      </c>
    </row>
    <row r="13" spans="1:4" x14ac:dyDescent="0.25">
      <c r="A13" t="s">
        <v>2474</v>
      </c>
      <c r="B13" t="s">
        <v>1243</v>
      </c>
      <c r="C13" t="s">
        <v>2476</v>
      </c>
      <c r="D13" s="6">
        <v>170673</v>
      </c>
    </row>
    <row r="14" spans="1:4" x14ac:dyDescent="0.25">
      <c r="A14" t="s">
        <v>2477</v>
      </c>
      <c r="B14" t="s">
        <v>1017</v>
      </c>
      <c r="C14" t="s">
        <v>2478</v>
      </c>
      <c r="D14" s="6">
        <v>1990304</v>
      </c>
    </row>
    <row r="15" spans="1:4" x14ac:dyDescent="0.25">
      <c r="A15" t="s">
        <v>2477</v>
      </c>
      <c r="B15" t="s">
        <v>1243</v>
      </c>
      <c r="C15" t="s">
        <v>2479</v>
      </c>
      <c r="D15" s="6">
        <v>249904</v>
      </c>
    </row>
    <row r="16" spans="1:4" x14ac:dyDescent="0.25">
      <c r="A16" t="s">
        <v>2383</v>
      </c>
      <c r="B16" t="s">
        <v>1017</v>
      </c>
      <c r="C16" t="s">
        <v>2480</v>
      </c>
      <c r="D16" s="6">
        <v>1990304</v>
      </c>
    </row>
    <row r="17" spans="1:4" x14ac:dyDescent="0.25">
      <c r="A17" t="s">
        <v>2383</v>
      </c>
      <c r="B17" t="s">
        <v>1243</v>
      </c>
      <c r="C17" t="s">
        <v>2481</v>
      </c>
      <c r="D17" s="6">
        <v>206528</v>
      </c>
    </row>
    <row r="18" spans="1:4" x14ac:dyDescent="0.25">
      <c r="A18" t="s">
        <v>2482</v>
      </c>
      <c r="B18" t="s">
        <v>1017</v>
      </c>
      <c r="C18" t="s">
        <v>2483</v>
      </c>
      <c r="D18" s="6">
        <v>1990304</v>
      </c>
    </row>
    <row r="19" spans="1:4" x14ac:dyDescent="0.25">
      <c r="A19" t="s">
        <v>2482</v>
      </c>
      <c r="B19" t="s">
        <v>1243</v>
      </c>
      <c r="C19" t="s">
        <v>2484</v>
      </c>
      <c r="D19" s="6">
        <v>170673</v>
      </c>
    </row>
    <row r="20" spans="1:4" x14ac:dyDescent="0.25">
      <c r="A20" t="s">
        <v>2485</v>
      </c>
      <c r="B20" t="s">
        <v>1017</v>
      </c>
      <c r="C20" t="s">
        <v>2486</v>
      </c>
      <c r="D20" s="6">
        <v>1990304</v>
      </c>
    </row>
    <row r="21" spans="1:4" x14ac:dyDescent="0.25">
      <c r="A21" t="s">
        <v>2485</v>
      </c>
      <c r="B21" t="s">
        <v>1243</v>
      </c>
      <c r="C21" t="s">
        <v>2487</v>
      </c>
      <c r="D21" s="6">
        <v>170673</v>
      </c>
    </row>
    <row r="22" spans="1:4" x14ac:dyDescent="0.25">
      <c r="A22" t="s">
        <v>2392</v>
      </c>
      <c r="B22" t="s">
        <v>1017</v>
      </c>
      <c r="C22" t="s">
        <v>2488</v>
      </c>
      <c r="D22" s="6">
        <v>1990304</v>
      </c>
    </row>
    <row r="23" spans="1:4" x14ac:dyDescent="0.25">
      <c r="A23" t="s">
        <v>2392</v>
      </c>
      <c r="B23" t="s">
        <v>1243</v>
      </c>
      <c r="C23" t="s">
        <v>2489</v>
      </c>
      <c r="D23" s="6">
        <v>170673</v>
      </c>
    </row>
    <row r="24" spans="1:4" x14ac:dyDescent="0.25">
      <c r="A24" t="s">
        <v>2055</v>
      </c>
      <c r="B24" t="s">
        <v>2055</v>
      </c>
      <c r="C24" t="s">
        <v>2490</v>
      </c>
      <c r="D24" s="6">
        <v>1441792</v>
      </c>
    </row>
    <row r="25" spans="1:4" x14ac:dyDescent="0.25">
      <c r="A25" t="s">
        <v>2055</v>
      </c>
      <c r="B25" t="s">
        <v>2491</v>
      </c>
      <c r="C25" t="s">
        <v>2492</v>
      </c>
      <c r="D25" s="6">
        <v>131072</v>
      </c>
    </row>
    <row r="26" spans="1:4" x14ac:dyDescent="0.25">
      <c r="A26" t="s">
        <v>1196</v>
      </c>
      <c r="B26" t="s">
        <v>1196</v>
      </c>
      <c r="C26" t="s">
        <v>2493</v>
      </c>
      <c r="D26" s="6">
        <v>624</v>
      </c>
    </row>
    <row r="27" spans="1:4" x14ac:dyDescent="0.25">
      <c r="A27" t="s">
        <v>1196</v>
      </c>
      <c r="B27" t="s">
        <v>1198</v>
      </c>
      <c r="C27" t="s">
        <v>2494</v>
      </c>
      <c r="D27" s="6">
        <v>288</v>
      </c>
    </row>
    <row r="28" spans="1:4" x14ac:dyDescent="0.25">
      <c r="A28" t="s">
        <v>1200</v>
      </c>
      <c r="B28" t="s">
        <v>1201</v>
      </c>
      <c r="C28" t="s">
        <v>2495</v>
      </c>
      <c r="D28" s="6">
        <v>131072</v>
      </c>
    </row>
    <row r="29" spans="1:4" x14ac:dyDescent="0.25">
      <c r="A29" t="s">
        <v>1200</v>
      </c>
      <c r="B29" t="s">
        <v>1203</v>
      </c>
      <c r="C29" t="s">
        <v>2496</v>
      </c>
      <c r="D29" s="6">
        <v>131072</v>
      </c>
    </row>
    <row r="30" spans="1:4" x14ac:dyDescent="0.25">
      <c r="A30" t="s">
        <v>1205</v>
      </c>
      <c r="B30" t="s">
        <v>1206</v>
      </c>
      <c r="C30" t="s">
        <v>2497</v>
      </c>
      <c r="D30" s="6">
        <v>36952</v>
      </c>
    </row>
    <row r="31" spans="1:4" x14ac:dyDescent="0.25">
      <c r="A31" t="s">
        <v>1205</v>
      </c>
      <c r="B31" t="s">
        <v>1208</v>
      </c>
      <c r="C31" t="s">
        <v>2498</v>
      </c>
      <c r="D31" s="6">
        <v>4464</v>
      </c>
    </row>
    <row r="32" spans="1:4" x14ac:dyDescent="0.25">
      <c r="A32" t="s">
        <v>2435</v>
      </c>
      <c r="B32" t="s">
        <v>2435</v>
      </c>
      <c r="C32" t="s">
        <v>2499</v>
      </c>
      <c r="D32" s="6">
        <v>320512</v>
      </c>
    </row>
    <row r="33" spans="1:4" x14ac:dyDescent="0.25">
      <c r="A33" t="s">
        <v>2435</v>
      </c>
      <c r="B33" t="s">
        <v>2437</v>
      </c>
      <c r="C33" t="s">
        <v>2500</v>
      </c>
      <c r="D33" s="6">
        <v>33792</v>
      </c>
    </row>
    <row r="34" spans="1:4" x14ac:dyDescent="0.25">
      <c r="A34" t="s">
        <v>1269</v>
      </c>
      <c r="B34" t="s">
        <v>1270</v>
      </c>
      <c r="C34" t="s">
        <v>2501</v>
      </c>
      <c r="D34" s="6">
        <v>24868720</v>
      </c>
    </row>
    <row r="35" spans="1:4" x14ac:dyDescent="0.25">
      <c r="A35" t="s">
        <v>1269</v>
      </c>
      <c r="B35" t="s">
        <v>1272</v>
      </c>
      <c r="C35" t="s">
        <v>2502</v>
      </c>
      <c r="D35" s="6">
        <v>1502016</v>
      </c>
    </row>
    <row r="36" spans="1:4" x14ac:dyDescent="0.25">
      <c r="A36" t="s">
        <v>1281</v>
      </c>
      <c r="B36" t="s">
        <v>1288</v>
      </c>
      <c r="C36" t="s">
        <v>2503</v>
      </c>
      <c r="D36" s="6">
        <v>1024</v>
      </c>
    </row>
    <row r="37" spans="1:4" x14ac:dyDescent="0.25">
      <c r="A37" t="s">
        <v>1281</v>
      </c>
      <c r="B37" t="s">
        <v>1290</v>
      </c>
      <c r="C37" t="s">
        <v>2504</v>
      </c>
      <c r="D37" s="6">
        <v>1024</v>
      </c>
    </row>
    <row r="38" spans="1:4" x14ac:dyDescent="0.25">
      <c r="A38" t="s">
        <v>1281</v>
      </c>
      <c r="B38" t="s">
        <v>1292</v>
      </c>
      <c r="C38" t="s">
        <v>2505</v>
      </c>
      <c r="D38" s="6">
        <v>1024</v>
      </c>
    </row>
    <row r="39" spans="1:4" x14ac:dyDescent="0.25">
      <c r="A39" t="s">
        <v>1281</v>
      </c>
      <c r="B39" t="s">
        <v>1304</v>
      </c>
      <c r="C39" t="s">
        <v>2506</v>
      </c>
      <c r="D39" s="6">
        <v>1024</v>
      </c>
    </row>
    <row r="40" spans="1:4" x14ac:dyDescent="0.25">
      <c r="A40" t="s">
        <v>1281</v>
      </c>
      <c r="B40" t="s">
        <v>1306</v>
      </c>
      <c r="C40" t="s">
        <v>2507</v>
      </c>
      <c r="D40" s="6">
        <v>1024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51"/>
  <sheetViews>
    <sheetView workbookViewId="0">
      <selection activeCell="B17" sqref="B17"/>
    </sheetView>
  </sheetViews>
  <sheetFormatPr defaultRowHeight="15" x14ac:dyDescent="0.25"/>
  <cols>
    <col min="1" max="1" width="15.5703125" bestFit="1" customWidth="1"/>
    <col min="2" max="2" width="46.28515625" bestFit="1" customWidth="1"/>
    <col min="3" max="3" width="13.28515625" bestFit="1" customWidth="1"/>
    <col min="4" max="4" width="11" bestFit="1" customWidth="1"/>
    <col min="5" max="5" width="12.85546875" bestFit="1" customWidth="1"/>
    <col min="6" max="6" width="13.5703125" bestFit="1" customWidth="1"/>
    <col min="7" max="7" width="12.85546875" bestFit="1" customWidth="1"/>
    <col min="8" max="8" width="13.5703125" bestFit="1" customWidth="1"/>
    <col min="9" max="9" width="15.28515625" bestFit="1" customWidth="1"/>
    <col min="10" max="10" width="15.85546875" bestFit="1" customWidth="1"/>
    <col min="11" max="11" width="11.5703125" bestFit="1" customWidth="1"/>
  </cols>
  <sheetData>
    <row r="3" spans="1:11" x14ac:dyDescent="0.25">
      <c r="A3" t="s">
        <v>148</v>
      </c>
      <c r="B3" t="s">
        <v>137</v>
      </c>
      <c r="C3" t="s">
        <v>138</v>
      </c>
      <c r="D3" t="s">
        <v>139</v>
      </c>
      <c r="E3" t="s">
        <v>140</v>
      </c>
      <c r="F3" t="s">
        <v>141</v>
      </c>
      <c r="G3" t="s">
        <v>142</v>
      </c>
      <c r="H3" t="s">
        <v>143</v>
      </c>
      <c r="I3" t="s">
        <v>144</v>
      </c>
      <c r="J3" t="s">
        <v>145</v>
      </c>
      <c r="K3" t="s">
        <v>146</v>
      </c>
    </row>
    <row r="4" spans="1:11" x14ac:dyDescent="0.25">
      <c r="A4" t="s">
        <v>149</v>
      </c>
      <c r="B4" t="s">
        <v>44</v>
      </c>
      <c r="C4" t="s">
        <v>45</v>
      </c>
      <c r="D4">
        <v>218335005</v>
      </c>
      <c r="E4">
        <v>625977776</v>
      </c>
      <c r="F4">
        <v>611306.42000000004</v>
      </c>
      <c r="G4">
        <v>625908008</v>
      </c>
      <c r="H4">
        <v>611238.29</v>
      </c>
      <c r="I4">
        <v>69768</v>
      </c>
      <c r="J4">
        <v>68.13</v>
      </c>
      <c r="K4" s="5">
        <v>43066</v>
      </c>
    </row>
    <row r="5" spans="1:11" x14ac:dyDescent="0.25">
      <c r="A5" t="s">
        <v>149</v>
      </c>
      <c r="B5" t="s">
        <v>46</v>
      </c>
      <c r="C5" t="s">
        <v>45</v>
      </c>
      <c r="D5">
        <v>218335005</v>
      </c>
      <c r="E5">
        <v>549143448</v>
      </c>
      <c r="F5">
        <v>536272.9</v>
      </c>
      <c r="G5">
        <v>546194008</v>
      </c>
      <c r="H5">
        <v>533392.59</v>
      </c>
      <c r="I5">
        <v>2949440</v>
      </c>
      <c r="J5">
        <v>2880.31</v>
      </c>
      <c r="K5" s="5">
        <v>43066</v>
      </c>
    </row>
    <row r="6" spans="1:11" x14ac:dyDescent="0.25">
      <c r="A6" t="s">
        <v>149</v>
      </c>
      <c r="B6" t="s">
        <v>47</v>
      </c>
      <c r="C6" t="s">
        <v>45</v>
      </c>
      <c r="D6">
        <v>23909079</v>
      </c>
      <c r="E6">
        <v>9610816</v>
      </c>
      <c r="F6">
        <v>9385.56</v>
      </c>
      <c r="G6">
        <v>9609904</v>
      </c>
      <c r="H6">
        <v>9384.67</v>
      </c>
      <c r="I6">
        <v>912</v>
      </c>
      <c r="J6">
        <v>0.89</v>
      </c>
      <c r="K6" s="5">
        <v>43066</v>
      </c>
    </row>
    <row r="7" spans="1:11" x14ac:dyDescent="0.25">
      <c r="A7" t="s">
        <v>149</v>
      </c>
      <c r="B7" t="s">
        <v>48</v>
      </c>
      <c r="C7" t="s">
        <v>45</v>
      </c>
      <c r="D7">
        <v>36377147</v>
      </c>
      <c r="E7">
        <v>7659064</v>
      </c>
      <c r="F7">
        <v>7479.55</v>
      </c>
      <c r="G7">
        <v>7658408</v>
      </c>
      <c r="H7">
        <v>7478.91</v>
      </c>
      <c r="I7">
        <v>656</v>
      </c>
      <c r="J7">
        <v>0.64</v>
      </c>
      <c r="K7" s="5">
        <v>43066</v>
      </c>
    </row>
    <row r="8" spans="1:11" x14ac:dyDescent="0.25">
      <c r="A8" t="s">
        <v>149</v>
      </c>
      <c r="B8" t="s">
        <v>49</v>
      </c>
      <c r="C8" t="s">
        <v>45</v>
      </c>
      <c r="D8">
        <v>15480804</v>
      </c>
      <c r="E8">
        <v>7148536</v>
      </c>
      <c r="F8">
        <v>6980.99</v>
      </c>
      <c r="G8">
        <v>7119632</v>
      </c>
      <c r="H8">
        <v>6952.77</v>
      </c>
      <c r="I8">
        <v>28904</v>
      </c>
      <c r="J8">
        <v>28.23</v>
      </c>
      <c r="K8" s="5">
        <v>43066</v>
      </c>
    </row>
    <row r="9" spans="1:11" x14ac:dyDescent="0.25">
      <c r="A9" t="s">
        <v>149</v>
      </c>
      <c r="B9" t="s">
        <v>50</v>
      </c>
      <c r="C9" t="s">
        <v>45</v>
      </c>
      <c r="D9">
        <v>13967450</v>
      </c>
      <c r="E9">
        <v>5913336</v>
      </c>
      <c r="F9">
        <v>5774.74</v>
      </c>
      <c r="G9">
        <v>5908872</v>
      </c>
      <c r="H9">
        <v>5770.38</v>
      </c>
      <c r="I9">
        <v>4464</v>
      </c>
      <c r="J9">
        <v>4.3600000000000003</v>
      </c>
      <c r="K9" s="5">
        <v>43066</v>
      </c>
    </row>
    <row r="10" spans="1:11" x14ac:dyDescent="0.25">
      <c r="A10" t="s">
        <v>149</v>
      </c>
      <c r="B10" t="s">
        <v>51</v>
      </c>
      <c r="C10" t="s">
        <v>45</v>
      </c>
      <c r="D10">
        <v>22193889</v>
      </c>
      <c r="E10">
        <v>4439448</v>
      </c>
      <c r="F10">
        <v>4335.3999999999996</v>
      </c>
      <c r="G10">
        <v>4438872</v>
      </c>
      <c r="H10">
        <v>4334.84</v>
      </c>
      <c r="I10">
        <v>576</v>
      </c>
      <c r="J10">
        <v>0.56000000000000005</v>
      </c>
      <c r="K10" s="5">
        <v>43066</v>
      </c>
    </row>
    <row r="11" spans="1:11" x14ac:dyDescent="0.25">
      <c r="A11" t="s">
        <v>149</v>
      </c>
      <c r="B11" t="s">
        <v>52</v>
      </c>
      <c r="C11" t="s">
        <v>45</v>
      </c>
      <c r="D11">
        <v>9035693</v>
      </c>
      <c r="E11">
        <v>2717592</v>
      </c>
      <c r="F11">
        <v>2653.9</v>
      </c>
      <c r="G11">
        <v>2715016</v>
      </c>
      <c r="H11">
        <v>2651.38</v>
      </c>
      <c r="I11">
        <v>2576</v>
      </c>
      <c r="J11">
        <v>2.52</v>
      </c>
      <c r="K11" s="5">
        <v>43066</v>
      </c>
    </row>
    <row r="12" spans="1:11" x14ac:dyDescent="0.25">
      <c r="A12" t="s">
        <v>149</v>
      </c>
      <c r="B12" t="s">
        <v>53</v>
      </c>
      <c r="C12" t="s">
        <v>45</v>
      </c>
      <c r="D12">
        <v>9035693</v>
      </c>
      <c r="E12">
        <v>1925056</v>
      </c>
      <c r="F12">
        <v>1879.94</v>
      </c>
      <c r="G12">
        <v>1923800</v>
      </c>
      <c r="H12">
        <v>1878.71</v>
      </c>
      <c r="I12">
        <v>1256</v>
      </c>
      <c r="J12">
        <v>1.23</v>
      </c>
      <c r="K12" s="5">
        <v>43066</v>
      </c>
    </row>
    <row r="13" spans="1:11" x14ac:dyDescent="0.25">
      <c r="A13" t="s">
        <v>149</v>
      </c>
      <c r="B13" t="s">
        <v>54</v>
      </c>
      <c r="C13" t="s">
        <v>45</v>
      </c>
      <c r="D13">
        <v>3952288</v>
      </c>
      <c r="E13">
        <v>1479056</v>
      </c>
      <c r="F13">
        <v>1444.39</v>
      </c>
      <c r="G13">
        <v>1479008</v>
      </c>
      <c r="H13">
        <v>1444.34</v>
      </c>
      <c r="I13">
        <v>48</v>
      </c>
      <c r="J13">
        <v>0.05</v>
      </c>
      <c r="K13" s="5">
        <v>43066</v>
      </c>
    </row>
    <row r="14" spans="1:11" x14ac:dyDescent="0.25">
      <c r="A14" t="s">
        <v>149</v>
      </c>
      <c r="B14" t="s">
        <v>55</v>
      </c>
      <c r="C14" t="s">
        <v>45</v>
      </c>
      <c r="D14">
        <v>9035693</v>
      </c>
      <c r="E14">
        <v>1378296</v>
      </c>
      <c r="F14">
        <v>1345.99</v>
      </c>
      <c r="G14">
        <v>1366536</v>
      </c>
      <c r="H14">
        <v>1334.51</v>
      </c>
      <c r="I14">
        <v>11760</v>
      </c>
      <c r="J14">
        <v>11.48</v>
      </c>
      <c r="K14" s="5">
        <v>43066</v>
      </c>
    </row>
    <row r="15" spans="1:11" x14ac:dyDescent="0.25">
      <c r="A15" t="s">
        <v>149</v>
      </c>
      <c r="B15" t="s">
        <v>56</v>
      </c>
      <c r="C15" t="s">
        <v>45</v>
      </c>
      <c r="D15">
        <v>8718208</v>
      </c>
      <c r="E15">
        <v>1218000</v>
      </c>
      <c r="F15">
        <v>1189.45</v>
      </c>
      <c r="G15">
        <v>1217872</v>
      </c>
      <c r="H15">
        <v>1189.33</v>
      </c>
      <c r="I15">
        <v>128</v>
      </c>
      <c r="J15">
        <v>0.13</v>
      </c>
      <c r="K15" s="5">
        <v>43066</v>
      </c>
    </row>
    <row r="16" spans="1:11" x14ac:dyDescent="0.25">
      <c r="A16" t="s">
        <v>149</v>
      </c>
      <c r="B16" t="s">
        <v>57</v>
      </c>
      <c r="C16" t="s">
        <v>45</v>
      </c>
      <c r="D16">
        <v>2986281</v>
      </c>
      <c r="E16">
        <v>1115472</v>
      </c>
      <c r="F16">
        <v>1089.33</v>
      </c>
      <c r="G16">
        <v>1115432</v>
      </c>
      <c r="H16">
        <v>1089.29</v>
      </c>
      <c r="I16">
        <v>40</v>
      </c>
      <c r="J16">
        <v>0.04</v>
      </c>
      <c r="K16" s="5">
        <v>43066</v>
      </c>
    </row>
    <row r="17" spans="1:11" x14ac:dyDescent="0.25">
      <c r="A17" t="s">
        <v>149</v>
      </c>
      <c r="B17" t="s">
        <v>58</v>
      </c>
      <c r="C17" t="s">
        <v>45</v>
      </c>
      <c r="D17">
        <v>7053983</v>
      </c>
      <c r="E17">
        <v>1027160</v>
      </c>
      <c r="F17">
        <v>1003.09</v>
      </c>
      <c r="G17">
        <v>1026784</v>
      </c>
      <c r="H17">
        <v>1002.72</v>
      </c>
      <c r="I17">
        <v>376</v>
      </c>
      <c r="J17">
        <v>0.37</v>
      </c>
      <c r="K17" s="5">
        <v>43066</v>
      </c>
    </row>
    <row r="18" spans="1:11" x14ac:dyDescent="0.25">
      <c r="A18" t="s">
        <v>149</v>
      </c>
      <c r="B18" t="s">
        <v>59</v>
      </c>
      <c r="C18" t="s">
        <v>45</v>
      </c>
      <c r="D18">
        <v>8403857</v>
      </c>
      <c r="E18">
        <v>909968</v>
      </c>
      <c r="F18">
        <v>888.64</v>
      </c>
      <c r="G18">
        <v>909840</v>
      </c>
      <c r="H18">
        <v>888.52</v>
      </c>
      <c r="I18">
        <v>128</v>
      </c>
      <c r="J18">
        <v>0.13</v>
      </c>
      <c r="K18" s="5">
        <v>43066</v>
      </c>
    </row>
    <row r="19" spans="1:11" x14ac:dyDescent="0.25">
      <c r="A19" t="s">
        <v>149</v>
      </c>
      <c r="B19" t="s">
        <v>60</v>
      </c>
      <c r="C19" t="s">
        <v>45</v>
      </c>
      <c r="D19">
        <v>6470266</v>
      </c>
      <c r="E19">
        <v>890712</v>
      </c>
      <c r="F19">
        <v>869.84</v>
      </c>
      <c r="G19">
        <v>890536</v>
      </c>
      <c r="H19">
        <v>869.66</v>
      </c>
      <c r="I19">
        <v>176</v>
      </c>
      <c r="J19">
        <v>0.17</v>
      </c>
      <c r="K19" s="5">
        <v>43066</v>
      </c>
    </row>
    <row r="20" spans="1:11" x14ac:dyDescent="0.25">
      <c r="A20" t="s">
        <v>149</v>
      </c>
      <c r="B20" t="s">
        <v>61</v>
      </c>
      <c r="C20" t="s">
        <v>45</v>
      </c>
      <c r="D20">
        <v>7786136</v>
      </c>
      <c r="E20">
        <v>843032</v>
      </c>
      <c r="F20">
        <v>823.27</v>
      </c>
      <c r="G20">
        <v>842832</v>
      </c>
      <c r="H20">
        <v>823.08</v>
      </c>
      <c r="I20">
        <v>200</v>
      </c>
      <c r="J20">
        <v>0.2</v>
      </c>
      <c r="K20" s="5">
        <v>43066</v>
      </c>
    </row>
    <row r="21" spans="1:11" x14ac:dyDescent="0.25">
      <c r="A21" t="s">
        <v>149</v>
      </c>
      <c r="B21" t="s">
        <v>62</v>
      </c>
      <c r="C21" t="s">
        <v>45</v>
      </c>
      <c r="D21">
        <v>6820189</v>
      </c>
      <c r="E21">
        <v>802752</v>
      </c>
      <c r="F21">
        <v>783.94</v>
      </c>
      <c r="G21">
        <v>802632</v>
      </c>
      <c r="H21">
        <v>783.82</v>
      </c>
      <c r="I21">
        <v>120</v>
      </c>
      <c r="J21">
        <v>0.12</v>
      </c>
      <c r="K21" s="5">
        <v>43066</v>
      </c>
    </row>
    <row r="22" spans="1:11" x14ac:dyDescent="0.25">
      <c r="A22" t="s">
        <v>149</v>
      </c>
      <c r="B22" t="s">
        <v>63</v>
      </c>
      <c r="C22" t="s">
        <v>45</v>
      </c>
      <c r="D22">
        <v>6363457</v>
      </c>
      <c r="E22">
        <v>748744</v>
      </c>
      <c r="F22">
        <v>731.2</v>
      </c>
      <c r="G22">
        <v>748616</v>
      </c>
      <c r="H22">
        <v>731.07</v>
      </c>
      <c r="I22">
        <v>128</v>
      </c>
      <c r="J22">
        <v>0.13</v>
      </c>
      <c r="K22" s="5">
        <v>43066</v>
      </c>
    </row>
    <row r="23" spans="1:11" x14ac:dyDescent="0.25">
      <c r="A23" t="s">
        <v>149</v>
      </c>
      <c r="B23" t="s">
        <v>64</v>
      </c>
      <c r="C23" t="s">
        <v>45</v>
      </c>
      <c r="D23">
        <v>6276031</v>
      </c>
      <c r="E23">
        <v>730760</v>
      </c>
      <c r="F23">
        <v>713.63</v>
      </c>
      <c r="G23">
        <v>730584</v>
      </c>
      <c r="H23">
        <v>713.46</v>
      </c>
      <c r="I23">
        <v>176</v>
      </c>
      <c r="J23">
        <v>0.17</v>
      </c>
      <c r="K23" s="5">
        <v>43066</v>
      </c>
    </row>
    <row r="24" spans="1:11" x14ac:dyDescent="0.25">
      <c r="A24" t="s">
        <v>149</v>
      </c>
      <c r="B24" t="s">
        <v>65</v>
      </c>
      <c r="C24" t="s">
        <v>45</v>
      </c>
      <c r="D24">
        <v>9200220</v>
      </c>
      <c r="E24">
        <v>708128</v>
      </c>
      <c r="F24">
        <v>691.53</v>
      </c>
      <c r="G24">
        <v>707744</v>
      </c>
      <c r="H24">
        <v>691.16</v>
      </c>
      <c r="I24">
        <v>384</v>
      </c>
      <c r="J24">
        <v>0.38</v>
      </c>
      <c r="K24" s="5">
        <v>43066</v>
      </c>
    </row>
    <row r="25" spans="1:11" x14ac:dyDescent="0.25">
      <c r="A25" t="s">
        <v>149</v>
      </c>
      <c r="B25" t="s">
        <v>66</v>
      </c>
      <c r="C25" t="s">
        <v>45</v>
      </c>
      <c r="D25">
        <v>5887561</v>
      </c>
      <c r="E25">
        <v>685320</v>
      </c>
      <c r="F25">
        <v>669.26</v>
      </c>
      <c r="G25">
        <v>685200</v>
      </c>
      <c r="H25">
        <v>669.14</v>
      </c>
      <c r="I25">
        <v>120</v>
      </c>
      <c r="J25">
        <v>0.12</v>
      </c>
      <c r="K25" s="5">
        <v>43066</v>
      </c>
    </row>
    <row r="26" spans="1:11" x14ac:dyDescent="0.25">
      <c r="A26" t="s">
        <v>149</v>
      </c>
      <c r="B26" t="s">
        <v>67</v>
      </c>
      <c r="C26" t="s">
        <v>45</v>
      </c>
      <c r="D26">
        <v>2518874</v>
      </c>
      <c r="E26">
        <v>557592</v>
      </c>
      <c r="F26">
        <v>544.52</v>
      </c>
      <c r="G26">
        <v>556360</v>
      </c>
      <c r="H26">
        <v>543.32000000000005</v>
      </c>
      <c r="I26">
        <v>1232</v>
      </c>
      <c r="J26">
        <v>1.2</v>
      </c>
      <c r="K26" s="5">
        <v>43066</v>
      </c>
    </row>
    <row r="27" spans="1:11" x14ac:dyDescent="0.25">
      <c r="A27" t="s">
        <v>149</v>
      </c>
      <c r="B27" t="s">
        <v>68</v>
      </c>
      <c r="C27" t="s">
        <v>45</v>
      </c>
      <c r="D27">
        <v>317485</v>
      </c>
      <c r="E27">
        <v>331400</v>
      </c>
      <c r="F27">
        <v>323.63</v>
      </c>
      <c r="G27">
        <v>329032</v>
      </c>
      <c r="H27">
        <v>321.32</v>
      </c>
      <c r="I27">
        <v>2368</v>
      </c>
      <c r="J27">
        <v>2.31</v>
      </c>
      <c r="K27" s="5">
        <v>43066</v>
      </c>
    </row>
    <row r="28" spans="1:11" x14ac:dyDescent="0.25">
      <c r="A28" t="s">
        <v>149</v>
      </c>
      <c r="B28" t="s">
        <v>69</v>
      </c>
      <c r="C28" t="s">
        <v>45</v>
      </c>
      <c r="D28">
        <v>1990832</v>
      </c>
      <c r="E28">
        <v>204048</v>
      </c>
      <c r="F28">
        <v>199.27</v>
      </c>
      <c r="G28">
        <v>204024</v>
      </c>
      <c r="H28">
        <v>199.24</v>
      </c>
      <c r="I28">
        <v>24</v>
      </c>
      <c r="J28">
        <v>0.02</v>
      </c>
      <c r="K28" s="5">
        <v>43066</v>
      </c>
    </row>
    <row r="29" spans="1:11" x14ac:dyDescent="0.25">
      <c r="A29" t="s">
        <v>149</v>
      </c>
      <c r="B29" t="s">
        <v>70</v>
      </c>
      <c r="C29" t="s">
        <v>45</v>
      </c>
      <c r="D29">
        <v>774250</v>
      </c>
      <c r="E29">
        <v>195928</v>
      </c>
      <c r="F29">
        <v>191.34</v>
      </c>
      <c r="G29">
        <v>195344</v>
      </c>
      <c r="H29">
        <v>190.77</v>
      </c>
      <c r="I29">
        <v>584</v>
      </c>
      <c r="J29">
        <v>0.56999999999999995</v>
      </c>
      <c r="K29" s="5">
        <v>43066</v>
      </c>
    </row>
    <row r="30" spans="1:11" x14ac:dyDescent="0.25">
      <c r="A30" t="s">
        <v>149</v>
      </c>
      <c r="B30" t="s">
        <v>71</v>
      </c>
      <c r="C30" t="s">
        <v>45</v>
      </c>
      <c r="D30">
        <v>655460</v>
      </c>
      <c r="E30">
        <v>189648</v>
      </c>
      <c r="F30">
        <v>185.2</v>
      </c>
      <c r="G30">
        <v>189040</v>
      </c>
      <c r="H30">
        <v>184.61</v>
      </c>
      <c r="I30">
        <v>608</v>
      </c>
      <c r="J30">
        <v>0.59</v>
      </c>
      <c r="K30" s="5">
        <v>43066</v>
      </c>
    </row>
    <row r="31" spans="1:11" x14ac:dyDescent="0.25">
      <c r="A31" t="s">
        <v>149</v>
      </c>
      <c r="B31" t="s">
        <v>72</v>
      </c>
      <c r="C31" t="s">
        <v>45</v>
      </c>
      <c r="D31">
        <v>598506</v>
      </c>
      <c r="E31">
        <v>81464</v>
      </c>
      <c r="F31">
        <v>79.55</v>
      </c>
      <c r="G31">
        <v>80624</v>
      </c>
      <c r="H31">
        <v>78.73</v>
      </c>
      <c r="I31">
        <v>840</v>
      </c>
      <c r="J31">
        <v>0.82</v>
      </c>
      <c r="K31" s="5">
        <v>43066</v>
      </c>
    </row>
    <row r="32" spans="1:11" x14ac:dyDescent="0.25">
      <c r="A32" t="s">
        <v>149</v>
      </c>
      <c r="B32" t="s">
        <v>73</v>
      </c>
      <c r="C32" t="s">
        <v>45</v>
      </c>
      <c r="D32">
        <v>565284</v>
      </c>
      <c r="E32">
        <v>80984</v>
      </c>
      <c r="F32">
        <v>79.09</v>
      </c>
      <c r="G32">
        <v>80432</v>
      </c>
      <c r="H32">
        <v>78.55</v>
      </c>
      <c r="I32">
        <v>552</v>
      </c>
      <c r="J32">
        <v>0.54</v>
      </c>
      <c r="K32" s="5">
        <v>43066</v>
      </c>
    </row>
    <row r="33" spans="1:11" x14ac:dyDescent="0.25">
      <c r="A33" t="s">
        <v>149</v>
      </c>
      <c r="B33" t="s">
        <v>74</v>
      </c>
      <c r="C33" t="s">
        <v>45</v>
      </c>
      <c r="D33">
        <v>496459</v>
      </c>
      <c r="E33">
        <v>77912</v>
      </c>
      <c r="F33">
        <v>76.09</v>
      </c>
      <c r="G33">
        <v>77624</v>
      </c>
      <c r="H33">
        <v>75.8</v>
      </c>
      <c r="I33">
        <v>288</v>
      </c>
      <c r="J33">
        <v>0.28000000000000003</v>
      </c>
      <c r="K33" s="5">
        <v>43066</v>
      </c>
    </row>
    <row r="34" spans="1:11" x14ac:dyDescent="0.25">
      <c r="A34" t="s">
        <v>149</v>
      </c>
      <c r="B34" t="s">
        <v>75</v>
      </c>
      <c r="C34" t="s">
        <v>45</v>
      </c>
      <c r="D34">
        <v>387731</v>
      </c>
      <c r="E34">
        <v>53776</v>
      </c>
      <c r="F34">
        <v>52.52</v>
      </c>
      <c r="G34">
        <v>53760</v>
      </c>
      <c r="H34">
        <v>52.5</v>
      </c>
      <c r="I34">
        <v>16</v>
      </c>
      <c r="J34">
        <v>0.02</v>
      </c>
      <c r="K34" s="5">
        <v>43066</v>
      </c>
    </row>
    <row r="35" spans="1:11" x14ac:dyDescent="0.25">
      <c r="A35" t="s">
        <v>149</v>
      </c>
      <c r="B35" t="s">
        <v>76</v>
      </c>
      <c r="C35" t="s">
        <v>45</v>
      </c>
      <c r="D35">
        <v>319718</v>
      </c>
      <c r="E35">
        <v>53008</v>
      </c>
      <c r="F35">
        <v>51.77</v>
      </c>
      <c r="G35">
        <v>52448</v>
      </c>
      <c r="H35">
        <v>51.22</v>
      </c>
      <c r="I35">
        <v>560</v>
      </c>
      <c r="J35">
        <v>0.55000000000000004</v>
      </c>
      <c r="K35" s="5">
        <v>43066</v>
      </c>
    </row>
    <row r="36" spans="1:11" x14ac:dyDescent="0.25">
      <c r="A36" t="s">
        <v>149</v>
      </c>
      <c r="B36" t="s">
        <v>77</v>
      </c>
      <c r="C36" t="s">
        <v>45</v>
      </c>
      <c r="D36">
        <v>552583</v>
      </c>
      <c r="E36">
        <v>52552</v>
      </c>
      <c r="F36">
        <v>51.32</v>
      </c>
      <c r="G36">
        <v>52352</v>
      </c>
      <c r="H36">
        <v>51.13</v>
      </c>
      <c r="I36">
        <v>200</v>
      </c>
      <c r="J36">
        <v>0.2</v>
      </c>
      <c r="K36" s="5">
        <v>43066</v>
      </c>
    </row>
    <row r="37" spans="1:11" x14ac:dyDescent="0.25">
      <c r="A37" t="s">
        <v>149</v>
      </c>
      <c r="B37" t="s">
        <v>78</v>
      </c>
      <c r="C37" t="s">
        <v>45</v>
      </c>
      <c r="D37">
        <v>539385</v>
      </c>
      <c r="E37">
        <v>51400</v>
      </c>
      <c r="F37">
        <v>50.2</v>
      </c>
      <c r="G37">
        <v>51192</v>
      </c>
      <c r="H37">
        <v>49.99</v>
      </c>
      <c r="I37">
        <v>208</v>
      </c>
      <c r="J37">
        <v>0.2</v>
      </c>
      <c r="K37" s="5">
        <v>43066</v>
      </c>
    </row>
    <row r="38" spans="1:11" x14ac:dyDescent="0.25">
      <c r="A38" t="s">
        <v>149</v>
      </c>
      <c r="B38" t="s">
        <v>79</v>
      </c>
      <c r="C38" t="s">
        <v>45</v>
      </c>
      <c r="D38">
        <v>488812</v>
      </c>
      <c r="E38">
        <v>46424</v>
      </c>
      <c r="F38">
        <v>45.34</v>
      </c>
      <c r="G38">
        <v>46384</v>
      </c>
      <c r="H38">
        <v>45.3</v>
      </c>
      <c r="I38">
        <v>40</v>
      </c>
      <c r="J38">
        <v>0.04</v>
      </c>
      <c r="K38" s="5">
        <v>43066</v>
      </c>
    </row>
    <row r="39" spans="1:11" x14ac:dyDescent="0.25">
      <c r="A39" t="s">
        <v>149</v>
      </c>
      <c r="B39" t="s">
        <v>80</v>
      </c>
      <c r="C39" t="s">
        <v>45</v>
      </c>
      <c r="D39">
        <v>478973</v>
      </c>
      <c r="E39">
        <v>45520</v>
      </c>
      <c r="F39">
        <v>44.45</v>
      </c>
      <c r="G39">
        <v>45520</v>
      </c>
      <c r="H39">
        <v>44.45</v>
      </c>
      <c r="I39">
        <v>0</v>
      </c>
      <c r="J39">
        <v>0</v>
      </c>
      <c r="K39" s="5">
        <v>43066</v>
      </c>
    </row>
    <row r="40" spans="1:11" x14ac:dyDescent="0.25">
      <c r="A40" t="s">
        <v>149</v>
      </c>
      <c r="B40" t="s">
        <v>81</v>
      </c>
      <c r="C40" t="s">
        <v>45</v>
      </c>
      <c r="D40">
        <v>410692</v>
      </c>
      <c r="E40">
        <v>44552</v>
      </c>
      <c r="F40">
        <v>43.51</v>
      </c>
      <c r="G40">
        <v>44552</v>
      </c>
      <c r="H40">
        <v>43.51</v>
      </c>
      <c r="I40">
        <v>0</v>
      </c>
      <c r="J40">
        <v>0</v>
      </c>
      <c r="K40" s="5">
        <v>43066</v>
      </c>
    </row>
    <row r="41" spans="1:11" x14ac:dyDescent="0.25">
      <c r="A41" t="s">
        <v>149</v>
      </c>
      <c r="B41" t="s">
        <v>82</v>
      </c>
      <c r="C41" t="s">
        <v>45</v>
      </c>
      <c r="D41">
        <v>401708</v>
      </c>
      <c r="E41">
        <v>38352</v>
      </c>
      <c r="F41">
        <v>37.450000000000003</v>
      </c>
      <c r="G41">
        <v>38344</v>
      </c>
      <c r="H41">
        <v>37.450000000000003</v>
      </c>
      <c r="I41">
        <v>8</v>
      </c>
      <c r="J41">
        <v>0.01</v>
      </c>
      <c r="K41" s="5">
        <v>43066</v>
      </c>
    </row>
    <row r="42" spans="1:11" x14ac:dyDescent="0.25">
      <c r="A42" t="s">
        <v>149</v>
      </c>
      <c r="B42" t="s">
        <v>83</v>
      </c>
      <c r="C42" t="s">
        <v>45</v>
      </c>
      <c r="D42">
        <v>63380</v>
      </c>
      <c r="E42">
        <v>23752</v>
      </c>
      <c r="F42">
        <v>23.2</v>
      </c>
      <c r="G42">
        <v>23256</v>
      </c>
      <c r="H42">
        <v>22.71</v>
      </c>
      <c r="I42">
        <v>496</v>
      </c>
      <c r="J42">
        <v>0.48</v>
      </c>
      <c r="K42" s="5">
        <v>43066</v>
      </c>
    </row>
    <row r="43" spans="1:11" x14ac:dyDescent="0.25">
      <c r="A43" t="s">
        <v>149</v>
      </c>
      <c r="B43" t="s">
        <v>84</v>
      </c>
      <c r="C43" t="s">
        <v>45</v>
      </c>
      <c r="D43">
        <v>54787</v>
      </c>
      <c r="E43">
        <v>22904</v>
      </c>
      <c r="F43">
        <v>22.37</v>
      </c>
      <c r="G43">
        <v>21600</v>
      </c>
      <c r="H43">
        <v>21.09</v>
      </c>
      <c r="I43">
        <v>1304</v>
      </c>
      <c r="J43">
        <v>1.27</v>
      </c>
      <c r="K43" s="5">
        <v>43066</v>
      </c>
    </row>
    <row r="44" spans="1:11" x14ac:dyDescent="0.25">
      <c r="A44" t="s">
        <v>149</v>
      </c>
      <c r="B44" t="s">
        <v>85</v>
      </c>
      <c r="C44" t="s">
        <v>45</v>
      </c>
      <c r="D44">
        <v>12734</v>
      </c>
      <c r="E44">
        <v>15808</v>
      </c>
      <c r="F44">
        <v>15.44</v>
      </c>
      <c r="G44">
        <v>15376</v>
      </c>
      <c r="H44">
        <v>15.02</v>
      </c>
      <c r="I44">
        <v>432</v>
      </c>
      <c r="J44">
        <v>0.42</v>
      </c>
      <c r="K44" s="5">
        <v>43066</v>
      </c>
    </row>
    <row r="45" spans="1:11" x14ac:dyDescent="0.25">
      <c r="A45" t="s">
        <v>149</v>
      </c>
      <c r="B45" t="s">
        <v>86</v>
      </c>
      <c r="C45" t="s">
        <v>45</v>
      </c>
      <c r="D45">
        <v>44493</v>
      </c>
      <c r="E45">
        <v>12232</v>
      </c>
      <c r="F45">
        <v>11.95</v>
      </c>
      <c r="G45">
        <v>12160</v>
      </c>
      <c r="H45">
        <v>11.88</v>
      </c>
      <c r="I45">
        <v>72</v>
      </c>
      <c r="J45">
        <v>7.0000000000000007E-2</v>
      </c>
      <c r="K45" s="5">
        <v>43066</v>
      </c>
    </row>
    <row r="46" spans="1:11" x14ac:dyDescent="0.25">
      <c r="A46" t="s">
        <v>149</v>
      </c>
      <c r="B46" t="s">
        <v>87</v>
      </c>
      <c r="C46" t="s">
        <v>45</v>
      </c>
      <c r="D46">
        <v>41652</v>
      </c>
      <c r="E46">
        <v>10576</v>
      </c>
      <c r="F46">
        <v>10.33</v>
      </c>
      <c r="G46">
        <v>10576</v>
      </c>
      <c r="H46">
        <v>10.33</v>
      </c>
      <c r="I46">
        <v>0</v>
      </c>
      <c r="J46">
        <v>0</v>
      </c>
      <c r="K46" s="5">
        <v>43066</v>
      </c>
    </row>
    <row r="47" spans="1:11" x14ac:dyDescent="0.25">
      <c r="A47" t="s">
        <v>149</v>
      </c>
      <c r="B47" t="s">
        <v>88</v>
      </c>
      <c r="C47" t="s">
        <v>45</v>
      </c>
      <c r="D47">
        <v>41652</v>
      </c>
      <c r="E47">
        <v>10576</v>
      </c>
      <c r="F47">
        <v>10.33</v>
      </c>
      <c r="G47">
        <v>10576</v>
      </c>
      <c r="H47">
        <v>10.33</v>
      </c>
      <c r="I47">
        <v>0</v>
      </c>
      <c r="J47">
        <v>0</v>
      </c>
      <c r="K47" s="5">
        <v>43066</v>
      </c>
    </row>
    <row r="48" spans="1:11" x14ac:dyDescent="0.25">
      <c r="A48" t="s">
        <v>149</v>
      </c>
      <c r="B48" t="s">
        <v>89</v>
      </c>
      <c r="C48" t="s">
        <v>45</v>
      </c>
      <c r="D48">
        <v>41670</v>
      </c>
      <c r="E48">
        <v>10568</v>
      </c>
      <c r="F48">
        <v>10.32</v>
      </c>
      <c r="G48">
        <v>10568</v>
      </c>
      <c r="H48">
        <v>10.32</v>
      </c>
      <c r="I48">
        <v>0</v>
      </c>
      <c r="J48">
        <v>0</v>
      </c>
      <c r="K48" s="5">
        <v>43066</v>
      </c>
    </row>
    <row r="49" spans="1:11" x14ac:dyDescent="0.25">
      <c r="A49" t="s">
        <v>149</v>
      </c>
      <c r="B49" t="s">
        <v>90</v>
      </c>
      <c r="C49" t="s">
        <v>45</v>
      </c>
      <c r="D49">
        <v>40641</v>
      </c>
      <c r="E49">
        <v>10320</v>
      </c>
      <c r="F49">
        <v>10.08</v>
      </c>
      <c r="G49">
        <v>10320</v>
      </c>
      <c r="H49">
        <v>10.08</v>
      </c>
      <c r="I49">
        <v>0</v>
      </c>
      <c r="J49">
        <v>0</v>
      </c>
      <c r="K49" s="5">
        <v>43066</v>
      </c>
    </row>
    <row r="50" spans="1:11" x14ac:dyDescent="0.25">
      <c r="A50" t="s">
        <v>149</v>
      </c>
      <c r="B50" t="s">
        <v>91</v>
      </c>
      <c r="C50" t="s">
        <v>45</v>
      </c>
      <c r="D50">
        <v>9460</v>
      </c>
      <c r="E50">
        <v>8976</v>
      </c>
      <c r="F50">
        <v>8.77</v>
      </c>
      <c r="G50">
        <v>8920</v>
      </c>
      <c r="H50">
        <v>8.7100000000000009</v>
      </c>
      <c r="I50">
        <v>56</v>
      </c>
      <c r="J50">
        <v>0.05</v>
      </c>
      <c r="K50" s="5">
        <v>43066</v>
      </c>
    </row>
    <row r="51" spans="1:11" x14ac:dyDescent="0.25">
      <c r="A51" t="s">
        <v>149</v>
      </c>
      <c r="B51" t="s">
        <v>92</v>
      </c>
      <c r="C51" t="s">
        <v>45</v>
      </c>
      <c r="D51">
        <v>9438</v>
      </c>
      <c r="E51">
        <v>8912</v>
      </c>
      <c r="F51">
        <v>8.6999999999999993</v>
      </c>
      <c r="G51">
        <v>8896</v>
      </c>
      <c r="H51">
        <v>8.69</v>
      </c>
      <c r="I51">
        <v>16</v>
      </c>
      <c r="J51">
        <v>0.02</v>
      </c>
      <c r="K51" s="5">
        <v>43066</v>
      </c>
    </row>
    <row r="52" spans="1:11" x14ac:dyDescent="0.25">
      <c r="A52" t="s">
        <v>149</v>
      </c>
      <c r="B52" t="s">
        <v>93</v>
      </c>
      <c r="C52" t="s">
        <v>45</v>
      </c>
      <c r="D52">
        <v>28884</v>
      </c>
      <c r="E52">
        <v>8264</v>
      </c>
      <c r="F52">
        <v>8.07</v>
      </c>
      <c r="G52">
        <v>8264</v>
      </c>
      <c r="H52">
        <v>8.07</v>
      </c>
      <c r="I52">
        <v>0</v>
      </c>
      <c r="J52">
        <v>0</v>
      </c>
      <c r="K52" s="5">
        <v>43066</v>
      </c>
    </row>
    <row r="53" spans="1:11" x14ac:dyDescent="0.25">
      <c r="A53" t="s">
        <v>149</v>
      </c>
      <c r="B53" t="s">
        <v>94</v>
      </c>
      <c r="C53" t="s">
        <v>45</v>
      </c>
      <c r="D53">
        <v>45536</v>
      </c>
      <c r="E53">
        <v>7528</v>
      </c>
      <c r="F53">
        <v>7.35</v>
      </c>
      <c r="G53">
        <v>7152</v>
      </c>
      <c r="H53">
        <v>6.98</v>
      </c>
      <c r="I53">
        <v>376</v>
      </c>
      <c r="J53">
        <v>0.37</v>
      </c>
      <c r="K53" s="5">
        <v>43066</v>
      </c>
    </row>
    <row r="54" spans="1:11" x14ac:dyDescent="0.25">
      <c r="A54" t="s">
        <v>149</v>
      </c>
      <c r="B54" t="s">
        <v>95</v>
      </c>
      <c r="C54" t="s">
        <v>45</v>
      </c>
      <c r="D54">
        <v>80785</v>
      </c>
      <c r="E54">
        <v>6920</v>
      </c>
      <c r="F54">
        <v>6.76</v>
      </c>
      <c r="G54">
        <v>6864</v>
      </c>
      <c r="H54">
        <v>6.7</v>
      </c>
      <c r="I54">
        <v>56</v>
      </c>
      <c r="J54">
        <v>0.05</v>
      </c>
      <c r="K54" s="5">
        <v>43066</v>
      </c>
    </row>
    <row r="55" spans="1:11" x14ac:dyDescent="0.25">
      <c r="A55" t="s">
        <v>149</v>
      </c>
      <c r="B55" t="s">
        <v>96</v>
      </c>
      <c r="C55" t="s">
        <v>45</v>
      </c>
      <c r="D55">
        <v>6175</v>
      </c>
      <c r="E55">
        <v>5648</v>
      </c>
      <c r="F55">
        <v>5.52</v>
      </c>
      <c r="G55">
        <v>5608</v>
      </c>
      <c r="H55">
        <v>5.48</v>
      </c>
      <c r="I55">
        <v>40</v>
      </c>
      <c r="J55">
        <v>0.04</v>
      </c>
      <c r="K55" s="5">
        <v>43066</v>
      </c>
    </row>
    <row r="56" spans="1:11" x14ac:dyDescent="0.25">
      <c r="A56" t="s">
        <v>149</v>
      </c>
      <c r="B56" t="s">
        <v>97</v>
      </c>
      <c r="C56" t="s">
        <v>45</v>
      </c>
      <c r="D56">
        <v>4280</v>
      </c>
      <c r="E56">
        <v>3600</v>
      </c>
      <c r="F56">
        <v>3.52</v>
      </c>
      <c r="G56">
        <v>3488</v>
      </c>
      <c r="H56">
        <v>3.41</v>
      </c>
      <c r="I56">
        <v>112</v>
      </c>
      <c r="J56">
        <v>0.11</v>
      </c>
      <c r="K56" s="5">
        <v>43066</v>
      </c>
    </row>
    <row r="57" spans="1:11" x14ac:dyDescent="0.25">
      <c r="A57" t="s">
        <v>149</v>
      </c>
      <c r="B57" t="s">
        <v>98</v>
      </c>
      <c r="C57" t="s">
        <v>45</v>
      </c>
      <c r="D57">
        <v>9538</v>
      </c>
      <c r="E57">
        <v>2768</v>
      </c>
      <c r="F57">
        <v>2.7</v>
      </c>
      <c r="G57">
        <v>2728</v>
      </c>
      <c r="H57">
        <v>2.66</v>
      </c>
      <c r="I57">
        <v>40</v>
      </c>
      <c r="J57">
        <v>0.04</v>
      </c>
      <c r="K57" s="5">
        <v>43066</v>
      </c>
    </row>
    <row r="58" spans="1:11" x14ac:dyDescent="0.25">
      <c r="A58" t="s">
        <v>149</v>
      </c>
      <c r="B58" t="s">
        <v>99</v>
      </c>
      <c r="C58" t="s">
        <v>45</v>
      </c>
      <c r="D58">
        <v>7703</v>
      </c>
      <c r="E58">
        <v>2448</v>
      </c>
      <c r="F58">
        <v>2.39</v>
      </c>
      <c r="G58">
        <v>2400</v>
      </c>
      <c r="H58">
        <v>2.34</v>
      </c>
      <c r="I58">
        <v>48</v>
      </c>
      <c r="J58">
        <v>0.05</v>
      </c>
      <c r="K58" s="5">
        <v>43066</v>
      </c>
    </row>
    <row r="59" spans="1:11" x14ac:dyDescent="0.25">
      <c r="A59" t="s">
        <v>149</v>
      </c>
      <c r="B59" t="s">
        <v>100</v>
      </c>
      <c r="C59" t="s">
        <v>45</v>
      </c>
      <c r="D59">
        <v>12717</v>
      </c>
      <c r="E59">
        <v>1680</v>
      </c>
      <c r="F59">
        <v>1.64</v>
      </c>
      <c r="G59">
        <v>1512</v>
      </c>
      <c r="H59">
        <v>1.48</v>
      </c>
      <c r="I59">
        <v>168</v>
      </c>
      <c r="J59">
        <v>0.16</v>
      </c>
      <c r="K59" s="5">
        <v>43066</v>
      </c>
    </row>
    <row r="60" spans="1:11" x14ac:dyDescent="0.25">
      <c r="A60" t="s">
        <v>149</v>
      </c>
      <c r="B60" t="s">
        <v>101</v>
      </c>
      <c r="C60" t="s">
        <v>45</v>
      </c>
      <c r="D60">
        <v>10000</v>
      </c>
      <c r="E60">
        <v>1168</v>
      </c>
      <c r="F60">
        <v>1.1399999999999999</v>
      </c>
      <c r="G60">
        <v>1088</v>
      </c>
      <c r="H60">
        <v>1.06</v>
      </c>
      <c r="I60">
        <v>80</v>
      </c>
      <c r="J60">
        <v>0.08</v>
      </c>
      <c r="K60" s="5">
        <v>43066</v>
      </c>
    </row>
    <row r="61" spans="1:11" x14ac:dyDescent="0.25">
      <c r="A61" t="s">
        <v>149</v>
      </c>
      <c r="B61" t="s">
        <v>102</v>
      </c>
      <c r="C61" t="s">
        <v>45</v>
      </c>
      <c r="D61">
        <v>880</v>
      </c>
      <c r="E61">
        <v>1008</v>
      </c>
      <c r="F61">
        <v>0.98</v>
      </c>
      <c r="G61">
        <v>296</v>
      </c>
      <c r="H61">
        <v>0.28999999999999998</v>
      </c>
      <c r="I61">
        <v>712</v>
      </c>
      <c r="J61">
        <v>0.7</v>
      </c>
      <c r="K61" s="5">
        <v>43066</v>
      </c>
    </row>
    <row r="62" spans="1:11" x14ac:dyDescent="0.25">
      <c r="A62" t="s">
        <v>149</v>
      </c>
      <c r="B62" t="s">
        <v>103</v>
      </c>
      <c r="C62" t="s">
        <v>45</v>
      </c>
      <c r="D62">
        <v>471</v>
      </c>
      <c r="E62">
        <v>744</v>
      </c>
      <c r="F62">
        <v>0.73</v>
      </c>
      <c r="G62">
        <v>224</v>
      </c>
      <c r="H62">
        <v>0.22</v>
      </c>
      <c r="I62">
        <v>520</v>
      </c>
      <c r="J62">
        <v>0.51</v>
      </c>
      <c r="K62" s="5">
        <v>43066</v>
      </c>
    </row>
    <row r="63" spans="1:11" x14ac:dyDescent="0.25">
      <c r="A63" t="s">
        <v>149</v>
      </c>
      <c r="B63" t="s">
        <v>104</v>
      </c>
      <c r="C63" t="s">
        <v>45</v>
      </c>
      <c r="D63">
        <v>51</v>
      </c>
      <c r="E63">
        <v>648</v>
      </c>
      <c r="F63">
        <v>0.63</v>
      </c>
      <c r="G63">
        <v>144</v>
      </c>
      <c r="H63">
        <v>0.14000000000000001</v>
      </c>
      <c r="I63">
        <v>504</v>
      </c>
      <c r="J63">
        <v>0.49</v>
      </c>
      <c r="K63" s="5">
        <v>43066</v>
      </c>
    </row>
    <row r="64" spans="1:11" x14ac:dyDescent="0.25">
      <c r="A64" t="s">
        <v>149</v>
      </c>
      <c r="B64" t="s">
        <v>105</v>
      </c>
      <c r="C64" t="s">
        <v>45</v>
      </c>
      <c r="D64">
        <v>2337</v>
      </c>
      <c r="E64">
        <v>592</v>
      </c>
      <c r="F64">
        <v>0.57999999999999996</v>
      </c>
      <c r="G64">
        <v>328</v>
      </c>
      <c r="H64">
        <v>0.32</v>
      </c>
      <c r="I64">
        <v>264</v>
      </c>
      <c r="J64">
        <v>0.26</v>
      </c>
      <c r="K64" s="5">
        <v>43066</v>
      </c>
    </row>
    <row r="65" spans="1:11" x14ac:dyDescent="0.25">
      <c r="A65" t="s">
        <v>149</v>
      </c>
      <c r="B65" t="s">
        <v>106</v>
      </c>
      <c r="C65" t="s">
        <v>45</v>
      </c>
      <c r="D65">
        <v>3140</v>
      </c>
      <c r="E65">
        <v>584</v>
      </c>
      <c r="F65">
        <v>0.56999999999999995</v>
      </c>
      <c r="G65">
        <v>536</v>
      </c>
      <c r="H65">
        <v>0.52</v>
      </c>
      <c r="I65">
        <v>48</v>
      </c>
      <c r="J65">
        <v>0.05</v>
      </c>
      <c r="K65" s="5">
        <v>43066</v>
      </c>
    </row>
    <row r="66" spans="1:11" x14ac:dyDescent="0.25">
      <c r="A66" t="s">
        <v>149</v>
      </c>
      <c r="B66" t="s">
        <v>107</v>
      </c>
      <c r="C66" t="s">
        <v>45</v>
      </c>
      <c r="D66">
        <v>24</v>
      </c>
      <c r="E66">
        <v>288</v>
      </c>
      <c r="F66">
        <v>0.28000000000000003</v>
      </c>
      <c r="G66">
        <v>64</v>
      </c>
      <c r="H66">
        <v>0.06</v>
      </c>
      <c r="I66">
        <v>224</v>
      </c>
      <c r="J66">
        <v>0.22</v>
      </c>
      <c r="K66" s="5">
        <v>43066</v>
      </c>
    </row>
    <row r="67" spans="1:11" x14ac:dyDescent="0.25">
      <c r="A67" t="s">
        <v>149</v>
      </c>
      <c r="B67" t="s">
        <v>108</v>
      </c>
      <c r="C67" t="s">
        <v>45</v>
      </c>
      <c r="D67">
        <v>678</v>
      </c>
      <c r="E67">
        <v>264</v>
      </c>
      <c r="F67">
        <v>0.26</v>
      </c>
      <c r="G67">
        <v>232</v>
      </c>
      <c r="H67">
        <v>0.23</v>
      </c>
      <c r="I67">
        <v>32</v>
      </c>
      <c r="J67">
        <v>0.03</v>
      </c>
      <c r="K67" s="5">
        <v>43066</v>
      </c>
    </row>
    <row r="68" spans="1:11" x14ac:dyDescent="0.25">
      <c r="A68" t="s">
        <v>149</v>
      </c>
      <c r="B68" t="s">
        <v>109</v>
      </c>
      <c r="C68" t="s">
        <v>45</v>
      </c>
      <c r="D68">
        <v>169</v>
      </c>
      <c r="E68">
        <v>208</v>
      </c>
      <c r="F68">
        <v>0.2</v>
      </c>
      <c r="G68">
        <v>56</v>
      </c>
      <c r="H68">
        <v>0.05</v>
      </c>
      <c r="I68">
        <v>152</v>
      </c>
      <c r="J68">
        <v>0.15</v>
      </c>
      <c r="K68" s="5">
        <v>43066</v>
      </c>
    </row>
    <row r="69" spans="1:11" x14ac:dyDescent="0.25">
      <c r="A69" t="s">
        <v>149</v>
      </c>
      <c r="B69" t="s">
        <v>110</v>
      </c>
      <c r="C69" t="s">
        <v>45</v>
      </c>
      <c r="D69">
        <v>1095</v>
      </c>
      <c r="E69">
        <v>200</v>
      </c>
      <c r="F69">
        <v>0.2</v>
      </c>
      <c r="G69">
        <v>136</v>
      </c>
      <c r="H69">
        <v>0.13</v>
      </c>
      <c r="I69">
        <v>64</v>
      </c>
      <c r="J69">
        <v>0.06</v>
      </c>
      <c r="K69" s="5">
        <v>43066</v>
      </c>
    </row>
    <row r="70" spans="1:11" x14ac:dyDescent="0.25">
      <c r="A70" t="s">
        <v>149</v>
      </c>
      <c r="B70" t="s">
        <v>111</v>
      </c>
      <c r="C70" t="s">
        <v>45</v>
      </c>
      <c r="D70">
        <v>768</v>
      </c>
      <c r="E70">
        <v>144</v>
      </c>
      <c r="F70">
        <v>0.14000000000000001</v>
      </c>
      <c r="G70">
        <v>104</v>
      </c>
      <c r="H70">
        <v>0.1</v>
      </c>
      <c r="I70">
        <v>40</v>
      </c>
      <c r="J70">
        <v>0.04</v>
      </c>
      <c r="K70" s="5">
        <v>43066</v>
      </c>
    </row>
    <row r="71" spans="1:11" x14ac:dyDescent="0.25">
      <c r="A71" t="s">
        <v>149</v>
      </c>
      <c r="B71" t="s">
        <v>112</v>
      </c>
      <c r="C71" t="s">
        <v>45</v>
      </c>
      <c r="D71">
        <v>213</v>
      </c>
      <c r="E71">
        <v>144</v>
      </c>
      <c r="F71">
        <v>0.14000000000000001</v>
      </c>
      <c r="G71">
        <v>96</v>
      </c>
      <c r="H71">
        <v>0.09</v>
      </c>
      <c r="I71">
        <v>48</v>
      </c>
      <c r="J71">
        <v>0.05</v>
      </c>
      <c r="K71" s="5">
        <v>43066</v>
      </c>
    </row>
    <row r="72" spans="1:11" x14ac:dyDescent="0.25">
      <c r="A72" t="s">
        <v>149</v>
      </c>
      <c r="B72" t="s">
        <v>113</v>
      </c>
      <c r="C72" t="s">
        <v>45</v>
      </c>
      <c r="D72">
        <v>471</v>
      </c>
      <c r="E72">
        <v>136</v>
      </c>
      <c r="F72">
        <v>0.13</v>
      </c>
      <c r="G72">
        <v>64</v>
      </c>
      <c r="H72">
        <v>0.06</v>
      </c>
      <c r="I72">
        <v>72</v>
      </c>
      <c r="J72">
        <v>7.0000000000000007E-2</v>
      </c>
      <c r="K72" s="5">
        <v>43066</v>
      </c>
    </row>
    <row r="73" spans="1:11" x14ac:dyDescent="0.25">
      <c r="A73" t="s">
        <v>149</v>
      </c>
      <c r="B73" t="s">
        <v>114</v>
      </c>
      <c r="C73" t="s">
        <v>45</v>
      </c>
      <c r="D73">
        <v>335</v>
      </c>
      <c r="E73">
        <v>80</v>
      </c>
      <c r="F73">
        <v>0.08</v>
      </c>
      <c r="G73">
        <v>56</v>
      </c>
      <c r="H73">
        <v>0.05</v>
      </c>
      <c r="I73">
        <v>24</v>
      </c>
      <c r="J73">
        <v>0.02</v>
      </c>
      <c r="K73" s="5">
        <v>43066</v>
      </c>
    </row>
    <row r="74" spans="1:11" x14ac:dyDescent="0.25">
      <c r="A74" t="s">
        <v>149</v>
      </c>
      <c r="B74" t="s">
        <v>115</v>
      </c>
      <c r="C74" t="s">
        <v>45</v>
      </c>
      <c r="D74">
        <v>48</v>
      </c>
      <c r="E74">
        <v>80</v>
      </c>
      <c r="F74">
        <v>0.08</v>
      </c>
      <c r="G74">
        <v>24</v>
      </c>
      <c r="H74">
        <v>0.02</v>
      </c>
      <c r="I74">
        <v>56</v>
      </c>
      <c r="J74">
        <v>0.05</v>
      </c>
      <c r="K74" s="5">
        <v>43066</v>
      </c>
    </row>
    <row r="75" spans="1:11" x14ac:dyDescent="0.25">
      <c r="A75" t="s">
        <v>149</v>
      </c>
      <c r="B75" t="s">
        <v>116</v>
      </c>
      <c r="C75" t="s">
        <v>45</v>
      </c>
      <c r="D75">
        <v>11</v>
      </c>
      <c r="E75">
        <v>80</v>
      </c>
      <c r="F75">
        <v>0.08</v>
      </c>
      <c r="G75">
        <v>24</v>
      </c>
      <c r="H75">
        <v>0.02</v>
      </c>
      <c r="I75">
        <v>56</v>
      </c>
      <c r="J75">
        <v>0.05</v>
      </c>
      <c r="K75" s="5">
        <v>43066</v>
      </c>
    </row>
    <row r="76" spans="1:11" x14ac:dyDescent="0.25">
      <c r="A76" t="s">
        <v>149</v>
      </c>
      <c r="B76" t="s">
        <v>117</v>
      </c>
      <c r="C76" t="s">
        <v>45</v>
      </c>
      <c r="D76">
        <v>49</v>
      </c>
      <c r="E76">
        <v>80</v>
      </c>
      <c r="F76">
        <v>0.08</v>
      </c>
      <c r="G76">
        <v>24</v>
      </c>
      <c r="H76">
        <v>0.02</v>
      </c>
      <c r="I76">
        <v>56</v>
      </c>
      <c r="J76">
        <v>0.05</v>
      </c>
      <c r="K76" s="5">
        <v>43066</v>
      </c>
    </row>
    <row r="77" spans="1:11" x14ac:dyDescent="0.25">
      <c r="A77" t="s">
        <v>149</v>
      </c>
      <c r="B77" t="s">
        <v>118</v>
      </c>
      <c r="C77" t="s">
        <v>45</v>
      </c>
      <c r="D77">
        <v>2</v>
      </c>
      <c r="E77">
        <v>80</v>
      </c>
      <c r="F77">
        <v>0.08</v>
      </c>
      <c r="G77">
        <v>24</v>
      </c>
      <c r="H77">
        <v>0.02</v>
      </c>
      <c r="I77">
        <v>56</v>
      </c>
      <c r="J77">
        <v>0.05</v>
      </c>
      <c r="K77" s="5">
        <v>43066</v>
      </c>
    </row>
    <row r="78" spans="1:11" x14ac:dyDescent="0.25">
      <c r="A78" t="s">
        <v>149</v>
      </c>
      <c r="B78" t="s">
        <v>119</v>
      </c>
      <c r="C78" t="s">
        <v>45</v>
      </c>
      <c r="D78">
        <v>3</v>
      </c>
      <c r="E78">
        <v>80</v>
      </c>
      <c r="F78">
        <v>0.08</v>
      </c>
      <c r="G78">
        <v>24</v>
      </c>
      <c r="H78">
        <v>0.02</v>
      </c>
      <c r="I78">
        <v>56</v>
      </c>
      <c r="J78">
        <v>0.05</v>
      </c>
      <c r="K78" s="5">
        <v>43066</v>
      </c>
    </row>
    <row r="79" spans="1:11" x14ac:dyDescent="0.25">
      <c r="A79" t="s">
        <v>149</v>
      </c>
      <c r="B79" t="s">
        <v>120</v>
      </c>
      <c r="C79" t="s">
        <v>45</v>
      </c>
      <c r="D79">
        <v>10</v>
      </c>
      <c r="E79">
        <v>80</v>
      </c>
      <c r="F79">
        <v>0.08</v>
      </c>
      <c r="G79">
        <v>24</v>
      </c>
      <c r="H79">
        <v>0.02</v>
      </c>
      <c r="I79">
        <v>56</v>
      </c>
      <c r="J79">
        <v>0.05</v>
      </c>
      <c r="K79" s="5">
        <v>43066</v>
      </c>
    </row>
    <row r="80" spans="1:11" x14ac:dyDescent="0.25">
      <c r="A80" t="s">
        <v>149</v>
      </c>
      <c r="B80" t="s">
        <v>121</v>
      </c>
      <c r="C80" t="s">
        <v>45</v>
      </c>
      <c r="D80">
        <v>2</v>
      </c>
      <c r="E80">
        <v>80</v>
      </c>
      <c r="F80">
        <v>0.08</v>
      </c>
      <c r="G80">
        <v>24</v>
      </c>
      <c r="H80">
        <v>0.02</v>
      </c>
      <c r="I80">
        <v>56</v>
      </c>
      <c r="J80">
        <v>0.05</v>
      </c>
      <c r="K80" s="5">
        <v>43066</v>
      </c>
    </row>
    <row r="81" spans="1:11" x14ac:dyDescent="0.25">
      <c r="A81" t="s">
        <v>149</v>
      </c>
      <c r="B81" t="s">
        <v>122</v>
      </c>
      <c r="C81" t="s">
        <v>45</v>
      </c>
      <c r="D81">
        <v>49</v>
      </c>
      <c r="E81">
        <v>80</v>
      </c>
      <c r="F81">
        <v>0.08</v>
      </c>
      <c r="G81">
        <v>24</v>
      </c>
      <c r="H81">
        <v>0.02</v>
      </c>
      <c r="I81">
        <v>56</v>
      </c>
      <c r="J81">
        <v>0.05</v>
      </c>
      <c r="K81" s="5">
        <v>43066</v>
      </c>
    </row>
    <row r="82" spans="1:11" x14ac:dyDescent="0.25">
      <c r="A82" t="s">
        <v>149</v>
      </c>
      <c r="B82" t="s">
        <v>123</v>
      </c>
      <c r="C82" t="s">
        <v>45</v>
      </c>
      <c r="D82">
        <v>1</v>
      </c>
      <c r="E82">
        <v>72</v>
      </c>
      <c r="F82">
        <v>7.0000000000000007E-2</v>
      </c>
      <c r="G82">
        <v>16</v>
      </c>
      <c r="H82">
        <v>0.02</v>
      </c>
      <c r="I82">
        <v>56</v>
      </c>
      <c r="J82">
        <v>0.05</v>
      </c>
      <c r="K82" s="5">
        <v>43066</v>
      </c>
    </row>
    <row r="83" spans="1:11" x14ac:dyDescent="0.25">
      <c r="A83" t="s">
        <v>149</v>
      </c>
      <c r="B83" t="s">
        <v>124</v>
      </c>
      <c r="C83" t="s">
        <v>45</v>
      </c>
      <c r="D83">
        <v>471</v>
      </c>
      <c r="E83">
        <v>72</v>
      </c>
      <c r="F83">
        <v>7.0000000000000007E-2</v>
      </c>
      <c r="G83">
        <v>64</v>
      </c>
      <c r="H83">
        <v>0.06</v>
      </c>
      <c r="I83">
        <v>8</v>
      </c>
      <c r="J83">
        <v>0.01</v>
      </c>
      <c r="K83" s="5">
        <v>43066</v>
      </c>
    </row>
    <row r="84" spans="1:11" x14ac:dyDescent="0.25">
      <c r="A84" t="s">
        <v>149</v>
      </c>
      <c r="B84" t="s">
        <v>125</v>
      </c>
      <c r="C84" t="s">
        <v>45</v>
      </c>
      <c r="D84">
        <v>286</v>
      </c>
      <c r="E84">
        <v>40</v>
      </c>
      <c r="F84">
        <v>0.04</v>
      </c>
      <c r="G84">
        <v>40</v>
      </c>
      <c r="H84">
        <v>0.04</v>
      </c>
      <c r="I84">
        <v>0</v>
      </c>
      <c r="J84">
        <v>0</v>
      </c>
      <c r="K84" s="5">
        <v>43066</v>
      </c>
    </row>
    <row r="85" spans="1:11" x14ac:dyDescent="0.25">
      <c r="A85" t="s">
        <v>149</v>
      </c>
      <c r="B85" t="s">
        <v>126</v>
      </c>
      <c r="C85" t="s">
        <v>127</v>
      </c>
      <c r="D85">
        <v>588</v>
      </c>
      <c r="E85">
        <v>40</v>
      </c>
      <c r="F85">
        <v>0.04</v>
      </c>
      <c r="G85">
        <v>40</v>
      </c>
      <c r="H85">
        <v>0.04</v>
      </c>
      <c r="I85">
        <v>0</v>
      </c>
      <c r="J85">
        <v>0</v>
      </c>
      <c r="K85" s="5">
        <v>43066</v>
      </c>
    </row>
    <row r="86" spans="1:11" x14ac:dyDescent="0.25">
      <c r="A86" t="s">
        <v>149</v>
      </c>
      <c r="B86" t="s">
        <v>128</v>
      </c>
      <c r="C86" t="s">
        <v>45</v>
      </c>
      <c r="D86">
        <v>473</v>
      </c>
      <c r="E86">
        <v>40</v>
      </c>
      <c r="F86">
        <v>0.04</v>
      </c>
      <c r="G86">
        <v>40</v>
      </c>
      <c r="H86">
        <v>0.04</v>
      </c>
      <c r="I86">
        <v>0</v>
      </c>
      <c r="J86">
        <v>0</v>
      </c>
      <c r="K86" s="5">
        <v>43066</v>
      </c>
    </row>
    <row r="87" spans="1:11" x14ac:dyDescent="0.25">
      <c r="A87" t="s">
        <v>149</v>
      </c>
      <c r="B87" t="s">
        <v>129</v>
      </c>
      <c r="C87" t="s">
        <v>127</v>
      </c>
      <c r="D87">
        <v>401</v>
      </c>
      <c r="E87">
        <v>32</v>
      </c>
      <c r="F87">
        <v>0.03</v>
      </c>
      <c r="G87">
        <v>32</v>
      </c>
      <c r="H87">
        <v>0.03</v>
      </c>
      <c r="I87">
        <v>0</v>
      </c>
      <c r="J87">
        <v>0</v>
      </c>
      <c r="K87" s="5">
        <v>43066</v>
      </c>
    </row>
    <row r="88" spans="1:11" x14ac:dyDescent="0.25">
      <c r="A88" t="s">
        <v>149</v>
      </c>
      <c r="B88" t="s">
        <v>130</v>
      </c>
      <c r="C88" t="s">
        <v>45</v>
      </c>
      <c r="D88">
        <v>1</v>
      </c>
      <c r="E88">
        <v>16</v>
      </c>
      <c r="F88">
        <v>0.02</v>
      </c>
      <c r="G88">
        <v>16</v>
      </c>
      <c r="H88">
        <v>0.02</v>
      </c>
      <c r="I88">
        <v>0</v>
      </c>
      <c r="J88">
        <v>0</v>
      </c>
      <c r="K88" s="5">
        <v>43066</v>
      </c>
    </row>
    <row r="89" spans="1:11" x14ac:dyDescent="0.25">
      <c r="A89" t="s">
        <v>149</v>
      </c>
      <c r="B89" t="s">
        <v>131</v>
      </c>
      <c r="C89" t="s">
        <v>45</v>
      </c>
      <c r="D89">
        <v>13</v>
      </c>
      <c r="E89">
        <v>24</v>
      </c>
      <c r="F89">
        <v>0.02</v>
      </c>
      <c r="G89">
        <v>24</v>
      </c>
      <c r="H89">
        <v>0.02</v>
      </c>
      <c r="I89">
        <v>0</v>
      </c>
      <c r="J89">
        <v>0</v>
      </c>
      <c r="K89" s="5">
        <v>43066</v>
      </c>
    </row>
    <row r="90" spans="1:11" x14ac:dyDescent="0.25">
      <c r="A90" t="s">
        <v>149</v>
      </c>
      <c r="B90" t="s">
        <v>132</v>
      </c>
      <c r="C90" t="s">
        <v>45</v>
      </c>
      <c r="D90">
        <v>87</v>
      </c>
      <c r="E90">
        <v>24</v>
      </c>
      <c r="F90">
        <v>0.02</v>
      </c>
      <c r="G90">
        <v>24</v>
      </c>
      <c r="H90">
        <v>0.02</v>
      </c>
      <c r="I90">
        <v>0</v>
      </c>
      <c r="J90">
        <v>0</v>
      </c>
      <c r="K90" s="5">
        <v>43066</v>
      </c>
    </row>
    <row r="91" spans="1:11" x14ac:dyDescent="0.25">
      <c r="A91" t="s">
        <v>149</v>
      </c>
      <c r="B91" t="s">
        <v>133</v>
      </c>
      <c r="C91" t="s">
        <v>45</v>
      </c>
      <c r="D91">
        <v>9</v>
      </c>
      <c r="E91">
        <v>16</v>
      </c>
      <c r="F91">
        <v>0.02</v>
      </c>
      <c r="G91">
        <v>16</v>
      </c>
      <c r="H91">
        <v>0.02</v>
      </c>
      <c r="I91">
        <v>0</v>
      </c>
      <c r="J91">
        <v>0</v>
      </c>
      <c r="K91" s="5">
        <v>43066</v>
      </c>
    </row>
    <row r="92" spans="1:11" x14ac:dyDescent="0.25">
      <c r="A92" t="s">
        <v>149</v>
      </c>
      <c r="B92" t="s">
        <v>134</v>
      </c>
      <c r="C92" t="s">
        <v>45</v>
      </c>
      <c r="D92">
        <v>49</v>
      </c>
      <c r="E92">
        <v>16</v>
      </c>
      <c r="F92">
        <v>0.02</v>
      </c>
      <c r="G92">
        <v>16</v>
      </c>
      <c r="H92">
        <v>0.02</v>
      </c>
      <c r="I92">
        <v>0</v>
      </c>
      <c r="J92">
        <v>0</v>
      </c>
      <c r="K92" s="5">
        <v>43066</v>
      </c>
    </row>
    <row r="93" spans="1:11" x14ac:dyDescent="0.25">
      <c r="A93" t="s">
        <v>149</v>
      </c>
      <c r="B93" t="s">
        <v>135</v>
      </c>
      <c r="C93" t="s">
        <v>45</v>
      </c>
      <c r="D93">
        <v>128</v>
      </c>
      <c r="E93">
        <v>24</v>
      </c>
      <c r="F93">
        <v>0.02</v>
      </c>
      <c r="G93">
        <v>24</v>
      </c>
      <c r="H93">
        <v>0.02</v>
      </c>
      <c r="I93">
        <v>0</v>
      </c>
      <c r="J93">
        <v>0</v>
      </c>
      <c r="K93" s="5">
        <v>43066</v>
      </c>
    </row>
    <row r="94" spans="1:11" x14ac:dyDescent="0.25">
      <c r="A94" t="s">
        <v>149</v>
      </c>
      <c r="B94" t="s">
        <v>136</v>
      </c>
      <c r="C94" t="s">
        <v>45</v>
      </c>
      <c r="D94">
        <v>42</v>
      </c>
      <c r="E94">
        <v>16</v>
      </c>
      <c r="F94">
        <v>0.02</v>
      </c>
      <c r="G94">
        <v>16</v>
      </c>
      <c r="H94">
        <v>0.02</v>
      </c>
      <c r="I94">
        <v>0</v>
      </c>
      <c r="J94">
        <v>0</v>
      </c>
      <c r="K94" s="5">
        <v>43066</v>
      </c>
    </row>
    <row r="95" spans="1:11" x14ac:dyDescent="0.25">
      <c r="A95" t="s">
        <v>150</v>
      </c>
      <c r="B95" t="s">
        <v>151</v>
      </c>
      <c r="C95" t="s">
        <v>45</v>
      </c>
      <c r="D95">
        <v>67845961</v>
      </c>
      <c r="E95">
        <v>35254696</v>
      </c>
      <c r="F95">
        <v>34428.410000000003</v>
      </c>
      <c r="G95">
        <v>35237896</v>
      </c>
      <c r="H95">
        <v>34412.01</v>
      </c>
      <c r="I95">
        <v>16800</v>
      </c>
      <c r="J95">
        <v>16.41</v>
      </c>
      <c r="K95" s="5">
        <v>43066</v>
      </c>
    </row>
    <row r="96" spans="1:11" x14ac:dyDescent="0.25">
      <c r="A96" t="s">
        <v>150</v>
      </c>
      <c r="B96" t="s">
        <v>152</v>
      </c>
      <c r="C96" t="s">
        <v>45</v>
      </c>
      <c r="D96">
        <v>39639351</v>
      </c>
      <c r="E96">
        <v>29895584</v>
      </c>
      <c r="F96">
        <v>29194.91</v>
      </c>
      <c r="G96">
        <v>29855320</v>
      </c>
      <c r="H96">
        <v>29155.59</v>
      </c>
      <c r="I96">
        <v>40264</v>
      </c>
      <c r="J96">
        <v>39.32</v>
      </c>
      <c r="K96" s="5">
        <v>43066</v>
      </c>
    </row>
    <row r="97" spans="1:11" x14ac:dyDescent="0.25">
      <c r="A97" t="s">
        <v>150</v>
      </c>
      <c r="B97" t="s">
        <v>153</v>
      </c>
      <c r="C97" t="s">
        <v>45</v>
      </c>
      <c r="D97">
        <v>13958537</v>
      </c>
      <c r="E97">
        <v>10662816</v>
      </c>
      <c r="F97">
        <v>10412.91</v>
      </c>
      <c r="G97">
        <v>10652512</v>
      </c>
      <c r="H97">
        <v>10402.84</v>
      </c>
      <c r="I97">
        <v>10304</v>
      </c>
      <c r="J97">
        <v>10.06</v>
      </c>
      <c r="K97" s="5">
        <v>43066</v>
      </c>
    </row>
    <row r="98" spans="1:11" x14ac:dyDescent="0.25">
      <c r="A98" t="s">
        <v>150</v>
      </c>
      <c r="B98" t="s">
        <v>154</v>
      </c>
      <c r="C98" t="s">
        <v>45</v>
      </c>
      <c r="D98">
        <v>3821601</v>
      </c>
      <c r="E98">
        <v>9197096</v>
      </c>
      <c r="F98">
        <v>8981.5400000000009</v>
      </c>
      <c r="G98">
        <v>9195672</v>
      </c>
      <c r="H98">
        <v>8980.15</v>
      </c>
      <c r="I98">
        <v>1424</v>
      </c>
      <c r="J98">
        <v>1.39</v>
      </c>
      <c r="K98" s="5">
        <v>43066</v>
      </c>
    </row>
    <row r="99" spans="1:11" x14ac:dyDescent="0.25">
      <c r="A99" t="s">
        <v>150</v>
      </c>
      <c r="B99" t="s">
        <v>155</v>
      </c>
      <c r="C99" t="s">
        <v>45</v>
      </c>
      <c r="D99">
        <v>120430355</v>
      </c>
      <c r="E99">
        <v>3334912</v>
      </c>
      <c r="F99">
        <v>3256.75</v>
      </c>
      <c r="G99">
        <v>3333928</v>
      </c>
      <c r="H99">
        <v>3255.79</v>
      </c>
      <c r="I99">
        <v>984</v>
      </c>
      <c r="J99">
        <v>0.96</v>
      </c>
      <c r="K99" s="5">
        <v>43066</v>
      </c>
    </row>
    <row r="100" spans="1:11" x14ac:dyDescent="0.25">
      <c r="A100" t="s">
        <v>150</v>
      </c>
      <c r="B100" t="s">
        <v>156</v>
      </c>
      <c r="C100" t="s">
        <v>45</v>
      </c>
      <c r="D100">
        <v>2813487</v>
      </c>
      <c r="E100">
        <v>2806008</v>
      </c>
      <c r="F100">
        <v>2740.24</v>
      </c>
      <c r="G100">
        <v>2682696</v>
      </c>
      <c r="H100">
        <v>2619.8200000000002</v>
      </c>
      <c r="I100">
        <v>123312</v>
      </c>
      <c r="J100">
        <v>120.42</v>
      </c>
      <c r="K100" s="5">
        <v>43066</v>
      </c>
    </row>
    <row r="101" spans="1:11" x14ac:dyDescent="0.25">
      <c r="A101" t="s">
        <v>150</v>
      </c>
      <c r="B101" t="s">
        <v>157</v>
      </c>
      <c r="C101" t="s">
        <v>45</v>
      </c>
      <c r="D101">
        <v>331854</v>
      </c>
      <c r="E101">
        <v>2770440</v>
      </c>
      <c r="F101">
        <v>2705.51</v>
      </c>
      <c r="G101">
        <v>2759520</v>
      </c>
      <c r="H101">
        <v>2694.84</v>
      </c>
      <c r="I101">
        <v>10920</v>
      </c>
      <c r="J101">
        <v>10.66</v>
      </c>
      <c r="K101" s="5">
        <v>43066</v>
      </c>
    </row>
    <row r="102" spans="1:11" x14ac:dyDescent="0.25">
      <c r="A102" t="s">
        <v>150</v>
      </c>
      <c r="B102" t="s">
        <v>158</v>
      </c>
      <c r="C102" t="s">
        <v>45</v>
      </c>
      <c r="D102">
        <v>331811</v>
      </c>
      <c r="E102">
        <v>2667216</v>
      </c>
      <c r="F102">
        <v>2604.6999999999998</v>
      </c>
      <c r="G102">
        <v>2654504</v>
      </c>
      <c r="H102">
        <v>2592.29</v>
      </c>
      <c r="I102">
        <v>12712</v>
      </c>
      <c r="J102">
        <v>12.41</v>
      </c>
      <c r="K102" s="5">
        <v>43066</v>
      </c>
    </row>
    <row r="103" spans="1:11" x14ac:dyDescent="0.25">
      <c r="A103" t="s">
        <v>150</v>
      </c>
      <c r="B103" t="s">
        <v>159</v>
      </c>
      <c r="C103" t="s">
        <v>45</v>
      </c>
      <c r="D103">
        <v>9315431</v>
      </c>
      <c r="E103">
        <v>2657168</v>
      </c>
      <c r="F103">
        <v>2594.89</v>
      </c>
      <c r="G103">
        <v>2657128</v>
      </c>
      <c r="H103">
        <v>2594.85</v>
      </c>
      <c r="I103">
        <v>40</v>
      </c>
      <c r="J103">
        <v>0.04</v>
      </c>
      <c r="K103" s="5">
        <v>43066</v>
      </c>
    </row>
    <row r="104" spans="1:11" x14ac:dyDescent="0.25">
      <c r="A104" t="s">
        <v>150</v>
      </c>
      <c r="B104" t="s">
        <v>160</v>
      </c>
      <c r="C104" t="s">
        <v>45</v>
      </c>
      <c r="D104">
        <v>328127</v>
      </c>
      <c r="E104">
        <v>2626616</v>
      </c>
      <c r="F104">
        <v>2565.0500000000002</v>
      </c>
      <c r="G104">
        <v>2625072</v>
      </c>
      <c r="H104">
        <v>2563.5500000000002</v>
      </c>
      <c r="I104">
        <v>1544</v>
      </c>
      <c r="J104">
        <v>1.51</v>
      </c>
      <c r="K104" s="5">
        <v>43066</v>
      </c>
    </row>
    <row r="105" spans="1:11" x14ac:dyDescent="0.25">
      <c r="A105" t="s">
        <v>150</v>
      </c>
      <c r="B105" t="s">
        <v>161</v>
      </c>
      <c r="C105" t="s">
        <v>45</v>
      </c>
      <c r="D105">
        <v>7448591</v>
      </c>
      <c r="E105">
        <v>2571496</v>
      </c>
      <c r="F105">
        <v>2511.23</v>
      </c>
      <c r="G105">
        <v>2570744</v>
      </c>
      <c r="H105">
        <v>2510.4899999999998</v>
      </c>
      <c r="I105">
        <v>752</v>
      </c>
      <c r="J105">
        <v>0.73</v>
      </c>
      <c r="K105" s="5">
        <v>43066</v>
      </c>
    </row>
    <row r="106" spans="1:11" x14ac:dyDescent="0.25">
      <c r="A106" t="s">
        <v>150</v>
      </c>
      <c r="B106" t="s">
        <v>162</v>
      </c>
      <c r="C106" t="s">
        <v>45</v>
      </c>
      <c r="D106">
        <v>970270</v>
      </c>
      <c r="E106">
        <v>2208168</v>
      </c>
      <c r="F106">
        <v>2156.41</v>
      </c>
      <c r="G106">
        <v>2208152</v>
      </c>
      <c r="H106">
        <v>2156.4</v>
      </c>
      <c r="I106">
        <v>16</v>
      </c>
      <c r="J106">
        <v>0.02</v>
      </c>
      <c r="K106" s="5">
        <v>43066</v>
      </c>
    </row>
    <row r="107" spans="1:11" x14ac:dyDescent="0.25">
      <c r="A107" t="s">
        <v>150</v>
      </c>
      <c r="B107" t="s">
        <v>163</v>
      </c>
      <c r="C107" t="s">
        <v>45</v>
      </c>
      <c r="D107">
        <v>6860357</v>
      </c>
      <c r="E107">
        <v>2195368</v>
      </c>
      <c r="F107">
        <v>2143.91</v>
      </c>
      <c r="G107">
        <v>2195360</v>
      </c>
      <c r="H107">
        <v>2143.91</v>
      </c>
      <c r="I107">
        <v>8</v>
      </c>
      <c r="J107">
        <v>0.01</v>
      </c>
      <c r="K107" s="5">
        <v>43066</v>
      </c>
    </row>
    <row r="108" spans="1:11" x14ac:dyDescent="0.25">
      <c r="A108" t="s">
        <v>150</v>
      </c>
      <c r="B108" t="s">
        <v>164</v>
      </c>
      <c r="C108" t="s">
        <v>45</v>
      </c>
      <c r="D108">
        <v>314485</v>
      </c>
      <c r="E108">
        <v>1993368</v>
      </c>
      <c r="F108">
        <v>1946.65</v>
      </c>
      <c r="G108">
        <v>1296496</v>
      </c>
      <c r="H108">
        <v>1266.1099999999999</v>
      </c>
      <c r="I108">
        <v>696872</v>
      </c>
      <c r="J108">
        <v>680.54</v>
      </c>
      <c r="K108" s="5">
        <v>43066</v>
      </c>
    </row>
    <row r="109" spans="1:11" x14ac:dyDescent="0.25">
      <c r="A109" t="s">
        <v>150</v>
      </c>
      <c r="B109" t="s">
        <v>165</v>
      </c>
      <c r="C109" t="s">
        <v>45</v>
      </c>
      <c r="D109">
        <v>5743391</v>
      </c>
      <c r="E109">
        <v>1837968</v>
      </c>
      <c r="F109">
        <v>1794.89</v>
      </c>
      <c r="G109">
        <v>1837968</v>
      </c>
      <c r="H109">
        <v>1794.89</v>
      </c>
      <c r="I109">
        <v>0</v>
      </c>
      <c r="J109">
        <v>0</v>
      </c>
      <c r="K109" s="5">
        <v>43066</v>
      </c>
    </row>
    <row r="110" spans="1:11" x14ac:dyDescent="0.25">
      <c r="A110" t="s">
        <v>150</v>
      </c>
      <c r="B110" t="s">
        <v>166</v>
      </c>
      <c r="C110" t="s">
        <v>45</v>
      </c>
      <c r="D110">
        <v>5743363</v>
      </c>
      <c r="E110">
        <v>1837912</v>
      </c>
      <c r="F110">
        <v>1794.84</v>
      </c>
      <c r="G110">
        <v>1837904</v>
      </c>
      <c r="H110">
        <v>1794.83</v>
      </c>
      <c r="I110">
        <v>8</v>
      </c>
      <c r="J110">
        <v>0.01</v>
      </c>
      <c r="K110" s="5">
        <v>43066</v>
      </c>
    </row>
    <row r="111" spans="1:11" x14ac:dyDescent="0.25">
      <c r="A111" t="s">
        <v>150</v>
      </c>
      <c r="B111" t="s">
        <v>167</v>
      </c>
      <c r="C111" t="s">
        <v>45</v>
      </c>
      <c r="D111">
        <v>5479023</v>
      </c>
      <c r="E111">
        <v>1758856</v>
      </c>
      <c r="F111">
        <v>1717.63</v>
      </c>
      <c r="G111">
        <v>1758632</v>
      </c>
      <c r="H111">
        <v>1717.41</v>
      </c>
      <c r="I111">
        <v>224</v>
      </c>
      <c r="J111">
        <v>0.22</v>
      </c>
      <c r="K111" s="5">
        <v>43066</v>
      </c>
    </row>
    <row r="112" spans="1:11" x14ac:dyDescent="0.25">
      <c r="A112" t="s">
        <v>150</v>
      </c>
      <c r="B112" t="s">
        <v>168</v>
      </c>
      <c r="C112" t="s">
        <v>45</v>
      </c>
      <c r="D112">
        <v>8718208</v>
      </c>
      <c r="E112">
        <v>1500992</v>
      </c>
      <c r="F112">
        <v>1465.81</v>
      </c>
      <c r="G112">
        <v>1500784</v>
      </c>
      <c r="H112">
        <v>1465.61</v>
      </c>
      <c r="I112">
        <v>208</v>
      </c>
      <c r="J112">
        <v>0.2</v>
      </c>
      <c r="K112" s="5">
        <v>43066</v>
      </c>
    </row>
    <row r="113" spans="1:11" x14ac:dyDescent="0.25">
      <c r="A113" t="s">
        <v>150</v>
      </c>
      <c r="B113" t="s">
        <v>169</v>
      </c>
      <c r="C113" t="s">
        <v>45</v>
      </c>
      <c r="D113">
        <v>11465452</v>
      </c>
      <c r="E113">
        <v>1449856</v>
      </c>
      <c r="F113">
        <v>1415.88</v>
      </c>
      <c r="G113">
        <v>1446120</v>
      </c>
      <c r="H113">
        <v>1412.23</v>
      </c>
      <c r="I113">
        <v>3736</v>
      </c>
      <c r="J113">
        <v>3.65</v>
      </c>
      <c r="K113" s="5">
        <v>43066</v>
      </c>
    </row>
    <row r="114" spans="1:11" x14ac:dyDescent="0.25">
      <c r="A114" t="s">
        <v>150</v>
      </c>
      <c r="B114" t="s">
        <v>170</v>
      </c>
      <c r="C114" t="s">
        <v>45</v>
      </c>
      <c r="D114">
        <v>5221516</v>
      </c>
      <c r="E114">
        <v>1440480</v>
      </c>
      <c r="F114">
        <v>1406.72</v>
      </c>
      <c r="G114">
        <v>1440456</v>
      </c>
      <c r="H114">
        <v>1406.7</v>
      </c>
      <c r="I114">
        <v>24</v>
      </c>
      <c r="J114">
        <v>0.02</v>
      </c>
      <c r="K114" s="5">
        <v>43066</v>
      </c>
    </row>
    <row r="115" spans="1:11" x14ac:dyDescent="0.25">
      <c r="A115" t="s">
        <v>150</v>
      </c>
      <c r="B115" t="s">
        <v>171</v>
      </c>
      <c r="C115" t="s">
        <v>45</v>
      </c>
      <c r="D115">
        <v>3951260</v>
      </c>
      <c r="E115">
        <v>1126168</v>
      </c>
      <c r="F115">
        <v>1099.77</v>
      </c>
      <c r="G115">
        <v>1126152</v>
      </c>
      <c r="H115">
        <v>1099.76</v>
      </c>
      <c r="I115">
        <v>16</v>
      </c>
      <c r="J115">
        <v>0.02</v>
      </c>
      <c r="K115" s="5">
        <v>43066</v>
      </c>
    </row>
    <row r="116" spans="1:11" x14ac:dyDescent="0.25">
      <c r="A116" t="s">
        <v>150</v>
      </c>
      <c r="B116" t="s">
        <v>172</v>
      </c>
      <c r="C116" t="s">
        <v>45</v>
      </c>
      <c r="D116">
        <v>1897112</v>
      </c>
      <c r="E116">
        <v>970728</v>
      </c>
      <c r="F116">
        <v>947.98</v>
      </c>
      <c r="G116">
        <v>960600</v>
      </c>
      <c r="H116">
        <v>938.09</v>
      </c>
      <c r="I116">
        <v>10128</v>
      </c>
      <c r="J116">
        <v>9.89</v>
      </c>
      <c r="K116" s="5">
        <v>43066</v>
      </c>
    </row>
    <row r="117" spans="1:11" x14ac:dyDescent="0.25">
      <c r="A117" t="s">
        <v>150</v>
      </c>
      <c r="B117" t="s">
        <v>173</v>
      </c>
      <c r="C117" t="s">
        <v>45</v>
      </c>
      <c r="D117">
        <v>229698</v>
      </c>
      <c r="E117">
        <v>922760</v>
      </c>
      <c r="F117">
        <v>901.13</v>
      </c>
      <c r="G117">
        <v>919240</v>
      </c>
      <c r="H117">
        <v>897.7</v>
      </c>
      <c r="I117">
        <v>3520</v>
      </c>
      <c r="J117">
        <v>3.44</v>
      </c>
      <c r="K117" s="5">
        <v>43066</v>
      </c>
    </row>
    <row r="118" spans="1:11" x14ac:dyDescent="0.25">
      <c r="A118" t="s">
        <v>150</v>
      </c>
      <c r="B118" t="s">
        <v>174</v>
      </c>
      <c r="C118" t="s">
        <v>45</v>
      </c>
      <c r="D118">
        <v>2986113</v>
      </c>
      <c r="E118">
        <v>851280</v>
      </c>
      <c r="F118">
        <v>831.33</v>
      </c>
      <c r="G118">
        <v>851272</v>
      </c>
      <c r="H118">
        <v>831.32</v>
      </c>
      <c r="I118">
        <v>8</v>
      </c>
      <c r="J118">
        <v>0.01</v>
      </c>
      <c r="K118" s="5">
        <v>43066</v>
      </c>
    </row>
    <row r="119" spans="1:11" x14ac:dyDescent="0.25">
      <c r="A119" t="s">
        <v>150</v>
      </c>
      <c r="B119" t="s">
        <v>175</v>
      </c>
      <c r="C119" t="s">
        <v>45</v>
      </c>
      <c r="D119">
        <v>1895640</v>
      </c>
      <c r="E119">
        <v>621008</v>
      </c>
      <c r="F119">
        <v>606.45000000000005</v>
      </c>
      <c r="G119">
        <v>614592</v>
      </c>
      <c r="H119">
        <v>600.19000000000005</v>
      </c>
      <c r="I119">
        <v>6416</v>
      </c>
      <c r="J119">
        <v>6.27</v>
      </c>
      <c r="K119" s="5">
        <v>43066</v>
      </c>
    </row>
    <row r="120" spans="1:11" x14ac:dyDescent="0.25">
      <c r="A120" t="s">
        <v>150</v>
      </c>
      <c r="B120" t="s">
        <v>176</v>
      </c>
      <c r="C120" t="s">
        <v>45</v>
      </c>
      <c r="D120">
        <v>1789760</v>
      </c>
      <c r="E120">
        <v>527768</v>
      </c>
      <c r="F120">
        <v>515.4</v>
      </c>
      <c r="G120">
        <v>527760</v>
      </c>
      <c r="H120">
        <v>515.39</v>
      </c>
      <c r="I120">
        <v>8</v>
      </c>
      <c r="J120">
        <v>0.01</v>
      </c>
      <c r="K120" s="5">
        <v>43066</v>
      </c>
    </row>
    <row r="121" spans="1:11" x14ac:dyDescent="0.25">
      <c r="A121" t="s">
        <v>150</v>
      </c>
      <c r="B121" t="s">
        <v>177</v>
      </c>
      <c r="C121" t="s">
        <v>45</v>
      </c>
      <c r="D121">
        <v>1755009</v>
      </c>
      <c r="E121">
        <v>514448</v>
      </c>
      <c r="F121">
        <v>502.39</v>
      </c>
      <c r="G121">
        <v>514400</v>
      </c>
      <c r="H121">
        <v>502.34</v>
      </c>
      <c r="I121">
        <v>48</v>
      </c>
      <c r="J121">
        <v>0.05</v>
      </c>
      <c r="K121" s="5">
        <v>43066</v>
      </c>
    </row>
    <row r="122" spans="1:11" x14ac:dyDescent="0.25">
      <c r="A122" t="s">
        <v>150</v>
      </c>
      <c r="B122" t="s">
        <v>178</v>
      </c>
      <c r="C122" t="s">
        <v>45</v>
      </c>
      <c r="D122">
        <v>1712470</v>
      </c>
      <c r="E122">
        <v>503056</v>
      </c>
      <c r="F122">
        <v>491.27</v>
      </c>
      <c r="G122">
        <v>503056</v>
      </c>
      <c r="H122">
        <v>491.27</v>
      </c>
      <c r="I122">
        <v>0</v>
      </c>
      <c r="J122">
        <v>0</v>
      </c>
      <c r="K122" s="5">
        <v>43066</v>
      </c>
    </row>
    <row r="123" spans="1:11" x14ac:dyDescent="0.25">
      <c r="A123" t="s">
        <v>150</v>
      </c>
      <c r="B123" t="s">
        <v>179</v>
      </c>
      <c r="C123" t="s">
        <v>45</v>
      </c>
      <c r="D123">
        <v>170258</v>
      </c>
      <c r="E123">
        <v>475912</v>
      </c>
      <c r="F123">
        <v>464.76</v>
      </c>
      <c r="G123">
        <v>467656</v>
      </c>
      <c r="H123">
        <v>456.7</v>
      </c>
      <c r="I123">
        <v>8256</v>
      </c>
      <c r="J123">
        <v>8.06</v>
      </c>
      <c r="K123" s="5">
        <v>43066</v>
      </c>
    </row>
    <row r="124" spans="1:11" x14ac:dyDescent="0.25">
      <c r="A124" t="s">
        <v>150</v>
      </c>
      <c r="B124" t="s">
        <v>180</v>
      </c>
      <c r="C124" t="s">
        <v>45</v>
      </c>
      <c r="D124">
        <v>1683542</v>
      </c>
      <c r="E124">
        <v>461968</v>
      </c>
      <c r="F124">
        <v>451.14</v>
      </c>
      <c r="G124">
        <v>461920</v>
      </c>
      <c r="H124">
        <v>451.09</v>
      </c>
      <c r="I124">
        <v>48</v>
      </c>
      <c r="J124">
        <v>0.05</v>
      </c>
      <c r="K124" s="5">
        <v>43066</v>
      </c>
    </row>
    <row r="125" spans="1:11" x14ac:dyDescent="0.25">
      <c r="A125" t="s">
        <v>150</v>
      </c>
      <c r="B125" t="s">
        <v>181</v>
      </c>
      <c r="C125" t="s">
        <v>45</v>
      </c>
      <c r="D125">
        <v>998701</v>
      </c>
      <c r="E125">
        <v>455384</v>
      </c>
      <c r="F125">
        <v>444.71</v>
      </c>
      <c r="G125">
        <v>444720</v>
      </c>
      <c r="H125">
        <v>434.3</v>
      </c>
      <c r="I125">
        <v>10664</v>
      </c>
      <c r="J125">
        <v>10.41</v>
      </c>
      <c r="K125" s="5">
        <v>43066</v>
      </c>
    </row>
    <row r="126" spans="1:11" x14ac:dyDescent="0.25">
      <c r="A126" t="s">
        <v>150</v>
      </c>
      <c r="B126" t="s">
        <v>182</v>
      </c>
      <c r="C126" t="s">
        <v>45</v>
      </c>
      <c r="D126">
        <v>998615</v>
      </c>
      <c r="E126">
        <v>450136</v>
      </c>
      <c r="F126">
        <v>439.59</v>
      </c>
      <c r="G126">
        <v>446544</v>
      </c>
      <c r="H126">
        <v>436.08</v>
      </c>
      <c r="I126">
        <v>3592</v>
      </c>
      <c r="J126">
        <v>3.51</v>
      </c>
      <c r="K126" s="5">
        <v>43066</v>
      </c>
    </row>
    <row r="127" spans="1:11" x14ac:dyDescent="0.25">
      <c r="A127" t="s">
        <v>150</v>
      </c>
      <c r="B127" t="s">
        <v>183</v>
      </c>
      <c r="C127" t="s">
        <v>45</v>
      </c>
      <c r="D127">
        <v>1897107</v>
      </c>
      <c r="E127">
        <v>426856</v>
      </c>
      <c r="F127">
        <v>416.85</v>
      </c>
      <c r="G127">
        <v>423040</v>
      </c>
      <c r="H127">
        <v>413.13</v>
      </c>
      <c r="I127">
        <v>3816</v>
      </c>
      <c r="J127">
        <v>3.73</v>
      </c>
      <c r="K127" s="5">
        <v>43066</v>
      </c>
    </row>
    <row r="128" spans="1:11" x14ac:dyDescent="0.25">
      <c r="A128" t="s">
        <v>150</v>
      </c>
      <c r="B128" t="s">
        <v>184</v>
      </c>
      <c r="C128" t="s">
        <v>45</v>
      </c>
      <c r="D128">
        <v>155358</v>
      </c>
      <c r="E128">
        <v>414792</v>
      </c>
      <c r="F128">
        <v>405.07</v>
      </c>
      <c r="G128">
        <v>414752</v>
      </c>
      <c r="H128">
        <v>405.03</v>
      </c>
      <c r="I128">
        <v>40</v>
      </c>
      <c r="J128">
        <v>0.04</v>
      </c>
      <c r="K128" s="5">
        <v>43066</v>
      </c>
    </row>
    <row r="129" spans="1:11" x14ac:dyDescent="0.25">
      <c r="A129" t="s">
        <v>150</v>
      </c>
      <c r="B129" t="s">
        <v>185</v>
      </c>
      <c r="C129" t="s">
        <v>45</v>
      </c>
      <c r="D129">
        <v>52567</v>
      </c>
      <c r="E129">
        <v>404680</v>
      </c>
      <c r="F129">
        <v>395.2</v>
      </c>
      <c r="G129">
        <v>396488</v>
      </c>
      <c r="H129">
        <v>387.2</v>
      </c>
      <c r="I129">
        <v>8192</v>
      </c>
      <c r="J129">
        <v>8</v>
      </c>
      <c r="K129" s="5">
        <v>43066</v>
      </c>
    </row>
    <row r="130" spans="1:11" x14ac:dyDescent="0.25">
      <c r="A130" t="s">
        <v>150</v>
      </c>
      <c r="B130" t="s">
        <v>186</v>
      </c>
      <c r="C130" t="s">
        <v>45</v>
      </c>
      <c r="D130">
        <v>19808928</v>
      </c>
      <c r="E130">
        <v>392336</v>
      </c>
      <c r="F130">
        <v>383.14</v>
      </c>
      <c r="G130">
        <v>392272</v>
      </c>
      <c r="H130">
        <v>383.08</v>
      </c>
      <c r="I130">
        <v>64</v>
      </c>
      <c r="J130">
        <v>0.06</v>
      </c>
      <c r="K130" s="5">
        <v>43066</v>
      </c>
    </row>
    <row r="131" spans="1:11" x14ac:dyDescent="0.25">
      <c r="A131" t="s">
        <v>150</v>
      </c>
      <c r="B131" t="s">
        <v>187</v>
      </c>
      <c r="C131" t="s">
        <v>45</v>
      </c>
      <c r="D131">
        <v>14486548</v>
      </c>
      <c r="E131">
        <v>344232</v>
      </c>
      <c r="F131">
        <v>336.16</v>
      </c>
      <c r="G131">
        <v>343968</v>
      </c>
      <c r="H131">
        <v>335.91</v>
      </c>
      <c r="I131">
        <v>264</v>
      </c>
      <c r="J131">
        <v>0.26</v>
      </c>
      <c r="K131" s="5">
        <v>43066</v>
      </c>
    </row>
    <row r="132" spans="1:11" x14ac:dyDescent="0.25">
      <c r="A132" t="s">
        <v>150</v>
      </c>
      <c r="B132" t="s">
        <v>188</v>
      </c>
      <c r="C132" t="s">
        <v>45</v>
      </c>
      <c r="D132">
        <v>1390626</v>
      </c>
      <c r="E132">
        <v>327240</v>
      </c>
      <c r="F132">
        <v>319.57</v>
      </c>
      <c r="G132">
        <v>327216</v>
      </c>
      <c r="H132">
        <v>319.55</v>
      </c>
      <c r="I132">
        <v>24</v>
      </c>
      <c r="J132">
        <v>0.02</v>
      </c>
      <c r="K132" s="5">
        <v>43066</v>
      </c>
    </row>
    <row r="133" spans="1:11" x14ac:dyDescent="0.25">
      <c r="A133" t="s">
        <v>150</v>
      </c>
      <c r="B133" t="s">
        <v>189</v>
      </c>
      <c r="C133" t="s">
        <v>45</v>
      </c>
      <c r="D133">
        <v>2910996</v>
      </c>
      <c r="E133">
        <v>317840</v>
      </c>
      <c r="F133">
        <v>310.39</v>
      </c>
      <c r="G133">
        <v>317840</v>
      </c>
      <c r="H133">
        <v>310.39</v>
      </c>
      <c r="I133">
        <v>0</v>
      </c>
      <c r="J133">
        <v>0</v>
      </c>
      <c r="K133" s="5">
        <v>43066</v>
      </c>
    </row>
    <row r="134" spans="1:11" x14ac:dyDescent="0.25">
      <c r="A134" t="s">
        <v>150</v>
      </c>
      <c r="B134" t="s">
        <v>190</v>
      </c>
      <c r="C134" t="s">
        <v>45</v>
      </c>
      <c r="D134">
        <v>37284</v>
      </c>
      <c r="E134">
        <v>298760</v>
      </c>
      <c r="F134">
        <v>291.76</v>
      </c>
      <c r="G134">
        <v>298280</v>
      </c>
      <c r="H134">
        <v>291.29000000000002</v>
      </c>
      <c r="I134">
        <v>480</v>
      </c>
      <c r="J134">
        <v>0.47</v>
      </c>
      <c r="K134" s="5">
        <v>43066</v>
      </c>
    </row>
    <row r="135" spans="1:11" x14ac:dyDescent="0.25">
      <c r="A135" t="s">
        <v>150</v>
      </c>
      <c r="B135" t="s">
        <v>191</v>
      </c>
      <c r="C135" t="s">
        <v>45</v>
      </c>
      <c r="D135">
        <v>1895605</v>
      </c>
      <c r="E135">
        <v>201928</v>
      </c>
      <c r="F135">
        <v>197.2</v>
      </c>
      <c r="G135">
        <v>201904</v>
      </c>
      <c r="H135">
        <v>197.17</v>
      </c>
      <c r="I135">
        <v>24</v>
      </c>
      <c r="J135">
        <v>0.02</v>
      </c>
      <c r="K135" s="5">
        <v>43066</v>
      </c>
    </row>
    <row r="136" spans="1:11" x14ac:dyDescent="0.25">
      <c r="A136" t="s">
        <v>150</v>
      </c>
      <c r="B136" t="s">
        <v>192</v>
      </c>
      <c r="C136" t="s">
        <v>45</v>
      </c>
      <c r="D136">
        <v>909552</v>
      </c>
      <c r="E136">
        <v>184528</v>
      </c>
      <c r="F136">
        <v>180.2</v>
      </c>
      <c r="G136">
        <v>181224</v>
      </c>
      <c r="H136">
        <v>176.98</v>
      </c>
      <c r="I136">
        <v>3304</v>
      </c>
      <c r="J136">
        <v>3.23</v>
      </c>
      <c r="K136" s="5">
        <v>43066</v>
      </c>
    </row>
    <row r="137" spans="1:11" x14ac:dyDescent="0.25">
      <c r="A137" t="s">
        <v>150</v>
      </c>
      <c r="B137" t="s">
        <v>193</v>
      </c>
      <c r="C137" t="s">
        <v>45</v>
      </c>
      <c r="D137">
        <v>1696439</v>
      </c>
      <c r="E137">
        <v>175200</v>
      </c>
      <c r="F137">
        <v>171.09</v>
      </c>
      <c r="G137">
        <v>174832</v>
      </c>
      <c r="H137">
        <v>170.73</v>
      </c>
      <c r="I137">
        <v>368</v>
      </c>
      <c r="J137">
        <v>0.36</v>
      </c>
      <c r="K137" s="5">
        <v>43066</v>
      </c>
    </row>
    <row r="138" spans="1:11" x14ac:dyDescent="0.25">
      <c r="A138" t="s">
        <v>150</v>
      </c>
      <c r="B138" t="s">
        <v>194</v>
      </c>
      <c r="C138" t="s">
        <v>45</v>
      </c>
      <c r="D138">
        <v>1597778</v>
      </c>
      <c r="E138">
        <v>174776</v>
      </c>
      <c r="F138">
        <v>170.68</v>
      </c>
      <c r="G138">
        <v>174152</v>
      </c>
      <c r="H138">
        <v>170.07</v>
      </c>
      <c r="I138">
        <v>624</v>
      </c>
      <c r="J138">
        <v>0.61</v>
      </c>
      <c r="K138" s="5">
        <v>43066</v>
      </c>
    </row>
    <row r="139" spans="1:11" x14ac:dyDescent="0.25">
      <c r="A139" t="s">
        <v>150</v>
      </c>
      <c r="B139" t="s">
        <v>195</v>
      </c>
      <c r="C139" t="s">
        <v>45</v>
      </c>
      <c r="D139">
        <v>20737</v>
      </c>
      <c r="E139">
        <v>165968</v>
      </c>
      <c r="F139">
        <v>162.08000000000001</v>
      </c>
      <c r="G139">
        <v>165912</v>
      </c>
      <c r="H139">
        <v>162.02000000000001</v>
      </c>
      <c r="I139">
        <v>56</v>
      </c>
      <c r="J139">
        <v>0.05</v>
      </c>
      <c r="K139" s="5">
        <v>43066</v>
      </c>
    </row>
    <row r="140" spans="1:11" x14ac:dyDescent="0.25">
      <c r="A140" t="s">
        <v>150</v>
      </c>
      <c r="B140" t="s">
        <v>196</v>
      </c>
      <c r="C140" t="s">
        <v>45</v>
      </c>
      <c r="D140">
        <v>277605</v>
      </c>
      <c r="E140">
        <v>163832</v>
      </c>
      <c r="F140">
        <v>159.99</v>
      </c>
      <c r="G140">
        <v>163648</v>
      </c>
      <c r="H140">
        <v>159.81</v>
      </c>
      <c r="I140">
        <v>184</v>
      </c>
      <c r="J140">
        <v>0.18</v>
      </c>
      <c r="K140" s="5">
        <v>43066</v>
      </c>
    </row>
    <row r="141" spans="1:11" x14ac:dyDescent="0.25">
      <c r="A141" t="s">
        <v>150</v>
      </c>
      <c r="B141" t="s">
        <v>197</v>
      </c>
      <c r="C141" t="s">
        <v>45</v>
      </c>
      <c r="D141">
        <v>4587790</v>
      </c>
      <c r="E141">
        <v>154256</v>
      </c>
      <c r="F141">
        <v>150.63999999999999</v>
      </c>
      <c r="G141">
        <v>154232</v>
      </c>
      <c r="H141">
        <v>150.62</v>
      </c>
      <c r="I141">
        <v>24</v>
      </c>
      <c r="J141">
        <v>0.02</v>
      </c>
      <c r="K141" s="5">
        <v>43066</v>
      </c>
    </row>
    <row r="142" spans="1:11" x14ac:dyDescent="0.25">
      <c r="A142" t="s">
        <v>150</v>
      </c>
      <c r="B142" t="s">
        <v>198</v>
      </c>
      <c r="C142" t="s">
        <v>45</v>
      </c>
      <c r="D142">
        <v>259051</v>
      </c>
      <c r="E142">
        <v>129544</v>
      </c>
      <c r="F142">
        <v>126.51</v>
      </c>
      <c r="G142">
        <v>129536</v>
      </c>
      <c r="H142">
        <v>126.5</v>
      </c>
      <c r="I142">
        <v>8</v>
      </c>
      <c r="J142">
        <v>0.01</v>
      </c>
      <c r="K142" s="5">
        <v>43066</v>
      </c>
    </row>
    <row r="143" spans="1:11" x14ac:dyDescent="0.25">
      <c r="A143" t="s">
        <v>150</v>
      </c>
      <c r="B143" t="s">
        <v>199</v>
      </c>
      <c r="C143" t="s">
        <v>45</v>
      </c>
      <c r="D143">
        <v>423950</v>
      </c>
      <c r="E143">
        <v>113552</v>
      </c>
      <c r="F143">
        <v>110.89</v>
      </c>
      <c r="G143">
        <v>113544</v>
      </c>
      <c r="H143">
        <v>110.88</v>
      </c>
      <c r="I143">
        <v>8</v>
      </c>
      <c r="J143">
        <v>0.01</v>
      </c>
      <c r="K143" s="5">
        <v>43066</v>
      </c>
    </row>
    <row r="144" spans="1:11" x14ac:dyDescent="0.25">
      <c r="A144" t="s">
        <v>150</v>
      </c>
      <c r="B144" t="s">
        <v>200</v>
      </c>
      <c r="C144" t="s">
        <v>45</v>
      </c>
      <c r="D144">
        <v>423950</v>
      </c>
      <c r="E144">
        <v>113488</v>
      </c>
      <c r="F144">
        <v>110.83</v>
      </c>
      <c r="G144">
        <v>113464</v>
      </c>
      <c r="H144">
        <v>110.8</v>
      </c>
      <c r="I144">
        <v>24</v>
      </c>
      <c r="J144">
        <v>0.02</v>
      </c>
      <c r="K144" s="5">
        <v>43066</v>
      </c>
    </row>
    <row r="145" spans="1:11" x14ac:dyDescent="0.25">
      <c r="A145" t="s">
        <v>150</v>
      </c>
      <c r="B145" t="s">
        <v>201</v>
      </c>
      <c r="C145" t="s">
        <v>45</v>
      </c>
      <c r="D145">
        <v>1520006</v>
      </c>
      <c r="E145">
        <v>86096</v>
      </c>
      <c r="F145">
        <v>84.08</v>
      </c>
      <c r="G145">
        <v>80736</v>
      </c>
      <c r="H145">
        <v>78.84</v>
      </c>
      <c r="I145">
        <v>5360</v>
      </c>
      <c r="J145">
        <v>5.23</v>
      </c>
      <c r="K145" s="5">
        <v>43066</v>
      </c>
    </row>
    <row r="146" spans="1:11" x14ac:dyDescent="0.25">
      <c r="A146" t="s">
        <v>150</v>
      </c>
      <c r="B146" t="s">
        <v>202</v>
      </c>
      <c r="C146" t="s">
        <v>45</v>
      </c>
      <c r="D146">
        <v>1792106</v>
      </c>
      <c r="E146">
        <v>77424</v>
      </c>
      <c r="F146">
        <v>75.61</v>
      </c>
      <c r="G146">
        <v>77352</v>
      </c>
      <c r="H146">
        <v>75.540000000000006</v>
      </c>
      <c r="I146">
        <v>72</v>
      </c>
      <c r="J146">
        <v>7.0000000000000007E-2</v>
      </c>
      <c r="K146" s="5">
        <v>43066</v>
      </c>
    </row>
    <row r="147" spans="1:11" x14ac:dyDescent="0.25">
      <c r="A147" t="s">
        <v>150</v>
      </c>
      <c r="B147" t="s">
        <v>203</v>
      </c>
      <c r="C147" t="s">
        <v>45</v>
      </c>
      <c r="D147">
        <v>1475713</v>
      </c>
      <c r="E147">
        <v>74864</v>
      </c>
      <c r="F147">
        <v>73.11</v>
      </c>
      <c r="G147">
        <v>74648</v>
      </c>
      <c r="H147">
        <v>72.900000000000006</v>
      </c>
      <c r="I147">
        <v>216</v>
      </c>
      <c r="J147">
        <v>0.21</v>
      </c>
      <c r="K147" s="5">
        <v>43066</v>
      </c>
    </row>
    <row r="148" spans="1:11" x14ac:dyDescent="0.25">
      <c r="A148" t="s">
        <v>150</v>
      </c>
      <c r="B148" t="s">
        <v>204</v>
      </c>
      <c r="C148" t="s">
        <v>45</v>
      </c>
      <c r="D148">
        <v>1642520</v>
      </c>
      <c r="E148">
        <v>71632</v>
      </c>
      <c r="F148">
        <v>69.95</v>
      </c>
      <c r="G148">
        <v>71456</v>
      </c>
      <c r="H148">
        <v>69.78</v>
      </c>
      <c r="I148">
        <v>176</v>
      </c>
      <c r="J148">
        <v>0.17</v>
      </c>
      <c r="K148" s="5">
        <v>43066</v>
      </c>
    </row>
    <row r="149" spans="1:11" x14ac:dyDescent="0.25">
      <c r="A149" t="s">
        <v>150</v>
      </c>
      <c r="B149" t="s">
        <v>205</v>
      </c>
      <c r="C149" t="s">
        <v>45</v>
      </c>
      <c r="D149">
        <v>1400180</v>
      </c>
      <c r="E149">
        <v>71208</v>
      </c>
      <c r="F149">
        <v>69.540000000000006</v>
      </c>
      <c r="G149">
        <v>71072</v>
      </c>
      <c r="H149">
        <v>69.41</v>
      </c>
      <c r="I149">
        <v>136</v>
      </c>
      <c r="J149">
        <v>0.13</v>
      </c>
      <c r="K149" s="5">
        <v>43066</v>
      </c>
    </row>
    <row r="150" spans="1:11" x14ac:dyDescent="0.25">
      <c r="A150" t="s">
        <v>150</v>
      </c>
      <c r="B150" t="s">
        <v>206</v>
      </c>
      <c r="C150" t="s">
        <v>45</v>
      </c>
      <c r="D150">
        <v>277065</v>
      </c>
      <c r="E150">
        <v>71096</v>
      </c>
      <c r="F150">
        <v>69.430000000000007</v>
      </c>
      <c r="G150">
        <v>70968</v>
      </c>
      <c r="H150">
        <v>69.3</v>
      </c>
      <c r="I150">
        <v>128</v>
      </c>
      <c r="J150">
        <v>0.13</v>
      </c>
      <c r="K150" s="5">
        <v>43066</v>
      </c>
    </row>
    <row r="151" spans="1:11" x14ac:dyDescent="0.25">
      <c r="A151" t="s">
        <v>150</v>
      </c>
      <c r="B151" t="s">
        <v>207</v>
      </c>
      <c r="C151" t="s">
        <v>45</v>
      </c>
      <c r="D151">
        <v>317485</v>
      </c>
      <c r="E151">
        <v>69192</v>
      </c>
      <c r="F151">
        <v>67.569999999999993</v>
      </c>
      <c r="G151">
        <v>68288</v>
      </c>
      <c r="H151">
        <v>66.69</v>
      </c>
      <c r="I151">
        <v>904</v>
      </c>
      <c r="J151">
        <v>0.88</v>
      </c>
      <c r="K151" s="5">
        <v>43066</v>
      </c>
    </row>
    <row r="152" spans="1:11" x14ac:dyDescent="0.25">
      <c r="A152" t="s">
        <v>150</v>
      </c>
      <c r="B152" t="s">
        <v>208</v>
      </c>
      <c r="C152" t="s">
        <v>45</v>
      </c>
      <c r="D152">
        <v>1713857</v>
      </c>
      <c r="E152">
        <v>64720</v>
      </c>
      <c r="F152">
        <v>63.2</v>
      </c>
      <c r="G152">
        <v>64672</v>
      </c>
      <c r="H152">
        <v>63.16</v>
      </c>
      <c r="I152">
        <v>48</v>
      </c>
      <c r="J152">
        <v>0.05</v>
      </c>
      <c r="K152" s="5">
        <v>43066</v>
      </c>
    </row>
    <row r="153" spans="1:11" x14ac:dyDescent="0.25">
      <c r="A153" t="s">
        <v>150</v>
      </c>
      <c r="B153" t="s">
        <v>209</v>
      </c>
      <c r="C153" t="s">
        <v>45</v>
      </c>
      <c r="D153">
        <v>1684976</v>
      </c>
      <c r="E153">
        <v>63632</v>
      </c>
      <c r="F153">
        <v>62.14</v>
      </c>
      <c r="G153">
        <v>63584</v>
      </c>
      <c r="H153">
        <v>62.09</v>
      </c>
      <c r="I153">
        <v>48</v>
      </c>
      <c r="J153">
        <v>0.05</v>
      </c>
      <c r="K153" s="5">
        <v>43066</v>
      </c>
    </row>
    <row r="154" spans="1:11" x14ac:dyDescent="0.25">
      <c r="A154" t="s">
        <v>150</v>
      </c>
      <c r="B154" t="s">
        <v>210</v>
      </c>
      <c r="C154" t="s">
        <v>45</v>
      </c>
      <c r="D154">
        <v>1684976</v>
      </c>
      <c r="E154">
        <v>63632</v>
      </c>
      <c r="F154">
        <v>62.14</v>
      </c>
      <c r="G154">
        <v>63584</v>
      </c>
      <c r="H154">
        <v>62.09</v>
      </c>
      <c r="I154">
        <v>48</v>
      </c>
      <c r="J154">
        <v>0.05</v>
      </c>
      <c r="K154" s="5">
        <v>43066</v>
      </c>
    </row>
    <row r="155" spans="1:11" x14ac:dyDescent="0.25">
      <c r="A155" t="s">
        <v>150</v>
      </c>
      <c r="B155" t="s">
        <v>211</v>
      </c>
      <c r="C155" t="s">
        <v>45</v>
      </c>
      <c r="D155">
        <v>1646004</v>
      </c>
      <c r="E155">
        <v>62160</v>
      </c>
      <c r="F155">
        <v>60.7</v>
      </c>
      <c r="G155">
        <v>62112</v>
      </c>
      <c r="H155">
        <v>60.66</v>
      </c>
      <c r="I155">
        <v>48</v>
      </c>
      <c r="J155">
        <v>0.05</v>
      </c>
      <c r="K155" s="5">
        <v>43066</v>
      </c>
    </row>
    <row r="156" spans="1:11" x14ac:dyDescent="0.25">
      <c r="A156" t="s">
        <v>150</v>
      </c>
      <c r="B156" t="s">
        <v>212</v>
      </c>
      <c r="C156" t="s">
        <v>45</v>
      </c>
      <c r="D156">
        <v>1646004</v>
      </c>
      <c r="E156">
        <v>62160</v>
      </c>
      <c r="F156">
        <v>60.7</v>
      </c>
      <c r="G156">
        <v>62112</v>
      </c>
      <c r="H156">
        <v>60.66</v>
      </c>
      <c r="I156">
        <v>48</v>
      </c>
      <c r="J156">
        <v>0.05</v>
      </c>
      <c r="K156" s="5">
        <v>43066</v>
      </c>
    </row>
    <row r="157" spans="1:11" x14ac:dyDescent="0.25">
      <c r="A157" t="s">
        <v>150</v>
      </c>
      <c r="B157" t="s">
        <v>213</v>
      </c>
      <c r="C157" t="s">
        <v>45</v>
      </c>
      <c r="D157">
        <v>317485</v>
      </c>
      <c r="E157">
        <v>53256</v>
      </c>
      <c r="F157">
        <v>52.01</v>
      </c>
      <c r="G157">
        <v>53224</v>
      </c>
      <c r="H157">
        <v>51.98</v>
      </c>
      <c r="I157">
        <v>32</v>
      </c>
      <c r="J157">
        <v>0.03</v>
      </c>
      <c r="K157" s="5">
        <v>43066</v>
      </c>
    </row>
    <row r="158" spans="1:11" x14ac:dyDescent="0.25">
      <c r="A158" t="s">
        <v>150</v>
      </c>
      <c r="B158" t="s">
        <v>214</v>
      </c>
      <c r="C158" t="s">
        <v>45</v>
      </c>
      <c r="D158">
        <v>71879</v>
      </c>
      <c r="E158">
        <v>43280</v>
      </c>
      <c r="F158">
        <v>42.27</v>
      </c>
      <c r="G158">
        <v>43280</v>
      </c>
      <c r="H158">
        <v>42.27</v>
      </c>
      <c r="I158">
        <v>0</v>
      </c>
      <c r="J158">
        <v>0</v>
      </c>
      <c r="K158" s="5">
        <v>43066</v>
      </c>
    </row>
    <row r="159" spans="1:11" x14ac:dyDescent="0.25">
      <c r="A159" t="s">
        <v>150</v>
      </c>
      <c r="B159" t="s">
        <v>215</v>
      </c>
      <c r="C159" t="s">
        <v>45</v>
      </c>
      <c r="D159">
        <v>158362</v>
      </c>
      <c r="E159">
        <v>40136</v>
      </c>
      <c r="F159">
        <v>39.200000000000003</v>
      </c>
      <c r="G159">
        <v>40136</v>
      </c>
      <c r="H159">
        <v>39.200000000000003</v>
      </c>
      <c r="I159">
        <v>0</v>
      </c>
      <c r="J159">
        <v>0</v>
      </c>
      <c r="K159" s="5">
        <v>43066</v>
      </c>
    </row>
    <row r="160" spans="1:11" x14ac:dyDescent="0.25">
      <c r="A160" t="s">
        <v>150</v>
      </c>
      <c r="B160" t="s">
        <v>216</v>
      </c>
      <c r="C160" t="s">
        <v>45</v>
      </c>
      <c r="D160">
        <v>317485</v>
      </c>
      <c r="E160">
        <v>33288</v>
      </c>
      <c r="F160">
        <v>32.51</v>
      </c>
      <c r="G160">
        <v>31472</v>
      </c>
      <c r="H160">
        <v>30.73</v>
      </c>
      <c r="I160">
        <v>1816</v>
      </c>
      <c r="J160">
        <v>1.77</v>
      </c>
      <c r="K160" s="5">
        <v>43066</v>
      </c>
    </row>
    <row r="161" spans="1:11" x14ac:dyDescent="0.25">
      <c r="A161" t="s">
        <v>150</v>
      </c>
      <c r="B161" t="s">
        <v>217</v>
      </c>
      <c r="C161" t="s">
        <v>45</v>
      </c>
      <c r="D161">
        <v>476161</v>
      </c>
      <c r="E161">
        <v>31528</v>
      </c>
      <c r="F161">
        <v>30.79</v>
      </c>
      <c r="G161">
        <v>31392</v>
      </c>
      <c r="H161">
        <v>30.66</v>
      </c>
      <c r="I161">
        <v>136</v>
      </c>
      <c r="J161">
        <v>0.13</v>
      </c>
      <c r="K161" s="5">
        <v>43066</v>
      </c>
    </row>
    <row r="162" spans="1:11" x14ac:dyDescent="0.25">
      <c r="A162" t="s">
        <v>150</v>
      </c>
      <c r="B162" t="s">
        <v>218</v>
      </c>
      <c r="C162" t="s">
        <v>45</v>
      </c>
      <c r="D162">
        <v>464287</v>
      </c>
      <c r="E162">
        <v>30664</v>
      </c>
      <c r="F162">
        <v>29.95</v>
      </c>
      <c r="G162">
        <v>30664</v>
      </c>
      <c r="H162">
        <v>29.95</v>
      </c>
      <c r="I162">
        <v>0</v>
      </c>
      <c r="J162">
        <v>0</v>
      </c>
      <c r="K162" s="5">
        <v>43066</v>
      </c>
    </row>
    <row r="163" spans="1:11" x14ac:dyDescent="0.25">
      <c r="A163" t="s">
        <v>150</v>
      </c>
      <c r="B163" t="s">
        <v>219</v>
      </c>
      <c r="C163" t="s">
        <v>45</v>
      </c>
      <c r="D163">
        <v>452413</v>
      </c>
      <c r="E163">
        <v>30024</v>
      </c>
      <c r="F163">
        <v>29.32</v>
      </c>
      <c r="G163">
        <v>29968</v>
      </c>
      <c r="H163">
        <v>29.27</v>
      </c>
      <c r="I163">
        <v>56</v>
      </c>
      <c r="J163">
        <v>0.05</v>
      </c>
      <c r="K163" s="5">
        <v>43066</v>
      </c>
    </row>
    <row r="164" spans="1:11" x14ac:dyDescent="0.25">
      <c r="A164" t="s">
        <v>150</v>
      </c>
      <c r="B164" t="s">
        <v>220</v>
      </c>
      <c r="C164" t="s">
        <v>45</v>
      </c>
      <c r="D164">
        <v>403988</v>
      </c>
      <c r="E164">
        <v>28880</v>
      </c>
      <c r="F164">
        <v>28.2</v>
      </c>
      <c r="G164">
        <v>26792</v>
      </c>
      <c r="H164">
        <v>26.16</v>
      </c>
      <c r="I164">
        <v>2088</v>
      </c>
      <c r="J164">
        <v>2.04</v>
      </c>
      <c r="K164" s="5">
        <v>43066</v>
      </c>
    </row>
    <row r="165" spans="1:11" x14ac:dyDescent="0.25">
      <c r="A165" t="s">
        <v>150</v>
      </c>
      <c r="B165" t="s">
        <v>221</v>
      </c>
      <c r="C165" t="s">
        <v>45</v>
      </c>
      <c r="D165">
        <v>431676</v>
      </c>
      <c r="E165">
        <v>28432</v>
      </c>
      <c r="F165">
        <v>27.77</v>
      </c>
      <c r="G165">
        <v>28432</v>
      </c>
      <c r="H165">
        <v>27.77</v>
      </c>
      <c r="I165">
        <v>0</v>
      </c>
      <c r="J165">
        <v>0</v>
      </c>
      <c r="K165" s="5">
        <v>43066</v>
      </c>
    </row>
    <row r="166" spans="1:11" x14ac:dyDescent="0.25">
      <c r="A166" t="s">
        <v>150</v>
      </c>
      <c r="B166" t="s">
        <v>222</v>
      </c>
      <c r="C166" t="s">
        <v>45</v>
      </c>
      <c r="D166">
        <v>422071</v>
      </c>
      <c r="E166">
        <v>27920</v>
      </c>
      <c r="F166">
        <v>27.27</v>
      </c>
      <c r="G166">
        <v>27864</v>
      </c>
      <c r="H166">
        <v>27.21</v>
      </c>
      <c r="I166">
        <v>56</v>
      </c>
      <c r="J166">
        <v>0.05</v>
      </c>
      <c r="K166" s="5">
        <v>43066</v>
      </c>
    </row>
    <row r="167" spans="1:11" x14ac:dyDescent="0.25">
      <c r="A167" t="s">
        <v>150</v>
      </c>
      <c r="B167" t="s">
        <v>223</v>
      </c>
      <c r="C167" t="s">
        <v>45</v>
      </c>
      <c r="D167">
        <v>380617</v>
      </c>
      <c r="E167">
        <v>27280</v>
      </c>
      <c r="F167">
        <v>26.64</v>
      </c>
      <c r="G167">
        <v>25344</v>
      </c>
      <c r="H167">
        <v>24.75</v>
      </c>
      <c r="I167">
        <v>1936</v>
      </c>
      <c r="J167">
        <v>1.89</v>
      </c>
      <c r="K167" s="5">
        <v>43066</v>
      </c>
    </row>
    <row r="168" spans="1:11" x14ac:dyDescent="0.25">
      <c r="A168" t="s">
        <v>150</v>
      </c>
      <c r="B168" t="s">
        <v>224</v>
      </c>
      <c r="C168" t="s">
        <v>45</v>
      </c>
      <c r="D168">
        <v>578278</v>
      </c>
      <c r="E168">
        <v>26960</v>
      </c>
      <c r="F168">
        <v>26.33</v>
      </c>
      <c r="G168">
        <v>26920</v>
      </c>
      <c r="H168">
        <v>26.29</v>
      </c>
      <c r="I168">
        <v>40</v>
      </c>
      <c r="J168">
        <v>0.04</v>
      </c>
      <c r="K168" s="5">
        <v>43066</v>
      </c>
    </row>
    <row r="169" spans="1:11" x14ac:dyDescent="0.25">
      <c r="A169" t="s">
        <v>150</v>
      </c>
      <c r="B169" t="s">
        <v>225</v>
      </c>
      <c r="C169" t="s">
        <v>45</v>
      </c>
      <c r="D169">
        <v>317485</v>
      </c>
      <c r="E169">
        <v>24840</v>
      </c>
      <c r="F169">
        <v>24.26</v>
      </c>
      <c r="G169">
        <v>23464</v>
      </c>
      <c r="H169">
        <v>22.91</v>
      </c>
      <c r="I169">
        <v>1376</v>
      </c>
      <c r="J169">
        <v>1.34</v>
      </c>
      <c r="K169" s="5">
        <v>43066</v>
      </c>
    </row>
    <row r="170" spans="1:11" x14ac:dyDescent="0.25">
      <c r="A170" t="s">
        <v>150</v>
      </c>
      <c r="B170" t="s">
        <v>226</v>
      </c>
      <c r="C170" t="s">
        <v>45</v>
      </c>
      <c r="D170">
        <v>338462</v>
      </c>
      <c r="E170">
        <v>24272</v>
      </c>
      <c r="F170">
        <v>23.7</v>
      </c>
      <c r="G170">
        <v>22472</v>
      </c>
      <c r="H170">
        <v>21.95</v>
      </c>
      <c r="I170">
        <v>1800</v>
      </c>
      <c r="J170">
        <v>1.76</v>
      </c>
      <c r="K170" s="5">
        <v>43066</v>
      </c>
    </row>
    <row r="171" spans="1:11" x14ac:dyDescent="0.25">
      <c r="A171" t="s">
        <v>150</v>
      </c>
      <c r="B171" t="s">
        <v>227</v>
      </c>
      <c r="C171" t="s">
        <v>45</v>
      </c>
      <c r="D171">
        <v>317485</v>
      </c>
      <c r="E171">
        <v>19592</v>
      </c>
      <c r="F171">
        <v>19.13</v>
      </c>
      <c r="G171">
        <v>19560</v>
      </c>
      <c r="H171">
        <v>19.100000000000001</v>
      </c>
      <c r="I171">
        <v>32</v>
      </c>
      <c r="J171">
        <v>0.03</v>
      </c>
      <c r="K171" s="5">
        <v>43066</v>
      </c>
    </row>
    <row r="172" spans="1:11" x14ac:dyDescent="0.25">
      <c r="A172" t="s">
        <v>150</v>
      </c>
      <c r="B172" t="s">
        <v>228</v>
      </c>
      <c r="C172" t="s">
        <v>45</v>
      </c>
      <c r="D172">
        <v>31454</v>
      </c>
      <c r="E172">
        <v>18448</v>
      </c>
      <c r="F172">
        <v>18.02</v>
      </c>
      <c r="G172">
        <v>18392</v>
      </c>
      <c r="H172">
        <v>17.96</v>
      </c>
      <c r="I172">
        <v>56</v>
      </c>
      <c r="J172">
        <v>0.05</v>
      </c>
      <c r="K172" s="5">
        <v>43066</v>
      </c>
    </row>
    <row r="173" spans="1:11" x14ac:dyDescent="0.25">
      <c r="A173" t="s">
        <v>150</v>
      </c>
      <c r="B173" t="s">
        <v>229</v>
      </c>
      <c r="C173" t="s">
        <v>45</v>
      </c>
      <c r="D173">
        <v>254530</v>
      </c>
      <c r="E173">
        <v>18248</v>
      </c>
      <c r="F173">
        <v>17.82</v>
      </c>
      <c r="G173">
        <v>16928</v>
      </c>
      <c r="H173">
        <v>16.53</v>
      </c>
      <c r="I173">
        <v>1320</v>
      </c>
      <c r="J173">
        <v>1.29</v>
      </c>
      <c r="K173" s="5">
        <v>43066</v>
      </c>
    </row>
    <row r="174" spans="1:11" x14ac:dyDescent="0.25">
      <c r="A174" t="s">
        <v>150</v>
      </c>
      <c r="B174" t="s">
        <v>230</v>
      </c>
      <c r="C174" t="s">
        <v>45</v>
      </c>
      <c r="D174">
        <v>201527</v>
      </c>
      <c r="E174">
        <v>17608</v>
      </c>
      <c r="F174">
        <v>17.2</v>
      </c>
      <c r="G174">
        <v>17216</v>
      </c>
      <c r="H174">
        <v>16.809999999999999</v>
      </c>
      <c r="I174">
        <v>392</v>
      </c>
      <c r="J174">
        <v>0.38</v>
      </c>
      <c r="K174" s="5">
        <v>43066</v>
      </c>
    </row>
    <row r="175" spans="1:11" x14ac:dyDescent="0.25">
      <c r="A175" t="s">
        <v>150</v>
      </c>
      <c r="B175" t="s">
        <v>231</v>
      </c>
      <c r="C175" t="s">
        <v>45</v>
      </c>
      <c r="D175">
        <v>3441</v>
      </c>
      <c r="E175">
        <v>15216</v>
      </c>
      <c r="F175">
        <v>14.86</v>
      </c>
      <c r="G175">
        <v>12928</v>
      </c>
      <c r="H175">
        <v>12.63</v>
      </c>
      <c r="I175">
        <v>2288</v>
      </c>
      <c r="J175">
        <v>2.23</v>
      </c>
      <c r="K175" s="5">
        <v>43066</v>
      </c>
    </row>
    <row r="176" spans="1:11" x14ac:dyDescent="0.25">
      <c r="A176" t="s">
        <v>150</v>
      </c>
      <c r="B176" t="s">
        <v>232</v>
      </c>
      <c r="C176" t="s">
        <v>45</v>
      </c>
      <c r="D176">
        <v>120171</v>
      </c>
      <c r="E176">
        <v>14224</v>
      </c>
      <c r="F176">
        <v>13.89</v>
      </c>
      <c r="G176">
        <v>14080</v>
      </c>
      <c r="H176">
        <v>13.75</v>
      </c>
      <c r="I176">
        <v>144</v>
      </c>
      <c r="J176">
        <v>0.14000000000000001</v>
      </c>
      <c r="K176" s="5">
        <v>43066</v>
      </c>
    </row>
    <row r="177" spans="1:11" x14ac:dyDescent="0.25">
      <c r="A177" t="s">
        <v>150</v>
      </c>
      <c r="B177" t="s">
        <v>233</v>
      </c>
      <c r="C177" t="s">
        <v>45</v>
      </c>
      <c r="D177">
        <v>13384</v>
      </c>
      <c r="E177">
        <v>11984</v>
      </c>
      <c r="F177">
        <v>11.7</v>
      </c>
      <c r="G177">
        <v>11928</v>
      </c>
      <c r="H177">
        <v>11.65</v>
      </c>
      <c r="I177">
        <v>56</v>
      </c>
      <c r="J177">
        <v>0.05</v>
      </c>
      <c r="K177" s="5">
        <v>43066</v>
      </c>
    </row>
    <row r="178" spans="1:11" x14ac:dyDescent="0.25">
      <c r="A178" t="s">
        <v>150</v>
      </c>
      <c r="B178" t="s">
        <v>234</v>
      </c>
      <c r="C178" t="s">
        <v>45</v>
      </c>
      <c r="D178">
        <v>10535</v>
      </c>
      <c r="E178">
        <v>11856</v>
      </c>
      <c r="F178">
        <v>11.58</v>
      </c>
      <c r="G178">
        <v>9416</v>
      </c>
      <c r="H178">
        <v>9.1999999999999993</v>
      </c>
      <c r="I178">
        <v>2440</v>
      </c>
      <c r="J178">
        <v>2.38</v>
      </c>
      <c r="K178" s="5">
        <v>43066</v>
      </c>
    </row>
    <row r="179" spans="1:11" x14ac:dyDescent="0.25">
      <c r="A179" t="s">
        <v>150</v>
      </c>
      <c r="B179" t="s">
        <v>235</v>
      </c>
      <c r="C179" t="s">
        <v>45</v>
      </c>
      <c r="D179">
        <v>105696</v>
      </c>
      <c r="E179">
        <v>10248</v>
      </c>
      <c r="F179">
        <v>10.01</v>
      </c>
      <c r="G179">
        <v>9920</v>
      </c>
      <c r="H179">
        <v>9.69</v>
      </c>
      <c r="I179">
        <v>328</v>
      </c>
      <c r="J179">
        <v>0.32</v>
      </c>
      <c r="K179" s="5">
        <v>43066</v>
      </c>
    </row>
    <row r="180" spans="1:11" x14ac:dyDescent="0.25">
      <c r="A180" t="s">
        <v>150</v>
      </c>
      <c r="B180" t="s">
        <v>236</v>
      </c>
      <c r="C180" t="s">
        <v>45</v>
      </c>
      <c r="D180">
        <v>30685</v>
      </c>
      <c r="E180">
        <v>8144</v>
      </c>
      <c r="F180">
        <v>7.95</v>
      </c>
      <c r="G180">
        <v>8104</v>
      </c>
      <c r="H180">
        <v>7.91</v>
      </c>
      <c r="I180">
        <v>40</v>
      </c>
      <c r="J180">
        <v>0.04</v>
      </c>
      <c r="K180" s="5">
        <v>43066</v>
      </c>
    </row>
    <row r="181" spans="1:11" x14ac:dyDescent="0.25">
      <c r="A181" t="s">
        <v>150</v>
      </c>
      <c r="B181" t="s">
        <v>237</v>
      </c>
      <c r="C181" t="s">
        <v>45</v>
      </c>
      <c r="D181">
        <v>28609</v>
      </c>
      <c r="E181">
        <v>8136</v>
      </c>
      <c r="F181">
        <v>7.95</v>
      </c>
      <c r="G181">
        <v>8016</v>
      </c>
      <c r="H181">
        <v>7.83</v>
      </c>
      <c r="I181">
        <v>120</v>
      </c>
      <c r="J181">
        <v>0.12</v>
      </c>
      <c r="K181" s="5">
        <v>43066</v>
      </c>
    </row>
    <row r="182" spans="1:11" x14ac:dyDescent="0.25">
      <c r="A182" t="s">
        <v>150</v>
      </c>
      <c r="B182" t="s">
        <v>238</v>
      </c>
      <c r="C182" t="s">
        <v>45</v>
      </c>
      <c r="D182">
        <v>15294</v>
      </c>
      <c r="E182">
        <v>6920</v>
      </c>
      <c r="F182">
        <v>6.76</v>
      </c>
      <c r="G182">
        <v>6816</v>
      </c>
      <c r="H182">
        <v>6.66</v>
      </c>
      <c r="I182">
        <v>104</v>
      </c>
      <c r="J182">
        <v>0.1</v>
      </c>
      <c r="K182" s="5">
        <v>43066</v>
      </c>
    </row>
    <row r="183" spans="1:11" x14ac:dyDescent="0.25">
      <c r="A183" t="s">
        <v>150</v>
      </c>
      <c r="B183" t="s">
        <v>239</v>
      </c>
      <c r="C183" t="s">
        <v>45</v>
      </c>
      <c r="D183">
        <v>38016</v>
      </c>
      <c r="E183">
        <v>3544</v>
      </c>
      <c r="F183">
        <v>3.46</v>
      </c>
      <c r="G183">
        <v>3480</v>
      </c>
      <c r="H183">
        <v>3.4</v>
      </c>
      <c r="I183">
        <v>64</v>
      </c>
      <c r="J183">
        <v>0.06</v>
      </c>
      <c r="K183" s="5">
        <v>43066</v>
      </c>
    </row>
    <row r="184" spans="1:11" x14ac:dyDescent="0.25">
      <c r="A184" t="s">
        <v>150</v>
      </c>
      <c r="B184" t="s">
        <v>240</v>
      </c>
      <c r="C184" t="s">
        <v>45</v>
      </c>
      <c r="D184">
        <v>35376</v>
      </c>
      <c r="E184">
        <v>3264</v>
      </c>
      <c r="F184">
        <v>3.19</v>
      </c>
      <c r="G184">
        <v>3232</v>
      </c>
      <c r="H184">
        <v>3.16</v>
      </c>
      <c r="I184">
        <v>32</v>
      </c>
      <c r="J184">
        <v>0.03</v>
      </c>
      <c r="K184" s="5">
        <v>43066</v>
      </c>
    </row>
    <row r="185" spans="1:11" x14ac:dyDescent="0.25">
      <c r="A185" t="s">
        <v>150</v>
      </c>
      <c r="B185" t="s">
        <v>241</v>
      </c>
      <c r="C185" t="s">
        <v>45</v>
      </c>
      <c r="D185">
        <v>31372</v>
      </c>
      <c r="E185">
        <v>3008</v>
      </c>
      <c r="F185">
        <v>2.94</v>
      </c>
      <c r="G185">
        <v>2304</v>
      </c>
      <c r="H185">
        <v>2.25</v>
      </c>
      <c r="I185">
        <v>704</v>
      </c>
      <c r="J185">
        <v>0.69</v>
      </c>
      <c r="K185" s="5">
        <v>43066</v>
      </c>
    </row>
    <row r="186" spans="1:11" x14ac:dyDescent="0.25">
      <c r="A186" t="s">
        <v>150</v>
      </c>
      <c r="B186" t="s">
        <v>242</v>
      </c>
      <c r="C186" t="s">
        <v>45</v>
      </c>
      <c r="D186">
        <v>83232</v>
      </c>
      <c r="E186">
        <v>2192</v>
      </c>
      <c r="F186">
        <v>2.14</v>
      </c>
      <c r="G186">
        <v>2048</v>
      </c>
      <c r="H186">
        <v>2</v>
      </c>
      <c r="I186">
        <v>144</v>
      </c>
      <c r="J186">
        <v>0.14000000000000001</v>
      </c>
      <c r="K186" s="5">
        <v>43066</v>
      </c>
    </row>
    <row r="187" spans="1:11" x14ac:dyDescent="0.25">
      <c r="A187" t="s">
        <v>150</v>
      </c>
      <c r="B187" t="s">
        <v>243</v>
      </c>
      <c r="C187" t="s">
        <v>45</v>
      </c>
      <c r="D187">
        <v>3443</v>
      </c>
      <c r="E187">
        <v>2032</v>
      </c>
      <c r="F187">
        <v>1.98</v>
      </c>
      <c r="G187">
        <v>1840</v>
      </c>
      <c r="H187">
        <v>1.8</v>
      </c>
      <c r="I187">
        <v>192</v>
      </c>
      <c r="J187">
        <v>0.19</v>
      </c>
      <c r="K187" s="5">
        <v>43066</v>
      </c>
    </row>
    <row r="188" spans="1:11" x14ac:dyDescent="0.25">
      <c r="A188" t="s">
        <v>150</v>
      </c>
      <c r="B188" t="s">
        <v>244</v>
      </c>
      <c r="C188" t="s">
        <v>45</v>
      </c>
      <c r="D188">
        <v>3441</v>
      </c>
      <c r="E188">
        <v>1672</v>
      </c>
      <c r="F188">
        <v>1.63</v>
      </c>
      <c r="G188">
        <v>1632</v>
      </c>
      <c r="H188">
        <v>1.59</v>
      </c>
      <c r="I188">
        <v>40</v>
      </c>
      <c r="J188">
        <v>0.04</v>
      </c>
      <c r="K188" s="5">
        <v>43066</v>
      </c>
    </row>
    <row r="189" spans="1:11" x14ac:dyDescent="0.25">
      <c r="A189" t="s">
        <v>150</v>
      </c>
      <c r="B189" t="s">
        <v>245</v>
      </c>
      <c r="C189" t="s">
        <v>45</v>
      </c>
      <c r="D189">
        <v>28558</v>
      </c>
      <c r="E189">
        <v>1552</v>
      </c>
      <c r="F189">
        <v>1.52</v>
      </c>
      <c r="G189">
        <v>1520</v>
      </c>
      <c r="H189">
        <v>1.48</v>
      </c>
      <c r="I189">
        <v>32</v>
      </c>
      <c r="J189">
        <v>0.03</v>
      </c>
      <c r="K189" s="5">
        <v>43066</v>
      </c>
    </row>
    <row r="190" spans="1:11" x14ac:dyDescent="0.25">
      <c r="A190" t="s">
        <v>150</v>
      </c>
      <c r="B190" t="s">
        <v>246</v>
      </c>
      <c r="C190" t="s">
        <v>45</v>
      </c>
      <c r="D190">
        <v>3228</v>
      </c>
      <c r="E190">
        <v>1552</v>
      </c>
      <c r="F190">
        <v>1.52</v>
      </c>
      <c r="G190">
        <v>1520</v>
      </c>
      <c r="H190">
        <v>1.48</v>
      </c>
      <c r="I190">
        <v>32</v>
      </c>
      <c r="J190">
        <v>0.03</v>
      </c>
      <c r="K190" s="5">
        <v>43066</v>
      </c>
    </row>
    <row r="191" spans="1:11" x14ac:dyDescent="0.25">
      <c r="A191" t="s">
        <v>150</v>
      </c>
      <c r="B191" t="s">
        <v>247</v>
      </c>
      <c r="C191" t="s">
        <v>45</v>
      </c>
      <c r="D191">
        <v>3225</v>
      </c>
      <c r="E191">
        <v>1552</v>
      </c>
      <c r="F191">
        <v>1.52</v>
      </c>
      <c r="G191">
        <v>1496</v>
      </c>
      <c r="H191">
        <v>1.46</v>
      </c>
      <c r="I191">
        <v>56</v>
      </c>
      <c r="J191">
        <v>0.05</v>
      </c>
      <c r="K191" s="5">
        <v>43066</v>
      </c>
    </row>
    <row r="192" spans="1:11" x14ac:dyDescent="0.25">
      <c r="A192" t="s">
        <v>150</v>
      </c>
      <c r="B192" t="s">
        <v>248</v>
      </c>
      <c r="C192" t="s">
        <v>45</v>
      </c>
      <c r="D192">
        <v>2604</v>
      </c>
      <c r="E192">
        <v>1232</v>
      </c>
      <c r="F192">
        <v>1.2</v>
      </c>
      <c r="G192">
        <v>1176</v>
      </c>
      <c r="H192">
        <v>1.1499999999999999</v>
      </c>
      <c r="I192">
        <v>56</v>
      </c>
      <c r="J192">
        <v>0.05</v>
      </c>
      <c r="K192" s="5">
        <v>43066</v>
      </c>
    </row>
    <row r="193" spans="1:11" x14ac:dyDescent="0.25">
      <c r="A193" t="s">
        <v>150</v>
      </c>
      <c r="B193" t="s">
        <v>101</v>
      </c>
      <c r="C193" t="s">
        <v>45</v>
      </c>
      <c r="D193">
        <v>10000</v>
      </c>
      <c r="E193">
        <v>1032</v>
      </c>
      <c r="F193">
        <v>1.01</v>
      </c>
      <c r="G193">
        <v>968</v>
      </c>
      <c r="H193">
        <v>0.95</v>
      </c>
      <c r="I193">
        <v>64</v>
      </c>
      <c r="J193">
        <v>0.06</v>
      </c>
      <c r="K193" s="5">
        <v>43066</v>
      </c>
    </row>
    <row r="194" spans="1:11" x14ac:dyDescent="0.25">
      <c r="A194" t="s">
        <v>150</v>
      </c>
      <c r="B194" t="s">
        <v>249</v>
      </c>
      <c r="C194" t="s">
        <v>45</v>
      </c>
      <c r="D194">
        <v>1638</v>
      </c>
      <c r="E194">
        <v>848</v>
      </c>
      <c r="F194">
        <v>0.83</v>
      </c>
      <c r="G194">
        <v>792</v>
      </c>
      <c r="H194">
        <v>0.77</v>
      </c>
      <c r="I194">
        <v>56</v>
      </c>
      <c r="J194">
        <v>0.05</v>
      </c>
      <c r="K194" s="5">
        <v>43066</v>
      </c>
    </row>
    <row r="195" spans="1:11" x14ac:dyDescent="0.25">
      <c r="A195" t="s">
        <v>150</v>
      </c>
      <c r="B195" t="s">
        <v>250</v>
      </c>
      <c r="C195" t="s">
        <v>45</v>
      </c>
      <c r="D195">
        <v>3441</v>
      </c>
      <c r="E195">
        <v>840</v>
      </c>
      <c r="F195">
        <v>0.82</v>
      </c>
      <c r="G195">
        <v>824</v>
      </c>
      <c r="H195">
        <v>0.8</v>
      </c>
      <c r="I195">
        <v>16</v>
      </c>
      <c r="J195">
        <v>0.02</v>
      </c>
      <c r="K195" s="5">
        <v>43066</v>
      </c>
    </row>
    <row r="196" spans="1:11" x14ac:dyDescent="0.25">
      <c r="A196" t="s">
        <v>150</v>
      </c>
      <c r="B196" t="s">
        <v>251</v>
      </c>
      <c r="C196" t="s">
        <v>45</v>
      </c>
      <c r="D196">
        <v>1133</v>
      </c>
      <c r="E196">
        <v>712</v>
      </c>
      <c r="F196">
        <v>0.7</v>
      </c>
      <c r="G196">
        <v>656</v>
      </c>
      <c r="H196">
        <v>0.64</v>
      </c>
      <c r="I196">
        <v>56</v>
      </c>
      <c r="J196">
        <v>0.05</v>
      </c>
      <c r="K196" s="5">
        <v>43066</v>
      </c>
    </row>
    <row r="197" spans="1:11" x14ac:dyDescent="0.25">
      <c r="A197" t="s">
        <v>150</v>
      </c>
      <c r="B197" t="s">
        <v>252</v>
      </c>
      <c r="C197" t="s">
        <v>45</v>
      </c>
      <c r="D197">
        <v>2604</v>
      </c>
      <c r="E197">
        <v>592</v>
      </c>
      <c r="F197">
        <v>0.57999999999999996</v>
      </c>
      <c r="G197">
        <v>560</v>
      </c>
      <c r="H197">
        <v>0.55000000000000004</v>
      </c>
      <c r="I197">
        <v>32</v>
      </c>
      <c r="J197">
        <v>0.03</v>
      </c>
      <c r="K197" s="5">
        <v>43066</v>
      </c>
    </row>
    <row r="198" spans="1:11" x14ac:dyDescent="0.25">
      <c r="A198" t="s">
        <v>150</v>
      </c>
      <c r="B198" t="s">
        <v>253</v>
      </c>
      <c r="C198" t="s">
        <v>45</v>
      </c>
      <c r="D198">
        <v>888</v>
      </c>
      <c r="E198">
        <v>528</v>
      </c>
      <c r="F198">
        <v>0.52</v>
      </c>
      <c r="G198">
        <v>528</v>
      </c>
      <c r="H198">
        <v>0.52</v>
      </c>
      <c r="I198">
        <v>0</v>
      </c>
      <c r="J198">
        <v>0</v>
      </c>
      <c r="K198" s="5">
        <v>43066</v>
      </c>
    </row>
    <row r="199" spans="1:11" x14ac:dyDescent="0.25">
      <c r="A199" t="s">
        <v>150</v>
      </c>
      <c r="B199" t="s">
        <v>254</v>
      </c>
      <c r="C199" t="s">
        <v>45</v>
      </c>
      <c r="D199">
        <v>1143</v>
      </c>
      <c r="E199">
        <v>280</v>
      </c>
      <c r="F199">
        <v>0.27</v>
      </c>
      <c r="G199">
        <v>176</v>
      </c>
      <c r="H199">
        <v>0.17</v>
      </c>
      <c r="I199">
        <v>104</v>
      </c>
      <c r="J199">
        <v>0.1</v>
      </c>
      <c r="K199" s="5">
        <v>43066</v>
      </c>
    </row>
    <row r="200" spans="1:11" x14ac:dyDescent="0.25">
      <c r="A200" t="s">
        <v>150</v>
      </c>
      <c r="B200" t="s">
        <v>255</v>
      </c>
      <c r="C200" t="s">
        <v>45</v>
      </c>
      <c r="D200">
        <v>1539</v>
      </c>
      <c r="E200">
        <v>272</v>
      </c>
      <c r="F200">
        <v>0.27</v>
      </c>
      <c r="G200">
        <v>256</v>
      </c>
      <c r="H200">
        <v>0.25</v>
      </c>
      <c r="I200">
        <v>16</v>
      </c>
      <c r="J200">
        <v>0.02</v>
      </c>
      <c r="K200" s="5">
        <v>43066</v>
      </c>
    </row>
    <row r="201" spans="1:11" x14ac:dyDescent="0.25">
      <c r="A201" t="s">
        <v>150</v>
      </c>
      <c r="B201" t="s">
        <v>256</v>
      </c>
      <c r="C201" t="s">
        <v>45</v>
      </c>
      <c r="D201">
        <v>7392</v>
      </c>
      <c r="E201">
        <v>264</v>
      </c>
      <c r="F201">
        <v>0.26</v>
      </c>
      <c r="G201">
        <v>192</v>
      </c>
      <c r="H201">
        <v>0.19</v>
      </c>
      <c r="I201">
        <v>72</v>
      </c>
      <c r="J201">
        <v>7.0000000000000007E-2</v>
      </c>
      <c r="K201" s="5">
        <v>43066</v>
      </c>
    </row>
    <row r="202" spans="1:11" x14ac:dyDescent="0.25">
      <c r="A202" t="s">
        <v>150</v>
      </c>
      <c r="B202" t="s">
        <v>257</v>
      </c>
      <c r="C202" t="s">
        <v>45</v>
      </c>
      <c r="D202">
        <v>188</v>
      </c>
      <c r="E202">
        <v>144</v>
      </c>
      <c r="F202">
        <v>0.14000000000000001</v>
      </c>
      <c r="G202">
        <v>72</v>
      </c>
      <c r="H202">
        <v>7.0000000000000007E-2</v>
      </c>
      <c r="I202">
        <v>72</v>
      </c>
      <c r="J202">
        <v>7.0000000000000007E-2</v>
      </c>
      <c r="K202" s="5">
        <v>43066</v>
      </c>
    </row>
    <row r="203" spans="1:11" x14ac:dyDescent="0.25">
      <c r="A203" t="s">
        <v>150</v>
      </c>
      <c r="B203" t="s">
        <v>258</v>
      </c>
      <c r="C203" t="s">
        <v>45</v>
      </c>
      <c r="D203">
        <v>1022</v>
      </c>
      <c r="E203">
        <v>144</v>
      </c>
      <c r="F203">
        <v>0.14000000000000001</v>
      </c>
      <c r="G203">
        <v>144</v>
      </c>
      <c r="H203">
        <v>0.14000000000000001</v>
      </c>
      <c r="I203">
        <v>0</v>
      </c>
      <c r="J203">
        <v>0</v>
      </c>
      <c r="K203" s="5">
        <v>43066</v>
      </c>
    </row>
    <row r="204" spans="1:11" x14ac:dyDescent="0.25">
      <c r="A204" t="s">
        <v>150</v>
      </c>
      <c r="B204" t="s">
        <v>259</v>
      </c>
      <c r="C204" t="s">
        <v>45</v>
      </c>
      <c r="D204">
        <v>504</v>
      </c>
      <c r="E204">
        <v>104</v>
      </c>
      <c r="F204">
        <v>0.1</v>
      </c>
      <c r="G204">
        <v>48</v>
      </c>
      <c r="H204">
        <v>0.05</v>
      </c>
      <c r="I204">
        <v>56</v>
      </c>
      <c r="J204">
        <v>0.05</v>
      </c>
      <c r="K204" s="5">
        <v>43066</v>
      </c>
    </row>
    <row r="205" spans="1:11" x14ac:dyDescent="0.25">
      <c r="A205" t="s">
        <v>150</v>
      </c>
      <c r="B205" t="s">
        <v>260</v>
      </c>
      <c r="C205" t="s">
        <v>45</v>
      </c>
      <c r="D205">
        <v>191</v>
      </c>
      <c r="E205">
        <v>80</v>
      </c>
      <c r="F205">
        <v>0.08</v>
      </c>
      <c r="G205">
        <v>32</v>
      </c>
      <c r="H205">
        <v>0.03</v>
      </c>
      <c r="I205">
        <v>48</v>
      </c>
      <c r="J205">
        <v>0.05</v>
      </c>
      <c r="K205" s="5">
        <v>43066</v>
      </c>
    </row>
    <row r="206" spans="1:11" x14ac:dyDescent="0.25">
      <c r="A206" t="s">
        <v>150</v>
      </c>
      <c r="B206" t="s">
        <v>261</v>
      </c>
      <c r="C206" t="s">
        <v>45</v>
      </c>
      <c r="D206">
        <v>1319</v>
      </c>
      <c r="E206">
        <v>80</v>
      </c>
      <c r="F206">
        <v>0.08</v>
      </c>
      <c r="G206">
        <v>64</v>
      </c>
      <c r="H206">
        <v>0.06</v>
      </c>
      <c r="I206">
        <v>16</v>
      </c>
      <c r="J206">
        <v>0.02</v>
      </c>
      <c r="K206" s="5">
        <v>43066</v>
      </c>
    </row>
    <row r="207" spans="1:11" x14ac:dyDescent="0.25">
      <c r="A207" t="s">
        <v>150</v>
      </c>
      <c r="B207" t="s">
        <v>262</v>
      </c>
      <c r="C207" t="s">
        <v>45</v>
      </c>
      <c r="D207">
        <v>388</v>
      </c>
      <c r="E207">
        <v>80</v>
      </c>
      <c r="F207">
        <v>0.08</v>
      </c>
      <c r="G207">
        <v>32</v>
      </c>
      <c r="H207">
        <v>0.03</v>
      </c>
      <c r="I207">
        <v>48</v>
      </c>
      <c r="J207">
        <v>0.05</v>
      </c>
      <c r="K207" s="5">
        <v>43066</v>
      </c>
    </row>
    <row r="208" spans="1:11" x14ac:dyDescent="0.25">
      <c r="A208" t="s">
        <v>150</v>
      </c>
      <c r="B208" t="s">
        <v>263</v>
      </c>
      <c r="C208" t="s">
        <v>45</v>
      </c>
      <c r="D208">
        <v>176</v>
      </c>
      <c r="E208">
        <v>80</v>
      </c>
      <c r="F208">
        <v>0.08</v>
      </c>
      <c r="G208">
        <v>24</v>
      </c>
      <c r="H208">
        <v>0.02</v>
      </c>
      <c r="I208">
        <v>56</v>
      </c>
      <c r="J208">
        <v>0.05</v>
      </c>
      <c r="K208" s="5">
        <v>43066</v>
      </c>
    </row>
    <row r="209" spans="1:11" x14ac:dyDescent="0.25">
      <c r="A209" t="s">
        <v>150</v>
      </c>
      <c r="B209" t="s">
        <v>264</v>
      </c>
      <c r="C209" t="s">
        <v>45</v>
      </c>
      <c r="D209">
        <v>62</v>
      </c>
      <c r="E209">
        <v>80</v>
      </c>
      <c r="F209">
        <v>0.08</v>
      </c>
      <c r="G209">
        <v>24</v>
      </c>
      <c r="H209">
        <v>0.02</v>
      </c>
      <c r="I209">
        <v>56</v>
      </c>
      <c r="J209">
        <v>0.05</v>
      </c>
      <c r="K209" s="5">
        <v>43066</v>
      </c>
    </row>
    <row r="210" spans="1:11" x14ac:dyDescent="0.25">
      <c r="A210" t="s">
        <v>150</v>
      </c>
      <c r="B210" t="s">
        <v>265</v>
      </c>
      <c r="C210" t="s">
        <v>45</v>
      </c>
      <c r="D210">
        <v>48</v>
      </c>
      <c r="E210">
        <v>72</v>
      </c>
      <c r="F210">
        <v>7.0000000000000007E-2</v>
      </c>
      <c r="G210">
        <v>16</v>
      </c>
      <c r="H210">
        <v>0.02</v>
      </c>
      <c r="I210">
        <v>56</v>
      </c>
      <c r="J210">
        <v>0.05</v>
      </c>
      <c r="K210" s="5">
        <v>43066</v>
      </c>
    </row>
    <row r="211" spans="1:11" x14ac:dyDescent="0.25">
      <c r="A211" t="s">
        <v>150</v>
      </c>
      <c r="B211" t="s">
        <v>266</v>
      </c>
      <c r="C211" t="s">
        <v>45</v>
      </c>
      <c r="D211">
        <v>52</v>
      </c>
      <c r="E211">
        <v>72</v>
      </c>
      <c r="F211">
        <v>7.0000000000000007E-2</v>
      </c>
      <c r="G211">
        <v>16</v>
      </c>
      <c r="H211">
        <v>0.02</v>
      </c>
      <c r="I211">
        <v>56</v>
      </c>
      <c r="J211">
        <v>0.05</v>
      </c>
      <c r="K211" s="5">
        <v>43066</v>
      </c>
    </row>
    <row r="212" spans="1:11" x14ac:dyDescent="0.25">
      <c r="A212" t="s">
        <v>150</v>
      </c>
      <c r="B212" t="s">
        <v>267</v>
      </c>
      <c r="C212" t="s">
        <v>45</v>
      </c>
      <c r="D212">
        <v>27</v>
      </c>
      <c r="E212">
        <v>72</v>
      </c>
      <c r="F212">
        <v>7.0000000000000007E-2</v>
      </c>
      <c r="G212">
        <v>16</v>
      </c>
      <c r="H212">
        <v>0.02</v>
      </c>
      <c r="I212">
        <v>56</v>
      </c>
      <c r="J212">
        <v>0.05</v>
      </c>
      <c r="K212" s="5">
        <v>43066</v>
      </c>
    </row>
    <row r="213" spans="1:11" x14ac:dyDescent="0.25">
      <c r="A213" t="s">
        <v>150</v>
      </c>
      <c r="B213" t="s">
        <v>268</v>
      </c>
      <c r="C213" t="s">
        <v>45</v>
      </c>
      <c r="D213">
        <v>5</v>
      </c>
      <c r="E213">
        <v>72</v>
      </c>
      <c r="F213">
        <v>7.0000000000000007E-2</v>
      </c>
      <c r="G213">
        <v>16</v>
      </c>
      <c r="H213">
        <v>0.02</v>
      </c>
      <c r="I213">
        <v>56</v>
      </c>
      <c r="J213">
        <v>0.05</v>
      </c>
      <c r="K213" s="5">
        <v>43066</v>
      </c>
    </row>
    <row r="214" spans="1:11" x14ac:dyDescent="0.25">
      <c r="A214" t="s">
        <v>150</v>
      </c>
      <c r="B214" t="s">
        <v>269</v>
      </c>
      <c r="C214" t="s">
        <v>45</v>
      </c>
      <c r="D214">
        <v>1177</v>
      </c>
      <c r="E214">
        <v>72</v>
      </c>
      <c r="F214">
        <v>7.0000000000000007E-2</v>
      </c>
      <c r="G214">
        <v>64</v>
      </c>
      <c r="H214">
        <v>0.06</v>
      </c>
      <c r="I214">
        <v>8</v>
      </c>
      <c r="J214">
        <v>0.01</v>
      </c>
      <c r="K214" s="5">
        <v>43066</v>
      </c>
    </row>
    <row r="215" spans="1:11" x14ac:dyDescent="0.25">
      <c r="A215" t="s">
        <v>150</v>
      </c>
      <c r="B215" t="s">
        <v>270</v>
      </c>
      <c r="C215" t="s">
        <v>45</v>
      </c>
      <c r="D215">
        <v>23</v>
      </c>
      <c r="E215">
        <v>72</v>
      </c>
      <c r="F215">
        <v>7.0000000000000007E-2</v>
      </c>
      <c r="G215">
        <v>16</v>
      </c>
      <c r="H215">
        <v>0.02</v>
      </c>
      <c r="I215">
        <v>56</v>
      </c>
      <c r="J215">
        <v>0.05</v>
      </c>
      <c r="K215" s="5">
        <v>43066</v>
      </c>
    </row>
    <row r="216" spans="1:11" x14ac:dyDescent="0.25">
      <c r="A216" t="s">
        <v>150</v>
      </c>
      <c r="B216" t="s">
        <v>271</v>
      </c>
      <c r="C216" t="s">
        <v>45</v>
      </c>
      <c r="D216">
        <v>1065</v>
      </c>
      <c r="E216">
        <v>64</v>
      </c>
      <c r="F216">
        <v>0.06</v>
      </c>
      <c r="G216">
        <v>64</v>
      </c>
      <c r="H216">
        <v>0.06</v>
      </c>
      <c r="I216">
        <v>0</v>
      </c>
      <c r="J216">
        <v>0</v>
      </c>
      <c r="K216" s="5">
        <v>43066</v>
      </c>
    </row>
    <row r="217" spans="1:11" x14ac:dyDescent="0.25">
      <c r="A217" t="s">
        <v>150</v>
      </c>
      <c r="B217" t="s">
        <v>272</v>
      </c>
      <c r="C217" t="s">
        <v>45</v>
      </c>
      <c r="D217">
        <v>978</v>
      </c>
      <c r="E217">
        <v>40</v>
      </c>
      <c r="F217">
        <v>0.04</v>
      </c>
      <c r="G217">
        <v>40</v>
      </c>
      <c r="H217">
        <v>0.04</v>
      </c>
      <c r="I217">
        <v>0</v>
      </c>
      <c r="J217">
        <v>0</v>
      </c>
      <c r="K217" s="5">
        <v>43066</v>
      </c>
    </row>
    <row r="218" spans="1:11" x14ac:dyDescent="0.25">
      <c r="A218" t="s">
        <v>150</v>
      </c>
      <c r="B218" t="s">
        <v>273</v>
      </c>
      <c r="C218" t="s">
        <v>45</v>
      </c>
      <c r="D218">
        <v>462</v>
      </c>
      <c r="E218">
        <v>40</v>
      </c>
      <c r="F218">
        <v>0.04</v>
      </c>
      <c r="G218">
        <v>40</v>
      </c>
      <c r="H218">
        <v>0.04</v>
      </c>
      <c r="I218">
        <v>0</v>
      </c>
      <c r="J218">
        <v>0</v>
      </c>
      <c r="K218" s="5">
        <v>43066</v>
      </c>
    </row>
    <row r="219" spans="1:11" x14ac:dyDescent="0.25">
      <c r="A219" t="s">
        <v>150</v>
      </c>
      <c r="B219" t="s">
        <v>274</v>
      </c>
      <c r="C219" t="s">
        <v>45</v>
      </c>
      <c r="D219">
        <v>448</v>
      </c>
      <c r="E219">
        <v>32</v>
      </c>
      <c r="F219">
        <v>0.03</v>
      </c>
      <c r="G219">
        <v>32</v>
      </c>
      <c r="H219">
        <v>0.03</v>
      </c>
      <c r="I219">
        <v>0</v>
      </c>
      <c r="J219">
        <v>0</v>
      </c>
      <c r="K219" s="5">
        <v>43066</v>
      </c>
    </row>
    <row r="220" spans="1:11" x14ac:dyDescent="0.25">
      <c r="A220" t="s">
        <v>150</v>
      </c>
      <c r="B220" t="s">
        <v>275</v>
      </c>
      <c r="C220" t="s">
        <v>45</v>
      </c>
      <c r="D220">
        <v>352</v>
      </c>
      <c r="E220">
        <v>32</v>
      </c>
      <c r="F220">
        <v>0.03</v>
      </c>
      <c r="G220">
        <v>32</v>
      </c>
      <c r="H220">
        <v>0.03</v>
      </c>
      <c r="I220">
        <v>0</v>
      </c>
      <c r="J220">
        <v>0</v>
      </c>
      <c r="K220" s="5">
        <v>43066</v>
      </c>
    </row>
    <row r="221" spans="1:11" x14ac:dyDescent="0.25">
      <c r="A221" t="s">
        <v>150</v>
      </c>
      <c r="B221" t="s">
        <v>276</v>
      </c>
      <c r="C221" t="s">
        <v>45</v>
      </c>
      <c r="D221">
        <v>0</v>
      </c>
      <c r="E221">
        <v>16</v>
      </c>
      <c r="F221">
        <v>0.02</v>
      </c>
      <c r="G221">
        <v>16</v>
      </c>
      <c r="H221">
        <v>0.02</v>
      </c>
      <c r="I221">
        <v>0</v>
      </c>
      <c r="J221">
        <v>0</v>
      </c>
      <c r="K221" s="5">
        <v>43066</v>
      </c>
    </row>
    <row r="222" spans="1:11" x14ac:dyDescent="0.25">
      <c r="A222" t="s">
        <v>150</v>
      </c>
      <c r="B222" t="s">
        <v>277</v>
      </c>
      <c r="C222" t="s">
        <v>45</v>
      </c>
      <c r="D222">
        <v>360</v>
      </c>
      <c r="E222">
        <v>24</v>
      </c>
      <c r="F222">
        <v>0.02</v>
      </c>
      <c r="G222">
        <v>24</v>
      </c>
      <c r="H222">
        <v>0.02</v>
      </c>
      <c r="I222">
        <v>0</v>
      </c>
      <c r="J222">
        <v>0</v>
      </c>
      <c r="K222" s="5">
        <v>43066</v>
      </c>
    </row>
    <row r="223" spans="1:11" x14ac:dyDescent="0.25">
      <c r="A223" t="s">
        <v>150</v>
      </c>
      <c r="B223" t="s">
        <v>278</v>
      </c>
      <c r="C223" t="s">
        <v>45</v>
      </c>
      <c r="D223">
        <v>66</v>
      </c>
      <c r="E223">
        <v>16</v>
      </c>
      <c r="F223">
        <v>0.02</v>
      </c>
      <c r="G223">
        <v>16</v>
      </c>
      <c r="H223">
        <v>0.02</v>
      </c>
      <c r="I223">
        <v>0</v>
      </c>
      <c r="J223">
        <v>0</v>
      </c>
      <c r="K223" s="5">
        <v>43066</v>
      </c>
    </row>
    <row r="224" spans="1:11" x14ac:dyDescent="0.25">
      <c r="A224" t="s">
        <v>150</v>
      </c>
      <c r="B224" t="s">
        <v>279</v>
      </c>
      <c r="C224" t="s">
        <v>45</v>
      </c>
      <c r="D224">
        <v>0</v>
      </c>
      <c r="E224">
        <v>16</v>
      </c>
      <c r="F224">
        <v>0.02</v>
      </c>
      <c r="G224">
        <v>16</v>
      </c>
      <c r="H224">
        <v>0.02</v>
      </c>
      <c r="I224">
        <v>0</v>
      </c>
      <c r="J224">
        <v>0</v>
      </c>
      <c r="K224" s="5">
        <v>43066</v>
      </c>
    </row>
    <row r="225" spans="1:11" x14ac:dyDescent="0.25">
      <c r="A225" t="s">
        <v>150</v>
      </c>
      <c r="B225" t="s">
        <v>280</v>
      </c>
      <c r="C225" t="s">
        <v>45</v>
      </c>
      <c r="D225">
        <v>330</v>
      </c>
      <c r="E225">
        <v>24</v>
      </c>
      <c r="F225">
        <v>0.02</v>
      </c>
      <c r="G225">
        <v>24</v>
      </c>
      <c r="H225">
        <v>0.02</v>
      </c>
      <c r="I225">
        <v>0</v>
      </c>
      <c r="J225">
        <v>0</v>
      </c>
      <c r="K225" s="5">
        <v>43066</v>
      </c>
    </row>
    <row r="226" spans="1:11" x14ac:dyDescent="0.25">
      <c r="A226" t="s">
        <v>150</v>
      </c>
      <c r="B226" t="s">
        <v>281</v>
      </c>
      <c r="C226" t="s">
        <v>45</v>
      </c>
      <c r="D226">
        <v>0</v>
      </c>
      <c r="E226">
        <v>16</v>
      </c>
      <c r="F226">
        <v>0.02</v>
      </c>
      <c r="G226">
        <v>16</v>
      </c>
      <c r="H226">
        <v>0.02</v>
      </c>
      <c r="I226">
        <v>0</v>
      </c>
      <c r="J226">
        <v>0</v>
      </c>
      <c r="K226" s="5">
        <v>43066</v>
      </c>
    </row>
    <row r="227" spans="1:11" x14ac:dyDescent="0.25">
      <c r="A227" t="s">
        <v>150</v>
      </c>
      <c r="B227" t="s">
        <v>282</v>
      </c>
      <c r="C227" t="s">
        <v>45</v>
      </c>
      <c r="D227">
        <v>49</v>
      </c>
      <c r="E227">
        <v>16</v>
      </c>
      <c r="F227">
        <v>0.02</v>
      </c>
      <c r="G227">
        <v>16</v>
      </c>
      <c r="H227">
        <v>0.02</v>
      </c>
      <c r="I227">
        <v>0</v>
      </c>
      <c r="J227">
        <v>0</v>
      </c>
      <c r="K227" s="5">
        <v>43066</v>
      </c>
    </row>
    <row r="228" spans="1:11" x14ac:dyDescent="0.25">
      <c r="A228" t="s">
        <v>150</v>
      </c>
      <c r="B228" t="s">
        <v>283</v>
      </c>
      <c r="C228" t="s">
        <v>45</v>
      </c>
      <c r="D228">
        <v>12</v>
      </c>
      <c r="E228">
        <v>16</v>
      </c>
      <c r="F228">
        <v>0.02</v>
      </c>
      <c r="G228">
        <v>16</v>
      </c>
      <c r="H228">
        <v>0.02</v>
      </c>
      <c r="I228">
        <v>0</v>
      </c>
      <c r="J228">
        <v>0</v>
      </c>
      <c r="K228" s="5">
        <v>43066</v>
      </c>
    </row>
    <row r="229" spans="1:11" x14ac:dyDescent="0.25">
      <c r="A229" t="s">
        <v>150</v>
      </c>
      <c r="B229" t="s">
        <v>284</v>
      </c>
      <c r="C229" t="s">
        <v>45</v>
      </c>
      <c r="D229">
        <v>0</v>
      </c>
      <c r="E229">
        <v>16</v>
      </c>
      <c r="F229">
        <v>0.02</v>
      </c>
      <c r="G229">
        <v>16</v>
      </c>
      <c r="H229">
        <v>0.02</v>
      </c>
      <c r="I229">
        <v>0</v>
      </c>
      <c r="J229">
        <v>0</v>
      </c>
      <c r="K229" s="5">
        <v>43066</v>
      </c>
    </row>
    <row r="230" spans="1:11" x14ac:dyDescent="0.25">
      <c r="A230" t="s">
        <v>150</v>
      </c>
      <c r="B230" t="s">
        <v>285</v>
      </c>
      <c r="C230" t="s">
        <v>45</v>
      </c>
      <c r="D230">
        <v>69</v>
      </c>
      <c r="E230">
        <v>16</v>
      </c>
      <c r="F230">
        <v>0.02</v>
      </c>
      <c r="G230">
        <v>16</v>
      </c>
      <c r="H230">
        <v>0.02</v>
      </c>
      <c r="I230">
        <v>0</v>
      </c>
      <c r="J230">
        <v>0</v>
      </c>
      <c r="K230" s="5">
        <v>43066</v>
      </c>
    </row>
    <row r="231" spans="1:11" x14ac:dyDescent="0.25">
      <c r="A231" t="s">
        <v>150</v>
      </c>
      <c r="B231" t="s">
        <v>286</v>
      </c>
      <c r="C231" t="s">
        <v>45</v>
      </c>
      <c r="D231">
        <v>14</v>
      </c>
      <c r="E231">
        <v>16</v>
      </c>
      <c r="F231">
        <v>0.02</v>
      </c>
      <c r="G231">
        <v>16</v>
      </c>
      <c r="H231">
        <v>0.02</v>
      </c>
      <c r="I231">
        <v>0</v>
      </c>
      <c r="J231">
        <v>0</v>
      </c>
      <c r="K231" s="5">
        <v>43066</v>
      </c>
    </row>
    <row r="232" spans="1:11" x14ac:dyDescent="0.25">
      <c r="A232" t="s">
        <v>150</v>
      </c>
      <c r="B232" t="s">
        <v>287</v>
      </c>
      <c r="C232" t="s">
        <v>45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 s="5">
        <v>43066</v>
      </c>
    </row>
    <row r="233" spans="1:11" x14ac:dyDescent="0.25">
      <c r="A233" t="s">
        <v>150</v>
      </c>
      <c r="B233" t="s">
        <v>288</v>
      </c>
      <c r="C233" t="s">
        <v>45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 s="5">
        <v>43066</v>
      </c>
    </row>
    <row r="234" spans="1:11" x14ac:dyDescent="0.25">
      <c r="A234" t="s">
        <v>150</v>
      </c>
      <c r="B234" t="s">
        <v>289</v>
      </c>
      <c r="C234" t="s">
        <v>45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 s="5">
        <v>43066</v>
      </c>
    </row>
    <row r="235" spans="1:11" x14ac:dyDescent="0.25">
      <c r="A235" t="s">
        <v>150</v>
      </c>
      <c r="B235" t="s">
        <v>290</v>
      </c>
      <c r="C235" t="s">
        <v>45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 s="5">
        <v>43066</v>
      </c>
    </row>
    <row r="236" spans="1:11" x14ac:dyDescent="0.25">
      <c r="A236" t="s">
        <v>150</v>
      </c>
      <c r="B236" t="s">
        <v>291</v>
      </c>
      <c r="C236" t="s">
        <v>45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 s="5">
        <v>43066</v>
      </c>
    </row>
    <row r="237" spans="1:11" x14ac:dyDescent="0.25">
      <c r="A237" t="s">
        <v>150</v>
      </c>
      <c r="B237" t="s">
        <v>292</v>
      </c>
      <c r="C237" t="s">
        <v>45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 s="5">
        <v>43066</v>
      </c>
    </row>
    <row r="238" spans="1:11" x14ac:dyDescent="0.25">
      <c r="A238" t="s">
        <v>150</v>
      </c>
      <c r="B238" t="s">
        <v>83</v>
      </c>
      <c r="C238" t="s">
        <v>45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 s="5">
        <v>43066</v>
      </c>
    </row>
    <row r="239" spans="1:11" x14ac:dyDescent="0.25">
      <c r="A239" t="s">
        <v>150</v>
      </c>
      <c r="B239" t="s">
        <v>293</v>
      </c>
      <c r="C239" t="s">
        <v>45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 s="5">
        <v>43066</v>
      </c>
    </row>
    <row r="240" spans="1:11" x14ac:dyDescent="0.25">
      <c r="A240" t="s">
        <v>150</v>
      </c>
      <c r="B240" t="s">
        <v>294</v>
      </c>
      <c r="C240" t="s">
        <v>45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 s="5">
        <v>43066</v>
      </c>
    </row>
    <row r="241" spans="1:11" x14ac:dyDescent="0.25">
      <c r="A241" t="s">
        <v>150</v>
      </c>
      <c r="B241" t="s">
        <v>295</v>
      </c>
      <c r="C241" t="s">
        <v>45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 s="5">
        <v>43066</v>
      </c>
    </row>
    <row r="242" spans="1:11" x14ac:dyDescent="0.25">
      <c r="A242" t="s">
        <v>150</v>
      </c>
      <c r="B242" t="s">
        <v>296</v>
      </c>
      <c r="C242" t="s">
        <v>45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 s="5">
        <v>43066</v>
      </c>
    </row>
    <row r="243" spans="1:11" x14ac:dyDescent="0.25">
      <c r="A243" t="s">
        <v>150</v>
      </c>
      <c r="B243" t="s">
        <v>297</v>
      </c>
      <c r="C243" t="s">
        <v>45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 s="5">
        <v>43066</v>
      </c>
    </row>
    <row r="244" spans="1:11" x14ac:dyDescent="0.25">
      <c r="A244" t="s">
        <v>150</v>
      </c>
      <c r="B244" t="s">
        <v>298</v>
      </c>
      <c r="C244" t="s">
        <v>45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 s="5">
        <v>43066</v>
      </c>
    </row>
    <row r="245" spans="1:11" x14ac:dyDescent="0.25">
      <c r="A245" t="s">
        <v>299</v>
      </c>
      <c r="B245" t="s">
        <v>300</v>
      </c>
      <c r="C245" t="s">
        <v>45</v>
      </c>
      <c r="D245">
        <v>17176</v>
      </c>
      <c r="E245">
        <v>1608</v>
      </c>
      <c r="F245">
        <v>1.57</v>
      </c>
      <c r="G245">
        <v>1576</v>
      </c>
      <c r="H245">
        <v>1.54</v>
      </c>
      <c r="I245">
        <v>32</v>
      </c>
      <c r="J245">
        <v>0.03</v>
      </c>
      <c r="K245" s="5">
        <v>43066</v>
      </c>
    </row>
    <row r="246" spans="1:11" x14ac:dyDescent="0.25">
      <c r="A246" t="s">
        <v>299</v>
      </c>
      <c r="B246" t="s">
        <v>301</v>
      </c>
      <c r="C246" t="s">
        <v>45</v>
      </c>
      <c r="D246">
        <v>17436</v>
      </c>
      <c r="E246">
        <v>584</v>
      </c>
      <c r="F246">
        <v>0.56999999999999995</v>
      </c>
      <c r="G246">
        <v>528</v>
      </c>
      <c r="H246">
        <v>0.52</v>
      </c>
      <c r="I246">
        <v>56</v>
      </c>
      <c r="J246">
        <v>0.05</v>
      </c>
      <c r="K246" s="5">
        <v>43066</v>
      </c>
    </row>
    <row r="247" spans="1:11" x14ac:dyDescent="0.25">
      <c r="A247" t="s">
        <v>299</v>
      </c>
      <c r="B247" t="s">
        <v>112</v>
      </c>
      <c r="C247" t="s">
        <v>45</v>
      </c>
      <c r="D247">
        <v>110</v>
      </c>
      <c r="E247">
        <v>112</v>
      </c>
      <c r="F247">
        <v>0.11</v>
      </c>
      <c r="G247">
        <v>56</v>
      </c>
      <c r="H247">
        <v>0.05</v>
      </c>
      <c r="I247">
        <v>56</v>
      </c>
      <c r="J247">
        <v>0.05</v>
      </c>
      <c r="K247" s="5">
        <v>43066</v>
      </c>
    </row>
    <row r="248" spans="1:11" x14ac:dyDescent="0.25">
      <c r="A248" t="s">
        <v>299</v>
      </c>
      <c r="B248" t="s">
        <v>302</v>
      </c>
      <c r="C248" t="s">
        <v>45</v>
      </c>
      <c r="D248">
        <v>1</v>
      </c>
      <c r="E248">
        <v>16</v>
      </c>
      <c r="F248">
        <v>0.02</v>
      </c>
      <c r="G248">
        <v>16</v>
      </c>
      <c r="H248">
        <v>0.02</v>
      </c>
      <c r="I248">
        <v>0</v>
      </c>
      <c r="J248">
        <v>0</v>
      </c>
      <c r="K248" s="5">
        <v>43066</v>
      </c>
    </row>
    <row r="249" spans="1:11" x14ac:dyDescent="0.25">
      <c r="A249" t="s">
        <v>299</v>
      </c>
      <c r="B249" t="s">
        <v>303</v>
      </c>
      <c r="C249" t="s">
        <v>45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 s="5">
        <v>43066</v>
      </c>
    </row>
    <row r="250" spans="1:11" x14ac:dyDescent="0.25">
      <c r="A250" t="s">
        <v>299</v>
      </c>
      <c r="B250" t="s">
        <v>304</v>
      </c>
      <c r="C250" t="s">
        <v>45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 s="5">
        <v>43066</v>
      </c>
    </row>
    <row r="251" spans="1:11" x14ac:dyDescent="0.25">
      <c r="A251" t="s">
        <v>299</v>
      </c>
      <c r="B251" t="s">
        <v>305</v>
      </c>
      <c r="C251" t="s">
        <v>45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 s="5">
        <v>43066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8"/>
  <sheetViews>
    <sheetView workbookViewId="0">
      <selection sqref="A1:K4"/>
    </sheetView>
  </sheetViews>
  <sheetFormatPr defaultRowHeight="15" x14ac:dyDescent="0.25"/>
  <cols>
    <col min="1" max="1" width="18.42578125" bestFit="1" customWidth="1"/>
    <col min="2" max="2" width="35" bestFit="1" customWidth="1"/>
    <col min="4" max="4" width="11" bestFit="1" customWidth="1"/>
    <col min="5" max="5" width="12.85546875" bestFit="1" customWidth="1"/>
    <col min="6" max="6" width="13.5703125" bestFit="1" customWidth="1"/>
    <col min="7" max="7" width="12.85546875" bestFit="1" customWidth="1"/>
    <col min="8" max="8" width="13.5703125" bestFit="1" customWidth="1"/>
    <col min="9" max="9" width="15.28515625" bestFit="1" customWidth="1"/>
    <col min="10" max="10" width="15.85546875" bestFit="1" customWidth="1"/>
    <col min="11" max="11" width="11.5703125" bestFit="1" customWidth="1"/>
  </cols>
  <sheetData>
    <row r="1" spans="1:11" x14ac:dyDescent="0.25">
      <c r="A1" t="s">
        <v>147</v>
      </c>
    </row>
    <row r="4" spans="1:11" x14ac:dyDescent="0.25">
      <c r="A4" t="s">
        <v>148</v>
      </c>
      <c r="B4" t="s">
        <v>137</v>
      </c>
      <c r="C4" t="s">
        <v>138</v>
      </c>
      <c r="D4" t="s">
        <v>139</v>
      </c>
      <c r="E4" t="s">
        <v>140</v>
      </c>
      <c r="F4" t="s">
        <v>141</v>
      </c>
      <c r="G4" t="s">
        <v>142</v>
      </c>
      <c r="H4" t="s">
        <v>143</v>
      </c>
      <c r="I4" t="s">
        <v>144</v>
      </c>
      <c r="J4" t="s">
        <v>145</v>
      </c>
      <c r="K4" t="s">
        <v>146</v>
      </c>
    </row>
    <row r="5" spans="1:11" x14ac:dyDescent="0.25">
      <c r="A5" t="s">
        <v>373</v>
      </c>
      <c r="B5" t="s">
        <v>306</v>
      </c>
      <c r="C5" t="s">
        <v>45</v>
      </c>
      <c r="D5">
        <v>44128908</v>
      </c>
      <c r="E5">
        <v>80776024</v>
      </c>
      <c r="F5">
        <v>78882.84</v>
      </c>
      <c r="G5">
        <v>79206144</v>
      </c>
      <c r="H5">
        <v>77349.75</v>
      </c>
      <c r="I5">
        <v>1569880</v>
      </c>
      <c r="J5">
        <v>1533.09</v>
      </c>
      <c r="K5" s="5">
        <v>43066</v>
      </c>
    </row>
    <row r="6" spans="1:11" x14ac:dyDescent="0.25">
      <c r="A6" t="s">
        <v>373</v>
      </c>
      <c r="B6" t="s">
        <v>307</v>
      </c>
      <c r="C6" t="s">
        <v>45</v>
      </c>
      <c r="D6">
        <v>43954788</v>
      </c>
      <c r="E6">
        <v>18436376</v>
      </c>
      <c r="F6">
        <v>18004.27</v>
      </c>
      <c r="G6">
        <v>18333184</v>
      </c>
      <c r="H6">
        <v>17903.5</v>
      </c>
      <c r="I6">
        <v>103192</v>
      </c>
      <c r="J6">
        <v>100.77</v>
      </c>
      <c r="K6" s="5">
        <v>43066</v>
      </c>
    </row>
    <row r="7" spans="1:11" x14ac:dyDescent="0.25">
      <c r="A7" t="s">
        <v>373</v>
      </c>
      <c r="B7" t="s">
        <v>308</v>
      </c>
      <c r="C7" t="s">
        <v>45</v>
      </c>
      <c r="D7">
        <v>18492127</v>
      </c>
      <c r="E7">
        <v>4569184</v>
      </c>
      <c r="F7">
        <v>4462.09</v>
      </c>
      <c r="G7">
        <v>4568408</v>
      </c>
      <c r="H7">
        <v>4461.34</v>
      </c>
      <c r="I7">
        <v>776</v>
      </c>
      <c r="J7">
        <v>0.76</v>
      </c>
      <c r="K7" s="5">
        <v>43066</v>
      </c>
    </row>
    <row r="8" spans="1:11" x14ac:dyDescent="0.25">
      <c r="A8" t="s">
        <v>373</v>
      </c>
      <c r="B8" t="s">
        <v>309</v>
      </c>
      <c r="C8" t="s">
        <v>45</v>
      </c>
      <c r="D8">
        <v>2590516</v>
      </c>
      <c r="E8">
        <v>4144864</v>
      </c>
      <c r="F8">
        <v>4047.72</v>
      </c>
      <c r="G8">
        <v>4144864</v>
      </c>
      <c r="H8">
        <v>4047.72</v>
      </c>
      <c r="I8">
        <v>0</v>
      </c>
      <c r="J8">
        <v>0</v>
      </c>
      <c r="K8" s="5">
        <v>43066</v>
      </c>
    </row>
    <row r="9" spans="1:11" x14ac:dyDescent="0.25">
      <c r="A9" t="s">
        <v>373</v>
      </c>
      <c r="B9" t="s">
        <v>310</v>
      </c>
      <c r="C9" t="s">
        <v>45</v>
      </c>
      <c r="D9">
        <v>2096412</v>
      </c>
      <c r="E9">
        <v>3354328</v>
      </c>
      <c r="F9">
        <v>3275.71</v>
      </c>
      <c r="G9">
        <v>3354288</v>
      </c>
      <c r="H9">
        <v>3275.67</v>
      </c>
      <c r="I9">
        <v>40</v>
      </c>
      <c r="J9">
        <v>0.04</v>
      </c>
      <c r="K9" s="5">
        <v>43066</v>
      </c>
    </row>
    <row r="10" spans="1:11" x14ac:dyDescent="0.25">
      <c r="A10" t="s">
        <v>373</v>
      </c>
      <c r="B10" t="s">
        <v>311</v>
      </c>
      <c r="C10" t="s">
        <v>45</v>
      </c>
      <c r="D10">
        <v>1799756</v>
      </c>
      <c r="E10">
        <v>2887360</v>
      </c>
      <c r="F10">
        <v>2819.69</v>
      </c>
      <c r="G10">
        <v>2887208</v>
      </c>
      <c r="H10">
        <v>2819.54</v>
      </c>
      <c r="I10">
        <v>152</v>
      </c>
      <c r="J10">
        <v>0.15</v>
      </c>
      <c r="K10" s="5">
        <v>43066</v>
      </c>
    </row>
    <row r="11" spans="1:11" x14ac:dyDescent="0.25">
      <c r="A11" t="s">
        <v>373</v>
      </c>
      <c r="B11" t="s">
        <v>312</v>
      </c>
      <c r="C11" t="s">
        <v>45</v>
      </c>
      <c r="D11">
        <v>1032569</v>
      </c>
      <c r="E11">
        <v>1030104</v>
      </c>
      <c r="F11">
        <v>1005.96</v>
      </c>
      <c r="G11">
        <v>1029040</v>
      </c>
      <c r="H11">
        <v>1004.92</v>
      </c>
      <c r="I11">
        <v>1064</v>
      </c>
      <c r="J11">
        <v>1.04</v>
      </c>
      <c r="K11" s="5">
        <v>43066</v>
      </c>
    </row>
    <row r="12" spans="1:11" x14ac:dyDescent="0.25">
      <c r="A12" t="s">
        <v>373</v>
      </c>
      <c r="B12" t="s">
        <v>313</v>
      </c>
      <c r="C12" t="s">
        <v>45</v>
      </c>
      <c r="D12">
        <v>2692923</v>
      </c>
      <c r="E12">
        <v>673304</v>
      </c>
      <c r="F12">
        <v>657.52</v>
      </c>
      <c r="G12">
        <v>673256</v>
      </c>
      <c r="H12">
        <v>657.48</v>
      </c>
      <c r="I12">
        <v>48</v>
      </c>
      <c r="J12">
        <v>0.05</v>
      </c>
      <c r="K12" s="5">
        <v>43066</v>
      </c>
    </row>
    <row r="13" spans="1:11" x14ac:dyDescent="0.25">
      <c r="A13" t="s">
        <v>373</v>
      </c>
      <c r="B13" t="s">
        <v>314</v>
      </c>
      <c r="C13" t="s">
        <v>45</v>
      </c>
      <c r="D13">
        <v>538302</v>
      </c>
      <c r="E13">
        <v>261872</v>
      </c>
      <c r="F13">
        <v>255.73</v>
      </c>
      <c r="G13">
        <v>256344</v>
      </c>
      <c r="H13">
        <v>250.34</v>
      </c>
      <c r="I13">
        <v>5528</v>
      </c>
      <c r="J13">
        <v>5.4</v>
      </c>
      <c r="K13" s="5">
        <v>43066</v>
      </c>
    </row>
    <row r="14" spans="1:11" x14ac:dyDescent="0.25">
      <c r="A14" t="s">
        <v>373</v>
      </c>
      <c r="B14" t="s">
        <v>315</v>
      </c>
      <c r="C14" t="s">
        <v>45</v>
      </c>
      <c r="D14">
        <v>254569</v>
      </c>
      <c r="E14">
        <v>140384</v>
      </c>
      <c r="F14">
        <v>137.09</v>
      </c>
      <c r="G14">
        <v>138080</v>
      </c>
      <c r="H14">
        <v>134.84</v>
      </c>
      <c r="I14">
        <v>2304</v>
      </c>
      <c r="J14">
        <v>2.25</v>
      </c>
      <c r="K14" s="5">
        <v>43066</v>
      </c>
    </row>
    <row r="15" spans="1:11" x14ac:dyDescent="0.25">
      <c r="A15" t="s">
        <v>373</v>
      </c>
      <c r="B15" t="s">
        <v>316</v>
      </c>
      <c r="C15" t="s">
        <v>45</v>
      </c>
      <c r="D15">
        <v>287922</v>
      </c>
      <c r="E15">
        <v>106168</v>
      </c>
      <c r="F15">
        <v>103.68</v>
      </c>
      <c r="G15">
        <v>105424</v>
      </c>
      <c r="H15">
        <v>102.95</v>
      </c>
      <c r="I15">
        <v>744</v>
      </c>
      <c r="J15">
        <v>0.73</v>
      </c>
      <c r="K15" s="5">
        <v>43066</v>
      </c>
    </row>
    <row r="16" spans="1:11" x14ac:dyDescent="0.25">
      <c r="A16" t="s">
        <v>373</v>
      </c>
      <c r="B16" t="s">
        <v>317</v>
      </c>
      <c r="C16" t="s">
        <v>45</v>
      </c>
      <c r="D16">
        <v>293428</v>
      </c>
      <c r="E16">
        <v>100616</v>
      </c>
      <c r="F16">
        <v>98.26</v>
      </c>
      <c r="G16">
        <v>98056</v>
      </c>
      <c r="H16">
        <v>95.76</v>
      </c>
      <c r="I16">
        <v>2560</v>
      </c>
      <c r="J16">
        <v>2.5</v>
      </c>
      <c r="K16" s="5">
        <v>43066</v>
      </c>
    </row>
    <row r="17" spans="1:11" x14ac:dyDescent="0.25">
      <c r="A17" t="s">
        <v>373</v>
      </c>
      <c r="B17" t="s">
        <v>318</v>
      </c>
      <c r="C17" t="s">
        <v>45</v>
      </c>
      <c r="D17">
        <v>256114</v>
      </c>
      <c r="E17">
        <v>63824</v>
      </c>
      <c r="F17">
        <v>62.33</v>
      </c>
      <c r="G17">
        <v>62968</v>
      </c>
      <c r="H17">
        <v>61.49</v>
      </c>
      <c r="I17">
        <v>856</v>
      </c>
      <c r="J17">
        <v>0.84</v>
      </c>
      <c r="K17" s="5">
        <v>43066</v>
      </c>
    </row>
    <row r="18" spans="1:11" x14ac:dyDescent="0.25">
      <c r="A18" t="s">
        <v>373</v>
      </c>
      <c r="B18" t="s">
        <v>319</v>
      </c>
      <c r="C18" t="s">
        <v>45</v>
      </c>
      <c r="D18">
        <v>36030</v>
      </c>
      <c r="E18">
        <v>57680</v>
      </c>
      <c r="F18">
        <v>56.33</v>
      </c>
      <c r="G18">
        <v>57664</v>
      </c>
      <c r="H18">
        <v>56.31</v>
      </c>
      <c r="I18">
        <v>16</v>
      </c>
      <c r="J18">
        <v>0.02</v>
      </c>
      <c r="K18" s="5">
        <v>43066</v>
      </c>
    </row>
    <row r="19" spans="1:11" x14ac:dyDescent="0.25">
      <c r="A19" t="s">
        <v>373</v>
      </c>
      <c r="B19" t="s">
        <v>320</v>
      </c>
      <c r="C19" t="s">
        <v>45</v>
      </c>
      <c r="D19">
        <v>334441</v>
      </c>
      <c r="E19">
        <v>44232</v>
      </c>
      <c r="F19">
        <v>43.2</v>
      </c>
      <c r="G19">
        <v>43392</v>
      </c>
      <c r="H19">
        <v>42.38</v>
      </c>
      <c r="I19">
        <v>840</v>
      </c>
      <c r="J19">
        <v>0.82</v>
      </c>
      <c r="K19" s="5">
        <v>43066</v>
      </c>
    </row>
    <row r="20" spans="1:11" x14ac:dyDescent="0.25">
      <c r="A20" t="s">
        <v>373</v>
      </c>
      <c r="B20" t="s">
        <v>321</v>
      </c>
      <c r="C20" t="s">
        <v>45</v>
      </c>
      <c r="D20">
        <v>36158</v>
      </c>
      <c r="E20">
        <v>26384</v>
      </c>
      <c r="F20">
        <v>25.77</v>
      </c>
      <c r="G20">
        <v>26320</v>
      </c>
      <c r="H20">
        <v>25.7</v>
      </c>
      <c r="I20">
        <v>64</v>
      </c>
      <c r="J20">
        <v>0.06</v>
      </c>
      <c r="K20" s="5">
        <v>43066</v>
      </c>
    </row>
    <row r="21" spans="1:11" x14ac:dyDescent="0.25">
      <c r="A21" t="s">
        <v>373</v>
      </c>
      <c r="B21" t="s">
        <v>322</v>
      </c>
      <c r="C21" t="s">
        <v>45</v>
      </c>
      <c r="D21">
        <v>15843</v>
      </c>
      <c r="E21">
        <v>25480</v>
      </c>
      <c r="F21">
        <v>24.88</v>
      </c>
      <c r="G21">
        <v>25376</v>
      </c>
      <c r="H21">
        <v>24.78</v>
      </c>
      <c r="I21">
        <v>104</v>
      </c>
      <c r="J21">
        <v>0.1</v>
      </c>
      <c r="K21" s="5">
        <v>43066</v>
      </c>
    </row>
    <row r="22" spans="1:11" x14ac:dyDescent="0.25">
      <c r="A22" t="s">
        <v>373</v>
      </c>
      <c r="B22" t="s">
        <v>323</v>
      </c>
      <c r="C22" t="s">
        <v>45</v>
      </c>
      <c r="D22">
        <v>37668</v>
      </c>
      <c r="E22">
        <v>23312</v>
      </c>
      <c r="F22">
        <v>22.77</v>
      </c>
      <c r="G22">
        <v>23304</v>
      </c>
      <c r="H22">
        <v>22.76</v>
      </c>
      <c r="I22">
        <v>8</v>
      </c>
      <c r="J22">
        <v>0.01</v>
      </c>
      <c r="K22" s="5">
        <v>43066</v>
      </c>
    </row>
    <row r="23" spans="1:11" x14ac:dyDescent="0.25">
      <c r="A23" t="s">
        <v>373</v>
      </c>
      <c r="B23" t="s">
        <v>324</v>
      </c>
      <c r="C23" t="s">
        <v>45</v>
      </c>
      <c r="D23">
        <v>28218</v>
      </c>
      <c r="E23">
        <v>17480</v>
      </c>
      <c r="F23">
        <v>17.07</v>
      </c>
      <c r="G23">
        <v>17472</v>
      </c>
      <c r="H23">
        <v>17.059999999999999</v>
      </c>
      <c r="I23">
        <v>8</v>
      </c>
      <c r="J23">
        <v>0.01</v>
      </c>
      <c r="K23" s="5">
        <v>43066</v>
      </c>
    </row>
    <row r="24" spans="1:11" x14ac:dyDescent="0.25">
      <c r="A24" t="s">
        <v>373</v>
      </c>
      <c r="B24" t="s">
        <v>325</v>
      </c>
      <c r="C24" t="s">
        <v>45</v>
      </c>
      <c r="D24">
        <v>138641</v>
      </c>
      <c r="E24">
        <v>16520</v>
      </c>
      <c r="F24">
        <v>16.13</v>
      </c>
      <c r="G24">
        <v>15728</v>
      </c>
      <c r="H24">
        <v>15.36</v>
      </c>
      <c r="I24">
        <v>792</v>
      </c>
      <c r="J24">
        <v>0.77</v>
      </c>
      <c r="K24" s="5">
        <v>43066</v>
      </c>
    </row>
    <row r="25" spans="1:11" x14ac:dyDescent="0.25">
      <c r="A25" t="s">
        <v>373</v>
      </c>
      <c r="B25" t="s">
        <v>326</v>
      </c>
      <c r="C25" t="s">
        <v>45</v>
      </c>
      <c r="D25">
        <v>16146</v>
      </c>
      <c r="E25">
        <v>16264</v>
      </c>
      <c r="F25">
        <v>15.88</v>
      </c>
      <c r="G25">
        <v>16168</v>
      </c>
      <c r="H25">
        <v>15.79</v>
      </c>
      <c r="I25">
        <v>96</v>
      </c>
      <c r="J25">
        <v>0.09</v>
      </c>
      <c r="K25" s="5">
        <v>43066</v>
      </c>
    </row>
    <row r="26" spans="1:11" x14ac:dyDescent="0.25">
      <c r="A26" t="s">
        <v>373</v>
      </c>
      <c r="B26" t="s">
        <v>327</v>
      </c>
      <c r="C26" t="s">
        <v>45</v>
      </c>
      <c r="D26">
        <v>21991</v>
      </c>
      <c r="E26">
        <v>14792</v>
      </c>
      <c r="F26">
        <v>14.45</v>
      </c>
      <c r="G26">
        <v>14744</v>
      </c>
      <c r="H26">
        <v>14.4</v>
      </c>
      <c r="I26">
        <v>48</v>
      </c>
      <c r="J26">
        <v>0.05</v>
      </c>
      <c r="K26" s="5">
        <v>43066</v>
      </c>
    </row>
    <row r="27" spans="1:11" x14ac:dyDescent="0.25">
      <c r="A27" t="s">
        <v>373</v>
      </c>
      <c r="B27" t="s">
        <v>328</v>
      </c>
      <c r="C27" t="s">
        <v>45</v>
      </c>
      <c r="D27">
        <v>23358</v>
      </c>
      <c r="E27">
        <v>14536</v>
      </c>
      <c r="F27">
        <v>14.2</v>
      </c>
      <c r="G27">
        <v>14488</v>
      </c>
      <c r="H27">
        <v>14.15</v>
      </c>
      <c r="I27">
        <v>48</v>
      </c>
      <c r="J27">
        <v>0.05</v>
      </c>
      <c r="K27" s="5">
        <v>43066</v>
      </c>
    </row>
    <row r="28" spans="1:11" x14ac:dyDescent="0.25">
      <c r="A28" t="s">
        <v>373</v>
      </c>
      <c r="B28" t="s">
        <v>329</v>
      </c>
      <c r="C28" t="s">
        <v>45</v>
      </c>
      <c r="D28">
        <v>18859</v>
      </c>
      <c r="E28">
        <v>13832</v>
      </c>
      <c r="F28">
        <v>13.51</v>
      </c>
      <c r="G28">
        <v>13824</v>
      </c>
      <c r="H28">
        <v>13.5</v>
      </c>
      <c r="I28">
        <v>8</v>
      </c>
      <c r="J28">
        <v>0.01</v>
      </c>
      <c r="K28" s="5">
        <v>43066</v>
      </c>
    </row>
    <row r="29" spans="1:11" x14ac:dyDescent="0.25">
      <c r="A29" t="s">
        <v>373</v>
      </c>
      <c r="B29" t="s">
        <v>330</v>
      </c>
      <c r="C29" t="s">
        <v>45</v>
      </c>
      <c r="D29">
        <v>21991</v>
      </c>
      <c r="E29">
        <v>13640</v>
      </c>
      <c r="F29">
        <v>13.32</v>
      </c>
      <c r="G29">
        <v>13640</v>
      </c>
      <c r="H29">
        <v>13.32</v>
      </c>
      <c r="I29">
        <v>0</v>
      </c>
      <c r="J29">
        <v>0</v>
      </c>
      <c r="K29" s="5">
        <v>43066</v>
      </c>
    </row>
    <row r="30" spans="1:11" x14ac:dyDescent="0.25">
      <c r="A30" t="s">
        <v>373</v>
      </c>
      <c r="B30" t="s">
        <v>331</v>
      </c>
      <c r="C30" t="s">
        <v>45</v>
      </c>
      <c r="D30">
        <v>72437</v>
      </c>
      <c r="E30">
        <v>13328</v>
      </c>
      <c r="F30">
        <v>13.02</v>
      </c>
      <c r="G30">
        <v>13048</v>
      </c>
      <c r="H30">
        <v>12.74</v>
      </c>
      <c r="I30">
        <v>280</v>
      </c>
      <c r="J30">
        <v>0.27</v>
      </c>
      <c r="K30" s="5">
        <v>43066</v>
      </c>
    </row>
    <row r="31" spans="1:11" x14ac:dyDescent="0.25">
      <c r="A31" t="s">
        <v>373</v>
      </c>
      <c r="B31" t="s">
        <v>332</v>
      </c>
      <c r="C31" t="s">
        <v>45</v>
      </c>
      <c r="D31">
        <v>54790</v>
      </c>
      <c r="E31">
        <v>8400</v>
      </c>
      <c r="F31">
        <v>8.1999999999999993</v>
      </c>
      <c r="G31">
        <v>8112</v>
      </c>
      <c r="H31">
        <v>7.92</v>
      </c>
      <c r="I31">
        <v>288</v>
      </c>
      <c r="J31">
        <v>0.28000000000000003</v>
      </c>
      <c r="K31" s="5">
        <v>43066</v>
      </c>
    </row>
    <row r="32" spans="1:11" x14ac:dyDescent="0.25">
      <c r="A32" t="s">
        <v>373</v>
      </c>
      <c r="B32" t="s">
        <v>333</v>
      </c>
      <c r="C32" t="s">
        <v>45</v>
      </c>
      <c r="D32">
        <v>25888</v>
      </c>
      <c r="E32">
        <v>8096</v>
      </c>
      <c r="F32">
        <v>7.91</v>
      </c>
      <c r="G32">
        <v>7552</v>
      </c>
      <c r="H32">
        <v>7.38</v>
      </c>
      <c r="I32">
        <v>544</v>
      </c>
      <c r="J32">
        <v>0.53</v>
      </c>
      <c r="K32" s="5">
        <v>43066</v>
      </c>
    </row>
    <row r="33" spans="1:11" x14ac:dyDescent="0.25">
      <c r="A33" t="s">
        <v>373</v>
      </c>
      <c r="B33" t="s">
        <v>334</v>
      </c>
      <c r="C33" t="s">
        <v>45</v>
      </c>
      <c r="D33">
        <v>43024</v>
      </c>
      <c r="E33">
        <v>7640</v>
      </c>
      <c r="F33">
        <v>7.46</v>
      </c>
      <c r="G33">
        <v>7152</v>
      </c>
      <c r="H33">
        <v>6.98</v>
      </c>
      <c r="I33">
        <v>488</v>
      </c>
      <c r="J33">
        <v>0.48</v>
      </c>
      <c r="K33" s="5">
        <v>43066</v>
      </c>
    </row>
    <row r="34" spans="1:11" x14ac:dyDescent="0.25">
      <c r="A34" t="s">
        <v>373</v>
      </c>
      <c r="B34" t="s">
        <v>335</v>
      </c>
      <c r="C34" t="s">
        <v>45</v>
      </c>
      <c r="D34">
        <v>15587</v>
      </c>
      <c r="E34">
        <v>6920</v>
      </c>
      <c r="F34">
        <v>6.76</v>
      </c>
      <c r="G34">
        <v>6512</v>
      </c>
      <c r="H34">
        <v>6.36</v>
      </c>
      <c r="I34">
        <v>408</v>
      </c>
      <c r="J34">
        <v>0.4</v>
      </c>
      <c r="K34" s="5">
        <v>43066</v>
      </c>
    </row>
    <row r="35" spans="1:11" x14ac:dyDescent="0.25">
      <c r="A35" t="s">
        <v>373</v>
      </c>
      <c r="B35" t="s">
        <v>336</v>
      </c>
      <c r="C35" t="s">
        <v>45</v>
      </c>
      <c r="D35">
        <v>25830</v>
      </c>
      <c r="E35">
        <v>3848</v>
      </c>
      <c r="F35">
        <v>3.76</v>
      </c>
      <c r="G35">
        <v>3784</v>
      </c>
      <c r="H35">
        <v>3.7</v>
      </c>
      <c r="I35">
        <v>64</v>
      </c>
      <c r="J35">
        <v>0.06</v>
      </c>
      <c r="K35" s="5">
        <v>43066</v>
      </c>
    </row>
    <row r="36" spans="1:11" x14ac:dyDescent="0.25">
      <c r="A36" t="s">
        <v>373</v>
      </c>
      <c r="B36" t="s">
        <v>337</v>
      </c>
      <c r="C36" t="s">
        <v>45</v>
      </c>
      <c r="D36">
        <v>5283</v>
      </c>
      <c r="E36">
        <v>3608</v>
      </c>
      <c r="F36">
        <v>3.52</v>
      </c>
      <c r="G36">
        <v>3192</v>
      </c>
      <c r="H36">
        <v>3.12</v>
      </c>
      <c r="I36">
        <v>416</v>
      </c>
      <c r="J36">
        <v>0.41</v>
      </c>
      <c r="K36" s="5">
        <v>43066</v>
      </c>
    </row>
    <row r="37" spans="1:11" x14ac:dyDescent="0.25">
      <c r="A37" t="s">
        <v>373</v>
      </c>
      <c r="B37" t="s">
        <v>338</v>
      </c>
      <c r="C37" t="s">
        <v>45</v>
      </c>
      <c r="D37">
        <v>13838</v>
      </c>
      <c r="E37">
        <v>3400</v>
      </c>
      <c r="F37">
        <v>3.32</v>
      </c>
      <c r="G37">
        <v>3344</v>
      </c>
      <c r="H37">
        <v>3.27</v>
      </c>
      <c r="I37">
        <v>56</v>
      </c>
      <c r="J37">
        <v>0.05</v>
      </c>
      <c r="K37" s="5">
        <v>43066</v>
      </c>
    </row>
    <row r="38" spans="1:11" x14ac:dyDescent="0.25">
      <c r="A38" t="s">
        <v>373</v>
      </c>
      <c r="B38" t="s">
        <v>339</v>
      </c>
      <c r="C38" t="s">
        <v>45</v>
      </c>
      <c r="D38">
        <v>15840</v>
      </c>
      <c r="E38">
        <v>3272</v>
      </c>
      <c r="F38">
        <v>3.2</v>
      </c>
      <c r="G38">
        <v>3112</v>
      </c>
      <c r="H38">
        <v>3.04</v>
      </c>
      <c r="I38">
        <v>160</v>
      </c>
      <c r="J38">
        <v>0.16</v>
      </c>
      <c r="K38" s="5">
        <v>43066</v>
      </c>
    </row>
    <row r="39" spans="1:11" x14ac:dyDescent="0.25">
      <c r="A39" t="s">
        <v>373</v>
      </c>
      <c r="B39" t="s">
        <v>340</v>
      </c>
      <c r="C39" t="s">
        <v>45</v>
      </c>
      <c r="D39">
        <v>42775</v>
      </c>
      <c r="E39">
        <v>2504</v>
      </c>
      <c r="F39">
        <v>2.4500000000000002</v>
      </c>
      <c r="G39">
        <v>2360</v>
      </c>
      <c r="H39">
        <v>2.2999999999999998</v>
      </c>
      <c r="I39">
        <v>144</v>
      </c>
      <c r="J39">
        <v>0.14000000000000001</v>
      </c>
      <c r="K39" s="5">
        <v>43066</v>
      </c>
    </row>
    <row r="40" spans="1:11" x14ac:dyDescent="0.25">
      <c r="A40" t="s">
        <v>373</v>
      </c>
      <c r="B40" t="s">
        <v>341</v>
      </c>
      <c r="C40" t="s">
        <v>45</v>
      </c>
      <c r="D40">
        <v>5240</v>
      </c>
      <c r="E40">
        <v>2512</v>
      </c>
      <c r="F40">
        <v>2.4500000000000002</v>
      </c>
      <c r="G40">
        <v>2328</v>
      </c>
      <c r="H40">
        <v>2.27</v>
      </c>
      <c r="I40">
        <v>184</v>
      </c>
      <c r="J40">
        <v>0.18</v>
      </c>
      <c r="K40" s="5">
        <v>43066</v>
      </c>
    </row>
    <row r="41" spans="1:11" x14ac:dyDescent="0.25">
      <c r="A41" t="s">
        <v>373</v>
      </c>
      <c r="B41" t="s">
        <v>342</v>
      </c>
      <c r="C41" t="s">
        <v>45</v>
      </c>
      <c r="D41">
        <v>21991</v>
      </c>
      <c r="E41">
        <v>1992</v>
      </c>
      <c r="F41">
        <v>1.95</v>
      </c>
      <c r="G41">
        <v>1936</v>
      </c>
      <c r="H41">
        <v>1.89</v>
      </c>
      <c r="I41">
        <v>56</v>
      </c>
      <c r="J41">
        <v>0.05</v>
      </c>
      <c r="K41" s="5">
        <v>43066</v>
      </c>
    </row>
    <row r="42" spans="1:11" x14ac:dyDescent="0.25">
      <c r="A42" t="s">
        <v>373</v>
      </c>
      <c r="B42" t="s">
        <v>343</v>
      </c>
      <c r="C42" t="s">
        <v>45</v>
      </c>
      <c r="D42">
        <v>3144</v>
      </c>
      <c r="E42">
        <v>976</v>
      </c>
      <c r="F42">
        <v>0.95</v>
      </c>
      <c r="G42">
        <v>664</v>
      </c>
      <c r="H42">
        <v>0.65</v>
      </c>
      <c r="I42">
        <v>312</v>
      </c>
      <c r="J42">
        <v>0.3</v>
      </c>
      <c r="K42" s="5">
        <v>43066</v>
      </c>
    </row>
    <row r="43" spans="1:11" x14ac:dyDescent="0.25">
      <c r="A43" t="s">
        <v>373</v>
      </c>
      <c r="B43" t="s">
        <v>344</v>
      </c>
      <c r="C43" t="s">
        <v>45</v>
      </c>
      <c r="D43">
        <v>5968</v>
      </c>
      <c r="E43">
        <v>904</v>
      </c>
      <c r="F43">
        <v>0.88</v>
      </c>
      <c r="G43">
        <v>896</v>
      </c>
      <c r="H43">
        <v>0.88</v>
      </c>
      <c r="I43">
        <v>8</v>
      </c>
      <c r="J43">
        <v>0.01</v>
      </c>
      <c r="K43" s="5">
        <v>43066</v>
      </c>
    </row>
    <row r="44" spans="1:11" x14ac:dyDescent="0.25">
      <c r="A44" t="s">
        <v>373</v>
      </c>
      <c r="B44" t="s">
        <v>345</v>
      </c>
      <c r="C44" t="s">
        <v>45</v>
      </c>
      <c r="D44">
        <v>947</v>
      </c>
      <c r="E44">
        <v>792</v>
      </c>
      <c r="F44">
        <v>0.77</v>
      </c>
      <c r="G44">
        <v>328</v>
      </c>
      <c r="H44">
        <v>0.32</v>
      </c>
      <c r="I44">
        <v>464</v>
      </c>
      <c r="J44">
        <v>0.45</v>
      </c>
      <c r="K44" s="5">
        <v>43066</v>
      </c>
    </row>
    <row r="45" spans="1:11" x14ac:dyDescent="0.25">
      <c r="A45" t="s">
        <v>373</v>
      </c>
      <c r="B45" t="s">
        <v>346</v>
      </c>
      <c r="C45" t="s">
        <v>45</v>
      </c>
      <c r="D45">
        <v>21358</v>
      </c>
      <c r="E45">
        <v>712</v>
      </c>
      <c r="F45">
        <v>0.7</v>
      </c>
      <c r="G45">
        <v>696</v>
      </c>
      <c r="H45">
        <v>0.68</v>
      </c>
      <c r="I45">
        <v>16</v>
      </c>
      <c r="J45">
        <v>0.02</v>
      </c>
      <c r="K45" s="5">
        <v>43066</v>
      </c>
    </row>
    <row r="46" spans="1:11" x14ac:dyDescent="0.25">
      <c r="A46" t="s">
        <v>373</v>
      </c>
      <c r="B46" t="s">
        <v>347</v>
      </c>
      <c r="C46" t="s">
        <v>45</v>
      </c>
      <c r="D46">
        <v>5240</v>
      </c>
      <c r="E46">
        <v>520</v>
      </c>
      <c r="F46">
        <v>0.51</v>
      </c>
      <c r="G46">
        <v>464</v>
      </c>
      <c r="H46">
        <v>0.45</v>
      </c>
      <c r="I46">
        <v>56</v>
      </c>
      <c r="J46">
        <v>0.05</v>
      </c>
      <c r="K46" s="5">
        <v>43066</v>
      </c>
    </row>
    <row r="47" spans="1:11" x14ac:dyDescent="0.25">
      <c r="A47" t="s">
        <v>373</v>
      </c>
      <c r="B47" t="s">
        <v>348</v>
      </c>
      <c r="C47" t="s">
        <v>45</v>
      </c>
      <c r="D47">
        <v>562</v>
      </c>
      <c r="E47">
        <v>400</v>
      </c>
      <c r="F47">
        <v>0.39</v>
      </c>
      <c r="G47">
        <v>208</v>
      </c>
      <c r="H47">
        <v>0.2</v>
      </c>
      <c r="I47">
        <v>192</v>
      </c>
      <c r="J47">
        <v>0.19</v>
      </c>
      <c r="K47" s="5">
        <v>43066</v>
      </c>
    </row>
    <row r="48" spans="1:11" x14ac:dyDescent="0.25">
      <c r="A48" t="s">
        <v>373</v>
      </c>
      <c r="B48" t="s">
        <v>349</v>
      </c>
      <c r="C48" t="s">
        <v>45</v>
      </c>
      <c r="D48">
        <v>157</v>
      </c>
      <c r="E48">
        <v>344</v>
      </c>
      <c r="F48">
        <v>0.34</v>
      </c>
      <c r="G48">
        <v>64</v>
      </c>
      <c r="H48">
        <v>0.06</v>
      </c>
      <c r="I48">
        <v>280</v>
      </c>
      <c r="J48">
        <v>0.27</v>
      </c>
      <c r="K48" s="5">
        <v>43066</v>
      </c>
    </row>
    <row r="49" spans="1:11" x14ac:dyDescent="0.25">
      <c r="A49" t="s">
        <v>373</v>
      </c>
      <c r="B49" t="s">
        <v>350</v>
      </c>
      <c r="C49" t="s">
        <v>45</v>
      </c>
      <c r="D49">
        <v>2300</v>
      </c>
      <c r="E49">
        <v>264</v>
      </c>
      <c r="F49">
        <v>0.26</v>
      </c>
      <c r="G49">
        <v>240</v>
      </c>
      <c r="H49">
        <v>0.23</v>
      </c>
      <c r="I49">
        <v>24</v>
      </c>
      <c r="J49">
        <v>0.02</v>
      </c>
      <c r="K49" s="5">
        <v>43066</v>
      </c>
    </row>
    <row r="50" spans="1:11" x14ac:dyDescent="0.25">
      <c r="A50" t="s">
        <v>373</v>
      </c>
      <c r="B50" t="s">
        <v>351</v>
      </c>
      <c r="C50" t="s">
        <v>45</v>
      </c>
      <c r="D50">
        <v>44</v>
      </c>
      <c r="E50">
        <v>216</v>
      </c>
      <c r="F50">
        <v>0.21</v>
      </c>
      <c r="G50">
        <v>48</v>
      </c>
      <c r="H50">
        <v>0.05</v>
      </c>
      <c r="I50">
        <v>168</v>
      </c>
      <c r="J50">
        <v>0.16</v>
      </c>
      <c r="K50" s="5">
        <v>43066</v>
      </c>
    </row>
    <row r="51" spans="1:11" x14ac:dyDescent="0.25">
      <c r="A51" t="s">
        <v>373</v>
      </c>
      <c r="B51" t="s">
        <v>352</v>
      </c>
      <c r="C51" t="s">
        <v>45</v>
      </c>
      <c r="D51">
        <v>11</v>
      </c>
      <c r="E51">
        <v>216</v>
      </c>
      <c r="F51">
        <v>0.21</v>
      </c>
      <c r="G51">
        <v>48</v>
      </c>
      <c r="H51">
        <v>0.05</v>
      </c>
      <c r="I51">
        <v>168</v>
      </c>
      <c r="J51">
        <v>0.16</v>
      </c>
      <c r="K51" s="5">
        <v>43066</v>
      </c>
    </row>
    <row r="52" spans="1:11" x14ac:dyDescent="0.25">
      <c r="A52" t="s">
        <v>373</v>
      </c>
      <c r="B52" t="s">
        <v>353</v>
      </c>
      <c r="C52" t="s">
        <v>45</v>
      </c>
      <c r="D52">
        <v>921</v>
      </c>
      <c r="E52">
        <v>200</v>
      </c>
      <c r="F52">
        <v>0.2</v>
      </c>
      <c r="G52">
        <v>176</v>
      </c>
      <c r="H52">
        <v>0.17</v>
      </c>
      <c r="I52">
        <v>24</v>
      </c>
      <c r="J52">
        <v>0.02</v>
      </c>
      <c r="K52" s="5">
        <v>43066</v>
      </c>
    </row>
    <row r="53" spans="1:11" x14ac:dyDescent="0.25">
      <c r="A53" t="s">
        <v>373</v>
      </c>
      <c r="B53" t="s">
        <v>354</v>
      </c>
      <c r="C53" t="s">
        <v>45</v>
      </c>
      <c r="D53">
        <v>1894</v>
      </c>
      <c r="E53">
        <v>208</v>
      </c>
      <c r="F53">
        <v>0.2</v>
      </c>
      <c r="G53">
        <v>152</v>
      </c>
      <c r="H53">
        <v>0.15</v>
      </c>
      <c r="I53">
        <v>56</v>
      </c>
      <c r="J53">
        <v>0.05</v>
      </c>
      <c r="K53" s="5">
        <v>43066</v>
      </c>
    </row>
    <row r="54" spans="1:11" x14ac:dyDescent="0.25">
      <c r="A54" t="s">
        <v>373</v>
      </c>
      <c r="B54" t="s">
        <v>355</v>
      </c>
      <c r="C54" t="s">
        <v>45</v>
      </c>
      <c r="D54">
        <v>1011</v>
      </c>
      <c r="E54">
        <v>200</v>
      </c>
      <c r="F54">
        <v>0.2</v>
      </c>
      <c r="G54">
        <v>160</v>
      </c>
      <c r="H54">
        <v>0.16</v>
      </c>
      <c r="I54">
        <v>40</v>
      </c>
      <c r="J54">
        <v>0.04</v>
      </c>
      <c r="K54" s="5">
        <v>43066</v>
      </c>
    </row>
    <row r="55" spans="1:11" x14ac:dyDescent="0.25">
      <c r="A55" t="s">
        <v>373</v>
      </c>
      <c r="B55" t="s">
        <v>356</v>
      </c>
      <c r="C55" t="s">
        <v>45</v>
      </c>
      <c r="D55">
        <v>755</v>
      </c>
      <c r="E55">
        <v>144</v>
      </c>
      <c r="F55">
        <v>0.14000000000000001</v>
      </c>
      <c r="G55">
        <v>136</v>
      </c>
      <c r="H55">
        <v>0.13</v>
      </c>
      <c r="I55">
        <v>8</v>
      </c>
      <c r="J55">
        <v>0.01</v>
      </c>
      <c r="K55" s="5">
        <v>43066</v>
      </c>
    </row>
    <row r="56" spans="1:11" x14ac:dyDescent="0.25">
      <c r="A56" t="s">
        <v>373</v>
      </c>
      <c r="B56" t="s">
        <v>357</v>
      </c>
      <c r="C56" t="s">
        <v>45</v>
      </c>
      <c r="D56">
        <v>13</v>
      </c>
      <c r="E56">
        <v>72</v>
      </c>
      <c r="F56">
        <v>7.0000000000000007E-2</v>
      </c>
      <c r="G56">
        <v>16</v>
      </c>
      <c r="H56">
        <v>0.02</v>
      </c>
      <c r="I56">
        <v>56</v>
      </c>
      <c r="J56">
        <v>0.05</v>
      </c>
      <c r="K56" s="5">
        <v>43066</v>
      </c>
    </row>
    <row r="57" spans="1:11" x14ac:dyDescent="0.25">
      <c r="A57" t="s">
        <v>373</v>
      </c>
      <c r="B57" t="s">
        <v>358</v>
      </c>
      <c r="C57" t="s">
        <v>45</v>
      </c>
      <c r="D57">
        <v>75</v>
      </c>
      <c r="E57">
        <v>72</v>
      </c>
      <c r="F57">
        <v>7.0000000000000007E-2</v>
      </c>
      <c r="G57">
        <v>16</v>
      </c>
      <c r="H57">
        <v>0.02</v>
      </c>
      <c r="I57">
        <v>56</v>
      </c>
      <c r="J57">
        <v>0.05</v>
      </c>
      <c r="K57" s="5">
        <v>43066</v>
      </c>
    </row>
    <row r="58" spans="1:11" x14ac:dyDescent="0.25">
      <c r="A58" t="s">
        <v>373</v>
      </c>
      <c r="B58" t="s">
        <v>359</v>
      </c>
      <c r="C58" t="s">
        <v>45</v>
      </c>
      <c r="D58">
        <v>2</v>
      </c>
      <c r="E58">
        <v>72</v>
      </c>
      <c r="F58">
        <v>7.0000000000000007E-2</v>
      </c>
      <c r="G58">
        <v>16</v>
      </c>
      <c r="H58">
        <v>0.02</v>
      </c>
      <c r="I58">
        <v>56</v>
      </c>
      <c r="J58">
        <v>0.05</v>
      </c>
      <c r="K58" s="5">
        <v>43066</v>
      </c>
    </row>
    <row r="59" spans="1:11" x14ac:dyDescent="0.25">
      <c r="A59" t="s">
        <v>373</v>
      </c>
      <c r="B59" t="s">
        <v>360</v>
      </c>
      <c r="C59" t="s">
        <v>45</v>
      </c>
      <c r="D59">
        <v>129</v>
      </c>
      <c r="E59">
        <v>72</v>
      </c>
      <c r="F59">
        <v>7.0000000000000007E-2</v>
      </c>
      <c r="G59">
        <v>24</v>
      </c>
      <c r="H59">
        <v>0.02</v>
      </c>
      <c r="I59">
        <v>48</v>
      </c>
      <c r="J59">
        <v>0.05</v>
      </c>
      <c r="K59" s="5">
        <v>43066</v>
      </c>
    </row>
    <row r="60" spans="1:11" x14ac:dyDescent="0.25">
      <c r="A60" t="s">
        <v>373</v>
      </c>
      <c r="B60" t="s">
        <v>361</v>
      </c>
      <c r="C60" t="s">
        <v>45</v>
      </c>
      <c r="D60">
        <v>402</v>
      </c>
      <c r="E60">
        <v>72</v>
      </c>
      <c r="F60">
        <v>7.0000000000000007E-2</v>
      </c>
      <c r="G60">
        <v>48</v>
      </c>
      <c r="H60">
        <v>0.05</v>
      </c>
      <c r="I60">
        <v>24</v>
      </c>
      <c r="J60">
        <v>0.02</v>
      </c>
      <c r="K60" s="5">
        <v>43066</v>
      </c>
    </row>
    <row r="61" spans="1:11" x14ac:dyDescent="0.25">
      <c r="A61" t="s">
        <v>373</v>
      </c>
      <c r="B61" t="s">
        <v>362</v>
      </c>
      <c r="C61" t="s">
        <v>45</v>
      </c>
      <c r="D61">
        <v>58</v>
      </c>
      <c r="E61">
        <v>16</v>
      </c>
      <c r="F61">
        <v>0.02</v>
      </c>
      <c r="G61">
        <v>16</v>
      </c>
      <c r="H61">
        <v>0.02</v>
      </c>
      <c r="I61">
        <v>0</v>
      </c>
      <c r="J61">
        <v>0</v>
      </c>
      <c r="K61" s="5">
        <v>43066</v>
      </c>
    </row>
    <row r="62" spans="1:11" x14ac:dyDescent="0.25">
      <c r="A62" t="s">
        <v>373</v>
      </c>
      <c r="B62" t="s">
        <v>363</v>
      </c>
      <c r="C62" t="s">
        <v>45</v>
      </c>
      <c r="D62">
        <v>1</v>
      </c>
      <c r="E62">
        <v>16</v>
      </c>
      <c r="F62">
        <v>0.02</v>
      </c>
      <c r="G62">
        <v>16</v>
      </c>
      <c r="H62">
        <v>0.02</v>
      </c>
      <c r="I62">
        <v>0</v>
      </c>
      <c r="J62">
        <v>0</v>
      </c>
      <c r="K62" s="5">
        <v>43066</v>
      </c>
    </row>
    <row r="63" spans="1:11" x14ac:dyDescent="0.25">
      <c r="A63" t="s">
        <v>373</v>
      </c>
      <c r="B63" t="s">
        <v>364</v>
      </c>
      <c r="C63" t="s">
        <v>45</v>
      </c>
      <c r="D63">
        <v>4</v>
      </c>
      <c r="E63">
        <v>16</v>
      </c>
      <c r="F63">
        <v>0.02</v>
      </c>
      <c r="G63">
        <v>16</v>
      </c>
      <c r="H63">
        <v>0.02</v>
      </c>
      <c r="I63">
        <v>0</v>
      </c>
      <c r="J63">
        <v>0</v>
      </c>
      <c r="K63" s="5">
        <v>43066</v>
      </c>
    </row>
    <row r="64" spans="1:11" x14ac:dyDescent="0.25">
      <c r="A64" t="s">
        <v>373</v>
      </c>
      <c r="B64" t="s">
        <v>365</v>
      </c>
      <c r="C64" t="s">
        <v>45</v>
      </c>
      <c r="D64">
        <v>79</v>
      </c>
      <c r="E64">
        <v>24</v>
      </c>
      <c r="F64">
        <v>0.02</v>
      </c>
      <c r="G64">
        <v>24</v>
      </c>
      <c r="H64">
        <v>0.02</v>
      </c>
      <c r="I64">
        <v>0</v>
      </c>
      <c r="J64">
        <v>0</v>
      </c>
      <c r="K64" s="5">
        <v>43066</v>
      </c>
    </row>
    <row r="65" spans="1:11" x14ac:dyDescent="0.25">
      <c r="A65" t="s">
        <v>373</v>
      </c>
      <c r="B65" t="s">
        <v>366</v>
      </c>
      <c r="C65" t="s">
        <v>45</v>
      </c>
      <c r="D65">
        <v>189</v>
      </c>
      <c r="E65">
        <v>16</v>
      </c>
      <c r="F65">
        <v>0.02</v>
      </c>
      <c r="G65">
        <v>16</v>
      </c>
      <c r="H65">
        <v>0.02</v>
      </c>
      <c r="I65">
        <v>0</v>
      </c>
      <c r="J65">
        <v>0</v>
      </c>
      <c r="K65" s="5">
        <v>43066</v>
      </c>
    </row>
    <row r="66" spans="1:11" x14ac:dyDescent="0.25">
      <c r="A66" t="s">
        <v>373</v>
      </c>
      <c r="B66" t="s">
        <v>367</v>
      </c>
      <c r="C66" t="s">
        <v>45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s="5">
        <v>43066</v>
      </c>
    </row>
    <row r="67" spans="1:11" x14ac:dyDescent="0.25">
      <c r="A67" t="s">
        <v>373</v>
      </c>
      <c r="B67" t="s">
        <v>368</v>
      </c>
      <c r="C67" t="s">
        <v>45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s="5">
        <v>43066</v>
      </c>
    </row>
    <row r="68" spans="1:11" x14ac:dyDescent="0.25">
      <c r="A68" t="s">
        <v>373</v>
      </c>
      <c r="B68" t="s">
        <v>369</v>
      </c>
      <c r="C68" t="s">
        <v>45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s="5">
        <v>43066</v>
      </c>
    </row>
    <row r="69" spans="1:11" x14ac:dyDescent="0.25">
      <c r="A69" t="s">
        <v>373</v>
      </c>
      <c r="B69" t="s">
        <v>370</v>
      </c>
      <c r="C69" t="s">
        <v>45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5">
        <v>43066</v>
      </c>
    </row>
    <row r="70" spans="1:11" x14ac:dyDescent="0.25">
      <c r="A70" t="s">
        <v>373</v>
      </c>
      <c r="B70" t="s">
        <v>371</v>
      </c>
      <c r="C70" t="s">
        <v>45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s="5">
        <v>43066</v>
      </c>
    </row>
    <row r="71" spans="1:11" x14ac:dyDescent="0.25">
      <c r="A71" t="s">
        <v>373</v>
      </c>
      <c r="B71" t="s">
        <v>372</v>
      </c>
      <c r="C71" t="s">
        <v>45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s="5">
        <v>43066</v>
      </c>
    </row>
    <row r="72" spans="1:11" x14ac:dyDescent="0.25">
      <c r="A72" t="s">
        <v>377</v>
      </c>
      <c r="B72" t="s">
        <v>304</v>
      </c>
      <c r="C72" t="s">
        <v>45</v>
      </c>
      <c r="D72">
        <v>412096</v>
      </c>
      <c r="E72">
        <v>30096</v>
      </c>
      <c r="F72">
        <v>29.39</v>
      </c>
      <c r="G72">
        <v>30096</v>
      </c>
      <c r="H72">
        <v>29.39</v>
      </c>
      <c r="I72">
        <v>0</v>
      </c>
      <c r="J72">
        <v>0</v>
      </c>
      <c r="K72" s="5">
        <v>43066</v>
      </c>
    </row>
    <row r="73" spans="1:11" x14ac:dyDescent="0.25">
      <c r="A73" t="s">
        <v>377</v>
      </c>
      <c r="B73" t="s">
        <v>305</v>
      </c>
      <c r="C73" t="s">
        <v>45</v>
      </c>
      <c r="D73">
        <v>3777</v>
      </c>
      <c r="E73">
        <v>680</v>
      </c>
      <c r="F73">
        <v>0.66</v>
      </c>
      <c r="G73">
        <v>600</v>
      </c>
      <c r="H73">
        <v>0.59</v>
      </c>
      <c r="I73">
        <v>80</v>
      </c>
      <c r="J73">
        <v>0.08</v>
      </c>
      <c r="K73" s="5">
        <v>43066</v>
      </c>
    </row>
    <row r="74" spans="1:11" x14ac:dyDescent="0.25">
      <c r="A74" t="s">
        <v>377</v>
      </c>
      <c r="B74" t="s">
        <v>301</v>
      </c>
      <c r="C74" t="s">
        <v>45</v>
      </c>
      <c r="D74">
        <v>20244</v>
      </c>
      <c r="E74">
        <v>584</v>
      </c>
      <c r="F74">
        <v>0.56999999999999995</v>
      </c>
      <c r="G74">
        <v>576</v>
      </c>
      <c r="H74">
        <v>0.56000000000000005</v>
      </c>
      <c r="I74">
        <v>8</v>
      </c>
      <c r="J74">
        <v>0.01</v>
      </c>
      <c r="K74" s="5">
        <v>43066</v>
      </c>
    </row>
    <row r="75" spans="1:11" x14ac:dyDescent="0.25">
      <c r="A75" t="s">
        <v>377</v>
      </c>
      <c r="B75" t="s">
        <v>375</v>
      </c>
      <c r="C75" t="s">
        <v>45</v>
      </c>
      <c r="D75">
        <v>3777</v>
      </c>
      <c r="E75">
        <v>536</v>
      </c>
      <c r="F75">
        <v>0.52</v>
      </c>
      <c r="G75">
        <v>368</v>
      </c>
      <c r="H75">
        <v>0.36</v>
      </c>
      <c r="I75">
        <v>168</v>
      </c>
      <c r="J75">
        <v>0.16</v>
      </c>
      <c r="K75" s="5">
        <v>43066</v>
      </c>
    </row>
    <row r="76" spans="1:11" x14ac:dyDescent="0.25">
      <c r="A76" t="s">
        <v>377</v>
      </c>
      <c r="B76" t="s">
        <v>376</v>
      </c>
      <c r="C76" t="s">
        <v>45</v>
      </c>
      <c r="D76">
        <v>3777</v>
      </c>
      <c r="E76">
        <v>536</v>
      </c>
      <c r="F76">
        <v>0.52</v>
      </c>
      <c r="G76">
        <v>368</v>
      </c>
      <c r="H76">
        <v>0.36</v>
      </c>
      <c r="I76">
        <v>168</v>
      </c>
      <c r="J76">
        <v>0.16</v>
      </c>
      <c r="K76" s="5">
        <v>43066</v>
      </c>
    </row>
    <row r="77" spans="1:11" x14ac:dyDescent="0.25">
      <c r="A77" t="s">
        <v>377</v>
      </c>
      <c r="B77" t="s">
        <v>112</v>
      </c>
      <c r="C77" t="s">
        <v>45</v>
      </c>
      <c r="D77">
        <v>861</v>
      </c>
      <c r="E77">
        <v>288</v>
      </c>
      <c r="F77">
        <v>0.28000000000000003</v>
      </c>
      <c r="G77">
        <v>240</v>
      </c>
      <c r="H77">
        <v>0.23</v>
      </c>
      <c r="I77">
        <v>48</v>
      </c>
      <c r="J77">
        <v>0.05</v>
      </c>
      <c r="K77" s="5">
        <v>43066</v>
      </c>
    </row>
    <row r="78" spans="1:11" x14ac:dyDescent="0.25">
      <c r="A78" t="s">
        <v>377</v>
      </c>
      <c r="B78" t="s">
        <v>303</v>
      </c>
      <c r="C78" t="s">
        <v>45</v>
      </c>
      <c r="D78">
        <v>29</v>
      </c>
      <c r="E78">
        <v>32</v>
      </c>
      <c r="F78">
        <v>0.03</v>
      </c>
      <c r="G78">
        <v>32</v>
      </c>
      <c r="H78">
        <v>0.03</v>
      </c>
      <c r="I78">
        <v>0</v>
      </c>
      <c r="J78">
        <v>0</v>
      </c>
      <c r="K78" s="5">
        <v>43066</v>
      </c>
    </row>
    <row r="79" spans="1:11" x14ac:dyDescent="0.25">
      <c r="A79" t="s">
        <v>377</v>
      </c>
      <c r="B79" t="s">
        <v>300</v>
      </c>
      <c r="C79" t="s">
        <v>45</v>
      </c>
      <c r="D79">
        <v>44</v>
      </c>
      <c r="E79">
        <v>32</v>
      </c>
      <c r="F79">
        <v>0.03</v>
      </c>
      <c r="G79">
        <v>32</v>
      </c>
      <c r="H79">
        <v>0.03</v>
      </c>
      <c r="I79">
        <v>0</v>
      </c>
      <c r="J79">
        <v>0</v>
      </c>
      <c r="K79" s="5">
        <v>43066</v>
      </c>
    </row>
    <row r="80" spans="1:11" x14ac:dyDescent="0.25">
      <c r="A80" t="s">
        <v>377</v>
      </c>
      <c r="B80" t="s">
        <v>369</v>
      </c>
      <c r="C80" t="s">
        <v>45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s="5">
        <v>43066</v>
      </c>
    </row>
    <row r="81" spans="1:11" x14ac:dyDescent="0.25">
      <c r="A81" t="s">
        <v>374</v>
      </c>
      <c r="B81" t="s">
        <v>378</v>
      </c>
      <c r="C81" t="s">
        <v>45</v>
      </c>
      <c r="D81">
        <v>1524582487</v>
      </c>
      <c r="E81">
        <v>381208360</v>
      </c>
      <c r="F81">
        <v>372273.79</v>
      </c>
      <c r="G81">
        <v>381149824</v>
      </c>
      <c r="H81">
        <v>372216.63</v>
      </c>
      <c r="I81">
        <v>58536</v>
      </c>
      <c r="J81">
        <v>57.16</v>
      </c>
      <c r="K81" s="5">
        <v>43066</v>
      </c>
    </row>
    <row r="82" spans="1:11" x14ac:dyDescent="0.25">
      <c r="A82" t="s">
        <v>374</v>
      </c>
      <c r="B82" t="s">
        <v>379</v>
      </c>
      <c r="C82" t="s">
        <v>45</v>
      </c>
      <c r="D82">
        <v>1191489903</v>
      </c>
      <c r="E82">
        <v>232522816</v>
      </c>
      <c r="F82">
        <v>227073.06</v>
      </c>
      <c r="G82">
        <v>232490080</v>
      </c>
      <c r="H82">
        <v>227041.09</v>
      </c>
      <c r="I82">
        <v>32736</v>
      </c>
      <c r="J82">
        <v>31.97</v>
      </c>
      <c r="K82" s="5">
        <v>43066</v>
      </c>
    </row>
    <row r="83" spans="1:11" x14ac:dyDescent="0.25">
      <c r="A83" t="s">
        <v>374</v>
      </c>
      <c r="B83" t="s">
        <v>380</v>
      </c>
      <c r="C83" t="s">
        <v>45</v>
      </c>
      <c r="D83">
        <v>1977536883</v>
      </c>
      <c r="E83">
        <v>200401888</v>
      </c>
      <c r="F83">
        <v>195704.97</v>
      </c>
      <c r="G83">
        <v>200375184</v>
      </c>
      <c r="H83">
        <v>195678.89</v>
      </c>
      <c r="I83">
        <v>26704</v>
      </c>
      <c r="J83">
        <v>26.08</v>
      </c>
      <c r="K83" s="5">
        <v>43066</v>
      </c>
    </row>
    <row r="84" spans="1:11" x14ac:dyDescent="0.25">
      <c r="A84" t="s">
        <v>374</v>
      </c>
      <c r="B84" t="s">
        <v>381</v>
      </c>
      <c r="C84" t="s">
        <v>45</v>
      </c>
      <c r="D84">
        <v>19916989</v>
      </c>
      <c r="E84">
        <v>159362968</v>
      </c>
      <c r="F84">
        <v>155627.9</v>
      </c>
      <c r="G84">
        <v>159339264</v>
      </c>
      <c r="H84">
        <v>155604.75</v>
      </c>
      <c r="I84">
        <v>23704</v>
      </c>
      <c r="J84">
        <v>23.15</v>
      </c>
      <c r="K84" s="5">
        <v>43066</v>
      </c>
    </row>
    <row r="85" spans="1:11" x14ac:dyDescent="0.25">
      <c r="A85" t="s">
        <v>374</v>
      </c>
      <c r="B85" t="s">
        <v>382</v>
      </c>
      <c r="C85" t="s">
        <v>45</v>
      </c>
      <c r="D85">
        <v>245798015</v>
      </c>
      <c r="E85">
        <v>113290800</v>
      </c>
      <c r="F85">
        <v>110635.55</v>
      </c>
      <c r="G85">
        <v>112598632</v>
      </c>
      <c r="H85">
        <v>109959.6</v>
      </c>
      <c r="I85">
        <v>692168</v>
      </c>
      <c r="J85">
        <v>675.95</v>
      </c>
      <c r="K85" s="5">
        <v>43066</v>
      </c>
    </row>
    <row r="86" spans="1:11" x14ac:dyDescent="0.25">
      <c r="A86" t="s">
        <v>374</v>
      </c>
      <c r="B86" t="s">
        <v>383</v>
      </c>
      <c r="C86" t="s">
        <v>45</v>
      </c>
      <c r="D86">
        <v>11064673</v>
      </c>
      <c r="E86">
        <v>88889312</v>
      </c>
      <c r="F86">
        <v>86805.97</v>
      </c>
      <c r="G86">
        <v>88885712</v>
      </c>
      <c r="H86">
        <v>86802.45</v>
      </c>
      <c r="I86">
        <v>3600</v>
      </c>
      <c r="J86">
        <v>3.52</v>
      </c>
      <c r="K86" s="5">
        <v>43066</v>
      </c>
    </row>
    <row r="87" spans="1:11" x14ac:dyDescent="0.25">
      <c r="A87" t="s">
        <v>374</v>
      </c>
      <c r="B87" t="s">
        <v>384</v>
      </c>
      <c r="C87" t="s">
        <v>45</v>
      </c>
      <c r="D87">
        <v>349768811</v>
      </c>
      <c r="E87">
        <v>82313880</v>
      </c>
      <c r="F87">
        <v>80384.649999999994</v>
      </c>
      <c r="G87">
        <v>82301328</v>
      </c>
      <c r="H87">
        <v>80372.39</v>
      </c>
      <c r="I87">
        <v>12552</v>
      </c>
      <c r="J87">
        <v>12.26</v>
      </c>
      <c r="K87" s="5">
        <v>43066</v>
      </c>
    </row>
    <row r="88" spans="1:11" x14ac:dyDescent="0.25">
      <c r="A88" t="s">
        <v>374</v>
      </c>
      <c r="B88" t="s">
        <v>385</v>
      </c>
      <c r="C88" t="s">
        <v>45</v>
      </c>
      <c r="D88">
        <v>400789187</v>
      </c>
      <c r="E88">
        <v>68662168</v>
      </c>
      <c r="F88">
        <v>67052.899999999994</v>
      </c>
      <c r="G88">
        <v>68008176</v>
      </c>
      <c r="H88">
        <v>66414.23</v>
      </c>
      <c r="I88">
        <v>653992</v>
      </c>
      <c r="J88">
        <v>638.66</v>
      </c>
      <c r="K88" s="5">
        <v>43066</v>
      </c>
    </row>
    <row r="89" spans="1:11" x14ac:dyDescent="0.25">
      <c r="A89" t="s">
        <v>374</v>
      </c>
      <c r="B89" t="s">
        <v>386</v>
      </c>
      <c r="C89" t="s">
        <v>45</v>
      </c>
      <c r="D89">
        <v>7708429</v>
      </c>
      <c r="E89">
        <v>61945760</v>
      </c>
      <c r="F89">
        <v>60493.91</v>
      </c>
      <c r="G89">
        <v>61942408</v>
      </c>
      <c r="H89">
        <v>60490.63</v>
      </c>
      <c r="I89">
        <v>3352</v>
      </c>
      <c r="J89">
        <v>3.27</v>
      </c>
      <c r="K89" s="5">
        <v>43066</v>
      </c>
    </row>
    <row r="90" spans="1:11" x14ac:dyDescent="0.25">
      <c r="A90" t="s">
        <v>374</v>
      </c>
      <c r="B90" t="s">
        <v>387</v>
      </c>
      <c r="C90" t="s">
        <v>45</v>
      </c>
      <c r="D90">
        <v>363850881</v>
      </c>
      <c r="E90">
        <v>53482256</v>
      </c>
      <c r="F90">
        <v>52228.77</v>
      </c>
      <c r="G90">
        <v>53479976</v>
      </c>
      <c r="H90">
        <v>52226.54</v>
      </c>
      <c r="I90">
        <v>2280</v>
      </c>
      <c r="J90">
        <v>2.23</v>
      </c>
      <c r="K90" s="5">
        <v>43066</v>
      </c>
    </row>
    <row r="91" spans="1:11" x14ac:dyDescent="0.25">
      <c r="A91" t="s">
        <v>374</v>
      </c>
      <c r="B91" t="s">
        <v>388</v>
      </c>
      <c r="C91" t="s">
        <v>45</v>
      </c>
      <c r="D91">
        <v>5786256</v>
      </c>
      <c r="E91">
        <v>46471424</v>
      </c>
      <c r="F91">
        <v>45382.25</v>
      </c>
      <c r="G91">
        <v>46469984</v>
      </c>
      <c r="H91">
        <v>45380.84</v>
      </c>
      <c r="I91">
        <v>1440</v>
      </c>
      <c r="J91">
        <v>1.41</v>
      </c>
      <c r="K91" s="5">
        <v>43066</v>
      </c>
    </row>
    <row r="92" spans="1:11" x14ac:dyDescent="0.25">
      <c r="A92" t="s">
        <v>374</v>
      </c>
      <c r="B92" t="s">
        <v>389</v>
      </c>
      <c r="C92" t="s">
        <v>45</v>
      </c>
      <c r="D92">
        <v>562456600</v>
      </c>
      <c r="E92">
        <v>33589144</v>
      </c>
      <c r="F92">
        <v>32801.9</v>
      </c>
      <c r="G92">
        <v>33582664</v>
      </c>
      <c r="H92">
        <v>32795.57</v>
      </c>
      <c r="I92">
        <v>6480</v>
      </c>
      <c r="J92">
        <v>6.33</v>
      </c>
      <c r="K92" s="5">
        <v>43066</v>
      </c>
    </row>
    <row r="93" spans="1:11" x14ac:dyDescent="0.25">
      <c r="A93" t="s">
        <v>374</v>
      </c>
      <c r="B93" t="s">
        <v>390</v>
      </c>
      <c r="C93" t="s">
        <v>45</v>
      </c>
      <c r="D93">
        <v>562456600</v>
      </c>
      <c r="E93">
        <v>33587952</v>
      </c>
      <c r="F93">
        <v>32800.730000000003</v>
      </c>
      <c r="G93">
        <v>33582632</v>
      </c>
      <c r="H93">
        <v>32795.54</v>
      </c>
      <c r="I93">
        <v>5320</v>
      </c>
      <c r="J93">
        <v>5.2</v>
      </c>
      <c r="K93" s="5">
        <v>43066</v>
      </c>
    </row>
    <row r="94" spans="1:11" x14ac:dyDescent="0.25">
      <c r="A94" t="s">
        <v>374</v>
      </c>
      <c r="B94" t="s">
        <v>391</v>
      </c>
      <c r="C94" t="s">
        <v>45</v>
      </c>
      <c r="D94">
        <v>232080343</v>
      </c>
      <c r="E94">
        <v>27884616</v>
      </c>
      <c r="F94">
        <v>27231.07</v>
      </c>
      <c r="G94">
        <v>27880120</v>
      </c>
      <c r="H94">
        <v>27226.68</v>
      </c>
      <c r="I94">
        <v>4496</v>
      </c>
      <c r="J94">
        <v>4.3899999999999997</v>
      </c>
      <c r="K94" s="5">
        <v>43066</v>
      </c>
    </row>
    <row r="95" spans="1:11" x14ac:dyDescent="0.25">
      <c r="A95" t="s">
        <v>374</v>
      </c>
      <c r="B95" t="s">
        <v>392</v>
      </c>
      <c r="C95" t="s">
        <v>45</v>
      </c>
      <c r="D95">
        <v>42053190</v>
      </c>
      <c r="E95">
        <v>27175120</v>
      </c>
      <c r="F95">
        <v>26538.2</v>
      </c>
      <c r="G95">
        <v>27163000</v>
      </c>
      <c r="H95">
        <v>26526.37</v>
      </c>
      <c r="I95">
        <v>12120</v>
      </c>
      <c r="J95">
        <v>11.84</v>
      </c>
      <c r="K95" s="5">
        <v>43066</v>
      </c>
    </row>
    <row r="96" spans="1:11" x14ac:dyDescent="0.25">
      <c r="A96" t="s">
        <v>374</v>
      </c>
      <c r="B96" t="s">
        <v>393</v>
      </c>
      <c r="C96" t="s">
        <v>45</v>
      </c>
      <c r="D96">
        <v>357041664</v>
      </c>
      <c r="E96">
        <v>26701696</v>
      </c>
      <c r="F96">
        <v>26075.88</v>
      </c>
      <c r="G96">
        <v>26697528</v>
      </c>
      <c r="H96">
        <v>26071.8</v>
      </c>
      <c r="I96">
        <v>4168</v>
      </c>
      <c r="J96">
        <v>4.07</v>
      </c>
      <c r="K96" s="5">
        <v>43066</v>
      </c>
    </row>
    <row r="97" spans="1:11" x14ac:dyDescent="0.25">
      <c r="A97" t="s">
        <v>374</v>
      </c>
      <c r="B97" t="s">
        <v>394</v>
      </c>
      <c r="C97" t="s">
        <v>45</v>
      </c>
      <c r="D97">
        <v>3087069</v>
      </c>
      <c r="E97">
        <v>24703048</v>
      </c>
      <c r="F97">
        <v>24124.07</v>
      </c>
      <c r="G97">
        <v>24699184</v>
      </c>
      <c r="H97">
        <v>24120.3</v>
      </c>
      <c r="I97">
        <v>3864</v>
      </c>
      <c r="J97">
        <v>3.77</v>
      </c>
      <c r="K97" s="5">
        <v>43066</v>
      </c>
    </row>
    <row r="98" spans="1:11" x14ac:dyDescent="0.25">
      <c r="A98" t="s">
        <v>374</v>
      </c>
      <c r="B98" t="s">
        <v>395</v>
      </c>
      <c r="C98" t="s">
        <v>45</v>
      </c>
      <c r="D98">
        <v>3053735</v>
      </c>
      <c r="E98">
        <v>24434952</v>
      </c>
      <c r="F98">
        <v>23862.26</v>
      </c>
      <c r="G98">
        <v>24431104</v>
      </c>
      <c r="H98">
        <v>23858.5</v>
      </c>
      <c r="I98">
        <v>3848</v>
      </c>
      <c r="J98">
        <v>3.76</v>
      </c>
      <c r="K98" s="5">
        <v>43066</v>
      </c>
    </row>
    <row r="99" spans="1:11" x14ac:dyDescent="0.25">
      <c r="A99" t="s">
        <v>374</v>
      </c>
      <c r="B99" t="s">
        <v>396</v>
      </c>
      <c r="C99" t="s">
        <v>45</v>
      </c>
      <c r="D99">
        <v>64825626</v>
      </c>
      <c r="E99">
        <v>20749960</v>
      </c>
      <c r="F99">
        <v>20263.63</v>
      </c>
      <c r="G99">
        <v>20746840</v>
      </c>
      <c r="H99">
        <v>20260.59</v>
      </c>
      <c r="I99">
        <v>3120</v>
      </c>
      <c r="J99">
        <v>3.05</v>
      </c>
      <c r="K99" s="5">
        <v>43066</v>
      </c>
    </row>
    <row r="100" spans="1:11" x14ac:dyDescent="0.25">
      <c r="A100" t="s">
        <v>374</v>
      </c>
      <c r="B100" t="s">
        <v>397</v>
      </c>
      <c r="C100" t="s">
        <v>45</v>
      </c>
      <c r="D100">
        <v>90619990</v>
      </c>
      <c r="E100">
        <v>18593896</v>
      </c>
      <c r="F100">
        <v>18158.099999999999</v>
      </c>
      <c r="G100">
        <v>18591256</v>
      </c>
      <c r="H100">
        <v>18155.52</v>
      </c>
      <c r="I100">
        <v>2640</v>
      </c>
      <c r="J100">
        <v>2.58</v>
      </c>
      <c r="K100" s="5">
        <v>43066</v>
      </c>
    </row>
    <row r="101" spans="1:11" x14ac:dyDescent="0.25">
      <c r="A101" t="s">
        <v>374</v>
      </c>
      <c r="B101" t="s">
        <v>398</v>
      </c>
      <c r="C101" t="s">
        <v>45</v>
      </c>
      <c r="D101">
        <v>35105409</v>
      </c>
      <c r="E101">
        <v>17557488</v>
      </c>
      <c r="F101">
        <v>17145.98</v>
      </c>
      <c r="G101">
        <v>17554912</v>
      </c>
      <c r="H101">
        <v>17143.47</v>
      </c>
      <c r="I101">
        <v>2576</v>
      </c>
      <c r="J101">
        <v>2.52</v>
      </c>
      <c r="K101" s="5">
        <v>43066</v>
      </c>
    </row>
    <row r="102" spans="1:11" x14ac:dyDescent="0.25">
      <c r="A102" t="s">
        <v>374</v>
      </c>
      <c r="B102" t="s">
        <v>399</v>
      </c>
      <c r="C102" t="s">
        <v>45</v>
      </c>
      <c r="D102">
        <v>20540428</v>
      </c>
      <c r="E102">
        <v>17093696</v>
      </c>
      <c r="F102">
        <v>16693.060000000001</v>
      </c>
      <c r="G102">
        <v>17092824</v>
      </c>
      <c r="H102">
        <v>16692.21</v>
      </c>
      <c r="I102">
        <v>872</v>
      </c>
      <c r="J102">
        <v>0.85</v>
      </c>
      <c r="K102" s="5">
        <v>43066</v>
      </c>
    </row>
    <row r="103" spans="1:11" x14ac:dyDescent="0.25">
      <c r="A103" t="s">
        <v>374</v>
      </c>
      <c r="B103" t="s">
        <v>400</v>
      </c>
      <c r="C103" t="s">
        <v>45</v>
      </c>
      <c r="D103">
        <v>93222259</v>
      </c>
      <c r="E103">
        <v>16577552</v>
      </c>
      <c r="F103">
        <v>16189.02</v>
      </c>
      <c r="G103">
        <v>16575368</v>
      </c>
      <c r="H103">
        <v>16186.88</v>
      </c>
      <c r="I103">
        <v>2184</v>
      </c>
      <c r="J103">
        <v>2.13</v>
      </c>
      <c r="K103" s="5">
        <v>43066</v>
      </c>
    </row>
    <row r="104" spans="1:11" x14ac:dyDescent="0.25">
      <c r="A104" t="s">
        <v>374</v>
      </c>
      <c r="B104" t="s">
        <v>401</v>
      </c>
      <c r="C104" t="s">
        <v>45</v>
      </c>
      <c r="D104">
        <v>2052158</v>
      </c>
      <c r="E104">
        <v>16487024</v>
      </c>
      <c r="F104">
        <v>16100.61</v>
      </c>
      <c r="G104">
        <v>16486344</v>
      </c>
      <c r="H104">
        <v>16099.95</v>
      </c>
      <c r="I104">
        <v>680</v>
      </c>
      <c r="J104">
        <v>0.66</v>
      </c>
      <c r="K104" s="5">
        <v>43066</v>
      </c>
    </row>
    <row r="105" spans="1:11" x14ac:dyDescent="0.25">
      <c r="A105" t="s">
        <v>374</v>
      </c>
      <c r="B105" t="s">
        <v>402</v>
      </c>
      <c r="C105" t="s">
        <v>45</v>
      </c>
      <c r="D105">
        <v>2033737</v>
      </c>
      <c r="E105">
        <v>16339944</v>
      </c>
      <c r="F105">
        <v>15956.98</v>
      </c>
      <c r="G105">
        <v>16338896</v>
      </c>
      <c r="H105">
        <v>15955.95</v>
      </c>
      <c r="I105">
        <v>1048</v>
      </c>
      <c r="J105">
        <v>1.02</v>
      </c>
      <c r="K105" s="5">
        <v>43066</v>
      </c>
    </row>
    <row r="106" spans="1:11" x14ac:dyDescent="0.25">
      <c r="A106" t="s">
        <v>374</v>
      </c>
      <c r="B106" t="s">
        <v>403</v>
      </c>
      <c r="C106" t="s">
        <v>45</v>
      </c>
      <c r="D106">
        <v>9902266</v>
      </c>
      <c r="E106">
        <v>15848552</v>
      </c>
      <c r="F106">
        <v>15477.1</v>
      </c>
      <c r="G106">
        <v>15846168</v>
      </c>
      <c r="H106">
        <v>15474.77</v>
      </c>
      <c r="I106">
        <v>2384</v>
      </c>
      <c r="J106">
        <v>2.33</v>
      </c>
      <c r="K106" s="5">
        <v>43066</v>
      </c>
    </row>
    <row r="107" spans="1:11" x14ac:dyDescent="0.25">
      <c r="A107" t="s">
        <v>374</v>
      </c>
      <c r="B107" t="s">
        <v>404</v>
      </c>
      <c r="C107" t="s">
        <v>45</v>
      </c>
      <c r="D107">
        <v>159208107</v>
      </c>
      <c r="E107">
        <v>14316536</v>
      </c>
      <c r="F107">
        <v>13980.99</v>
      </c>
      <c r="G107">
        <v>14313720</v>
      </c>
      <c r="H107">
        <v>13978.24</v>
      </c>
      <c r="I107">
        <v>2816</v>
      </c>
      <c r="J107">
        <v>2.75</v>
      </c>
      <c r="K107" s="5">
        <v>43066</v>
      </c>
    </row>
    <row r="108" spans="1:11" x14ac:dyDescent="0.25">
      <c r="A108" t="s">
        <v>374</v>
      </c>
      <c r="B108" t="s">
        <v>405</v>
      </c>
      <c r="C108" t="s">
        <v>45</v>
      </c>
      <c r="D108">
        <v>108432536</v>
      </c>
      <c r="E108">
        <v>13209856</v>
      </c>
      <c r="F108">
        <v>12900.25</v>
      </c>
      <c r="G108">
        <v>13207280</v>
      </c>
      <c r="H108">
        <v>12897.73</v>
      </c>
      <c r="I108">
        <v>2576</v>
      </c>
      <c r="J108">
        <v>2.52</v>
      </c>
      <c r="K108" s="5">
        <v>43066</v>
      </c>
    </row>
    <row r="109" spans="1:11" x14ac:dyDescent="0.25">
      <c r="A109" t="s">
        <v>374</v>
      </c>
      <c r="B109" t="s">
        <v>406</v>
      </c>
      <c r="C109" t="s">
        <v>45</v>
      </c>
      <c r="D109">
        <v>35105409</v>
      </c>
      <c r="E109">
        <v>13139856</v>
      </c>
      <c r="F109">
        <v>12831.89</v>
      </c>
      <c r="G109">
        <v>13108256</v>
      </c>
      <c r="H109">
        <v>12801.03</v>
      </c>
      <c r="I109">
        <v>31600</v>
      </c>
      <c r="J109">
        <v>30.86</v>
      </c>
      <c r="K109" s="5">
        <v>43066</v>
      </c>
    </row>
    <row r="110" spans="1:11" x14ac:dyDescent="0.25">
      <c r="A110" t="s">
        <v>374</v>
      </c>
      <c r="B110" t="s">
        <v>407</v>
      </c>
      <c r="C110" t="s">
        <v>45</v>
      </c>
      <c r="D110">
        <v>1451664</v>
      </c>
      <c r="E110">
        <v>11669560</v>
      </c>
      <c r="F110">
        <v>11396.05</v>
      </c>
      <c r="G110">
        <v>11666480</v>
      </c>
      <c r="H110">
        <v>11393.05</v>
      </c>
      <c r="I110">
        <v>3080</v>
      </c>
      <c r="J110">
        <v>3.01</v>
      </c>
      <c r="K110" s="5">
        <v>43066</v>
      </c>
    </row>
    <row r="111" spans="1:11" x14ac:dyDescent="0.25">
      <c r="A111" t="s">
        <v>374</v>
      </c>
      <c r="B111" t="s">
        <v>408</v>
      </c>
      <c r="C111" t="s">
        <v>45</v>
      </c>
      <c r="D111">
        <v>1454309</v>
      </c>
      <c r="E111">
        <v>11638368</v>
      </c>
      <c r="F111">
        <v>11365.59</v>
      </c>
      <c r="G111">
        <v>11636936</v>
      </c>
      <c r="H111">
        <v>11364.2</v>
      </c>
      <c r="I111">
        <v>1432</v>
      </c>
      <c r="J111">
        <v>1.4</v>
      </c>
      <c r="K111" s="5">
        <v>43066</v>
      </c>
    </row>
    <row r="112" spans="1:11" x14ac:dyDescent="0.25">
      <c r="A112" t="s">
        <v>374</v>
      </c>
      <c r="B112" t="s">
        <v>409</v>
      </c>
      <c r="C112" t="s">
        <v>45</v>
      </c>
      <c r="D112">
        <v>1365695</v>
      </c>
      <c r="E112">
        <v>10964912</v>
      </c>
      <c r="F112">
        <v>10707.92</v>
      </c>
      <c r="G112">
        <v>10964624</v>
      </c>
      <c r="H112">
        <v>10707.64</v>
      </c>
      <c r="I112">
        <v>288</v>
      </c>
      <c r="J112">
        <v>0.28000000000000003</v>
      </c>
      <c r="K112" s="5">
        <v>43066</v>
      </c>
    </row>
    <row r="113" spans="1:11" x14ac:dyDescent="0.25">
      <c r="A113" t="s">
        <v>374</v>
      </c>
      <c r="B113" t="s">
        <v>410</v>
      </c>
      <c r="C113" t="s">
        <v>45</v>
      </c>
      <c r="D113">
        <v>11225527</v>
      </c>
      <c r="E113">
        <v>10313744</v>
      </c>
      <c r="F113">
        <v>10072.02</v>
      </c>
      <c r="G113">
        <v>10313040</v>
      </c>
      <c r="H113">
        <v>10071.33</v>
      </c>
      <c r="I113">
        <v>704</v>
      </c>
      <c r="J113">
        <v>0.69</v>
      </c>
      <c r="K113" s="5">
        <v>43066</v>
      </c>
    </row>
    <row r="114" spans="1:11" x14ac:dyDescent="0.25">
      <c r="A114" t="s">
        <v>374</v>
      </c>
      <c r="B114" t="s">
        <v>411</v>
      </c>
      <c r="C114" t="s">
        <v>45</v>
      </c>
      <c r="D114">
        <v>1187123</v>
      </c>
      <c r="E114">
        <v>9543880</v>
      </c>
      <c r="F114">
        <v>9320.2000000000007</v>
      </c>
      <c r="G114">
        <v>9542800</v>
      </c>
      <c r="H114">
        <v>9319.14</v>
      </c>
      <c r="I114">
        <v>1080</v>
      </c>
      <c r="J114">
        <v>1.05</v>
      </c>
      <c r="K114" s="5">
        <v>43066</v>
      </c>
    </row>
    <row r="115" spans="1:11" x14ac:dyDescent="0.25">
      <c r="A115" t="s">
        <v>374</v>
      </c>
      <c r="B115" t="s">
        <v>412</v>
      </c>
      <c r="C115" t="s">
        <v>45</v>
      </c>
      <c r="D115">
        <v>27930980</v>
      </c>
      <c r="E115">
        <v>9318984</v>
      </c>
      <c r="F115">
        <v>9100.57</v>
      </c>
      <c r="G115">
        <v>9318784</v>
      </c>
      <c r="H115">
        <v>9100.3799999999992</v>
      </c>
      <c r="I115">
        <v>200</v>
      </c>
      <c r="J115">
        <v>0.2</v>
      </c>
      <c r="K115" s="5">
        <v>43066</v>
      </c>
    </row>
    <row r="116" spans="1:11" x14ac:dyDescent="0.25">
      <c r="A116" t="s">
        <v>374</v>
      </c>
      <c r="B116" t="s">
        <v>413</v>
      </c>
      <c r="C116" t="s">
        <v>45</v>
      </c>
      <c r="D116">
        <v>50098651</v>
      </c>
      <c r="E116">
        <v>9246288</v>
      </c>
      <c r="F116">
        <v>9029.58</v>
      </c>
      <c r="G116">
        <v>9243136</v>
      </c>
      <c r="H116">
        <v>9026.5</v>
      </c>
      <c r="I116">
        <v>3152</v>
      </c>
      <c r="J116">
        <v>3.08</v>
      </c>
      <c r="K116" s="5">
        <v>43066</v>
      </c>
    </row>
    <row r="117" spans="1:11" x14ac:dyDescent="0.25">
      <c r="A117" t="s">
        <v>374</v>
      </c>
      <c r="B117" t="s">
        <v>414</v>
      </c>
      <c r="C117" t="s">
        <v>45</v>
      </c>
      <c r="D117">
        <v>950318</v>
      </c>
      <c r="E117">
        <v>7606120</v>
      </c>
      <c r="F117">
        <v>7427.85</v>
      </c>
      <c r="G117">
        <v>7604952</v>
      </c>
      <c r="H117">
        <v>7426.71</v>
      </c>
      <c r="I117">
        <v>1168</v>
      </c>
      <c r="J117">
        <v>1.1399999999999999</v>
      </c>
      <c r="K117" s="5">
        <v>43066</v>
      </c>
    </row>
    <row r="118" spans="1:11" x14ac:dyDescent="0.25">
      <c r="A118" t="s">
        <v>374</v>
      </c>
      <c r="B118" t="s">
        <v>415</v>
      </c>
      <c r="C118" t="s">
        <v>45</v>
      </c>
      <c r="D118">
        <v>11225527</v>
      </c>
      <c r="E118">
        <v>7512624</v>
      </c>
      <c r="F118">
        <v>7336.55</v>
      </c>
      <c r="G118">
        <v>7512296</v>
      </c>
      <c r="H118">
        <v>7336.23</v>
      </c>
      <c r="I118">
        <v>328</v>
      </c>
      <c r="J118">
        <v>0.32</v>
      </c>
      <c r="K118" s="5">
        <v>43066</v>
      </c>
    </row>
    <row r="119" spans="1:11" x14ac:dyDescent="0.25">
      <c r="A119" t="s">
        <v>374</v>
      </c>
      <c r="B119" t="s">
        <v>416</v>
      </c>
      <c r="C119" t="s">
        <v>45</v>
      </c>
      <c r="D119">
        <v>11331767</v>
      </c>
      <c r="E119">
        <v>7392200</v>
      </c>
      <c r="F119">
        <v>7218.95</v>
      </c>
      <c r="G119">
        <v>7376032</v>
      </c>
      <c r="H119">
        <v>7203.16</v>
      </c>
      <c r="I119">
        <v>16168</v>
      </c>
      <c r="J119">
        <v>15.79</v>
      </c>
      <c r="K119" s="5">
        <v>43066</v>
      </c>
    </row>
    <row r="120" spans="1:11" x14ac:dyDescent="0.25">
      <c r="A120" t="s">
        <v>374</v>
      </c>
      <c r="B120" t="s">
        <v>417</v>
      </c>
      <c r="C120" t="s">
        <v>45</v>
      </c>
      <c r="D120">
        <v>6323545</v>
      </c>
      <c r="E120">
        <v>7230520</v>
      </c>
      <c r="F120">
        <v>7061.05</v>
      </c>
      <c r="G120">
        <v>7229400</v>
      </c>
      <c r="H120">
        <v>7059.96</v>
      </c>
      <c r="I120">
        <v>1120</v>
      </c>
      <c r="J120">
        <v>1.0900000000000001</v>
      </c>
      <c r="K120" s="5">
        <v>43066</v>
      </c>
    </row>
    <row r="121" spans="1:11" x14ac:dyDescent="0.25">
      <c r="A121" t="s">
        <v>374</v>
      </c>
      <c r="B121" t="s">
        <v>418</v>
      </c>
      <c r="C121" t="s">
        <v>45</v>
      </c>
      <c r="D121">
        <v>29646249</v>
      </c>
      <c r="E121">
        <v>6979456</v>
      </c>
      <c r="F121">
        <v>6815.88</v>
      </c>
      <c r="G121">
        <v>6978096</v>
      </c>
      <c r="H121">
        <v>6814.55</v>
      </c>
      <c r="I121">
        <v>1360</v>
      </c>
      <c r="J121">
        <v>1.33</v>
      </c>
      <c r="K121" s="5">
        <v>43066</v>
      </c>
    </row>
    <row r="122" spans="1:11" x14ac:dyDescent="0.25">
      <c r="A122" t="s">
        <v>374</v>
      </c>
      <c r="B122" t="s">
        <v>419</v>
      </c>
      <c r="C122" t="s">
        <v>45</v>
      </c>
      <c r="D122">
        <v>866780</v>
      </c>
      <c r="E122">
        <v>6938104</v>
      </c>
      <c r="F122">
        <v>6775.49</v>
      </c>
      <c r="G122">
        <v>6936664</v>
      </c>
      <c r="H122">
        <v>6774.09</v>
      </c>
      <c r="I122">
        <v>1440</v>
      </c>
      <c r="J122">
        <v>1.41</v>
      </c>
      <c r="K122" s="5">
        <v>43066</v>
      </c>
    </row>
    <row r="123" spans="1:11" x14ac:dyDescent="0.25">
      <c r="A123" t="s">
        <v>374</v>
      </c>
      <c r="B123" t="s">
        <v>420</v>
      </c>
      <c r="C123" t="s">
        <v>45</v>
      </c>
      <c r="D123">
        <v>119013888</v>
      </c>
      <c r="E123">
        <v>6709552</v>
      </c>
      <c r="F123">
        <v>6552.3</v>
      </c>
      <c r="G123">
        <v>6707752</v>
      </c>
      <c r="H123">
        <v>6550.54</v>
      </c>
      <c r="I123">
        <v>1800</v>
      </c>
      <c r="J123">
        <v>1.76</v>
      </c>
      <c r="K123" s="5">
        <v>43066</v>
      </c>
    </row>
    <row r="124" spans="1:11" x14ac:dyDescent="0.25">
      <c r="A124" t="s">
        <v>374</v>
      </c>
      <c r="B124" t="s">
        <v>421</v>
      </c>
      <c r="C124" t="s">
        <v>45</v>
      </c>
      <c r="D124">
        <v>11225527</v>
      </c>
      <c r="E124">
        <v>6707456</v>
      </c>
      <c r="F124">
        <v>6550.25</v>
      </c>
      <c r="G124">
        <v>6703832</v>
      </c>
      <c r="H124">
        <v>6546.71</v>
      </c>
      <c r="I124">
        <v>3624</v>
      </c>
      <c r="J124">
        <v>3.54</v>
      </c>
      <c r="K124" s="5">
        <v>43066</v>
      </c>
    </row>
    <row r="125" spans="1:11" x14ac:dyDescent="0.25">
      <c r="A125" t="s">
        <v>374</v>
      </c>
      <c r="B125" t="s">
        <v>422</v>
      </c>
      <c r="C125" t="s">
        <v>45</v>
      </c>
      <c r="D125">
        <v>820827</v>
      </c>
      <c r="E125">
        <v>6568552</v>
      </c>
      <c r="F125">
        <v>6414.6</v>
      </c>
      <c r="G125">
        <v>6567488</v>
      </c>
      <c r="H125">
        <v>6413.56</v>
      </c>
      <c r="I125">
        <v>1064</v>
      </c>
      <c r="J125">
        <v>1.04</v>
      </c>
      <c r="K125" s="5">
        <v>43066</v>
      </c>
    </row>
    <row r="126" spans="1:11" x14ac:dyDescent="0.25">
      <c r="A126" t="s">
        <v>374</v>
      </c>
      <c r="B126" t="s">
        <v>423</v>
      </c>
      <c r="C126" t="s">
        <v>45</v>
      </c>
      <c r="D126">
        <v>112491320</v>
      </c>
      <c r="E126">
        <v>6477952</v>
      </c>
      <c r="F126">
        <v>6326.13</v>
      </c>
      <c r="G126">
        <v>6476896</v>
      </c>
      <c r="H126">
        <v>6325.09</v>
      </c>
      <c r="I126">
        <v>1056</v>
      </c>
      <c r="J126">
        <v>1.03</v>
      </c>
      <c r="K126" s="5">
        <v>43066</v>
      </c>
    </row>
    <row r="127" spans="1:11" x14ac:dyDescent="0.25">
      <c r="A127" t="s">
        <v>374</v>
      </c>
      <c r="B127" t="s">
        <v>424</v>
      </c>
      <c r="C127" t="s">
        <v>45</v>
      </c>
      <c r="D127">
        <v>11225527</v>
      </c>
      <c r="E127">
        <v>6334912</v>
      </c>
      <c r="F127">
        <v>6186.44</v>
      </c>
      <c r="G127">
        <v>6334680</v>
      </c>
      <c r="H127">
        <v>6186.21</v>
      </c>
      <c r="I127">
        <v>232</v>
      </c>
      <c r="J127">
        <v>0.23</v>
      </c>
      <c r="K127" s="5">
        <v>43066</v>
      </c>
    </row>
    <row r="128" spans="1:11" x14ac:dyDescent="0.25">
      <c r="A128" t="s">
        <v>374</v>
      </c>
      <c r="B128" t="s">
        <v>425</v>
      </c>
      <c r="C128" t="s">
        <v>45</v>
      </c>
      <c r="D128">
        <v>11225527</v>
      </c>
      <c r="E128">
        <v>6278264</v>
      </c>
      <c r="F128">
        <v>6131.12</v>
      </c>
      <c r="G128">
        <v>6274608</v>
      </c>
      <c r="H128">
        <v>6127.55</v>
      </c>
      <c r="I128">
        <v>3656</v>
      </c>
      <c r="J128">
        <v>3.57</v>
      </c>
      <c r="K128" s="5">
        <v>43066</v>
      </c>
    </row>
    <row r="129" spans="1:11" x14ac:dyDescent="0.25">
      <c r="A129" t="s">
        <v>374</v>
      </c>
      <c r="B129" t="s">
        <v>426</v>
      </c>
      <c r="C129" t="s">
        <v>45</v>
      </c>
      <c r="D129">
        <v>2109042</v>
      </c>
      <c r="E129">
        <v>5933744</v>
      </c>
      <c r="F129">
        <v>5794.67</v>
      </c>
      <c r="G129">
        <v>5932656</v>
      </c>
      <c r="H129">
        <v>5793.61</v>
      </c>
      <c r="I129">
        <v>1088</v>
      </c>
      <c r="J129">
        <v>1.06</v>
      </c>
      <c r="K129" s="5">
        <v>43066</v>
      </c>
    </row>
    <row r="130" spans="1:11" x14ac:dyDescent="0.25">
      <c r="A130" t="s">
        <v>374</v>
      </c>
      <c r="B130" t="s">
        <v>427</v>
      </c>
      <c r="C130" t="s">
        <v>45</v>
      </c>
      <c r="D130">
        <v>3288114</v>
      </c>
      <c r="E130">
        <v>5264360</v>
      </c>
      <c r="F130">
        <v>5140.9799999999996</v>
      </c>
      <c r="G130">
        <v>5263456</v>
      </c>
      <c r="H130">
        <v>5140.09</v>
      </c>
      <c r="I130">
        <v>904</v>
      </c>
      <c r="J130">
        <v>0.88</v>
      </c>
      <c r="K130" s="5">
        <v>43066</v>
      </c>
    </row>
    <row r="131" spans="1:11" x14ac:dyDescent="0.25">
      <c r="A131" t="s">
        <v>374</v>
      </c>
      <c r="B131" t="s">
        <v>428</v>
      </c>
      <c r="C131" t="s">
        <v>45</v>
      </c>
      <c r="D131">
        <v>11225527</v>
      </c>
      <c r="E131">
        <v>5235016</v>
      </c>
      <c r="F131">
        <v>5112.32</v>
      </c>
      <c r="G131">
        <v>5230792</v>
      </c>
      <c r="H131">
        <v>5108.2</v>
      </c>
      <c r="I131">
        <v>4224</v>
      </c>
      <c r="J131">
        <v>4.13</v>
      </c>
      <c r="K131" s="5">
        <v>43066</v>
      </c>
    </row>
    <row r="132" spans="1:11" x14ac:dyDescent="0.25">
      <c r="A132" t="s">
        <v>374</v>
      </c>
      <c r="B132" t="s">
        <v>429</v>
      </c>
      <c r="C132" t="s">
        <v>45</v>
      </c>
      <c r="D132">
        <v>42038833</v>
      </c>
      <c r="E132">
        <v>4978576</v>
      </c>
      <c r="F132">
        <v>4861.8900000000003</v>
      </c>
      <c r="G132">
        <v>4971656</v>
      </c>
      <c r="H132">
        <v>4855.13</v>
      </c>
      <c r="I132">
        <v>6920</v>
      </c>
      <c r="J132">
        <v>6.76</v>
      </c>
      <c r="K132" s="5">
        <v>43066</v>
      </c>
    </row>
    <row r="133" spans="1:11" x14ac:dyDescent="0.25">
      <c r="A133" t="s">
        <v>374</v>
      </c>
      <c r="B133" t="s">
        <v>430</v>
      </c>
      <c r="C133" t="s">
        <v>45</v>
      </c>
      <c r="D133">
        <v>42053057</v>
      </c>
      <c r="E133">
        <v>4598704</v>
      </c>
      <c r="F133">
        <v>4490.92</v>
      </c>
      <c r="G133">
        <v>4595552</v>
      </c>
      <c r="H133">
        <v>4487.84</v>
      </c>
      <c r="I133">
        <v>3152</v>
      </c>
      <c r="J133">
        <v>3.08</v>
      </c>
      <c r="K133" s="5">
        <v>43066</v>
      </c>
    </row>
    <row r="134" spans="1:11" x14ac:dyDescent="0.25">
      <c r="A134" t="s">
        <v>374</v>
      </c>
      <c r="B134" t="s">
        <v>431</v>
      </c>
      <c r="C134" t="s">
        <v>45</v>
      </c>
      <c r="D134">
        <v>50541564</v>
      </c>
      <c r="E134">
        <v>4598472</v>
      </c>
      <c r="F134">
        <v>4490.7</v>
      </c>
      <c r="G134">
        <v>4597272</v>
      </c>
      <c r="H134">
        <v>4489.5200000000004</v>
      </c>
      <c r="I134">
        <v>1200</v>
      </c>
      <c r="J134">
        <v>1.17</v>
      </c>
      <c r="K134" s="5">
        <v>43066</v>
      </c>
    </row>
    <row r="135" spans="1:11" x14ac:dyDescent="0.25">
      <c r="A135" t="s">
        <v>374</v>
      </c>
      <c r="B135" t="s">
        <v>432</v>
      </c>
      <c r="C135" t="s">
        <v>45</v>
      </c>
      <c r="D135">
        <v>47435097</v>
      </c>
      <c r="E135">
        <v>4575624</v>
      </c>
      <c r="F135">
        <v>4468.38</v>
      </c>
      <c r="G135">
        <v>4574568</v>
      </c>
      <c r="H135">
        <v>4467.3500000000004</v>
      </c>
      <c r="I135">
        <v>1056</v>
      </c>
      <c r="J135">
        <v>1.03</v>
      </c>
      <c r="K135" s="5">
        <v>43066</v>
      </c>
    </row>
    <row r="136" spans="1:11" x14ac:dyDescent="0.25">
      <c r="A136" t="s">
        <v>374</v>
      </c>
      <c r="B136" t="s">
        <v>433</v>
      </c>
      <c r="C136" t="s">
        <v>45</v>
      </c>
      <c r="D136">
        <v>11225527</v>
      </c>
      <c r="E136">
        <v>4458080</v>
      </c>
      <c r="F136">
        <v>4353.59</v>
      </c>
      <c r="G136">
        <v>4454904</v>
      </c>
      <c r="H136">
        <v>4350.49</v>
      </c>
      <c r="I136">
        <v>3176</v>
      </c>
      <c r="J136">
        <v>3.1</v>
      </c>
      <c r="K136" s="5">
        <v>43066</v>
      </c>
    </row>
    <row r="137" spans="1:11" x14ac:dyDescent="0.25">
      <c r="A137" t="s">
        <v>374</v>
      </c>
      <c r="B137" t="s">
        <v>434</v>
      </c>
      <c r="C137" t="s">
        <v>45</v>
      </c>
      <c r="D137">
        <v>11225527</v>
      </c>
      <c r="E137">
        <v>4280568</v>
      </c>
      <c r="F137">
        <v>4180.24</v>
      </c>
      <c r="G137">
        <v>4267304</v>
      </c>
      <c r="H137">
        <v>4167.29</v>
      </c>
      <c r="I137">
        <v>13264</v>
      </c>
      <c r="J137">
        <v>12.95</v>
      </c>
      <c r="K137" s="5">
        <v>43066</v>
      </c>
    </row>
    <row r="138" spans="1:11" x14ac:dyDescent="0.25">
      <c r="A138" t="s">
        <v>374</v>
      </c>
      <c r="B138" t="s">
        <v>435</v>
      </c>
      <c r="C138" t="s">
        <v>45</v>
      </c>
      <c r="D138">
        <v>2478073</v>
      </c>
      <c r="E138">
        <v>4268952</v>
      </c>
      <c r="F138">
        <v>4168.8999999999996</v>
      </c>
      <c r="G138">
        <v>4267464</v>
      </c>
      <c r="H138">
        <v>4167.45</v>
      </c>
      <c r="I138">
        <v>1488</v>
      </c>
      <c r="J138">
        <v>1.45</v>
      </c>
      <c r="K138" s="5">
        <v>43066</v>
      </c>
    </row>
    <row r="139" spans="1:11" x14ac:dyDescent="0.25">
      <c r="A139" t="s">
        <v>374</v>
      </c>
      <c r="B139" t="s">
        <v>436</v>
      </c>
      <c r="C139" t="s">
        <v>45</v>
      </c>
      <c r="D139">
        <v>15898346</v>
      </c>
      <c r="E139">
        <v>4242736</v>
      </c>
      <c r="F139">
        <v>4143.3</v>
      </c>
      <c r="G139">
        <v>4241984</v>
      </c>
      <c r="H139">
        <v>4142.5600000000004</v>
      </c>
      <c r="I139">
        <v>752</v>
      </c>
      <c r="J139">
        <v>0.73</v>
      </c>
      <c r="K139" s="5">
        <v>43066</v>
      </c>
    </row>
    <row r="140" spans="1:11" x14ac:dyDescent="0.25">
      <c r="A140" t="s">
        <v>374</v>
      </c>
      <c r="B140" t="s">
        <v>437</v>
      </c>
      <c r="C140" t="s">
        <v>45</v>
      </c>
      <c r="D140">
        <v>8863824</v>
      </c>
      <c r="E140">
        <v>4174736</v>
      </c>
      <c r="F140">
        <v>4076.89</v>
      </c>
      <c r="G140">
        <v>4173728</v>
      </c>
      <c r="H140">
        <v>4075.91</v>
      </c>
      <c r="I140">
        <v>1008</v>
      </c>
      <c r="J140">
        <v>0.98</v>
      </c>
      <c r="K140" s="5">
        <v>43066</v>
      </c>
    </row>
    <row r="141" spans="1:11" x14ac:dyDescent="0.25">
      <c r="A141" t="s">
        <v>374</v>
      </c>
      <c r="B141" t="s">
        <v>438</v>
      </c>
      <c r="C141" t="s">
        <v>45</v>
      </c>
      <c r="D141">
        <v>42027560</v>
      </c>
      <c r="E141">
        <v>4033392</v>
      </c>
      <c r="F141">
        <v>3938.86</v>
      </c>
      <c r="G141">
        <v>4021208</v>
      </c>
      <c r="H141">
        <v>3926.96</v>
      </c>
      <c r="I141">
        <v>12184</v>
      </c>
      <c r="J141">
        <v>11.9</v>
      </c>
      <c r="K141" s="5">
        <v>43066</v>
      </c>
    </row>
    <row r="142" spans="1:11" x14ac:dyDescent="0.25">
      <c r="A142" t="s">
        <v>374</v>
      </c>
      <c r="B142" t="s">
        <v>439</v>
      </c>
      <c r="C142" t="s">
        <v>45</v>
      </c>
      <c r="D142">
        <v>2492070</v>
      </c>
      <c r="E142">
        <v>3990368</v>
      </c>
      <c r="F142">
        <v>3896.84</v>
      </c>
      <c r="G142">
        <v>3989712</v>
      </c>
      <c r="H142">
        <v>3896.2</v>
      </c>
      <c r="I142">
        <v>656</v>
      </c>
      <c r="J142">
        <v>0.64</v>
      </c>
      <c r="K142" s="5">
        <v>43066</v>
      </c>
    </row>
    <row r="143" spans="1:11" x14ac:dyDescent="0.25">
      <c r="A143" t="s">
        <v>374</v>
      </c>
      <c r="B143" t="s">
        <v>440</v>
      </c>
      <c r="C143" t="s">
        <v>45</v>
      </c>
      <c r="D143">
        <v>42053067</v>
      </c>
      <c r="E143">
        <v>3980632</v>
      </c>
      <c r="F143">
        <v>3887.34</v>
      </c>
      <c r="G143">
        <v>3967960</v>
      </c>
      <c r="H143">
        <v>3874.96</v>
      </c>
      <c r="I143">
        <v>12672</v>
      </c>
      <c r="J143">
        <v>12.38</v>
      </c>
      <c r="K143" s="5">
        <v>43066</v>
      </c>
    </row>
    <row r="144" spans="1:11" x14ac:dyDescent="0.25">
      <c r="A144" t="s">
        <v>374</v>
      </c>
      <c r="B144" t="s">
        <v>441</v>
      </c>
      <c r="C144" t="s">
        <v>45</v>
      </c>
      <c r="D144">
        <v>8863824</v>
      </c>
      <c r="E144">
        <v>3943320</v>
      </c>
      <c r="F144">
        <v>3850.9</v>
      </c>
      <c r="G144">
        <v>3942136</v>
      </c>
      <c r="H144">
        <v>3849.74</v>
      </c>
      <c r="I144">
        <v>1184</v>
      </c>
      <c r="J144">
        <v>1.1599999999999999</v>
      </c>
      <c r="K144" s="5">
        <v>43066</v>
      </c>
    </row>
    <row r="145" spans="1:11" x14ac:dyDescent="0.25">
      <c r="A145" t="s">
        <v>374</v>
      </c>
      <c r="B145" t="s">
        <v>442</v>
      </c>
      <c r="C145" t="s">
        <v>45</v>
      </c>
      <c r="D145">
        <v>17151931</v>
      </c>
      <c r="E145">
        <v>3923760</v>
      </c>
      <c r="F145">
        <v>3831.8</v>
      </c>
      <c r="G145">
        <v>3922992</v>
      </c>
      <c r="H145">
        <v>3831.05</v>
      </c>
      <c r="I145">
        <v>768</v>
      </c>
      <c r="J145">
        <v>0.75</v>
      </c>
      <c r="K145" s="5">
        <v>43066</v>
      </c>
    </row>
    <row r="146" spans="1:11" x14ac:dyDescent="0.25">
      <c r="A146" t="s">
        <v>374</v>
      </c>
      <c r="B146" t="s">
        <v>443</v>
      </c>
      <c r="C146" t="s">
        <v>45</v>
      </c>
      <c r="D146">
        <v>42038851</v>
      </c>
      <c r="E146">
        <v>3674704</v>
      </c>
      <c r="F146">
        <v>3588.58</v>
      </c>
      <c r="G146">
        <v>3662016</v>
      </c>
      <c r="H146">
        <v>3576.19</v>
      </c>
      <c r="I146">
        <v>12688</v>
      </c>
      <c r="J146">
        <v>12.39</v>
      </c>
      <c r="K146" s="5">
        <v>43066</v>
      </c>
    </row>
    <row r="147" spans="1:11" x14ac:dyDescent="0.25">
      <c r="A147" t="s">
        <v>374</v>
      </c>
      <c r="B147" t="s">
        <v>444</v>
      </c>
      <c r="C147" t="s">
        <v>45</v>
      </c>
      <c r="D147">
        <v>5323550</v>
      </c>
      <c r="E147">
        <v>3549200</v>
      </c>
      <c r="F147">
        <v>3466.02</v>
      </c>
      <c r="G147">
        <v>3549064</v>
      </c>
      <c r="H147">
        <v>3465.88</v>
      </c>
      <c r="I147">
        <v>136</v>
      </c>
      <c r="J147">
        <v>0.13</v>
      </c>
      <c r="K147" s="5">
        <v>43066</v>
      </c>
    </row>
    <row r="148" spans="1:11" x14ac:dyDescent="0.25">
      <c r="A148" t="s">
        <v>374</v>
      </c>
      <c r="B148" t="s">
        <v>445</v>
      </c>
      <c r="C148" t="s">
        <v>45</v>
      </c>
      <c r="D148">
        <v>41948501</v>
      </c>
      <c r="E148">
        <v>3488720</v>
      </c>
      <c r="F148">
        <v>3406.95</v>
      </c>
      <c r="G148">
        <v>3488304</v>
      </c>
      <c r="H148">
        <v>3406.55</v>
      </c>
      <c r="I148">
        <v>416</v>
      </c>
      <c r="J148">
        <v>0.41</v>
      </c>
      <c r="K148" s="5">
        <v>43066</v>
      </c>
    </row>
    <row r="149" spans="1:11" x14ac:dyDescent="0.25">
      <c r="A149" t="s">
        <v>374</v>
      </c>
      <c r="B149" t="s">
        <v>446</v>
      </c>
      <c r="C149" t="s">
        <v>45</v>
      </c>
      <c r="D149">
        <v>11225527</v>
      </c>
      <c r="E149">
        <v>3412416</v>
      </c>
      <c r="F149">
        <v>3332.44</v>
      </c>
      <c r="G149">
        <v>3408000</v>
      </c>
      <c r="H149">
        <v>3328.13</v>
      </c>
      <c r="I149">
        <v>4416</v>
      </c>
      <c r="J149">
        <v>4.3099999999999996</v>
      </c>
      <c r="K149" s="5">
        <v>43066</v>
      </c>
    </row>
    <row r="150" spans="1:11" x14ac:dyDescent="0.25">
      <c r="A150" t="s">
        <v>374</v>
      </c>
      <c r="B150" t="s">
        <v>447</v>
      </c>
      <c r="C150" t="s">
        <v>45</v>
      </c>
      <c r="D150">
        <v>14533223</v>
      </c>
      <c r="E150">
        <v>3325080</v>
      </c>
      <c r="F150">
        <v>3247.15</v>
      </c>
      <c r="G150">
        <v>3324360</v>
      </c>
      <c r="H150">
        <v>3246.45</v>
      </c>
      <c r="I150">
        <v>720</v>
      </c>
      <c r="J150">
        <v>0.7</v>
      </c>
      <c r="K150" s="5">
        <v>43066</v>
      </c>
    </row>
    <row r="151" spans="1:11" x14ac:dyDescent="0.25">
      <c r="A151" t="s">
        <v>374</v>
      </c>
      <c r="B151" t="s">
        <v>448</v>
      </c>
      <c r="C151" t="s">
        <v>45</v>
      </c>
      <c r="D151">
        <v>42038837</v>
      </c>
      <c r="E151">
        <v>3271480</v>
      </c>
      <c r="F151">
        <v>3194.8</v>
      </c>
      <c r="G151">
        <v>3258696</v>
      </c>
      <c r="H151">
        <v>3182.32</v>
      </c>
      <c r="I151">
        <v>12784</v>
      </c>
      <c r="J151">
        <v>12.48</v>
      </c>
      <c r="K151" s="5">
        <v>43066</v>
      </c>
    </row>
    <row r="152" spans="1:11" x14ac:dyDescent="0.25">
      <c r="A152" t="s">
        <v>374</v>
      </c>
      <c r="B152" t="s">
        <v>449</v>
      </c>
      <c r="C152" t="s">
        <v>45</v>
      </c>
      <c r="D152">
        <v>28559121</v>
      </c>
      <c r="E152">
        <v>3267928</v>
      </c>
      <c r="F152">
        <v>3191.34</v>
      </c>
      <c r="G152">
        <v>3266352</v>
      </c>
      <c r="H152">
        <v>3189.8</v>
      </c>
      <c r="I152">
        <v>1576</v>
      </c>
      <c r="J152">
        <v>1.54</v>
      </c>
      <c r="K152" s="5">
        <v>43066</v>
      </c>
    </row>
    <row r="153" spans="1:11" x14ac:dyDescent="0.25">
      <c r="A153" t="s">
        <v>374</v>
      </c>
      <c r="B153" t="s">
        <v>450</v>
      </c>
      <c r="C153" t="s">
        <v>45</v>
      </c>
      <c r="D153">
        <v>42038660</v>
      </c>
      <c r="E153">
        <v>3247168</v>
      </c>
      <c r="F153">
        <v>3171.06</v>
      </c>
      <c r="G153">
        <v>3246768</v>
      </c>
      <c r="H153">
        <v>3170.67</v>
      </c>
      <c r="I153">
        <v>400</v>
      </c>
      <c r="J153">
        <v>0.39</v>
      </c>
      <c r="K153" s="5">
        <v>43066</v>
      </c>
    </row>
    <row r="154" spans="1:11" x14ac:dyDescent="0.25">
      <c r="A154" t="s">
        <v>374</v>
      </c>
      <c r="B154" t="s">
        <v>451</v>
      </c>
      <c r="C154" t="s">
        <v>45</v>
      </c>
      <c r="D154">
        <v>12447083</v>
      </c>
      <c r="E154">
        <v>2931928</v>
      </c>
      <c r="F154">
        <v>2863.21</v>
      </c>
      <c r="G154">
        <v>2931192</v>
      </c>
      <c r="H154">
        <v>2862.49</v>
      </c>
      <c r="I154">
        <v>736</v>
      </c>
      <c r="J154">
        <v>0.72</v>
      </c>
      <c r="K154" s="5">
        <v>43066</v>
      </c>
    </row>
    <row r="155" spans="1:11" x14ac:dyDescent="0.25">
      <c r="A155" t="s">
        <v>374</v>
      </c>
      <c r="B155" t="s">
        <v>452</v>
      </c>
      <c r="C155" t="s">
        <v>45</v>
      </c>
      <c r="D155">
        <v>11225527</v>
      </c>
      <c r="E155">
        <v>2724480</v>
      </c>
      <c r="F155">
        <v>2660.63</v>
      </c>
      <c r="G155">
        <v>2723848</v>
      </c>
      <c r="H155">
        <v>2660.01</v>
      </c>
      <c r="I155">
        <v>632</v>
      </c>
      <c r="J155">
        <v>0.62</v>
      </c>
      <c r="K155" s="5">
        <v>43066</v>
      </c>
    </row>
    <row r="156" spans="1:11" x14ac:dyDescent="0.25">
      <c r="A156" t="s">
        <v>374</v>
      </c>
      <c r="B156" t="s">
        <v>453</v>
      </c>
      <c r="C156" t="s">
        <v>45</v>
      </c>
      <c r="D156">
        <v>9902266</v>
      </c>
      <c r="E156">
        <v>2700656</v>
      </c>
      <c r="F156">
        <v>2637.36</v>
      </c>
      <c r="G156">
        <v>2693584</v>
      </c>
      <c r="H156">
        <v>2630.45</v>
      </c>
      <c r="I156">
        <v>7072</v>
      </c>
      <c r="J156">
        <v>6.91</v>
      </c>
      <c r="K156" s="5">
        <v>43066</v>
      </c>
    </row>
    <row r="157" spans="1:11" x14ac:dyDescent="0.25">
      <c r="A157" t="s">
        <v>374</v>
      </c>
      <c r="B157" t="s">
        <v>454</v>
      </c>
      <c r="C157" t="s">
        <v>45</v>
      </c>
      <c r="D157">
        <v>6807260</v>
      </c>
      <c r="E157">
        <v>2560912</v>
      </c>
      <c r="F157">
        <v>2500.89</v>
      </c>
      <c r="G157">
        <v>2560792</v>
      </c>
      <c r="H157">
        <v>2500.77</v>
      </c>
      <c r="I157">
        <v>120</v>
      </c>
      <c r="J157">
        <v>0.12</v>
      </c>
      <c r="K157" s="5">
        <v>43066</v>
      </c>
    </row>
    <row r="158" spans="1:11" x14ac:dyDescent="0.25">
      <c r="A158" t="s">
        <v>374</v>
      </c>
      <c r="B158" t="s">
        <v>455</v>
      </c>
      <c r="C158" t="s">
        <v>45</v>
      </c>
      <c r="D158">
        <v>9902266</v>
      </c>
      <c r="E158">
        <v>2558432</v>
      </c>
      <c r="F158">
        <v>2498.4699999999998</v>
      </c>
      <c r="G158">
        <v>2557832</v>
      </c>
      <c r="H158">
        <v>2497.88</v>
      </c>
      <c r="I158">
        <v>600</v>
      </c>
      <c r="J158">
        <v>0.59</v>
      </c>
      <c r="K158" s="5">
        <v>43066</v>
      </c>
    </row>
    <row r="159" spans="1:11" x14ac:dyDescent="0.25">
      <c r="A159" t="s">
        <v>374</v>
      </c>
      <c r="B159" t="s">
        <v>456</v>
      </c>
      <c r="C159" t="s">
        <v>45</v>
      </c>
      <c r="D159">
        <v>2109042</v>
      </c>
      <c r="E159">
        <v>2420528</v>
      </c>
      <c r="F159">
        <v>2363.8000000000002</v>
      </c>
      <c r="G159">
        <v>2420416</v>
      </c>
      <c r="H159">
        <v>2363.69</v>
      </c>
      <c r="I159">
        <v>112</v>
      </c>
      <c r="J159">
        <v>0.11</v>
      </c>
      <c r="K159" s="5">
        <v>43066</v>
      </c>
    </row>
    <row r="160" spans="1:11" x14ac:dyDescent="0.25">
      <c r="A160" t="s">
        <v>374</v>
      </c>
      <c r="B160" t="s">
        <v>457</v>
      </c>
      <c r="C160" t="s">
        <v>45</v>
      </c>
      <c r="D160">
        <v>33455304</v>
      </c>
      <c r="E160">
        <v>2161416</v>
      </c>
      <c r="F160">
        <v>2110.7600000000002</v>
      </c>
      <c r="G160">
        <v>2160864</v>
      </c>
      <c r="H160">
        <v>2110.2199999999998</v>
      </c>
      <c r="I160">
        <v>552</v>
      </c>
      <c r="J160">
        <v>0.54</v>
      </c>
      <c r="K160" s="5">
        <v>43066</v>
      </c>
    </row>
    <row r="161" spans="1:11" x14ac:dyDescent="0.25">
      <c r="A161" t="s">
        <v>374</v>
      </c>
      <c r="B161" t="s">
        <v>458</v>
      </c>
      <c r="C161" t="s">
        <v>45</v>
      </c>
      <c r="D161">
        <v>3146955</v>
      </c>
      <c r="E161">
        <v>2101656</v>
      </c>
      <c r="F161">
        <v>2052.4</v>
      </c>
      <c r="G161">
        <v>2100344</v>
      </c>
      <c r="H161">
        <v>2051.12</v>
      </c>
      <c r="I161">
        <v>1312</v>
      </c>
      <c r="J161">
        <v>1.28</v>
      </c>
      <c r="K161" s="5">
        <v>43066</v>
      </c>
    </row>
    <row r="162" spans="1:11" x14ac:dyDescent="0.25">
      <c r="A162" t="s">
        <v>374</v>
      </c>
      <c r="B162" t="s">
        <v>459</v>
      </c>
      <c r="C162" t="s">
        <v>45</v>
      </c>
      <c r="D162">
        <v>5587391</v>
      </c>
      <c r="E162">
        <v>2034984</v>
      </c>
      <c r="F162">
        <v>1987.29</v>
      </c>
      <c r="G162">
        <v>2033448</v>
      </c>
      <c r="H162">
        <v>1985.79</v>
      </c>
      <c r="I162">
        <v>1536</v>
      </c>
      <c r="J162">
        <v>1.5</v>
      </c>
      <c r="K162" s="5">
        <v>43066</v>
      </c>
    </row>
    <row r="163" spans="1:11" x14ac:dyDescent="0.25">
      <c r="A163" t="s">
        <v>374</v>
      </c>
      <c r="B163" t="s">
        <v>460</v>
      </c>
      <c r="C163" t="s">
        <v>45</v>
      </c>
      <c r="D163">
        <v>24650514</v>
      </c>
      <c r="E163">
        <v>2015592</v>
      </c>
      <c r="F163">
        <v>1968.35</v>
      </c>
      <c r="G163">
        <v>2014712</v>
      </c>
      <c r="H163">
        <v>1967.49</v>
      </c>
      <c r="I163">
        <v>880</v>
      </c>
      <c r="J163">
        <v>0.86</v>
      </c>
      <c r="K163" s="5">
        <v>43066</v>
      </c>
    </row>
    <row r="164" spans="1:11" x14ac:dyDescent="0.25">
      <c r="A164" t="s">
        <v>374</v>
      </c>
      <c r="B164" t="s">
        <v>461</v>
      </c>
      <c r="C164" t="s">
        <v>45</v>
      </c>
      <c r="D164">
        <v>10770468</v>
      </c>
      <c r="E164">
        <v>1976856</v>
      </c>
      <c r="F164">
        <v>1930.52</v>
      </c>
      <c r="G164">
        <v>1972936</v>
      </c>
      <c r="H164">
        <v>1926.7</v>
      </c>
      <c r="I164">
        <v>3920</v>
      </c>
      <c r="J164">
        <v>3.83</v>
      </c>
      <c r="K164" s="5">
        <v>43066</v>
      </c>
    </row>
    <row r="165" spans="1:11" x14ac:dyDescent="0.25">
      <c r="A165" t="s">
        <v>374</v>
      </c>
      <c r="B165" t="s">
        <v>462</v>
      </c>
      <c r="C165" t="s">
        <v>45</v>
      </c>
      <c r="D165">
        <v>3146955</v>
      </c>
      <c r="E165">
        <v>1940424</v>
      </c>
      <c r="F165">
        <v>1894.95</v>
      </c>
      <c r="G165">
        <v>1939032</v>
      </c>
      <c r="H165">
        <v>1893.59</v>
      </c>
      <c r="I165">
        <v>1392</v>
      </c>
      <c r="J165">
        <v>1.36</v>
      </c>
      <c r="K165" s="5">
        <v>43066</v>
      </c>
    </row>
    <row r="166" spans="1:11" x14ac:dyDescent="0.25">
      <c r="A166" t="s">
        <v>374</v>
      </c>
      <c r="B166" t="s">
        <v>463</v>
      </c>
      <c r="C166" t="s">
        <v>45</v>
      </c>
      <c r="D166">
        <v>9902266</v>
      </c>
      <c r="E166">
        <v>1935240</v>
      </c>
      <c r="F166">
        <v>1889.88</v>
      </c>
      <c r="G166">
        <v>1934600</v>
      </c>
      <c r="H166">
        <v>1889.26</v>
      </c>
      <c r="I166">
        <v>640</v>
      </c>
      <c r="J166">
        <v>0.63</v>
      </c>
      <c r="K166" s="5">
        <v>43066</v>
      </c>
    </row>
    <row r="167" spans="1:11" x14ac:dyDescent="0.25">
      <c r="A167" t="s">
        <v>374</v>
      </c>
      <c r="B167" t="s">
        <v>464</v>
      </c>
      <c r="C167" t="s">
        <v>45</v>
      </c>
      <c r="D167">
        <v>11028114</v>
      </c>
      <c r="E167">
        <v>1844208</v>
      </c>
      <c r="F167">
        <v>1800.98</v>
      </c>
      <c r="G167">
        <v>1833184</v>
      </c>
      <c r="H167">
        <v>1790.22</v>
      </c>
      <c r="I167">
        <v>11024</v>
      </c>
      <c r="J167">
        <v>10.77</v>
      </c>
      <c r="K167" s="5">
        <v>43066</v>
      </c>
    </row>
    <row r="168" spans="1:11" x14ac:dyDescent="0.25">
      <c r="A168" t="s">
        <v>374</v>
      </c>
      <c r="B168" t="s">
        <v>465</v>
      </c>
      <c r="C168" t="s">
        <v>45</v>
      </c>
      <c r="D168">
        <v>2812283</v>
      </c>
      <c r="E168">
        <v>1734112</v>
      </c>
      <c r="F168">
        <v>1693.47</v>
      </c>
      <c r="G168">
        <v>1733272</v>
      </c>
      <c r="H168">
        <v>1692.65</v>
      </c>
      <c r="I168">
        <v>840</v>
      </c>
      <c r="J168">
        <v>0.82</v>
      </c>
      <c r="K168" s="5">
        <v>43066</v>
      </c>
    </row>
    <row r="169" spans="1:11" x14ac:dyDescent="0.25">
      <c r="A169" t="s">
        <v>374</v>
      </c>
      <c r="B169" t="s">
        <v>466</v>
      </c>
      <c r="C169" t="s">
        <v>45</v>
      </c>
      <c r="D169">
        <v>18589990</v>
      </c>
      <c r="E169">
        <v>1693280</v>
      </c>
      <c r="F169">
        <v>1653.59</v>
      </c>
      <c r="G169">
        <v>1692472</v>
      </c>
      <c r="H169">
        <v>1652.8</v>
      </c>
      <c r="I169">
        <v>808</v>
      </c>
      <c r="J169">
        <v>0.79</v>
      </c>
      <c r="K169" s="5">
        <v>43066</v>
      </c>
    </row>
    <row r="170" spans="1:11" x14ac:dyDescent="0.25">
      <c r="A170" t="s">
        <v>374</v>
      </c>
      <c r="B170" t="s">
        <v>467</v>
      </c>
      <c r="C170" t="s">
        <v>45</v>
      </c>
      <c r="D170">
        <v>3146955</v>
      </c>
      <c r="E170">
        <v>1682240</v>
      </c>
      <c r="F170">
        <v>1642.81</v>
      </c>
      <c r="G170">
        <v>1680768</v>
      </c>
      <c r="H170">
        <v>1641.38</v>
      </c>
      <c r="I170">
        <v>1472</v>
      </c>
      <c r="J170">
        <v>1.44</v>
      </c>
      <c r="K170" s="5">
        <v>43066</v>
      </c>
    </row>
    <row r="171" spans="1:11" x14ac:dyDescent="0.25">
      <c r="A171" t="s">
        <v>374</v>
      </c>
      <c r="B171" t="s">
        <v>468</v>
      </c>
      <c r="C171" t="s">
        <v>45</v>
      </c>
      <c r="D171">
        <v>17951556</v>
      </c>
      <c r="E171">
        <v>1635144</v>
      </c>
      <c r="F171">
        <v>1596.82</v>
      </c>
      <c r="G171">
        <v>1634408</v>
      </c>
      <c r="H171">
        <v>1596.1</v>
      </c>
      <c r="I171">
        <v>736</v>
      </c>
      <c r="J171">
        <v>0.72</v>
      </c>
      <c r="K171" s="5">
        <v>43066</v>
      </c>
    </row>
    <row r="172" spans="1:11" x14ac:dyDescent="0.25">
      <c r="A172" t="s">
        <v>374</v>
      </c>
      <c r="B172" t="s">
        <v>469</v>
      </c>
      <c r="C172" t="s">
        <v>45</v>
      </c>
      <c r="D172">
        <v>2109042</v>
      </c>
      <c r="E172">
        <v>1621816</v>
      </c>
      <c r="F172">
        <v>1583.8</v>
      </c>
      <c r="G172">
        <v>1621632</v>
      </c>
      <c r="H172">
        <v>1583.63</v>
      </c>
      <c r="I172">
        <v>184</v>
      </c>
      <c r="J172">
        <v>0.18</v>
      </c>
      <c r="K172" s="5">
        <v>43066</v>
      </c>
    </row>
    <row r="173" spans="1:11" x14ac:dyDescent="0.25">
      <c r="A173" t="s">
        <v>374</v>
      </c>
      <c r="B173" t="s">
        <v>470</v>
      </c>
      <c r="C173" t="s">
        <v>45</v>
      </c>
      <c r="D173">
        <v>30033919</v>
      </c>
      <c r="E173">
        <v>1583624</v>
      </c>
      <c r="F173">
        <v>1546.51</v>
      </c>
      <c r="G173">
        <v>1583192</v>
      </c>
      <c r="H173">
        <v>1546.09</v>
      </c>
      <c r="I173">
        <v>432</v>
      </c>
      <c r="J173">
        <v>0.42</v>
      </c>
      <c r="K173" s="5">
        <v>43066</v>
      </c>
    </row>
    <row r="174" spans="1:11" x14ac:dyDescent="0.25">
      <c r="A174" t="s">
        <v>374</v>
      </c>
      <c r="B174" t="s">
        <v>471</v>
      </c>
      <c r="C174" t="s">
        <v>45</v>
      </c>
      <c r="D174">
        <v>11704384</v>
      </c>
      <c r="E174">
        <v>1489088</v>
      </c>
      <c r="F174">
        <v>1454.19</v>
      </c>
      <c r="G174">
        <v>1488720</v>
      </c>
      <c r="H174">
        <v>1453.83</v>
      </c>
      <c r="I174">
        <v>368</v>
      </c>
      <c r="J174">
        <v>0.36</v>
      </c>
      <c r="K174" s="5">
        <v>43066</v>
      </c>
    </row>
    <row r="175" spans="1:11" x14ac:dyDescent="0.25">
      <c r="A175" t="s">
        <v>374</v>
      </c>
      <c r="B175" t="s">
        <v>472</v>
      </c>
      <c r="C175" t="s">
        <v>45</v>
      </c>
      <c r="D175">
        <v>9069876</v>
      </c>
      <c r="E175">
        <v>1454360</v>
      </c>
      <c r="F175">
        <v>1420.27</v>
      </c>
      <c r="G175">
        <v>1453656</v>
      </c>
      <c r="H175">
        <v>1419.59</v>
      </c>
      <c r="I175">
        <v>704</v>
      </c>
      <c r="J175">
        <v>0.69</v>
      </c>
      <c r="K175" s="5">
        <v>43066</v>
      </c>
    </row>
    <row r="176" spans="1:11" x14ac:dyDescent="0.25">
      <c r="A176" t="s">
        <v>374</v>
      </c>
      <c r="B176" t="s">
        <v>473</v>
      </c>
      <c r="C176" t="s">
        <v>45</v>
      </c>
      <c r="D176">
        <v>2109042</v>
      </c>
      <c r="E176">
        <v>1414072</v>
      </c>
      <c r="F176">
        <v>1380.93</v>
      </c>
      <c r="G176">
        <v>1412736</v>
      </c>
      <c r="H176">
        <v>1379.63</v>
      </c>
      <c r="I176">
        <v>1336</v>
      </c>
      <c r="J176">
        <v>1.3</v>
      </c>
      <c r="K176" s="5">
        <v>43066</v>
      </c>
    </row>
    <row r="177" spans="1:11" x14ac:dyDescent="0.25">
      <c r="A177" t="s">
        <v>374</v>
      </c>
      <c r="B177" t="s">
        <v>474</v>
      </c>
      <c r="C177" t="s">
        <v>45</v>
      </c>
      <c r="D177">
        <v>5537072</v>
      </c>
      <c r="E177">
        <v>1345152</v>
      </c>
      <c r="F177">
        <v>1313.63</v>
      </c>
      <c r="G177">
        <v>1344776</v>
      </c>
      <c r="H177">
        <v>1313.26</v>
      </c>
      <c r="I177">
        <v>376</v>
      </c>
      <c r="J177">
        <v>0.37</v>
      </c>
      <c r="K177" s="5">
        <v>43066</v>
      </c>
    </row>
    <row r="178" spans="1:11" x14ac:dyDescent="0.25">
      <c r="A178" t="s">
        <v>374</v>
      </c>
      <c r="B178" t="s">
        <v>475</v>
      </c>
      <c r="C178" t="s">
        <v>45</v>
      </c>
      <c r="D178">
        <v>3146955</v>
      </c>
      <c r="E178">
        <v>1328424</v>
      </c>
      <c r="F178">
        <v>1297.29</v>
      </c>
      <c r="G178">
        <v>1327224</v>
      </c>
      <c r="H178">
        <v>1296.1199999999999</v>
      </c>
      <c r="I178">
        <v>1200</v>
      </c>
      <c r="J178">
        <v>1.17</v>
      </c>
      <c r="K178" s="5">
        <v>43066</v>
      </c>
    </row>
    <row r="179" spans="1:11" x14ac:dyDescent="0.25">
      <c r="A179" t="s">
        <v>374</v>
      </c>
      <c r="B179" t="s">
        <v>476</v>
      </c>
      <c r="C179" t="s">
        <v>45</v>
      </c>
      <c r="D179">
        <v>2812283</v>
      </c>
      <c r="E179">
        <v>1326584</v>
      </c>
      <c r="F179">
        <v>1295.49</v>
      </c>
      <c r="G179">
        <v>1325968</v>
      </c>
      <c r="H179">
        <v>1294.8900000000001</v>
      </c>
      <c r="I179">
        <v>616</v>
      </c>
      <c r="J179">
        <v>0.6</v>
      </c>
      <c r="K179" s="5">
        <v>43066</v>
      </c>
    </row>
    <row r="180" spans="1:11" x14ac:dyDescent="0.25">
      <c r="A180" t="s">
        <v>374</v>
      </c>
      <c r="B180" t="s">
        <v>477</v>
      </c>
      <c r="C180" t="s">
        <v>45</v>
      </c>
      <c r="D180">
        <v>14494341</v>
      </c>
      <c r="E180">
        <v>1320800</v>
      </c>
      <c r="F180">
        <v>1289.8399999999999</v>
      </c>
      <c r="G180">
        <v>1320088</v>
      </c>
      <c r="H180">
        <v>1289.1500000000001</v>
      </c>
      <c r="I180">
        <v>712</v>
      </c>
      <c r="J180">
        <v>0.7</v>
      </c>
      <c r="K180" s="5">
        <v>43066</v>
      </c>
    </row>
    <row r="181" spans="1:11" x14ac:dyDescent="0.25">
      <c r="A181" t="s">
        <v>374</v>
      </c>
      <c r="B181" t="s">
        <v>478</v>
      </c>
      <c r="C181" t="s">
        <v>45</v>
      </c>
      <c r="D181">
        <v>2109042</v>
      </c>
      <c r="E181">
        <v>1303696</v>
      </c>
      <c r="F181">
        <v>1273.1400000000001</v>
      </c>
      <c r="G181">
        <v>1303472</v>
      </c>
      <c r="H181">
        <v>1272.92</v>
      </c>
      <c r="I181">
        <v>224</v>
      </c>
      <c r="J181">
        <v>0.22</v>
      </c>
      <c r="K181" s="5">
        <v>43066</v>
      </c>
    </row>
    <row r="182" spans="1:11" x14ac:dyDescent="0.25">
      <c r="A182" t="s">
        <v>374</v>
      </c>
      <c r="B182" t="s">
        <v>479</v>
      </c>
      <c r="C182" t="s">
        <v>45</v>
      </c>
      <c r="D182">
        <v>159448</v>
      </c>
      <c r="E182">
        <v>1278312</v>
      </c>
      <c r="F182">
        <v>1248.3499999999999</v>
      </c>
      <c r="G182">
        <v>1277992</v>
      </c>
      <c r="H182">
        <v>1248.04</v>
      </c>
      <c r="I182">
        <v>320</v>
      </c>
      <c r="J182">
        <v>0.31</v>
      </c>
      <c r="K182" s="5">
        <v>43066</v>
      </c>
    </row>
    <row r="183" spans="1:11" x14ac:dyDescent="0.25">
      <c r="A183" t="s">
        <v>374</v>
      </c>
      <c r="B183" t="s">
        <v>480</v>
      </c>
      <c r="C183" t="s">
        <v>45</v>
      </c>
      <c r="D183">
        <v>15581406</v>
      </c>
      <c r="E183">
        <v>1275056</v>
      </c>
      <c r="F183">
        <v>1245.17</v>
      </c>
      <c r="G183">
        <v>1274440</v>
      </c>
      <c r="H183">
        <v>1244.57</v>
      </c>
      <c r="I183">
        <v>616</v>
      </c>
      <c r="J183">
        <v>0.6</v>
      </c>
      <c r="K183" s="5">
        <v>43066</v>
      </c>
    </row>
    <row r="184" spans="1:11" x14ac:dyDescent="0.25">
      <c r="A184" t="s">
        <v>374</v>
      </c>
      <c r="B184" t="s">
        <v>481</v>
      </c>
      <c r="C184" t="s">
        <v>45</v>
      </c>
      <c r="D184">
        <v>3146955</v>
      </c>
      <c r="E184">
        <v>1262272</v>
      </c>
      <c r="F184">
        <v>1232.69</v>
      </c>
      <c r="G184">
        <v>1260792</v>
      </c>
      <c r="H184">
        <v>1231.24</v>
      </c>
      <c r="I184">
        <v>1480</v>
      </c>
      <c r="J184">
        <v>1.45</v>
      </c>
      <c r="K184" s="5">
        <v>43066</v>
      </c>
    </row>
    <row r="185" spans="1:11" x14ac:dyDescent="0.25">
      <c r="A185" t="s">
        <v>374</v>
      </c>
      <c r="B185" t="s">
        <v>482</v>
      </c>
      <c r="C185" t="s">
        <v>45</v>
      </c>
      <c r="D185">
        <v>19685981</v>
      </c>
      <c r="E185">
        <v>1252928</v>
      </c>
      <c r="F185">
        <v>1223.56</v>
      </c>
      <c r="G185">
        <v>1252344</v>
      </c>
      <c r="H185">
        <v>1222.99</v>
      </c>
      <c r="I185">
        <v>584</v>
      </c>
      <c r="J185">
        <v>0.56999999999999995</v>
      </c>
      <c r="K185" s="5">
        <v>43066</v>
      </c>
    </row>
    <row r="186" spans="1:11" x14ac:dyDescent="0.25">
      <c r="A186" t="s">
        <v>374</v>
      </c>
      <c r="B186" t="s">
        <v>483</v>
      </c>
      <c r="C186" t="s">
        <v>45</v>
      </c>
      <c r="D186">
        <v>5908525</v>
      </c>
      <c r="E186">
        <v>1247544</v>
      </c>
      <c r="F186">
        <v>1218.3</v>
      </c>
      <c r="G186">
        <v>1246456</v>
      </c>
      <c r="H186">
        <v>1217.24</v>
      </c>
      <c r="I186">
        <v>1088</v>
      </c>
      <c r="J186">
        <v>1.06</v>
      </c>
      <c r="K186" s="5">
        <v>43066</v>
      </c>
    </row>
    <row r="187" spans="1:11" x14ac:dyDescent="0.25">
      <c r="A187" t="s">
        <v>374</v>
      </c>
      <c r="B187" t="s">
        <v>484</v>
      </c>
      <c r="C187" t="s">
        <v>45</v>
      </c>
      <c r="D187">
        <v>2737731</v>
      </c>
      <c r="E187">
        <v>1213144</v>
      </c>
      <c r="F187">
        <v>1184.71</v>
      </c>
      <c r="G187">
        <v>1210424</v>
      </c>
      <c r="H187">
        <v>1182.05</v>
      </c>
      <c r="I187">
        <v>2720</v>
      </c>
      <c r="J187">
        <v>2.66</v>
      </c>
      <c r="K187" s="5">
        <v>43066</v>
      </c>
    </row>
    <row r="188" spans="1:11" x14ac:dyDescent="0.25">
      <c r="A188" t="s">
        <v>374</v>
      </c>
      <c r="B188" t="s">
        <v>485</v>
      </c>
      <c r="C188" t="s">
        <v>45</v>
      </c>
      <c r="D188">
        <v>6518016</v>
      </c>
      <c r="E188">
        <v>1136752</v>
      </c>
      <c r="F188">
        <v>1110.1099999999999</v>
      </c>
      <c r="G188">
        <v>1135992</v>
      </c>
      <c r="H188">
        <v>1109.3699999999999</v>
      </c>
      <c r="I188">
        <v>760</v>
      </c>
      <c r="J188">
        <v>0.74</v>
      </c>
      <c r="K188" s="5">
        <v>43066</v>
      </c>
    </row>
    <row r="189" spans="1:11" x14ac:dyDescent="0.25">
      <c r="A189" t="s">
        <v>374</v>
      </c>
      <c r="B189" t="s">
        <v>486</v>
      </c>
      <c r="C189" t="s">
        <v>45</v>
      </c>
      <c r="D189">
        <v>2109042</v>
      </c>
      <c r="E189">
        <v>1131048</v>
      </c>
      <c r="F189">
        <v>1104.54</v>
      </c>
      <c r="G189">
        <v>1130536</v>
      </c>
      <c r="H189">
        <v>1104.04</v>
      </c>
      <c r="I189">
        <v>512</v>
      </c>
      <c r="J189">
        <v>0.5</v>
      </c>
      <c r="K189" s="5">
        <v>43066</v>
      </c>
    </row>
    <row r="190" spans="1:11" x14ac:dyDescent="0.25">
      <c r="A190" t="s">
        <v>374</v>
      </c>
      <c r="B190" t="s">
        <v>487</v>
      </c>
      <c r="C190" t="s">
        <v>45</v>
      </c>
      <c r="D190">
        <v>9732783</v>
      </c>
      <c r="E190">
        <v>1129456</v>
      </c>
      <c r="F190">
        <v>1102.98</v>
      </c>
      <c r="G190">
        <v>1129256</v>
      </c>
      <c r="H190">
        <v>1102.79</v>
      </c>
      <c r="I190">
        <v>200</v>
      </c>
      <c r="J190">
        <v>0.2</v>
      </c>
      <c r="K190" s="5">
        <v>43066</v>
      </c>
    </row>
    <row r="191" spans="1:11" x14ac:dyDescent="0.25">
      <c r="A191" t="s">
        <v>374</v>
      </c>
      <c r="B191" t="s">
        <v>488</v>
      </c>
      <c r="C191" t="s">
        <v>45</v>
      </c>
      <c r="D191">
        <v>6301645</v>
      </c>
      <c r="E191">
        <v>1099864</v>
      </c>
      <c r="F191">
        <v>1074.0899999999999</v>
      </c>
      <c r="G191">
        <v>1098424</v>
      </c>
      <c r="H191">
        <v>1072.68</v>
      </c>
      <c r="I191">
        <v>1440</v>
      </c>
      <c r="J191">
        <v>1.41</v>
      </c>
      <c r="K191" s="5">
        <v>43066</v>
      </c>
    </row>
    <row r="192" spans="1:11" x14ac:dyDescent="0.25">
      <c r="A192" t="s">
        <v>374</v>
      </c>
      <c r="B192" t="s">
        <v>489</v>
      </c>
      <c r="C192" t="s">
        <v>45</v>
      </c>
      <c r="D192">
        <v>4216358</v>
      </c>
      <c r="E192">
        <v>1091272</v>
      </c>
      <c r="F192">
        <v>1065.7</v>
      </c>
      <c r="G192">
        <v>1090536</v>
      </c>
      <c r="H192">
        <v>1064.98</v>
      </c>
      <c r="I192">
        <v>736</v>
      </c>
      <c r="J192">
        <v>0.72</v>
      </c>
      <c r="K192" s="5">
        <v>43066</v>
      </c>
    </row>
    <row r="193" spans="1:11" x14ac:dyDescent="0.25">
      <c r="A193" t="s">
        <v>374</v>
      </c>
      <c r="B193" t="s">
        <v>490</v>
      </c>
      <c r="C193" t="s">
        <v>45</v>
      </c>
      <c r="D193">
        <v>2109042</v>
      </c>
      <c r="E193">
        <v>1043656</v>
      </c>
      <c r="F193">
        <v>1019.2</v>
      </c>
      <c r="G193">
        <v>1043400</v>
      </c>
      <c r="H193">
        <v>1018.95</v>
      </c>
      <c r="I193">
        <v>256</v>
      </c>
      <c r="J193">
        <v>0.25</v>
      </c>
      <c r="K193" s="5">
        <v>43066</v>
      </c>
    </row>
    <row r="194" spans="1:11" x14ac:dyDescent="0.25">
      <c r="A194" t="s">
        <v>374</v>
      </c>
      <c r="B194" t="s">
        <v>491</v>
      </c>
      <c r="C194" t="s">
        <v>45</v>
      </c>
      <c r="D194">
        <v>11225527</v>
      </c>
      <c r="E194">
        <v>1024704</v>
      </c>
      <c r="F194">
        <v>1000.69</v>
      </c>
      <c r="G194">
        <v>1023208</v>
      </c>
      <c r="H194">
        <v>999.23</v>
      </c>
      <c r="I194">
        <v>1496</v>
      </c>
      <c r="J194">
        <v>1.46</v>
      </c>
      <c r="K194" s="5">
        <v>43066</v>
      </c>
    </row>
    <row r="195" spans="1:11" x14ac:dyDescent="0.25">
      <c r="A195" t="s">
        <v>374</v>
      </c>
      <c r="B195" t="s">
        <v>492</v>
      </c>
      <c r="C195" t="s">
        <v>45</v>
      </c>
      <c r="D195">
        <v>11225527</v>
      </c>
      <c r="E195">
        <v>994296</v>
      </c>
      <c r="F195">
        <v>970.99</v>
      </c>
      <c r="G195">
        <v>990464</v>
      </c>
      <c r="H195">
        <v>967.25</v>
      </c>
      <c r="I195">
        <v>3832</v>
      </c>
      <c r="J195">
        <v>3.74</v>
      </c>
      <c r="K195" s="5">
        <v>43066</v>
      </c>
    </row>
    <row r="196" spans="1:11" x14ac:dyDescent="0.25">
      <c r="A196" t="s">
        <v>374</v>
      </c>
      <c r="B196" t="s">
        <v>493</v>
      </c>
      <c r="C196" t="s">
        <v>45</v>
      </c>
      <c r="D196">
        <v>2109042</v>
      </c>
      <c r="E196">
        <v>981624</v>
      </c>
      <c r="F196">
        <v>958.62</v>
      </c>
      <c r="G196">
        <v>976624</v>
      </c>
      <c r="H196">
        <v>953.73</v>
      </c>
      <c r="I196">
        <v>5000</v>
      </c>
      <c r="J196">
        <v>4.88</v>
      </c>
      <c r="K196" s="5">
        <v>43066</v>
      </c>
    </row>
    <row r="197" spans="1:11" x14ac:dyDescent="0.25">
      <c r="A197" t="s">
        <v>374</v>
      </c>
      <c r="B197" t="s">
        <v>494</v>
      </c>
      <c r="C197" t="s">
        <v>45</v>
      </c>
      <c r="D197">
        <v>3146955</v>
      </c>
      <c r="E197">
        <v>971536</v>
      </c>
      <c r="F197">
        <v>948.77</v>
      </c>
      <c r="G197">
        <v>970128</v>
      </c>
      <c r="H197">
        <v>947.39</v>
      </c>
      <c r="I197">
        <v>1408</v>
      </c>
      <c r="J197">
        <v>1.38</v>
      </c>
      <c r="K197" s="5">
        <v>43066</v>
      </c>
    </row>
    <row r="198" spans="1:11" x14ac:dyDescent="0.25">
      <c r="A198" t="s">
        <v>374</v>
      </c>
      <c r="B198" t="s">
        <v>495</v>
      </c>
      <c r="C198" t="s">
        <v>45</v>
      </c>
      <c r="D198">
        <v>3146955</v>
      </c>
      <c r="E198">
        <v>971504</v>
      </c>
      <c r="F198">
        <v>948.73</v>
      </c>
      <c r="G198">
        <v>970160</v>
      </c>
      <c r="H198">
        <v>947.42</v>
      </c>
      <c r="I198">
        <v>1344</v>
      </c>
      <c r="J198">
        <v>1.31</v>
      </c>
      <c r="K198" s="5">
        <v>43066</v>
      </c>
    </row>
    <row r="199" spans="1:11" x14ac:dyDescent="0.25">
      <c r="A199" t="s">
        <v>374</v>
      </c>
      <c r="B199" t="s">
        <v>496</v>
      </c>
      <c r="C199" t="s">
        <v>45</v>
      </c>
      <c r="D199">
        <v>8462209</v>
      </c>
      <c r="E199">
        <v>970600</v>
      </c>
      <c r="F199">
        <v>947.85</v>
      </c>
      <c r="G199">
        <v>969128</v>
      </c>
      <c r="H199">
        <v>946.41</v>
      </c>
      <c r="I199">
        <v>1472</v>
      </c>
      <c r="J199">
        <v>1.44</v>
      </c>
      <c r="K199" s="5">
        <v>43066</v>
      </c>
    </row>
    <row r="200" spans="1:11" x14ac:dyDescent="0.25">
      <c r="A200" t="s">
        <v>374</v>
      </c>
      <c r="B200" t="s">
        <v>497</v>
      </c>
      <c r="C200" t="s">
        <v>45</v>
      </c>
      <c r="D200">
        <v>2109042</v>
      </c>
      <c r="E200">
        <v>932944</v>
      </c>
      <c r="F200">
        <v>911.08</v>
      </c>
      <c r="G200">
        <v>928928</v>
      </c>
      <c r="H200">
        <v>907.16</v>
      </c>
      <c r="I200">
        <v>4016</v>
      </c>
      <c r="J200">
        <v>3.92</v>
      </c>
      <c r="K200" s="5">
        <v>43066</v>
      </c>
    </row>
    <row r="201" spans="1:11" x14ac:dyDescent="0.25">
      <c r="A201" t="s">
        <v>374</v>
      </c>
      <c r="B201" t="s">
        <v>498</v>
      </c>
      <c r="C201" t="s">
        <v>45</v>
      </c>
      <c r="D201">
        <v>5199622</v>
      </c>
      <c r="E201">
        <v>927136</v>
      </c>
      <c r="F201">
        <v>905.41</v>
      </c>
      <c r="G201">
        <v>926792</v>
      </c>
      <c r="H201">
        <v>905.07</v>
      </c>
      <c r="I201">
        <v>344</v>
      </c>
      <c r="J201">
        <v>0.34</v>
      </c>
      <c r="K201" s="5">
        <v>43066</v>
      </c>
    </row>
    <row r="202" spans="1:11" x14ac:dyDescent="0.25">
      <c r="A202" t="s">
        <v>374</v>
      </c>
      <c r="B202" t="s">
        <v>499</v>
      </c>
      <c r="C202" t="s">
        <v>45</v>
      </c>
      <c r="D202">
        <v>11225123</v>
      </c>
      <c r="E202">
        <v>919200</v>
      </c>
      <c r="F202">
        <v>897.66</v>
      </c>
      <c r="G202">
        <v>918880</v>
      </c>
      <c r="H202">
        <v>897.34</v>
      </c>
      <c r="I202">
        <v>320</v>
      </c>
      <c r="J202">
        <v>0.31</v>
      </c>
      <c r="K202" s="5">
        <v>43066</v>
      </c>
    </row>
    <row r="203" spans="1:11" x14ac:dyDescent="0.25">
      <c r="A203" t="s">
        <v>374</v>
      </c>
      <c r="B203" t="s">
        <v>500</v>
      </c>
      <c r="C203" t="s">
        <v>45</v>
      </c>
      <c r="D203">
        <v>11213172</v>
      </c>
      <c r="E203">
        <v>919096</v>
      </c>
      <c r="F203">
        <v>897.55</v>
      </c>
      <c r="G203">
        <v>917936</v>
      </c>
      <c r="H203">
        <v>896.42</v>
      </c>
      <c r="I203">
        <v>1160</v>
      </c>
      <c r="J203">
        <v>1.1299999999999999</v>
      </c>
      <c r="K203" s="5">
        <v>43066</v>
      </c>
    </row>
    <row r="204" spans="1:11" x14ac:dyDescent="0.25">
      <c r="A204" t="s">
        <v>374</v>
      </c>
      <c r="B204" t="s">
        <v>501</v>
      </c>
      <c r="C204" t="s">
        <v>45</v>
      </c>
      <c r="D204">
        <v>10042197</v>
      </c>
      <c r="E204">
        <v>916520</v>
      </c>
      <c r="F204">
        <v>895.04</v>
      </c>
      <c r="G204">
        <v>915400</v>
      </c>
      <c r="H204">
        <v>893.95</v>
      </c>
      <c r="I204">
        <v>1120</v>
      </c>
      <c r="J204">
        <v>1.0900000000000001</v>
      </c>
      <c r="K204" s="5">
        <v>43066</v>
      </c>
    </row>
    <row r="205" spans="1:11" x14ac:dyDescent="0.25">
      <c r="A205" t="s">
        <v>374</v>
      </c>
      <c r="B205" t="s">
        <v>502</v>
      </c>
      <c r="C205" t="s">
        <v>45</v>
      </c>
      <c r="D205">
        <v>10042923</v>
      </c>
      <c r="E205">
        <v>916504</v>
      </c>
      <c r="F205">
        <v>895.02</v>
      </c>
      <c r="G205">
        <v>915464</v>
      </c>
      <c r="H205">
        <v>894.01</v>
      </c>
      <c r="I205">
        <v>1040</v>
      </c>
      <c r="J205">
        <v>1.02</v>
      </c>
      <c r="K205" s="5">
        <v>43066</v>
      </c>
    </row>
    <row r="206" spans="1:11" x14ac:dyDescent="0.25">
      <c r="A206" t="s">
        <v>374</v>
      </c>
      <c r="B206" t="s">
        <v>503</v>
      </c>
      <c r="C206" t="s">
        <v>45</v>
      </c>
      <c r="D206">
        <v>9841762</v>
      </c>
      <c r="E206">
        <v>898472</v>
      </c>
      <c r="F206">
        <v>877.41</v>
      </c>
      <c r="G206">
        <v>897128</v>
      </c>
      <c r="H206">
        <v>876.1</v>
      </c>
      <c r="I206">
        <v>1344</v>
      </c>
      <c r="J206">
        <v>1.31</v>
      </c>
      <c r="K206" s="5">
        <v>43066</v>
      </c>
    </row>
    <row r="207" spans="1:11" x14ac:dyDescent="0.25">
      <c r="A207" t="s">
        <v>374</v>
      </c>
      <c r="B207" t="s">
        <v>504</v>
      </c>
      <c r="C207" t="s">
        <v>45</v>
      </c>
      <c r="D207">
        <v>11225527</v>
      </c>
      <c r="E207">
        <v>894648</v>
      </c>
      <c r="F207">
        <v>873.68</v>
      </c>
      <c r="G207">
        <v>890472</v>
      </c>
      <c r="H207">
        <v>869.6</v>
      </c>
      <c r="I207">
        <v>4176</v>
      </c>
      <c r="J207">
        <v>4.08</v>
      </c>
      <c r="K207" s="5">
        <v>43066</v>
      </c>
    </row>
    <row r="208" spans="1:11" x14ac:dyDescent="0.25">
      <c r="A208" t="s">
        <v>374</v>
      </c>
      <c r="B208" t="s">
        <v>505</v>
      </c>
      <c r="C208" t="s">
        <v>45</v>
      </c>
      <c r="D208">
        <v>6323545</v>
      </c>
      <c r="E208">
        <v>890808</v>
      </c>
      <c r="F208">
        <v>869.93</v>
      </c>
      <c r="G208">
        <v>889952</v>
      </c>
      <c r="H208">
        <v>869.09</v>
      </c>
      <c r="I208">
        <v>856</v>
      </c>
      <c r="J208">
        <v>0.84</v>
      </c>
      <c r="K208" s="5">
        <v>43066</v>
      </c>
    </row>
    <row r="209" spans="1:11" x14ac:dyDescent="0.25">
      <c r="A209" t="s">
        <v>374</v>
      </c>
      <c r="B209" t="s">
        <v>506</v>
      </c>
      <c r="C209" t="s">
        <v>45</v>
      </c>
      <c r="D209">
        <v>3146955</v>
      </c>
      <c r="E209">
        <v>871280</v>
      </c>
      <c r="F209">
        <v>850.86</v>
      </c>
      <c r="G209">
        <v>869880</v>
      </c>
      <c r="H209">
        <v>849.49</v>
      </c>
      <c r="I209">
        <v>1400</v>
      </c>
      <c r="J209">
        <v>1.37</v>
      </c>
      <c r="K209" s="5">
        <v>43066</v>
      </c>
    </row>
    <row r="210" spans="1:11" x14ac:dyDescent="0.25">
      <c r="A210" t="s">
        <v>374</v>
      </c>
      <c r="B210" t="s">
        <v>507</v>
      </c>
      <c r="C210" t="s">
        <v>45</v>
      </c>
      <c r="D210">
        <v>107922</v>
      </c>
      <c r="E210">
        <v>867728</v>
      </c>
      <c r="F210">
        <v>847.39</v>
      </c>
      <c r="G210">
        <v>867632</v>
      </c>
      <c r="H210">
        <v>847.3</v>
      </c>
      <c r="I210">
        <v>96</v>
      </c>
      <c r="J210">
        <v>0.09</v>
      </c>
      <c r="K210" s="5">
        <v>43066</v>
      </c>
    </row>
    <row r="211" spans="1:11" x14ac:dyDescent="0.25">
      <c r="A211" t="s">
        <v>374</v>
      </c>
      <c r="B211" t="s">
        <v>508</v>
      </c>
      <c r="C211" t="s">
        <v>45</v>
      </c>
      <c r="D211">
        <v>107174</v>
      </c>
      <c r="E211">
        <v>862240</v>
      </c>
      <c r="F211">
        <v>842.03</v>
      </c>
      <c r="G211">
        <v>861696</v>
      </c>
      <c r="H211">
        <v>841.5</v>
      </c>
      <c r="I211">
        <v>544</v>
      </c>
      <c r="J211">
        <v>0.53</v>
      </c>
      <c r="K211" s="5">
        <v>43066</v>
      </c>
    </row>
    <row r="212" spans="1:11" x14ac:dyDescent="0.25">
      <c r="A212" t="s">
        <v>374</v>
      </c>
      <c r="B212" t="s">
        <v>509</v>
      </c>
      <c r="C212" t="s">
        <v>45</v>
      </c>
      <c r="D212">
        <v>6757511</v>
      </c>
      <c r="E212">
        <v>850576</v>
      </c>
      <c r="F212">
        <v>830.64</v>
      </c>
      <c r="G212">
        <v>842200</v>
      </c>
      <c r="H212">
        <v>822.46</v>
      </c>
      <c r="I212">
        <v>8376</v>
      </c>
      <c r="J212">
        <v>8.18</v>
      </c>
      <c r="K212" s="5">
        <v>43066</v>
      </c>
    </row>
    <row r="213" spans="1:11" x14ac:dyDescent="0.25">
      <c r="A213" t="s">
        <v>374</v>
      </c>
      <c r="B213" t="s">
        <v>510</v>
      </c>
      <c r="C213" t="s">
        <v>45</v>
      </c>
      <c r="D213">
        <v>4501589</v>
      </c>
      <c r="E213">
        <v>832648</v>
      </c>
      <c r="F213">
        <v>813.13</v>
      </c>
      <c r="G213">
        <v>828400</v>
      </c>
      <c r="H213">
        <v>808.98</v>
      </c>
      <c r="I213">
        <v>4248</v>
      </c>
      <c r="J213">
        <v>4.1500000000000004</v>
      </c>
      <c r="K213" s="5">
        <v>43066</v>
      </c>
    </row>
    <row r="214" spans="1:11" x14ac:dyDescent="0.25">
      <c r="A214" t="s">
        <v>374</v>
      </c>
      <c r="B214" t="s">
        <v>511</v>
      </c>
      <c r="C214" t="s">
        <v>45</v>
      </c>
      <c r="D214">
        <v>8862537</v>
      </c>
      <c r="E214">
        <v>809448</v>
      </c>
      <c r="F214">
        <v>790.48</v>
      </c>
      <c r="G214">
        <v>808184</v>
      </c>
      <c r="H214">
        <v>789.24</v>
      </c>
      <c r="I214">
        <v>1264</v>
      </c>
      <c r="J214">
        <v>1.23</v>
      </c>
      <c r="K214" s="5">
        <v>43066</v>
      </c>
    </row>
    <row r="215" spans="1:11" x14ac:dyDescent="0.25">
      <c r="A215" t="s">
        <v>374</v>
      </c>
      <c r="B215" t="s">
        <v>512</v>
      </c>
      <c r="C215" t="s">
        <v>45</v>
      </c>
      <c r="D215">
        <v>10380796</v>
      </c>
      <c r="E215">
        <v>794664</v>
      </c>
      <c r="F215">
        <v>776.04</v>
      </c>
      <c r="G215">
        <v>793400</v>
      </c>
      <c r="H215">
        <v>774.8</v>
      </c>
      <c r="I215">
        <v>1264</v>
      </c>
      <c r="J215">
        <v>1.23</v>
      </c>
      <c r="K215" s="5">
        <v>43066</v>
      </c>
    </row>
    <row r="216" spans="1:11" x14ac:dyDescent="0.25">
      <c r="A216" t="s">
        <v>374</v>
      </c>
      <c r="B216" t="s">
        <v>513</v>
      </c>
      <c r="C216" t="s">
        <v>45</v>
      </c>
      <c r="D216">
        <v>98023</v>
      </c>
      <c r="E216">
        <v>788160</v>
      </c>
      <c r="F216">
        <v>769.69</v>
      </c>
      <c r="G216">
        <v>788032</v>
      </c>
      <c r="H216">
        <v>769.56</v>
      </c>
      <c r="I216">
        <v>128</v>
      </c>
      <c r="J216">
        <v>0.13</v>
      </c>
      <c r="K216" s="5">
        <v>43066</v>
      </c>
    </row>
    <row r="217" spans="1:11" x14ac:dyDescent="0.25">
      <c r="A217" t="s">
        <v>374</v>
      </c>
      <c r="B217" t="s">
        <v>514</v>
      </c>
      <c r="C217" t="s">
        <v>45</v>
      </c>
      <c r="D217">
        <v>9902266</v>
      </c>
      <c r="E217">
        <v>772544</v>
      </c>
      <c r="F217">
        <v>754.44</v>
      </c>
      <c r="G217">
        <v>771496</v>
      </c>
      <c r="H217">
        <v>753.41</v>
      </c>
      <c r="I217">
        <v>1048</v>
      </c>
      <c r="J217">
        <v>1.02</v>
      </c>
      <c r="K217" s="5">
        <v>43066</v>
      </c>
    </row>
    <row r="218" spans="1:11" x14ac:dyDescent="0.25">
      <c r="A218" t="s">
        <v>374</v>
      </c>
      <c r="B218" t="s">
        <v>515</v>
      </c>
      <c r="C218" t="s">
        <v>45</v>
      </c>
      <c r="D218">
        <v>2157262</v>
      </c>
      <c r="E218">
        <v>751896</v>
      </c>
      <c r="F218">
        <v>734.27</v>
      </c>
      <c r="G218">
        <v>751824</v>
      </c>
      <c r="H218">
        <v>734.2</v>
      </c>
      <c r="I218">
        <v>72</v>
      </c>
      <c r="J218">
        <v>7.0000000000000007E-2</v>
      </c>
      <c r="K218" s="5">
        <v>43066</v>
      </c>
    </row>
    <row r="219" spans="1:11" x14ac:dyDescent="0.25">
      <c r="A219" t="s">
        <v>374</v>
      </c>
      <c r="B219" t="s">
        <v>516</v>
      </c>
      <c r="C219" t="s">
        <v>45</v>
      </c>
      <c r="D219">
        <v>7673291</v>
      </c>
      <c r="E219">
        <v>743168</v>
      </c>
      <c r="F219">
        <v>725.75</v>
      </c>
      <c r="G219">
        <v>742096</v>
      </c>
      <c r="H219">
        <v>724.7</v>
      </c>
      <c r="I219">
        <v>1072</v>
      </c>
      <c r="J219">
        <v>1.05</v>
      </c>
      <c r="K219" s="5">
        <v>43066</v>
      </c>
    </row>
    <row r="220" spans="1:11" x14ac:dyDescent="0.25">
      <c r="A220" t="s">
        <v>374</v>
      </c>
      <c r="B220" t="s">
        <v>517</v>
      </c>
      <c r="C220" t="s">
        <v>45</v>
      </c>
      <c r="D220">
        <v>90992</v>
      </c>
      <c r="E220">
        <v>730784</v>
      </c>
      <c r="F220">
        <v>713.66</v>
      </c>
      <c r="G220">
        <v>730336</v>
      </c>
      <c r="H220">
        <v>713.22</v>
      </c>
      <c r="I220">
        <v>448</v>
      </c>
      <c r="J220">
        <v>0.44</v>
      </c>
      <c r="K220" s="5">
        <v>43066</v>
      </c>
    </row>
    <row r="221" spans="1:11" x14ac:dyDescent="0.25">
      <c r="A221" t="s">
        <v>374</v>
      </c>
      <c r="B221" t="s">
        <v>518</v>
      </c>
      <c r="C221" t="s">
        <v>45</v>
      </c>
      <c r="D221">
        <v>8863143</v>
      </c>
      <c r="E221">
        <v>727888</v>
      </c>
      <c r="F221">
        <v>710.83</v>
      </c>
      <c r="G221">
        <v>726120</v>
      </c>
      <c r="H221">
        <v>709.1</v>
      </c>
      <c r="I221">
        <v>1768</v>
      </c>
      <c r="J221">
        <v>1.73</v>
      </c>
      <c r="K221" s="5">
        <v>43066</v>
      </c>
    </row>
    <row r="222" spans="1:11" x14ac:dyDescent="0.25">
      <c r="A222" t="s">
        <v>374</v>
      </c>
      <c r="B222" t="s">
        <v>519</v>
      </c>
      <c r="C222" t="s">
        <v>45</v>
      </c>
      <c r="D222">
        <v>2109042</v>
      </c>
      <c r="E222">
        <v>711368</v>
      </c>
      <c r="F222">
        <v>694.7</v>
      </c>
      <c r="G222">
        <v>707480</v>
      </c>
      <c r="H222">
        <v>690.9</v>
      </c>
      <c r="I222">
        <v>3888</v>
      </c>
      <c r="J222">
        <v>3.8</v>
      </c>
      <c r="K222" s="5">
        <v>43066</v>
      </c>
    </row>
    <row r="223" spans="1:11" x14ac:dyDescent="0.25">
      <c r="A223" t="s">
        <v>374</v>
      </c>
      <c r="B223" t="s">
        <v>520</v>
      </c>
      <c r="C223" t="s">
        <v>45</v>
      </c>
      <c r="D223">
        <v>2109042</v>
      </c>
      <c r="E223">
        <v>703080</v>
      </c>
      <c r="F223">
        <v>686.6</v>
      </c>
      <c r="G223">
        <v>699008</v>
      </c>
      <c r="H223">
        <v>682.63</v>
      </c>
      <c r="I223">
        <v>4072</v>
      </c>
      <c r="J223">
        <v>3.98</v>
      </c>
      <c r="K223" s="5">
        <v>43066</v>
      </c>
    </row>
    <row r="224" spans="1:11" x14ac:dyDescent="0.25">
      <c r="A224" t="s">
        <v>374</v>
      </c>
      <c r="B224" t="s">
        <v>521</v>
      </c>
      <c r="C224" t="s">
        <v>45</v>
      </c>
      <c r="D224">
        <v>957505</v>
      </c>
      <c r="E224">
        <v>699624</v>
      </c>
      <c r="F224">
        <v>683.23</v>
      </c>
      <c r="G224">
        <v>698848</v>
      </c>
      <c r="H224">
        <v>682.47</v>
      </c>
      <c r="I224">
        <v>776</v>
      </c>
      <c r="J224">
        <v>0.76</v>
      </c>
      <c r="K224" s="5">
        <v>43066</v>
      </c>
    </row>
    <row r="225" spans="1:11" x14ac:dyDescent="0.25">
      <c r="A225" t="s">
        <v>374</v>
      </c>
      <c r="B225" t="s">
        <v>522</v>
      </c>
      <c r="C225" t="s">
        <v>45</v>
      </c>
      <c r="D225">
        <v>2737731</v>
      </c>
      <c r="E225">
        <v>687928</v>
      </c>
      <c r="F225">
        <v>671.8</v>
      </c>
      <c r="G225">
        <v>686936</v>
      </c>
      <c r="H225">
        <v>670.84</v>
      </c>
      <c r="I225">
        <v>992</v>
      </c>
      <c r="J225">
        <v>0.97</v>
      </c>
      <c r="K225" s="5">
        <v>43066</v>
      </c>
    </row>
    <row r="226" spans="1:11" x14ac:dyDescent="0.25">
      <c r="A226" t="s">
        <v>374</v>
      </c>
      <c r="B226" t="s">
        <v>523</v>
      </c>
      <c r="C226" t="s">
        <v>45</v>
      </c>
      <c r="D226">
        <v>81857</v>
      </c>
      <c r="E226">
        <v>657368</v>
      </c>
      <c r="F226">
        <v>641.96</v>
      </c>
      <c r="G226">
        <v>656864</v>
      </c>
      <c r="H226">
        <v>641.47</v>
      </c>
      <c r="I226">
        <v>504</v>
      </c>
      <c r="J226">
        <v>0.49</v>
      </c>
      <c r="K226" s="5">
        <v>43066</v>
      </c>
    </row>
    <row r="227" spans="1:11" x14ac:dyDescent="0.25">
      <c r="A227" t="s">
        <v>374</v>
      </c>
      <c r="B227" t="s">
        <v>524</v>
      </c>
      <c r="C227" t="s">
        <v>45</v>
      </c>
      <c r="D227">
        <v>81222</v>
      </c>
      <c r="E227">
        <v>652440</v>
      </c>
      <c r="F227">
        <v>637.15</v>
      </c>
      <c r="G227">
        <v>652432</v>
      </c>
      <c r="H227">
        <v>637.14</v>
      </c>
      <c r="I227">
        <v>8</v>
      </c>
      <c r="J227">
        <v>0.01</v>
      </c>
      <c r="K227" s="5">
        <v>43066</v>
      </c>
    </row>
    <row r="228" spans="1:11" x14ac:dyDescent="0.25">
      <c r="A228" t="s">
        <v>374</v>
      </c>
      <c r="B228" t="s">
        <v>525</v>
      </c>
      <c r="C228" t="s">
        <v>45</v>
      </c>
      <c r="D228">
        <v>3146955</v>
      </c>
      <c r="E228">
        <v>648288</v>
      </c>
      <c r="F228">
        <v>633.09</v>
      </c>
      <c r="G228">
        <v>647096</v>
      </c>
      <c r="H228">
        <v>631.92999999999995</v>
      </c>
      <c r="I228">
        <v>1192</v>
      </c>
      <c r="J228">
        <v>1.1599999999999999</v>
      </c>
      <c r="K228" s="5">
        <v>43066</v>
      </c>
    </row>
    <row r="229" spans="1:11" x14ac:dyDescent="0.25">
      <c r="A229" t="s">
        <v>374</v>
      </c>
      <c r="B229" t="s">
        <v>526</v>
      </c>
      <c r="C229" t="s">
        <v>45</v>
      </c>
      <c r="D229">
        <v>9902266</v>
      </c>
      <c r="E229">
        <v>612880</v>
      </c>
      <c r="F229">
        <v>598.52</v>
      </c>
      <c r="G229">
        <v>611776</v>
      </c>
      <c r="H229">
        <v>597.44000000000005</v>
      </c>
      <c r="I229">
        <v>1104</v>
      </c>
      <c r="J229">
        <v>1.08</v>
      </c>
      <c r="K229" s="5">
        <v>43066</v>
      </c>
    </row>
    <row r="230" spans="1:11" x14ac:dyDescent="0.25">
      <c r="A230" t="s">
        <v>374</v>
      </c>
      <c r="B230" t="s">
        <v>527</v>
      </c>
      <c r="C230" t="s">
        <v>45</v>
      </c>
      <c r="D230">
        <v>1956791</v>
      </c>
      <c r="E230">
        <v>605472</v>
      </c>
      <c r="F230">
        <v>591.28</v>
      </c>
      <c r="G230">
        <v>604352</v>
      </c>
      <c r="H230">
        <v>590.19000000000005</v>
      </c>
      <c r="I230">
        <v>1120</v>
      </c>
      <c r="J230">
        <v>1.0900000000000001</v>
      </c>
      <c r="K230" s="5">
        <v>43066</v>
      </c>
    </row>
    <row r="231" spans="1:11" x14ac:dyDescent="0.25">
      <c r="A231" t="s">
        <v>374</v>
      </c>
      <c r="B231" t="s">
        <v>528</v>
      </c>
      <c r="C231" t="s">
        <v>45</v>
      </c>
      <c r="D231">
        <v>2688922</v>
      </c>
      <c r="E231">
        <v>593360</v>
      </c>
      <c r="F231">
        <v>579.45000000000005</v>
      </c>
      <c r="G231">
        <v>588696</v>
      </c>
      <c r="H231">
        <v>574.9</v>
      </c>
      <c r="I231">
        <v>4664</v>
      </c>
      <c r="J231">
        <v>4.55</v>
      </c>
      <c r="K231" s="5">
        <v>43066</v>
      </c>
    </row>
    <row r="232" spans="1:11" x14ac:dyDescent="0.25">
      <c r="A232" t="s">
        <v>374</v>
      </c>
      <c r="B232" t="s">
        <v>529</v>
      </c>
      <c r="C232" t="s">
        <v>45</v>
      </c>
      <c r="D232">
        <v>2042719</v>
      </c>
      <c r="E232">
        <v>547496</v>
      </c>
      <c r="F232">
        <v>534.66</v>
      </c>
      <c r="G232">
        <v>546208</v>
      </c>
      <c r="H232">
        <v>533.41</v>
      </c>
      <c r="I232">
        <v>1288</v>
      </c>
      <c r="J232">
        <v>1.26</v>
      </c>
      <c r="K232" s="5">
        <v>43066</v>
      </c>
    </row>
    <row r="233" spans="1:11" x14ac:dyDescent="0.25">
      <c r="A233" t="s">
        <v>374</v>
      </c>
      <c r="B233" t="s">
        <v>530</v>
      </c>
      <c r="C233" t="s">
        <v>45</v>
      </c>
      <c r="D233">
        <v>1476060</v>
      </c>
      <c r="E233">
        <v>540224</v>
      </c>
      <c r="F233">
        <v>527.55999999999995</v>
      </c>
      <c r="G233">
        <v>538912</v>
      </c>
      <c r="H233">
        <v>526.28</v>
      </c>
      <c r="I233">
        <v>1312</v>
      </c>
      <c r="J233">
        <v>1.28</v>
      </c>
      <c r="K233" s="5">
        <v>43066</v>
      </c>
    </row>
    <row r="234" spans="1:11" x14ac:dyDescent="0.25">
      <c r="A234" t="s">
        <v>374</v>
      </c>
      <c r="B234" t="s">
        <v>531</v>
      </c>
      <c r="C234" t="s">
        <v>45</v>
      </c>
      <c r="D234">
        <v>1456445</v>
      </c>
      <c r="E234">
        <v>531400</v>
      </c>
      <c r="F234">
        <v>518.95000000000005</v>
      </c>
      <c r="G234">
        <v>530728</v>
      </c>
      <c r="H234">
        <v>518.29</v>
      </c>
      <c r="I234">
        <v>672</v>
      </c>
      <c r="J234">
        <v>0.66</v>
      </c>
      <c r="K234" s="5">
        <v>43066</v>
      </c>
    </row>
    <row r="235" spans="1:11" x14ac:dyDescent="0.25">
      <c r="A235" t="s">
        <v>374</v>
      </c>
      <c r="B235" t="s">
        <v>532</v>
      </c>
      <c r="C235" t="s">
        <v>45</v>
      </c>
      <c r="D235">
        <v>1422933</v>
      </c>
      <c r="E235">
        <v>520544</v>
      </c>
      <c r="F235">
        <v>508.34</v>
      </c>
      <c r="G235">
        <v>519880</v>
      </c>
      <c r="H235">
        <v>507.7</v>
      </c>
      <c r="I235">
        <v>664</v>
      </c>
      <c r="J235">
        <v>0.65</v>
      </c>
      <c r="K235" s="5">
        <v>43066</v>
      </c>
    </row>
    <row r="236" spans="1:11" x14ac:dyDescent="0.25">
      <c r="A236" t="s">
        <v>374</v>
      </c>
      <c r="B236" t="s">
        <v>533</v>
      </c>
      <c r="C236" t="s">
        <v>45</v>
      </c>
      <c r="D236">
        <v>2109042</v>
      </c>
      <c r="E236">
        <v>493632</v>
      </c>
      <c r="F236">
        <v>482.06</v>
      </c>
      <c r="G236">
        <v>488424</v>
      </c>
      <c r="H236">
        <v>476.98</v>
      </c>
      <c r="I236">
        <v>5208</v>
      </c>
      <c r="J236">
        <v>5.09</v>
      </c>
      <c r="K236" s="5">
        <v>43066</v>
      </c>
    </row>
    <row r="237" spans="1:11" x14ac:dyDescent="0.25">
      <c r="A237" t="s">
        <v>374</v>
      </c>
      <c r="B237" t="s">
        <v>534</v>
      </c>
      <c r="C237" t="s">
        <v>45</v>
      </c>
      <c r="D237">
        <v>663685</v>
      </c>
      <c r="E237">
        <v>483632</v>
      </c>
      <c r="F237">
        <v>472.3</v>
      </c>
      <c r="G237">
        <v>483504</v>
      </c>
      <c r="H237">
        <v>472.17</v>
      </c>
      <c r="I237">
        <v>128</v>
      </c>
      <c r="J237">
        <v>0.13</v>
      </c>
      <c r="K237" s="5">
        <v>43066</v>
      </c>
    </row>
    <row r="238" spans="1:11" x14ac:dyDescent="0.25">
      <c r="A238" t="s">
        <v>374</v>
      </c>
      <c r="B238" t="s">
        <v>535</v>
      </c>
      <c r="C238" t="s">
        <v>45</v>
      </c>
      <c r="D238">
        <v>2109042</v>
      </c>
      <c r="E238">
        <v>478984</v>
      </c>
      <c r="F238">
        <v>467.76</v>
      </c>
      <c r="G238">
        <v>474744</v>
      </c>
      <c r="H238">
        <v>463.62</v>
      </c>
      <c r="I238">
        <v>4240</v>
      </c>
      <c r="J238">
        <v>4.1399999999999997</v>
      </c>
      <c r="K238" s="5">
        <v>43066</v>
      </c>
    </row>
    <row r="239" spans="1:11" x14ac:dyDescent="0.25">
      <c r="A239" t="s">
        <v>374</v>
      </c>
      <c r="B239" t="s">
        <v>536</v>
      </c>
      <c r="C239" t="s">
        <v>45</v>
      </c>
      <c r="D239">
        <v>5168223</v>
      </c>
      <c r="E239">
        <v>473056</v>
      </c>
      <c r="F239">
        <v>461.97</v>
      </c>
      <c r="G239">
        <v>471536</v>
      </c>
      <c r="H239">
        <v>460.48</v>
      </c>
      <c r="I239">
        <v>1520</v>
      </c>
      <c r="J239">
        <v>1.48</v>
      </c>
      <c r="K239" s="5">
        <v>43066</v>
      </c>
    </row>
    <row r="240" spans="1:11" x14ac:dyDescent="0.25">
      <c r="A240" t="s">
        <v>374</v>
      </c>
      <c r="B240" t="s">
        <v>537</v>
      </c>
      <c r="C240" t="s">
        <v>45</v>
      </c>
      <c r="D240">
        <v>5107338</v>
      </c>
      <c r="E240">
        <v>467144</v>
      </c>
      <c r="F240">
        <v>456.2</v>
      </c>
      <c r="G240">
        <v>465848</v>
      </c>
      <c r="H240">
        <v>454.93</v>
      </c>
      <c r="I240">
        <v>1296</v>
      </c>
      <c r="J240">
        <v>1.27</v>
      </c>
      <c r="K240" s="5">
        <v>43066</v>
      </c>
    </row>
    <row r="241" spans="1:11" x14ac:dyDescent="0.25">
      <c r="A241" t="s">
        <v>374</v>
      </c>
      <c r="B241" t="s">
        <v>538</v>
      </c>
      <c r="C241" t="s">
        <v>45</v>
      </c>
      <c r="D241">
        <v>5591211</v>
      </c>
      <c r="E241">
        <v>459912</v>
      </c>
      <c r="F241">
        <v>449.13</v>
      </c>
      <c r="G241">
        <v>458816</v>
      </c>
      <c r="H241">
        <v>448.06</v>
      </c>
      <c r="I241">
        <v>1096</v>
      </c>
      <c r="J241">
        <v>1.07</v>
      </c>
      <c r="K241" s="5">
        <v>43066</v>
      </c>
    </row>
    <row r="242" spans="1:11" x14ac:dyDescent="0.25">
      <c r="A242" t="s">
        <v>374</v>
      </c>
      <c r="B242" t="s">
        <v>539</v>
      </c>
      <c r="C242" t="s">
        <v>45</v>
      </c>
      <c r="D242">
        <v>5745030</v>
      </c>
      <c r="E242">
        <v>454176</v>
      </c>
      <c r="F242">
        <v>443.53</v>
      </c>
      <c r="G242">
        <v>453008</v>
      </c>
      <c r="H242">
        <v>442.39</v>
      </c>
      <c r="I242">
        <v>1168</v>
      </c>
      <c r="J242">
        <v>1.1399999999999999</v>
      </c>
      <c r="K242" s="5">
        <v>43066</v>
      </c>
    </row>
    <row r="243" spans="1:11" x14ac:dyDescent="0.25">
      <c r="A243" t="s">
        <v>374</v>
      </c>
      <c r="B243" t="s">
        <v>540</v>
      </c>
      <c r="C243" t="s">
        <v>45</v>
      </c>
      <c r="D243">
        <v>3146609</v>
      </c>
      <c r="E243">
        <v>451952</v>
      </c>
      <c r="F243">
        <v>441.36</v>
      </c>
      <c r="G243">
        <v>450856</v>
      </c>
      <c r="H243">
        <v>440.29</v>
      </c>
      <c r="I243">
        <v>1096</v>
      </c>
      <c r="J243">
        <v>1.07</v>
      </c>
      <c r="K243" s="5">
        <v>43066</v>
      </c>
    </row>
    <row r="244" spans="1:11" x14ac:dyDescent="0.25">
      <c r="A244" t="s">
        <v>374</v>
      </c>
      <c r="B244" t="s">
        <v>541</v>
      </c>
      <c r="C244" t="s">
        <v>45</v>
      </c>
      <c r="D244">
        <v>5082028</v>
      </c>
      <c r="E244">
        <v>435496</v>
      </c>
      <c r="F244">
        <v>425.29</v>
      </c>
      <c r="G244">
        <v>434872</v>
      </c>
      <c r="H244">
        <v>424.68</v>
      </c>
      <c r="I244">
        <v>624</v>
      </c>
      <c r="J244">
        <v>0.61</v>
      </c>
      <c r="K244" s="5">
        <v>43066</v>
      </c>
    </row>
    <row r="245" spans="1:11" x14ac:dyDescent="0.25">
      <c r="A245" t="s">
        <v>374</v>
      </c>
      <c r="B245" t="s">
        <v>542</v>
      </c>
      <c r="C245" t="s">
        <v>45</v>
      </c>
      <c r="D245">
        <v>905140</v>
      </c>
      <c r="E245">
        <v>434640</v>
      </c>
      <c r="F245">
        <v>424.45</v>
      </c>
      <c r="G245">
        <v>432680</v>
      </c>
      <c r="H245">
        <v>422.54</v>
      </c>
      <c r="I245">
        <v>1960</v>
      </c>
      <c r="J245">
        <v>1.91</v>
      </c>
      <c r="K245" s="5">
        <v>43066</v>
      </c>
    </row>
    <row r="246" spans="1:11" x14ac:dyDescent="0.25">
      <c r="A246" t="s">
        <v>374</v>
      </c>
      <c r="B246" t="s">
        <v>543</v>
      </c>
      <c r="C246" t="s">
        <v>45</v>
      </c>
      <c r="D246">
        <v>2109042</v>
      </c>
      <c r="E246">
        <v>428736</v>
      </c>
      <c r="F246">
        <v>418.69</v>
      </c>
      <c r="G246">
        <v>424568</v>
      </c>
      <c r="H246">
        <v>414.62</v>
      </c>
      <c r="I246">
        <v>4168</v>
      </c>
      <c r="J246">
        <v>4.07</v>
      </c>
      <c r="K246" s="5">
        <v>43066</v>
      </c>
    </row>
    <row r="247" spans="1:11" x14ac:dyDescent="0.25">
      <c r="A247" t="s">
        <v>374</v>
      </c>
      <c r="B247" t="s">
        <v>544</v>
      </c>
      <c r="C247" t="s">
        <v>45</v>
      </c>
      <c r="D247">
        <v>2737731</v>
      </c>
      <c r="E247">
        <v>425256</v>
      </c>
      <c r="F247">
        <v>415.29</v>
      </c>
      <c r="G247">
        <v>423576</v>
      </c>
      <c r="H247">
        <v>413.65</v>
      </c>
      <c r="I247">
        <v>1680</v>
      </c>
      <c r="J247">
        <v>1.64</v>
      </c>
      <c r="K247" s="5">
        <v>43066</v>
      </c>
    </row>
    <row r="248" spans="1:11" x14ac:dyDescent="0.25">
      <c r="A248" t="s">
        <v>374</v>
      </c>
      <c r="B248" t="s">
        <v>545</v>
      </c>
      <c r="C248" t="s">
        <v>45</v>
      </c>
      <c r="D248">
        <v>2109042</v>
      </c>
      <c r="E248">
        <v>420664</v>
      </c>
      <c r="F248">
        <v>410.8</v>
      </c>
      <c r="G248">
        <v>416392</v>
      </c>
      <c r="H248">
        <v>406.63</v>
      </c>
      <c r="I248">
        <v>4272</v>
      </c>
      <c r="J248">
        <v>4.17</v>
      </c>
      <c r="K248" s="5">
        <v>43066</v>
      </c>
    </row>
    <row r="249" spans="1:11" x14ac:dyDescent="0.25">
      <c r="A249" t="s">
        <v>374</v>
      </c>
      <c r="B249" t="s">
        <v>546</v>
      </c>
      <c r="C249" t="s">
        <v>45</v>
      </c>
      <c r="D249">
        <v>5497079</v>
      </c>
      <c r="E249">
        <v>417712</v>
      </c>
      <c r="F249">
        <v>407.92</v>
      </c>
      <c r="G249">
        <v>417232</v>
      </c>
      <c r="H249">
        <v>407.45</v>
      </c>
      <c r="I249">
        <v>480</v>
      </c>
      <c r="J249">
        <v>0.47</v>
      </c>
      <c r="K249" s="5">
        <v>43066</v>
      </c>
    </row>
    <row r="250" spans="1:11" x14ac:dyDescent="0.25">
      <c r="A250" t="s">
        <v>374</v>
      </c>
      <c r="B250" t="s">
        <v>547</v>
      </c>
      <c r="C250" t="s">
        <v>45</v>
      </c>
      <c r="D250">
        <v>4676738</v>
      </c>
      <c r="E250">
        <v>401008</v>
      </c>
      <c r="F250">
        <v>391.61</v>
      </c>
      <c r="G250">
        <v>400384</v>
      </c>
      <c r="H250">
        <v>391</v>
      </c>
      <c r="I250">
        <v>624</v>
      </c>
      <c r="J250">
        <v>0.61</v>
      </c>
      <c r="K250" s="5">
        <v>43066</v>
      </c>
    </row>
    <row r="251" spans="1:11" x14ac:dyDescent="0.25">
      <c r="A251" t="s">
        <v>374</v>
      </c>
      <c r="B251" t="s">
        <v>548</v>
      </c>
      <c r="C251" t="s">
        <v>45</v>
      </c>
      <c r="D251">
        <v>2109042</v>
      </c>
      <c r="E251">
        <v>400792</v>
      </c>
      <c r="F251">
        <v>391.4</v>
      </c>
      <c r="G251">
        <v>396464</v>
      </c>
      <c r="H251">
        <v>387.17</v>
      </c>
      <c r="I251">
        <v>4328</v>
      </c>
      <c r="J251">
        <v>4.2300000000000004</v>
      </c>
      <c r="K251" s="5">
        <v>43066</v>
      </c>
    </row>
    <row r="252" spans="1:11" x14ac:dyDescent="0.25">
      <c r="A252" t="s">
        <v>374</v>
      </c>
      <c r="B252" t="s">
        <v>549</v>
      </c>
      <c r="C252" t="s">
        <v>45</v>
      </c>
      <c r="D252">
        <v>2382448</v>
      </c>
      <c r="E252">
        <v>384864</v>
      </c>
      <c r="F252">
        <v>375.84</v>
      </c>
      <c r="G252">
        <v>383624</v>
      </c>
      <c r="H252">
        <v>374.63</v>
      </c>
      <c r="I252">
        <v>1240</v>
      </c>
      <c r="J252">
        <v>1.21</v>
      </c>
      <c r="K252" s="5">
        <v>43066</v>
      </c>
    </row>
    <row r="253" spans="1:11" x14ac:dyDescent="0.25">
      <c r="A253" t="s">
        <v>374</v>
      </c>
      <c r="B253" t="s">
        <v>550</v>
      </c>
      <c r="C253" t="s">
        <v>45</v>
      </c>
      <c r="D253">
        <v>911982</v>
      </c>
      <c r="E253">
        <v>384208</v>
      </c>
      <c r="F253">
        <v>375.2</v>
      </c>
      <c r="G253">
        <v>384024</v>
      </c>
      <c r="H253">
        <v>375.02</v>
      </c>
      <c r="I253">
        <v>184</v>
      </c>
      <c r="J253">
        <v>0.18</v>
      </c>
      <c r="K253" s="5">
        <v>43066</v>
      </c>
    </row>
    <row r="254" spans="1:11" x14ac:dyDescent="0.25">
      <c r="A254" t="s">
        <v>374</v>
      </c>
      <c r="B254" t="s">
        <v>551</v>
      </c>
      <c r="C254" t="s">
        <v>45</v>
      </c>
      <c r="D254">
        <v>3991211</v>
      </c>
      <c r="E254">
        <v>366600</v>
      </c>
      <c r="F254">
        <v>358.01</v>
      </c>
      <c r="G254">
        <v>365232</v>
      </c>
      <c r="H254">
        <v>356.67</v>
      </c>
      <c r="I254">
        <v>1368</v>
      </c>
      <c r="J254">
        <v>1.34</v>
      </c>
      <c r="K254" s="5">
        <v>43066</v>
      </c>
    </row>
    <row r="255" spans="1:11" x14ac:dyDescent="0.25">
      <c r="A255" t="s">
        <v>374</v>
      </c>
      <c r="B255" t="s">
        <v>552</v>
      </c>
      <c r="C255" t="s">
        <v>45</v>
      </c>
      <c r="D255">
        <v>3987705</v>
      </c>
      <c r="E255">
        <v>366256</v>
      </c>
      <c r="F255">
        <v>357.67</v>
      </c>
      <c r="G255">
        <v>364936</v>
      </c>
      <c r="H255">
        <v>356.38</v>
      </c>
      <c r="I255">
        <v>1320</v>
      </c>
      <c r="J255">
        <v>1.29</v>
      </c>
      <c r="K255" s="5">
        <v>43066</v>
      </c>
    </row>
    <row r="256" spans="1:11" x14ac:dyDescent="0.25">
      <c r="A256" t="s">
        <v>374</v>
      </c>
      <c r="B256" t="s">
        <v>553</v>
      </c>
      <c r="C256" t="s">
        <v>45</v>
      </c>
      <c r="D256">
        <v>1322960</v>
      </c>
      <c r="E256">
        <v>345808</v>
      </c>
      <c r="F256">
        <v>337.7</v>
      </c>
      <c r="G256">
        <v>345632</v>
      </c>
      <c r="H256">
        <v>337.53</v>
      </c>
      <c r="I256">
        <v>176</v>
      </c>
      <c r="J256">
        <v>0.17</v>
      </c>
      <c r="K256" s="5">
        <v>43066</v>
      </c>
    </row>
    <row r="257" spans="1:11" x14ac:dyDescent="0.25">
      <c r="A257" t="s">
        <v>374</v>
      </c>
      <c r="B257" t="s">
        <v>554</v>
      </c>
      <c r="C257" t="s">
        <v>45</v>
      </c>
      <c r="D257">
        <v>9069876</v>
      </c>
      <c r="E257">
        <v>344344</v>
      </c>
      <c r="F257">
        <v>336.27</v>
      </c>
      <c r="G257">
        <v>343112</v>
      </c>
      <c r="H257">
        <v>335.07</v>
      </c>
      <c r="I257">
        <v>1232</v>
      </c>
      <c r="J257">
        <v>1.2</v>
      </c>
      <c r="K257" s="5">
        <v>43066</v>
      </c>
    </row>
    <row r="258" spans="1:11" x14ac:dyDescent="0.25">
      <c r="A258" t="s">
        <v>374</v>
      </c>
      <c r="B258" t="s">
        <v>555</v>
      </c>
      <c r="C258" t="s">
        <v>45</v>
      </c>
      <c r="D258">
        <v>886143</v>
      </c>
      <c r="E258">
        <v>341296</v>
      </c>
      <c r="F258">
        <v>333.3</v>
      </c>
      <c r="G258">
        <v>339896</v>
      </c>
      <c r="H258">
        <v>331.93</v>
      </c>
      <c r="I258">
        <v>1400</v>
      </c>
      <c r="J258">
        <v>1.37</v>
      </c>
      <c r="K258" s="5">
        <v>43066</v>
      </c>
    </row>
    <row r="259" spans="1:11" x14ac:dyDescent="0.25">
      <c r="A259" t="s">
        <v>374</v>
      </c>
      <c r="B259" t="s">
        <v>556</v>
      </c>
      <c r="C259" t="s">
        <v>45</v>
      </c>
      <c r="D259">
        <v>1937754</v>
      </c>
      <c r="E259">
        <v>341072</v>
      </c>
      <c r="F259">
        <v>333.08</v>
      </c>
      <c r="G259">
        <v>339456</v>
      </c>
      <c r="H259">
        <v>331.5</v>
      </c>
      <c r="I259">
        <v>1616</v>
      </c>
      <c r="J259">
        <v>1.58</v>
      </c>
      <c r="K259" s="5">
        <v>43066</v>
      </c>
    </row>
    <row r="260" spans="1:11" x14ac:dyDescent="0.25">
      <c r="A260" t="s">
        <v>374</v>
      </c>
      <c r="B260" t="s">
        <v>557</v>
      </c>
      <c r="C260" t="s">
        <v>45</v>
      </c>
      <c r="D260">
        <v>4144879</v>
      </c>
      <c r="E260">
        <v>340688</v>
      </c>
      <c r="F260">
        <v>332.7</v>
      </c>
      <c r="G260">
        <v>339680</v>
      </c>
      <c r="H260">
        <v>331.72</v>
      </c>
      <c r="I260">
        <v>1008</v>
      </c>
      <c r="J260">
        <v>0.98</v>
      </c>
      <c r="K260" s="5">
        <v>43066</v>
      </c>
    </row>
    <row r="261" spans="1:11" x14ac:dyDescent="0.25">
      <c r="A261" t="s">
        <v>374</v>
      </c>
      <c r="B261" t="s">
        <v>558</v>
      </c>
      <c r="C261" t="s">
        <v>45</v>
      </c>
      <c r="D261">
        <v>2484095</v>
      </c>
      <c r="E261">
        <v>330960</v>
      </c>
      <c r="F261">
        <v>323.2</v>
      </c>
      <c r="G261">
        <v>329832</v>
      </c>
      <c r="H261">
        <v>322.10000000000002</v>
      </c>
      <c r="I261">
        <v>1128</v>
      </c>
      <c r="J261">
        <v>1.1000000000000001</v>
      </c>
      <c r="K261" s="5">
        <v>43066</v>
      </c>
    </row>
    <row r="262" spans="1:11" x14ac:dyDescent="0.25">
      <c r="A262" t="s">
        <v>374</v>
      </c>
      <c r="B262" t="s">
        <v>559</v>
      </c>
      <c r="C262" t="s">
        <v>45</v>
      </c>
      <c r="D262">
        <v>3146955</v>
      </c>
      <c r="E262">
        <v>329232</v>
      </c>
      <c r="F262">
        <v>321.52</v>
      </c>
      <c r="G262">
        <v>328216</v>
      </c>
      <c r="H262">
        <v>320.52</v>
      </c>
      <c r="I262">
        <v>1016</v>
      </c>
      <c r="J262">
        <v>0.99</v>
      </c>
      <c r="K262" s="5">
        <v>43066</v>
      </c>
    </row>
    <row r="263" spans="1:11" x14ac:dyDescent="0.25">
      <c r="A263" t="s">
        <v>374</v>
      </c>
      <c r="B263" t="s">
        <v>560</v>
      </c>
      <c r="C263" t="s">
        <v>45</v>
      </c>
      <c r="D263">
        <v>886143</v>
      </c>
      <c r="E263">
        <v>325888</v>
      </c>
      <c r="F263">
        <v>318.25</v>
      </c>
      <c r="G263">
        <v>324504</v>
      </c>
      <c r="H263">
        <v>316.89999999999998</v>
      </c>
      <c r="I263">
        <v>1384</v>
      </c>
      <c r="J263">
        <v>1.35</v>
      </c>
      <c r="K263" s="5">
        <v>43066</v>
      </c>
    </row>
    <row r="264" spans="1:11" x14ac:dyDescent="0.25">
      <c r="A264" t="s">
        <v>374</v>
      </c>
      <c r="B264" t="s">
        <v>561</v>
      </c>
      <c r="C264" t="s">
        <v>45</v>
      </c>
      <c r="D264">
        <v>3146955</v>
      </c>
      <c r="E264">
        <v>325128</v>
      </c>
      <c r="F264">
        <v>317.51</v>
      </c>
      <c r="G264">
        <v>324032</v>
      </c>
      <c r="H264">
        <v>316.44</v>
      </c>
      <c r="I264">
        <v>1096</v>
      </c>
      <c r="J264">
        <v>1.07</v>
      </c>
      <c r="K264" s="5">
        <v>43066</v>
      </c>
    </row>
    <row r="265" spans="1:11" x14ac:dyDescent="0.25">
      <c r="A265" t="s">
        <v>374</v>
      </c>
      <c r="B265" t="s">
        <v>562</v>
      </c>
      <c r="C265" t="s">
        <v>45</v>
      </c>
      <c r="D265">
        <v>38716</v>
      </c>
      <c r="E265">
        <v>313256</v>
      </c>
      <c r="F265">
        <v>305.91000000000003</v>
      </c>
      <c r="G265">
        <v>312136</v>
      </c>
      <c r="H265">
        <v>304.82</v>
      </c>
      <c r="I265">
        <v>1120</v>
      </c>
      <c r="J265">
        <v>1.0900000000000001</v>
      </c>
      <c r="K265" s="5">
        <v>43066</v>
      </c>
    </row>
    <row r="266" spans="1:11" x14ac:dyDescent="0.25">
      <c r="A266" t="s">
        <v>374</v>
      </c>
      <c r="B266" t="s">
        <v>563</v>
      </c>
      <c r="C266" t="s">
        <v>45</v>
      </c>
      <c r="D266">
        <v>2418886</v>
      </c>
      <c r="E266">
        <v>310216</v>
      </c>
      <c r="F266">
        <v>302.95</v>
      </c>
      <c r="G266">
        <v>309552</v>
      </c>
      <c r="H266">
        <v>302.3</v>
      </c>
      <c r="I266">
        <v>664</v>
      </c>
      <c r="J266">
        <v>0.65</v>
      </c>
      <c r="K266" s="5">
        <v>43066</v>
      </c>
    </row>
    <row r="267" spans="1:11" x14ac:dyDescent="0.25">
      <c r="A267" t="s">
        <v>374</v>
      </c>
      <c r="B267" t="s">
        <v>564</v>
      </c>
      <c r="C267" t="s">
        <v>45</v>
      </c>
      <c r="D267">
        <v>3340629</v>
      </c>
      <c r="E267">
        <v>307176</v>
      </c>
      <c r="F267">
        <v>299.98</v>
      </c>
      <c r="G267">
        <v>306128</v>
      </c>
      <c r="H267">
        <v>298.95</v>
      </c>
      <c r="I267">
        <v>1048</v>
      </c>
      <c r="J267">
        <v>1.02</v>
      </c>
      <c r="K267" s="5">
        <v>43066</v>
      </c>
    </row>
    <row r="268" spans="1:11" x14ac:dyDescent="0.25">
      <c r="A268" t="s">
        <v>374</v>
      </c>
      <c r="B268" t="s">
        <v>565</v>
      </c>
      <c r="C268" t="s">
        <v>45</v>
      </c>
      <c r="D268">
        <v>3271235</v>
      </c>
      <c r="E268">
        <v>300952</v>
      </c>
      <c r="F268">
        <v>293.89999999999998</v>
      </c>
      <c r="G268">
        <v>299800</v>
      </c>
      <c r="H268">
        <v>292.77</v>
      </c>
      <c r="I268">
        <v>1152</v>
      </c>
      <c r="J268">
        <v>1.1299999999999999</v>
      </c>
      <c r="K268" s="5">
        <v>43066</v>
      </c>
    </row>
    <row r="269" spans="1:11" x14ac:dyDescent="0.25">
      <c r="A269" t="s">
        <v>374</v>
      </c>
      <c r="B269" t="s">
        <v>566</v>
      </c>
      <c r="C269" t="s">
        <v>45</v>
      </c>
      <c r="D269">
        <v>3258585</v>
      </c>
      <c r="E269">
        <v>299872</v>
      </c>
      <c r="F269">
        <v>292.83999999999997</v>
      </c>
      <c r="G269">
        <v>298664</v>
      </c>
      <c r="H269">
        <v>291.66000000000003</v>
      </c>
      <c r="I269">
        <v>1208</v>
      </c>
      <c r="J269">
        <v>1.18</v>
      </c>
      <c r="K269" s="5">
        <v>43066</v>
      </c>
    </row>
    <row r="270" spans="1:11" x14ac:dyDescent="0.25">
      <c r="A270" t="s">
        <v>374</v>
      </c>
      <c r="B270" t="s">
        <v>567</v>
      </c>
      <c r="C270" t="s">
        <v>45</v>
      </c>
      <c r="D270">
        <v>3320641</v>
      </c>
      <c r="E270">
        <v>292416</v>
      </c>
      <c r="F270">
        <v>285.56</v>
      </c>
      <c r="G270">
        <v>291144</v>
      </c>
      <c r="H270">
        <v>284.32</v>
      </c>
      <c r="I270">
        <v>1272</v>
      </c>
      <c r="J270">
        <v>1.24</v>
      </c>
      <c r="K270" s="5">
        <v>43066</v>
      </c>
    </row>
    <row r="271" spans="1:11" x14ac:dyDescent="0.25">
      <c r="A271" t="s">
        <v>374</v>
      </c>
      <c r="B271" t="s">
        <v>568</v>
      </c>
      <c r="C271" t="s">
        <v>45</v>
      </c>
      <c r="D271">
        <v>2109042</v>
      </c>
      <c r="E271">
        <v>288968</v>
      </c>
      <c r="F271">
        <v>282.2</v>
      </c>
      <c r="G271">
        <v>285552</v>
      </c>
      <c r="H271">
        <v>278.86</v>
      </c>
      <c r="I271">
        <v>3416</v>
      </c>
      <c r="J271">
        <v>3.34</v>
      </c>
      <c r="K271" s="5">
        <v>43066</v>
      </c>
    </row>
    <row r="272" spans="1:11" x14ac:dyDescent="0.25">
      <c r="A272" t="s">
        <v>374</v>
      </c>
      <c r="B272" t="s">
        <v>569</v>
      </c>
      <c r="C272" t="s">
        <v>45</v>
      </c>
      <c r="D272">
        <v>2109042</v>
      </c>
      <c r="E272">
        <v>288304</v>
      </c>
      <c r="F272">
        <v>281.55</v>
      </c>
      <c r="G272">
        <v>284456</v>
      </c>
      <c r="H272">
        <v>277.79000000000002</v>
      </c>
      <c r="I272">
        <v>3848</v>
      </c>
      <c r="J272">
        <v>3.76</v>
      </c>
      <c r="K272" s="5">
        <v>43066</v>
      </c>
    </row>
    <row r="273" spans="1:11" x14ac:dyDescent="0.25">
      <c r="A273" t="s">
        <v>374</v>
      </c>
      <c r="B273" t="s">
        <v>570</v>
      </c>
      <c r="C273" t="s">
        <v>45</v>
      </c>
      <c r="D273">
        <v>3146955</v>
      </c>
      <c r="E273">
        <v>288248</v>
      </c>
      <c r="F273">
        <v>281.49</v>
      </c>
      <c r="G273">
        <v>287272</v>
      </c>
      <c r="H273">
        <v>280.54000000000002</v>
      </c>
      <c r="I273">
        <v>976</v>
      </c>
      <c r="J273">
        <v>0.95</v>
      </c>
      <c r="K273" s="5">
        <v>43066</v>
      </c>
    </row>
    <row r="274" spans="1:11" x14ac:dyDescent="0.25">
      <c r="A274" t="s">
        <v>374</v>
      </c>
      <c r="B274" t="s">
        <v>571</v>
      </c>
      <c r="C274" t="s">
        <v>45</v>
      </c>
      <c r="D274">
        <v>976023</v>
      </c>
      <c r="E274">
        <v>279344</v>
      </c>
      <c r="F274">
        <v>272.8</v>
      </c>
      <c r="G274">
        <v>275064</v>
      </c>
      <c r="H274">
        <v>268.62</v>
      </c>
      <c r="I274">
        <v>4280</v>
      </c>
      <c r="J274">
        <v>4.18</v>
      </c>
      <c r="K274" s="5">
        <v>43066</v>
      </c>
    </row>
    <row r="275" spans="1:11" x14ac:dyDescent="0.25">
      <c r="A275" t="s">
        <v>374</v>
      </c>
      <c r="B275" t="s">
        <v>572</v>
      </c>
      <c r="C275" t="s">
        <v>45</v>
      </c>
      <c r="D275">
        <v>1855383</v>
      </c>
      <c r="E275">
        <v>279160</v>
      </c>
      <c r="F275">
        <v>272.62</v>
      </c>
      <c r="G275">
        <v>275048</v>
      </c>
      <c r="H275">
        <v>268.60000000000002</v>
      </c>
      <c r="I275">
        <v>4112</v>
      </c>
      <c r="J275">
        <v>4.0199999999999996</v>
      </c>
      <c r="K275" s="5">
        <v>43066</v>
      </c>
    </row>
    <row r="276" spans="1:11" x14ac:dyDescent="0.25">
      <c r="A276" t="s">
        <v>374</v>
      </c>
      <c r="B276" t="s">
        <v>573</v>
      </c>
      <c r="C276" t="s">
        <v>45</v>
      </c>
      <c r="D276">
        <v>3283250</v>
      </c>
      <c r="E276">
        <v>270736</v>
      </c>
      <c r="F276">
        <v>264.39</v>
      </c>
      <c r="G276">
        <v>269584</v>
      </c>
      <c r="H276">
        <v>263.27</v>
      </c>
      <c r="I276">
        <v>1152</v>
      </c>
      <c r="J276">
        <v>1.1299999999999999</v>
      </c>
      <c r="K276" s="5">
        <v>43066</v>
      </c>
    </row>
    <row r="277" spans="1:11" x14ac:dyDescent="0.25">
      <c r="A277" t="s">
        <v>374</v>
      </c>
      <c r="B277" t="s">
        <v>574</v>
      </c>
      <c r="C277" t="s">
        <v>45</v>
      </c>
      <c r="D277">
        <v>2737731</v>
      </c>
      <c r="E277">
        <v>270592</v>
      </c>
      <c r="F277">
        <v>264.25</v>
      </c>
      <c r="G277">
        <v>269272</v>
      </c>
      <c r="H277">
        <v>262.95999999999998</v>
      </c>
      <c r="I277">
        <v>1320</v>
      </c>
      <c r="J277">
        <v>1.29</v>
      </c>
      <c r="K277" s="5">
        <v>43066</v>
      </c>
    </row>
    <row r="278" spans="1:11" x14ac:dyDescent="0.25">
      <c r="A278" t="s">
        <v>374</v>
      </c>
      <c r="B278" t="s">
        <v>575</v>
      </c>
      <c r="C278" t="s">
        <v>45</v>
      </c>
      <c r="D278">
        <v>2940282</v>
      </c>
      <c r="E278">
        <v>268736</v>
      </c>
      <c r="F278">
        <v>262.44</v>
      </c>
      <c r="G278">
        <v>268264</v>
      </c>
      <c r="H278">
        <v>261.98</v>
      </c>
      <c r="I278">
        <v>472</v>
      </c>
      <c r="J278">
        <v>0.46</v>
      </c>
      <c r="K278" s="5">
        <v>43066</v>
      </c>
    </row>
    <row r="279" spans="1:11" x14ac:dyDescent="0.25">
      <c r="A279" t="s">
        <v>374</v>
      </c>
      <c r="B279" t="s">
        <v>576</v>
      </c>
      <c r="C279" t="s">
        <v>45</v>
      </c>
      <c r="D279">
        <v>3195938</v>
      </c>
      <c r="E279">
        <v>264376</v>
      </c>
      <c r="F279">
        <v>258.18</v>
      </c>
      <c r="G279">
        <v>263112</v>
      </c>
      <c r="H279">
        <v>256.95</v>
      </c>
      <c r="I279">
        <v>1264</v>
      </c>
      <c r="J279">
        <v>1.23</v>
      </c>
      <c r="K279" s="5">
        <v>43066</v>
      </c>
    </row>
    <row r="280" spans="1:11" x14ac:dyDescent="0.25">
      <c r="A280" t="s">
        <v>374</v>
      </c>
      <c r="B280" t="s">
        <v>577</v>
      </c>
      <c r="C280" t="s">
        <v>45</v>
      </c>
      <c r="D280">
        <v>3146955</v>
      </c>
      <c r="E280">
        <v>261544</v>
      </c>
      <c r="F280">
        <v>255.41</v>
      </c>
      <c r="G280">
        <v>260688</v>
      </c>
      <c r="H280">
        <v>254.58</v>
      </c>
      <c r="I280">
        <v>856</v>
      </c>
      <c r="J280">
        <v>0.84</v>
      </c>
      <c r="K280" s="5">
        <v>43066</v>
      </c>
    </row>
    <row r="281" spans="1:11" x14ac:dyDescent="0.25">
      <c r="A281" t="s">
        <v>374</v>
      </c>
      <c r="B281" t="s">
        <v>578</v>
      </c>
      <c r="C281" t="s">
        <v>45</v>
      </c>
      <c r="D281">
        <v>3146955</v>
      </c>
      <c r="E281">
        <v>259024</v>
      </c>
      <c r="F281">
        <v>252.95</v>
      </c>
      <c r="G281">
        <v>258112</v>
      </c>
      <c r="H281">
        <v>252.06</v>
      </c>
      <c r="I281">
        <v>912</v>
      </c>
      <c r="J281">
        <v>0.89</v>
      </c>
      <c r="K281" s="5">
        <v>43066</v>
      </c>
    </row>
    <row r="282" spans="1:11" x14ac:dyDescent="0.25">
      <c r="A282" t="s">
        <v>374</v>
      </c>
      <c r="B282" t="s">
        <v>579</v>
      </c>
      <c r="C282" t="s">
        <v>45</v>
      </c>
      <c r="D282">
        <v>3146738</v>
      </c>
      <c r="E282">
        <v>258984</v>
      </c>
      <c r="F282">
        <v>252.91</v>
      </c>
      <c r="G282">
        <v>258160</v>
      </c>
      <c r="H282">
        <v>252.11</v>
      </c>
      <c r="I282">
        <v>824</v>
      </c>
      <c r="J282">
        <v>0.8</v>
      </c>
      <c r="K282" s="5">
        <v>43066</v>
      </c>
    </row>
    <row r="283" spans="1:11" x14ac:dyDescent="0.25">
      <c r="A283" t="s">
        <v>374</v>
      </c>
      <c r="B283" t="s">
        <v>580</v>
      </c>
      <c r="C283" t="s">
        <v>45</v>
      </c>
      <c r="D283">
        <v>3067625</v>
      </c>
      <c r="E283">
        <v>254112</v>
      </c>
      <c r="F283">
        <v>248.16</v>
      </c>
      <c r="G283">
        <v>252856</v>
      </c>
      <c r="H283">
        <v>246.93</v>
      </c>
      <c r="I283">
        <v>1256</v>
      </c>
      <c r="J283">
        <v>1.23</v>
      </c>
      <c r="K283" s="5">
        <v>43066</v>
      </c>
    </row>
    <row r="284" spans="1:11" x14ac:dyDescent="0.25">
      <c r="A284" t="s">
        <v>374</v>
      </c>
      <c r="B284" t="s">
        <v>581</v>
      </c>
      <c r="C284" t="s">
        <v>45</v>
      </c>
      <c r="D284">
        <v>2752108</v>
      </c>
      <c r="E284">
        <v>252496</v>
      </c>
      <c r="F284">
        <v>246.58</v>
      </c>
      <c r="G284">
        <v>251432</v>
      </c>
      <c r="H284">
        <v>245.54</v>
      </c>
      <c r="I284">
        <v>1064</v>
      </c>
      <c r="J284">
        <v>1.04</v>
      </c>
      <c r="K284" s="5">
        <v>43066</v>
      </c>
    </row>
    <row r="285" spans="1:11" x14ac:dyDescent="0.25">
      <c r="A285" t="s">
        <v>374</v>
      </c>
      <c r="B285" t="s">
        <v>582</v>
      </c>
      <c r="C285" t="s">
        <v>45</v>
      </c>
      <c r="D285">
        <v>2703351</v>
      </c>
      <c r="E285">
        <v>249360</v>
      </c>
      <c r="F285">
        <v>243.52</v>
      </c>
      <c r="G285">
        <v>247880</v>
      </c>
      <c r="H285">
        <v>242.07</v>
      </c>
      <c r="I285">
        <v>1480</v>
      </c>
      <c r="J285">
        <v>1.45</v>
      </c>
      <c r="K285" s="5">
        <v>43066</v>
      </c>
    </row>
    <row r="286" spans="1:11" x14ac:dyDescent="0.25">
      <c r="A286" t="s">
        <v>374</v>
      </c>
      <c r="B286" t="s">
        <v>583</v>
      </c>
      <c r="C286" t="s">
        <v>45</v>
      </c>
      <c r="D286">
        <v>886143</v>
      </c>
      <c r="E286">
        <v>248048</v>
      </c>
      <c r="F286">
        <v>242.23</v>
      </c>
      <c r="G286">
        <v>246592</v>
      </c>
      <c r="H286">
        <v>240.81</v>
      </c>
      <c r="I286">
        <v>1456</v>
      </c>
      <c r="J286">
        <v>1.42</v>
      </c>
      <c r="K286" s="5">
        <v>43066</v>
      </c>
    </row>
    <row r="287" spans="1:11" x14ac:dyDescent="0.25">
      <c r="A287" t="s">
        <v>374</v>
      </c>
      <c r="B287" t="s">
        <v>584</v>
      </c>
      <c r="C287" t="s">
        <v>45</v>
      </c>
      <c r="D287">
        <v>663685</v>
      </c>
      <c r="E287">
        <v>242368</v>
      </c>
      <c r="F287">
        <v>236.69</v>
      </c>
      <c r="G287">
        <v>242176</v>
      </c>
      <c r="H287">
        <v>236.5</v>
      </c>
      <c r="I287">
        <v>192</v>
      </c>
      <c r="J287">
        <v>0.19</v>
      </c>
      <c r="K287" s="5">
        <v>43066</v>
      </c>
    </row>
    <row r="288" spans="1:11" x14ac:dyDescent="0.25">
      <c r="A288" t="s">
        <v>374</v>
      </c>
      <c r="B288" t="s">
        <v>585</v>
      </c>
      <c r="C288" t="s">
        <v>45</v>
      </c>
      <c r="D288">
        <v>2709912</v>
      </c>
      <c r="E288">
        <v>239464</v>
      </c>
      <c r="F288">
        <v>233.85</v>
      </c>
      <c r="G288">
        <v>237960</v>
      </c>
      <c r="H288">
        <v>232.38</v>
      </c>
      <c r="I288">
        <v>1504</v>
      </c>
      <c r="J288">
        <v>1.47</v>
      </c>
      <c r="K288" s="5">
        <v>43066</v>
      </c>
    </row>
    <row r="289" spans="1:11" x14ac:dyDescent="0.25">
      <c r="A289" t="s">
        <v>374</v>
      </c>
      <c r="B289" t="s">
        <v>586</v>
      </c>
      <c r="C289" t="s">
        <v>45</v>
      </c>
      <c r="D289">
        <v>1028158</v>
      </c>
      <c r="E289">
        <v>229496</v>
      </c>
      <c r="F289">
        <v>224.12</v>
      </c>
      <c r="G289">
        <v>229304</v>
      </c>
      <c r="H289">
        <v>223.93</v>
      </c>
      <c r="I289">
        <v>192</v>
      </c>
      <c r="J289">
        <v>0.19</v>
      </c>
      <c r="K289" s="5">
        <v>43066</v>
      </c>
    </row>
    <row r="290" spans="1:11" x14ac:dyDescent="0.25">
      <c r="A290" t="s">
        <v>374</v>
      </c>
      <c r="B290" t="s">
        <v>587</v>
      </c>
      <c r="C290" t="s">
        <v>45</v>
      </c>
      <c r="D290">
        <v>2702494</v>
      </c>
      <c r="E290">
        <v>223968</v>
      </c>
      <c r="F290">
        <v>218.72</v>
      </c>
      <c r="G290">
        <v>222608</v>
      </c>
      <c r="H290">
        <v>217.39</v>
      </c>
      <c r="I290">
        <v>1360</v>
      </c>
      <c r="J290">
        <v>1.33</v>
      </c>
      <c r="K290" s="5">
        <v>43066</v>
      </c>
    </row>
    <row r="291" spans="1:11" x14ac:dyDescent="0.25">
      <c r="A291" t="s">
        <v>374</v>
      </c>
      <c r="B291" t="s">
        <v>588</v>
      </c>
      <c r="C291" t="s">
        <v>45</v>
      </c>
      <c r="D291">
        <v>1856552</v>
      </c>
      <c r="E291">
        <v>221416</v>
      </c>
      <c r="F291">
        <v>216.23</v>
      </c>
      <c r="G291">
        <v>220040</v>
      </c>
      <c r="H291">
        <v>214.88</v>
      </c>
      <c r="I291">
        <v>1376</v>
      </c>
      <c r="J291">
        <v>1.34</v>
      </c>
      <c r="K291" s="5">
        <v>43066</v>
      </c>
    </row>
    <row r="292" spans="1:11" x14ac:dyDescent="0.25">
      <c r="A292" t="s">
        <v>374</v>
      </c>
      <c r="B292" t="s">
        <v>589</v>
      </c>
      <c r="C292" t="s">
        <v>45</v>
      </c>
      <c r="D292">
        <v>1428299</v>
      </c>
      <c r="E292">
        <v>221256</v>
      </c>
      <c r="F292">
        <v>216.07</v>
      </c>
      <c r="G292">
        <v>220720</v>
      </c>
      <c r="H292">
        <v>215.55</v>
      </c>
      <c r="I292">
        <v>536</v>
      </c>
      <c r="J292">
        <v>0.52</v>
      </c>
      <c r="K292" s="5">
        <v>43066</v>
      </c>
    </row>
    <row r="293" spans="1:11" x14ac:dyDescent="0.25">
      <c r="A293" t="s">
        <v>374</v>
      </c>
      <c r="B293" t="s">
        <v>590</v>
      </c>
      <c r="C293" t="s">
        <v>45</v>
      </c>
      <c r="D293">
        <v>3146955</v>
      </c>
      <c r="E293">
        <v>217160</v>
      </c>
      <c r="F293">
        <v>212.07</v>
      </c>
      <c r="G293">
        <v>216280</v>
      </c>
      <c r="H293">
        <v>211.21</v>
      </c>
      <c r="I293">
        <v>880</v>
      </c>
      <c r="J293">
        <v>0.86</v>
      </c>
      <c r="K293" s="5">
        <v>43066</v>
      </c>
    </row>
    <row r="294" spans="1:11" x14ac:dyDescent="0.25">
      <c r="A294" t="s">
        <v>374</v>
      </c>
      <c r="B294" t="s">
        <v>591</v>
      </c>
      <c r="C294" t="s">
        <v>45</v>
      </c>
      <c r="D294">
        <v>886143</v>
      </c>
      <c r="E294">
        <v>205832</v>
      </c>
      <c r="F294">
        <v>201.01</v>
      </c>
      <c r="G294">
        <v>204496</v>
      </c>
      <c r="H294">
        <v>199.7</v>
      </c>
      <c r="I294">
        <v>1336</v>
      </c>
      <c r="J294">
        <v>1.3</v>
      </c>
      <c r="K294" s="5">
        <v>43066</v>
      </c>
    </row>
    <row r="295" spans="1:11" x14ac:dyDescent="0.25">
      <c r="A295" t="s">
        <v>374</v>
      </c>
      <c r="B295" t="s">
        <v>592</v>
      </c>
      <c r="C295" t="s">
        <v>45</v>
      </c>
      <c r="D295">
        <v>1066052</v>
      </c>
      <c r="E295">
        <v>199288</v>
      </c>
      <c r="F295">
        <v>194.62</v>
      </c>
      <c r="G295">
        <v>199216</v>
      </c>
      <c r="H295">
        <v>194.55</v>
      </c>
      <c r="I295">
        <v>72</v>
      </c>
      <c r="J295">
        <v>7.0000000000000007E-2</v>
      </c>
      <c r="K295" s="5">
        <v>43066</v>
      </c>
    </row>
    <row r="296" spans="1:11" x14ac:dyDescent="0.25">
      <c r="A296" t="s">
        <v>374</v>
      </c>
      <c r="B296" t="s">
        <v>593</v>
      </c>
      <c r="C296" t="s">
        <v>45</v>
      </c>
      <c r="D296">
        <v>659882</v>
      </c>
      <c r="E296">
        <v>196464</v>
      </c>
      <c r="F296">
        <v>191.86</v>
      </c>
      <c r="G296">
        <v>193848</v>
      </c>
      <c r="H296">
        <v>189.3</v>
      </c>
      <c r="I296">
        <v>2616</v>
      </c>
      <c r="J296">
        <v>2.5499999999999998</v>
      </c>
      <c r="K296" s="5">
        <v>43066</v>
      </c>
    </row>
    <row r="297" spans="1:11" x14ac:dyDescent="0.25">
      <c r="A297" t="s">
        <v>374</v>
      </c>
      <c r="B297" t="s">
        <v>594</v>
      </c>
      <c r="C297" t="s">
        <v>45</v>
      </c>
      <c r="D297">
        <v>2109042</v>
      </c>
      <c r="E297">
        <v>195320</v>
      </c>
      <c r="F297">
        <v>190.74</v>
      </c>
      <c r="G297">
        <v>192640</v>
      </c>
      <c r="H297">
        <v>188.13</v>
      </c>
      <c r="I297">
        <v>2680</v>
      </c>
      <c r="J297">
        <v>2.62</v>
      </c>
      <c r="K297" s="5">
        <v>43066</v>
      </c>
    </row>
    <row r="298" spans="1:11" x14ac:dyDescent="0.25">
      <c r="A298" t="s">
        <v>374</v>
      </c>
      <c r="B298" t="s">
        <v>595</v>
      </c>
      <c r="C298" t="s">
        <v>45</v>
      </c>
      <c r="D298">
        <v>498814</v>
      </c>
      <c r="E298">
        <v>193568</v>
      </c>
      <c r="F298">
        <v>189.03</v>
      </c>
      <c r="G298">
        <v>192424</v>
      </c>
      <c r="H298">
        <v>187.91</v>
      </c>
      <c r="I298">
        <v>1144</v>
      </c>
      <c r="J298">
        <v>1.1200000000000001</v>
      </c>
      <c r="K298" s="5">
        <v>43066</v>
      </c>
    </row>
    <row r="299" spans="1:11" x14ac:dyDescent="0.25">
      <c r="A299" t="s">
        <v>374</v>
      </c>
      <c r="B299" t="s">
        <v>596</v>
      </c>
      <c r="C299" t="s">
        <v>45</v>
      </c>
      <c r="D299">
        <v>1841962</v>
      </c>
      <c r="E299">
        <v>181416</v>
      </c>
      <c r="F299">
        <v>177.16</v>
      </c>
      <c r="G299">
        <v>179888</v>
      </c>
      <c r="H299">
        <v>175.67</v>
      </c>
      <c r="I299">
        <v>1528</v>
      </c>
      <c r="J299">
        <v>1.49</v>
      </c>
      <c r="K299" s="5">
        <v>43066</v>
      </c>
    </row>
    <row r="300" spans="1:11" x14ac:dyDescent="0.25">
      <c r="A300" t="s">
        <v>374</v>
      </c>
      <c r="B300" t="s">
        <v>597</v>
      </c>
      <c r="C300" t="s">
        <v>45</v>
      </c>
      <c r="D300">
        <v>2109042</v>
      </c>
      <c r="E300">
        <v>176024</v>
      </c>
      <c r="F300">
        <v>171.9</v>
      </c>
      <c r="G300">
        <v>174632</v>
      </c>
      <c r="H300">
        <v>170.54</v>
      </c>
      <c r="I300">
        <v>1392</v>
      </c>
      <c r="J300">
        <v>1.36</v>
      </c>
      <c r="K300" s="5">
        <v>43066</v>
      </c>
    </row>
    <row r="301" spans="1:11" x14ac:dyDescent="0.25">
      <c r="A301" t="s">
        <v>374</v>
      </c>
      <c r="B301" t="s">
        <v>598</v>
      </c>
      <c r="C301" t="s">
        <v>45</v>
      </c>
      <c r="D301">
        <v>1175965</v>
      </c>
      <c r="E301">
        <v>175856</v>
      </c>
      <c r="F301">
        <v>171.73</v>
      </c>
      <c r="G301">
        <v>172808</v>
      </c>
      <c r="H301">
        <v>168.76</v>
      </c>
      <c r="I301">
        <v>3048</v>
      </c>
      <c r="J301">
        <v>2.98</v>
      </c>
      <c r="K301" s="5">
        <v>43066</v>
      </c>
    </row>
    <row r="302" spans="1:11" x14ac:dyDescent="0.25">
      <c r="A302" t="s">
        <v>374</v>
      </c>
      <c r="B302" t="s">
        <v>599</v>
      </c>
      <c r="C302" t="s">
        <v>45</v>
      </c>
      <c r="D302">
        <v>1723352</v>
      </c>
      <c r="E302">
        <v>169984</v>
      </c>
      <c r="F302">
        <v>166</v>
      </c>
      <c r="G302">
        <v>168568</v>
      </c>
      <c r="H302">
        <v>164.62</v>
      </c>
      <c r="I302">
        <v>1416</v>
      </c>
      <c r="J302">
        <v>1.38</v>
      </c>
      <c r="K302" s="5">
        <v>43066</v>
      </c>
    </row>
    <row r="303" spans="1:11" x14ac:dyDescent="0.25">
      <c r="A303" t="s">
        <v>374</v>
      </c>
      <c r="B303" t="s">
        <v>600</v>
      </c>
      <c r="C303" t="s">
        <v>45</v>
      </c>
      <c r="D303">
        <v>2109042</v>
      </c>
      <c r="E303">
        <v>155120</v>
      </c>
      <c r="F303">
        <v>151.47999999999999</v>
      </c>
      <c r="G303">
        <v>152176</v>
      </c>
      <c r="H303">
        <v>148.61000000000001</v>
      </c>
      <c r="I303">
        <v>2944</v>
      </c>
      <c r="J303">
        <v>2.88</v>
      </c>
      <c r="K303" s="5">
        <v>43066</v>
      </c>
    </row>
    <row r="304" spans="1:11" x14ac:dyDescent="0.25">
      <c r="A304" t="s">
        <v>374</v>
      </c>
      <c r="B304" t="s">
        <v>601</v>
      </c>
      <c r="C304" t="s">
        <v>45</v>
      </c>
      <c r="D304">
        <v>2292319</v>
      </c>
      <c r="E304">
        <v>154432</v>
      </c>
      <c r="F304">
        <v>150.81</v>
      </c>
      <c r="G304">
        <v>152784</v>
      </c>
      <c r="H304">
        <v>149.19999999999999</v>
      </c>
      <c r="I304">
        <v>1648</v>
      </c>
      <c r="J304">
        <v>1.61</v>
      </c>
      <c r="K304" s="5">
        <v>43066</v>
      </c>
    </row>
    <row r="305" spans="1:11" x14ac:dyDescent="0.25">
      <c r="A305" t="s">
        <v>374</v>
      </c>
      <c r="B305" t="s">
        <v>602</v>
      </c>
      <c r="C305" t="s">
        <v>45</v>
      </c>
      <c r="D305">
        <v>525986</v>
      </c>
      <c r="E305">
        <v>154344</v>
      </c>
      <c r="F305">
        <v>150.72999999999999</v>
      </c>
      <c r="G305">
        <v>152712</v>
      </c>
      <c r="H305">
        <v>149.13</v>
      </c>
      <c r="I305">
        <v>1632</v>
      </c>
      <c r="J305">
        <v>1.59</v>
      </c>
      <c r="K305" s="5">
        <v>43066</v>
      </c>
    </row>
    <row r="306" spans="1:11" x14ac:dyDescent="0.25">
      <c r="A306" t="s">
        <v>374</v>
      </c>
      <c r="B306" t="s">
        <v>603</v>
      </c>
      <c r="C306" t="s">
        <v>45</v>
      </c>
      <c r="D306">
        <v>663685</v>
      </c>
      <c r="E306">
        <v>152776</v>
      </c>
      <c r="F306">
        <v>149.19999999999999</v>
      </c>
      <c r="G306">
        <v>152552</v>
      </c>
      <c r="H306">
        <v>148.97999999999999</v>
      </c>
      <c r="I306">
        <v>224</v>
      </c>
      <c r="J306">
        <v>0.22</v>
      </c>
      <c r="K306" s="5">
        <v>43066</v>
      </c>
    </row>
    <row r="307" spans="1:11" x14ac:dyDescent="0.25">
      <c r="A307" t="s">
        <v>374</v>
      </c>
      <c r="B307" t="s">
        <v>604</v>
      </c>
      <c r="C307" t="s">
        <v>45</v>
      </c>
      <c r="D307">
        <v>886143</v>
      </c>
      <c r="E307">
        <v>151088</v>
      </c>
      <c r="F307">
        <v>147.55000000000001</v>
      </c>
      <c r="G307">
        <v>149488</v>
      </c>
      <c r="H307">
        <v>145.97999999999999</v>
      </c>
      <c r="I307">
        <v>1600</v>
      </c>
      <c r="J307">
        <v>1.56</v>
      </c>
      <c r="K307" s="5">
        <v>43066</v>
      </c>
    </row>
    <row r="308" spans="1:11" x14ac:dyDescent="0.25">
      <c r="A308" t="s">
        <v>374</v>
      </c>
      <c r="B308" t="s">
        <v>605</v>
      </c>
      <c r="C308" t="s">
        <v>45</v>
      </c>
      <c r="D308">
        <v>886143</v>
      </c>
      <c r="E308">
        <v>150952</v>
      </c>
      <c r="F308">
        <v>147.41</v>
      </c>
      <c r="G308">
        <v>149424</v>
      </c>
      <c r="H308">
        <v>145.91999999999999</v>
      </c>
      <c r="I308">
        <v>1528</v>
      </c>
      <c r="J308">
        <v>1.49</v>
      </c>
      <c r="K308" s="5">
        <v>43066</v>
      </c>
    </row>
    <row r="309" spans="1:11" x14ac:dyDescent="0.25">
      <c r="A309" t="s">
        <v>374</v>
      </c>
      <c r="B309" t="s">
        <v>606</v>
      </c>
      <c r="C309" t="s">
        <v>45</v>
      </c>
      <c r="D309">
        <v>240347</v>
      </c>
      <c r="E309">
        <v>148936</v>
      </c>
      <c r="F309">
        <v>145.44999999999999</v>
      </c>
      <c r="G309">
        <v>148768</v>
      </c>
      <c r="H309">
        <v>145.28</v>
      </c>
      <c r="I309">
        <v>168</v>
      </c>
      <c r="J309">
        <v>0.16</v>
      </c>
      <c r="K309" s="5">
        <v>43066</v>
      </c>
    </row>
    <row r="310" spans="1:11" x14ac:dyDescent="0.25">
      <c r="A310" t="s">
        <v>374</v>
      </c>
      <c r="B310" t="s">
        <v>607</v>
      </c>
      <c r="C310" t="s">
        <v>45</v>
      </c>
      <c r="D310">
        <v>886143</v>
      </c>
      <c r="E310">
        <v>147920</v>
      </c>
      <c r="F310">
        <v>144.44999999999999</v>
      </c>
      <c r="G310">
        <v>146408</v>
      </c>
      <c r="H310">
        <v>142.97999999999999</v>
      </c>
      <c r="I310">
        <v>1512</v>
      </c>
      <c r="J310">
        <v>1.48</v>
      </c>
      <c r="K310" s="5">
        <v>43066</v>
      </c>
    </row>
    <row r="311" spans="1:11" x14ac:dyDescent="0.25">
      <c r="A311" t="s">
        <v>374</v>
      </c>
      <c r="B311" t="s">
        <v>608</v>
      </c>
      <c r="C311" t="s">
        <v>45</v>
      </c>
      <c r="D311">
        <v>2107941</v>
      </c>
      <c r="E311">
        <v>134896</v>
      </c>
      <c r="F311">
        <v>131.72999999999999</v>
      </c>
      <c r="G311">
        <v>131560</v>
      </c>
      <c r="H311">
        <v>128.47999999999999</v>
      </c>
      <c r="I311">
        <v>3336</v>
      </c>
      <c r="J311">
        <v>3.26</v>
      </c>
      <c r="K311" s="5">
        <v>43066</v>
      </c>
    </row>
    <row r="312" spans="1:11" x14ac:dyDescent="0.25">
      <c r="A312" t="s">
        <v>374</v>
      </c>
      <c r="B312" t="s">
        <v>609</v>
      </c>
      <c r="C312" t="s">
        <v>45</v>
      </c>
      <c r="D312">
        <v>2107941</v>
      </c>
      <c r="E312">
        <v>134840</v>
      </c>
      <c r="F312">
        <v>131.68</v>
      </c>
      <c r="G312">
        <v>131560</v>
      </c>
      <c r="H312">
        <v>128.47999999999999</v>
      </c>
      <c r="I312">
        <v>3280</v>
      </c>
      <c r="J312">
        <v>3.2</v>
      </c>
      <c r="K312" s="5">
        <v>43066</v>
      </c>
    </row>
    <row r="313" spans="1:11" x14ac:dyDescent="0.25">
      <c r="A313" t="s">
        <v>374</v>
      </c>
      <c r="B313" t="s">
        <v>610</v>
      </c>
      <c r="C313" t="s">
        <v>45</v>
      </c>
      <c r="D313">
        <v>1439860</v>
      </c>
      <c r="E313">
        <v>134016</v>
      </c>
      <c r="F313">
        <v>130.88</v>
      </c>
      <c r="G313">
        <v>132600</v>
      </c>
      <c r="H313">
        <v>129.49</v>
      </c>
      <c r="I313">
        <v>1416</v>
      </c>
      <c r="J313">
        <v>1.38</v>
      </c>
      <c r="K313" s="5">
        <v>43066</v>
      </c>
    </row>
    <row r="314" spans="1:11" x14ac:dyDescent="0.25">
      <c r="A314" t="s">
        <v>374</v>
      </c>
      <c r="B314" t="s">
        <v>611</v>
      </c>
      <c r="C314" t="s">
        <v>45</v>
      </c>
      <c r="D314">
        <v>1406419</v>
      </c>
      <c r="E314">
        <v>130976</v>
      </c>
      <c r="F314">
        <v>127.91</v>
      </c>
      <c r="G314">
        <v>129464</v>
      </c>
      <c r="H314">
        <v>126.43</v>
      </c>
      <c r="I314">
        <v>1512</v>
      </c>
      <c r="J314">
        <v>1.48</v>
      </c>
      <c r="K314" s="5">
        <v>43066</v>
      </c>
    </row>
    <row r="315" spans="1:11" x14ac:dyDescent="0.25">
      <c r="A315" t="s">
        <v>374</v>
      </c>
      <c r="B315" t="s">
        <v>612</v>
      </c>
      <c r="C315" t="s">
        <v>45</v>
      </c>
      <c r="D315">
        <v>628569</v>
      </c>
      <c r="E315">
        <v>129328</v>
      </c>
      <c r="F315">
        <v>126.3</v>
      </c>
      <c r="G315">
        <v>126104</v>
      </c>
      <c r="H315">
        <v>123.15</v>
      </c>
      <c r="I315">
        <v>3224</v>
      </c>
      <c r="J315">
        <v>3.15</v>
      </c>
      <c r="K315" s="5">
        <v>43066</v>
      </c>
    </row>
    <row r="316" spans="1:11" x14ac:dyDescent="0.25">
      <c r="A316" t="s">
        <v>374</v>
      </c>
      <c r="B316" t="s">
        <v>613</v>
      </c>
      <c r="C316" t="s">
        <v>45</v>
      </c>
      <c r="D316">
        <v>679361</v>
      </c>
      <c r="E316">
        <v>121904</v>
      </c>
      <c r="F316">
        <v>119.05</v>
      </c>
      <c r="G316">
        <v>120664</v>
      </c>
      <c r="H316">
        <v>117.84</v>
      </c>
      <c r="I316">
        <v>1240</v>
      </c>
      <c r="J316">
        <v>1.21</v>
      </c>
      <c r="K316" s="5">
        <v>43066</v>
      </c>
    </row>
    <row r="317" spans="1:11" x14ac:dyDescent="0.25">
      <c r="A317" t="s">
        <v>374</v>
      </c>
      <c r="B317" t="s">
        <v>614</v>
      </c>
      <c r="C317" t="s">
        <v>45</v>
      </c>
      <c r="D317">
        <v>525986</v>
      </c>
      <c r="E317">
        <v>120752</v>
      </c>
      <c r="F317">
        <v>117.92</v>
      </c>
      <c r="G317">
        <v>119320</v>
      </c>
      <c r="H317">
        <v>116.52</v>
      </c>
      <c r="I317">
        <v>1432</v>
      </c>
      <c r="J317">
        <v>1.4</v>
      </c>
      <c r="K317" s="5">
        <v>43066</v>
      </c>
    </row>
    <row r="318" spans="1:11" x14ac:dyDescent="0.25">
      <c r="A318" t="s">
        <v>374</v>
      </c>
      <c r="B318" t="s">
        <v>615</v>
      </c>
      <c r="C318" t="s">
        <v>45</v>
      </c>
      <c r="D318">
        <v>1427171</v>
      </c>
      <c r="E318">
        <v>117720</v>
      </c>
      <c r="F318">
        <v>114.96</v>
      </c>
      <c r="G318">
        <v>117368</v>
      </c>
      <c r="H318">
        <v>114.62</v>
      </c>
      <c r="I318">
        <v>352</v>
      </c>
      <c r="J318">
        <v>0.34</v>
      </c>
      <c r="K318" s="5">
        <v>43066</v>
      </c>
    </row>
    <row r="319" spans="1:11" x14ac:dyDescent="0.25">
      <c r="A319" t="s">
        <v>374</v>
      </c>
      <c r="B319" t="s">
        <v>616</v>
      </c>
      <c r="C319" t="s">
        <v>45</v>
      </c>
      <c r="D319">
        <v>2109042</v>
      </c>
      <c r="E319">
        <v>112312</v>
      </c>
      <c r="F319">
        <v>109.68</v>
      </c>
      <c r="G319">
        <v>111312</v>
      </c>
      <c r="H319">
        <v>108.7</v>
      </c>
      <c r="I319">
        <v>1000</v>
      </c>
      <c r="J319">
        <v>0.98</v>
      </c>
      <c r="K319" s="5">
        <v>43066</v>
      </c>
    </row>
    <row r="320" spans="1:11" x14ac:dyDescent="0.25">
      <c r="A320" t="s">
        <v>374</v>
      </c>
      <c r="B320" t="s">
        <v>617</v>
      </c>
      <c r="C320" t="s">
        <v>45</v>
      </c>
      <c r="D320">
        <v>1222912</v>
      </c>
      <c r="E320">
        <v>112168</v>
      </c>
      <c r="F320">
        <v>109.54</v>
      </c>
      <c r="G320">
        <v>111992</v>
      </c>
      <c r="H320">
        <v>109.37</v>
      </c>
      <c r="I320">
        <v>176</v>
      </c>
      <c r="J320">
        <v>0.17</v>
      </c>
      <c r="K320" s="5">
        <v>43066</v>
      </c>
    </row>
    <row r="321" spans="1:11" x14ac:dyDescent="0.25">
      <c r="A321" t="s">
        <v>374</v>
      </c>
      <c r="B321" t="s">
        <v>618</v>
      </c>
      <c r="C321" t="s">
        <v>45</v>
      </c>
      <c r="D321">
        <v>1216775</v>
      </c>
      <c r="E321">
        <v>111728</v>
      </c>
      <c r="F321">
        <v>109.11</v>
      </c>
      <c r="G321">
        <v>111440</v>
      </c>
      <c r="H321">
        <v>108.83</v>
      </c>
      <c r="I321">
        <v>288</v>
      </c>
      <c r="J321">
        <v>0.28000000000000003</v>
      </c>
      <c r="K321" s="5">
        <v>43066</v>
      </c>
    </row>
    <row r="322" spans="1:11" x14ac:dyDescent="0.25">
      <c r="A322" t="s">
        <v>374</v>
      </c>
      <c r="B322" t="s">
        <v>619</v>
      </c>
      <c r="C322" t="s">
        <v>45</v>
      </c>
      <c r="D322">
        <v>288299</v>
      </c>
      <c r="E322">
        <v>108008</v>
      </c>
      <c r="F322">
        <v>105.48</v>
      </c>
      <c r="G322">
        <v>106456</v>
      </c>
      <c r="H322">
        <v>103.96</v>
      </c>
      <c r="I322">
        <v>1552</v>
      </c>
      <c r="J322">
        <v>1.52</v>
      </c>
      <c r="K322" s="5">
        <v>43066</v>
      </c>
    </row>
    <row r="323" spans="1:11" x14ac:dyDescent="0.25">
      <c r="A323" t="s">
        <v>374</v>
      </c>
      <c r="B323" t="s">
        <v>620</v>
      </c>
      <c r="C323" t="s">
        <v>45</v>
      </c>
      <c r="D323">
        <v>886143</v>
      </c>
      <c r="E323">
        <v>107376</v>
      </c>
      <c r="F323">
        <v>104.86</v>
      </c>
      <c r="G323">
        <v>105808</v>
      </c>
      <c r="H323">
        <v>103.33</v>
      </c>
      <c r="I323">
        <v>1568</v>
      </c>
      <c r="J323">
        <v>1.53</v>
      </c>
      <c r="K323" s="5">
        <v>43066</v>
      </c>
    </row>
    <row r="324" spans="1:11" x14ac:dyDescent="0.25">
      <c r="A324" t="s">
        <v>374</v>
      </c>
      <c r="B324" t="s">
        <v>621</v>
      </c>
      <c r="C324" t="s">
        <v>45</v>
      </c>
      <c r="D324">
        <v>227716</v>
      </c>
      <c r="E324">
        <v>102192</v>
      </c>
      <c r="F324">
        <v>99.8</v>
      </c>
      <c r="G324">
        <v>102032</v>
      </c>
      <c r="H324">
        <v>99.64</v>
      </c>
      <c r="I324">
        <v>160</v>
      </c>
      <c r="J324">
        <v>0.16</v>
      </c>
      <c r="K324" s="5">
        <v>43066</v>
      </c>
    </row>
    <row r="325" spans="1:11" x14ac:dyDescent="0.25">
      <c r="A325" t="s">
        <v>374</v>
      </c>
      <c r="B325" t="s">
        <v>622</v>
      </c>
      <c r="C325" t="s">
        <v>45</v>
      </c>
      <c r="D325">
        <v>1498836</v>
      </c>
      <c r="E325">
        <v>101072</v>
      </c>
      <c r="F325">
        <v>98.7</v>
      </c>
      <c r="G325">
        <v>100784</v>
      </c>
      <c r="H325">
        <v>98.42</v>
      </c>
      <c r="I325">
        <v>288</v>
      </c>
      <c r="J325">
        <v>0.28000000000000003</v>
      </c>
      <c r="K325" s="5">
        <v>43066</v>
      </c>
    </row>
    <row r="326" spans="1:11" x14ac:dyDescent="0.25">
      <c r="A326" t="s">
        <v>374</v>
      </c>
      <c r="B326" t="s">
        <v>623</v>
      </c>
      <c r="C326" t="s">
        <v>45</v>
      </c>
      <c r="D326">
        <v>957505</v>
      </c>
      <c r="E326">
        <v>100760</v>
      </c>
      <c r="F326">
        <v>98.4</v>
      </c>
      <c r="G326">
        <v>99416</v>
      </c>
      <c r="H326">
        <v>97.09</v>
      </c>
      <c r="I326">
        <v>1344</v>
      </c>
      <c r="J326">
        <v>1.31</v>
      </c>
      <c r="K326" s="5">
        <v>43066</v>
      </c>
    </row>
    <row r="327" spans="1:11" x14ac:dyDescent="0.25">
      <c r="A327" t="s">
        <v>374</v>
      </c>
      <c r="B327" t="s">
        <v>624</v>
      </c>
      <c r="C327" t="s">
        <v>45</v>
      </c>
      <c r="D327">
        <v>886143</v>
      </c>
      <c r="E327">
        <v>96240</v>
      </c>
      <c r="F327">
        <v>93.98</v>
      </c>
      <c r="G327">
        <v>94776</v>
      </c>
      <c r="H327">
        <v>92.55</v>
      </c>
      <c r="I327">
        <v>1464</v>
      </c>
      <c r="J327">
        <v>1.43</v>
      </c>
      <c r="K327" s="5">
        <v>43066</v>
      </c>
    </row>
    <row r="328" spans="1:11" x14ac:dyDescent="0.25">
      <c r="A328" t="s">
        <v>374</v>
      </c>
      <c r="B328" t="s">
        <v>625</v>
      </c>
      <c r="C328" t="s">
        <v>45</v>
      </c>
      <c r="D328">
        <v>1406532</v>
      </c>
      <c r="E328">
        <v>95280</v>
      </c>
      <c r="F328">
        <v>93.05</v>
      </c>
      <c r="G328">
        <v>94200</v>
      </c>
      <c r="H328">
        <v>91.99</v>
      </c>
      <c r="I328">
        <v>1080</v>
      </c>
      <c r="J328">
        <v>1.05</v>
      </c>
      <c r="K328" s="5">
        <v>43066</v>
      </c>
    </row>
    <row r="329" spans="1:11" x14ac:dyDescent="0.25">
      <c r="A329" t="s">
        <v>374</v>
      </c>
      <c r="B329" t="s">
        <v>626</v>
      </c>
      <c r="C329" t="s">
        <v>45</v>
      </c>
      <c r="D329">
        <v>265474</v>
      </c>
      <c r="E329">
        <v>93312</v>
      </c>
      <c r="F329">
        <v>91.13</v>
      </c>
      <c r="G329">
        <v>93176</v>
      </c>
      <c r="H329">
        <v>90.99</v>
      </c>
      <c r="I329">
        <v>136</v>
      </c>
      <c r="J329">
        <v>0.13</v>
      </c>
      <c r="K329" s="5">
        <v>43066</v>
      </c>
    </row>
    <row r="330" spans="1:11" x14ac:dyDescent="0.25">
      <c r="A330" t="s">
        <v>374</v>
      </c>
      <c r="B330" t="s">
        <v>627</v>
      </c>
      <c r="C330" t="s">
        <v>45</v>
      </c>
      <c r="D330">
        <v>1097428</v>
      </c>
      <c r="E330">
        <v>92744</v>
      </c>
      <c r="F330">
        <v>90.57</v>
      </c>
      <c r="G330">
        <v>91120</v>
      </c>
      <c r="H330">
        <v>88.98</v>
      </c>
      <c r="I330">
        <v>1624</v>
      </c>
      <c r="J330">
        <v>1.59</v>
      </c>
      <c r="K330" s="5">
        <v>43066</v>
      </c>
    </row>
    <row r="331" spans="1:11" x14ac:dyDescent="0.25">
      <c r="A331" t="s">
        <v>374</v>
      </c>
      <c r="B331" t="s">
        <v>628</v>
      </c>
      <c r="C331" t="s">
        <v>45</v>
      </c>
      <c r="D331">
        <v>663685</v>
      </c>
      <c r="E331">
        <v>92480</v>
      </c>
      <c r="F331">
        <v>90.31</v>
      </c>
      <c r="G331">
        <v>92376</v>
      </c>
      <c r="H331">
        <v>90.21</v>
      </c>
      <c r="I331">
        <v>104</v>
      </c>
      <c r="J331">
        <v>0.1</v>
      </c>
      <c r="K331" s="5">
        <v>43066</v>
      </c>
    </row>
    <row r="332" spans="1:11" x14ac:dyDescent="0.25">
      <c r="A332" t="s">
        <v>374</v>
      </c>
      <c r="B332" t="s">
        <v>629</v>
      </c>
      <c r="C332" t="s">
        <v>45</v>
      </c>
      <c r="D332">
        <v>11007</v>
      </c>
      <c r="E332">
        <v>90672</v>
      </c>
      <c r="F332">
        <v>88.55</v>
      </c>
      <c r="G332">
        <v>90088</v>
      </c>
      <c r="H332">
        <v>87.98</v>
      </c>
      <c r="I332">
        <v>584</v>
      </c>
      <c r="J332">
        <v>0.56999999999999995</v>
      </c>
      <c r="K332" s="5">
        <v>43066</v>
      </c>
    </row>
    <row r="333" spans="1:11" x14ac:dyDescent="0.25">
      <c r="A333" t="s">
        <v>374</v>
      </c>
      <c r="B333" t="s">
        <v>630</v>
      </c>
      <c r="C333" t="s">
        <v>45</v>
      </c>
      <c r="D333">
        <v>886143</v>
      </c>
      <c r="E333">
        <v>83256</v>
      </c>
      <c r="F333">
        <v>81.3</v>
      </c>
      <c r="G333">
        <v>81912</v>
      </c>
      <c r="H333">
        <v>79.989999999999995</v>
      </c>
      <c r="I333">
        <v>1344</v>
      </c>
      <c r="J333">
        <v>1.31</v>
      </c>
      <c r="K333" s="5">
        <v>43066</v>
      </c>
    </row>
    <row r="334" spans="1:11" x14ac:dyDescent="0.25">
      <c r="A334" t="s">
        <v>374</v>
      </c>
      <c r="B334" t="s">
        <v>631</v>
      </c>
      <c r="C334" t="s">
        <v>45</v>
      </c>
      <c r="D334">
        <v>957505</v>
      </c>
      <c r="E334">
        <v>82200</v>
      </c>
      <c r="F334">
        <v>80.27</v>
      </c>
      <c r="G334">
        <v>80632</v>
      </c>
      <c r="H334">
        <v>78.739999999999995</v>
      </c>
      <c r="I334">
        <v>1568</v>
      </c>
      <c r="J334">
        <v>1.53</v>
      </c>
      <c r="K334" s="5">
        <v>43066</v>
      </c>
    </row>
    <row r="335" spans="1:11" x14ac:dyDescent="0.25">
      <c r="A335" t="s">
        <v>374</v>
      </c>
      <c r="B335" t="s">
        <v>632</v>
      </c>
      <c r="C335" t="s">
        <v>45</v>
      </c>
      <c r="D335">
        <v>1466496</v>
      </c>
      <c r="E335">
        <v>80064</v>
      </c>
      <c r="F335">
        <v>78.19</v>
      </c>
      <c r="G335">
        <v>79896</v>
      </c>
      <c r="H335">
        <v>78.02</v>
      </c>
      <c r="I335">
        <v>168</v>
      </c>
      <c r="J335">
        <v>0.16</v>
      </c>
      <c r="K335" s="5">
        <v>43066</v>
      </c>
    </row>
    <row r="336" spans="1:11" x14ac:dyDescent="0.25">
      <c r="A336" t="s">
        <v>374</v>
      </c>
      <c r="B336" t="s">
        <v>633</v>
      </c>
      <c r="C336" t="s">
        <v>45</v>
      </c>
      <c r="D336">
        <v>886143</v>
      </c>
      <c r="E336">
        <v>75200</v>
      </c>
      <c r="F336">
        <v>73.44</v>
      </c>
      <c r="G336">
        <v>73712</v>
      </c>
      <c r="H336">
        <v>71.98</v>
      </c>
      <c r="I336">
        <v>1488</v>
      </c>
      <c r="J336">
        <v>1.45</v>
      </c>
      <c r="K336" s="5">
        <v>43066</v>
      </c>
    </row>
    <row r="337" spans="1:11" x14ac:dyDescent="0.25">
      <c r="A337" t="s">
        <v>374</v>
      </c>
      <c r="B337" t="s">
        <v>634</v>
      </c>
      <c r="C337" t="s">
        <v>45</v>
      </c>
      <c r="D337">
        <v>798661</v>
      </c>
      <c r="E337">
        <v>73864</v>
      </c>
      <c r="F337">
        <v>72.13</v>
      </c>
      <c r="G337">
        <v>73448</v>
      </c>
      <c r="H337">
        <v>71.73</v>
      </c>
      <c r="I337">
        <v>416</v>
      </c>
      <c r="J337">
        <v>0.41</v>
      </c>
      <c r="K337" s="5">
        <v>43066</v>
      </c>
    </row>
    <row r="338" spans="1:11" x14ac:dyDescent="0.25">
      <c r="A338" t="s">
        <v>374</v>
      </c>
      <c r="B338" t="s">
        <v>635</v>
      </c>
      <c r="C338" t="s">
        <v>45</v>
      </c>
      <c r="D338">
        <v>772677</v>
      </c>
      <c r="E338">
        <v>72568</v>
      </c>
      <c r="F338">
        <v>70.87</v>
      </c>
      <c r="G338">
        <v>71464</v>
      </c>
      <c r="H338">
        <v>69.790000000000006</v>
      </c>
      <c r="I338">
        <v>1104</v>
      </c>
      <c r="J338">
        <v>1.08</v>
      </c>
      <c r="K338" s="5">
        <v>43066</v>
      </c>
    </row>
    <row r="339" spans="1:11" x14ac:dyDescent="0.25">
      <c r="A339" t="s">
        <v>374</v>
      </c>
      <c r="B339" t="s">
        <v>636</v>
      </c>
      <c r="C339" t="s">
        <v>45</v>
      </c>
      <c r="D339">
        <v>850264</v>
      </c>
      <c r="E339">
        <v>70376</v>
      </c>
      <c r="F339">
        <v>68.73</v>
      </c>
      <c r="G339">
        <v>70232</v>
      </c>
      <c r="H339">
        <v>68.59</v>
      </c>
      <c r="I339">
        <v>144</v>
      </c>
      <c r="J339">
        <v>0.14000000000000001</v>
      </c>
      <c r="K339" s="5">
        <v>43066</v>
      </c>
    </row>
    <row r="340" spans="1:11" x14ac:dyDescent="0.25">
      <c r="A340" t="s">
        <v>374</v>
      </c>
      <c r="B340" t="s">
        <v>637</v>
      </c>
      <c r="C340" t="s">
        <v>45</v>
      </c>
      <c r="D340">
        <v>240347</v>
      </c>
      <c r="E340">
        <v>69664</v>
      </c>
      <c r="F340">
        <v>68.03</v>
      </c>
      <c r="G340">
        <v>69472</v>
      </c>
      <c r="H340">
        <v>67.84</v>
      </c>
      <c r="I340">
        <v>192</v>
      </c>
      <c r="J340">
        <v>0.19</v>
      </c>
      <c r="K340" s="5">
        <v>43066</v>
      </c>
    </row>
    <row r="341" spans="1:11" x14ac:dyDescent="0.25">
      <c r="A341" t="s">
        <v>374</v>
      </c>
      <c r="B341" t="s">
        <v>638</v>
      </c>
      <c r="C341" t="s">
        <v>45</v>
      </c>
      <c r="D341">
        <v>886143</v>
      </c>
      <c r="E341">
        <v>66184</v>
      </c>
      <c r="F341">
        <v>64.63</v>
      </c>
      <c r="G341">
        <v>64608</v>
      </c>
      <c r="H341">
        <v>63.09</v>
      </c>
      <c r="I341">
        <v>1576</v>
      </c>
      <c r="J341">
        <v>1.54</v>
      </c>
      <c r="K341" s="5">
        <v>43066</v>
      </c>
    </row>
    <row r="342" spans="1:11" x14ac:dyDescent="0.25">
      <c r="A342" t="s">
        <v>374</v>
      </c>
      <c r="B342" t="s">
        <v>639</v>
      </c>
      <c r="C342" t="s">
        <v>45</v>
      </c>
      <c r="D342">
        <v>704022</v>
      </c>
      <c r="E342">
        <v>65832</v>
      </c>
      <c r="F342">
        <v>64.290000000000006</v>
      </c>
      <c r="G342">
        <v>65144</v>
      </c>
      <c r="H342">
        <v>63.62</v>
      </c>
      <c r="I342">
        <v>688</v>
      </c>
      <c r="J342">
        <v>0.67</v>
      </c>
      <c r="K342" s="5">
        <v>43066</v>
      </c>
    </row>
    <row r="343" spans="1:11" x14ac:dyDescent="0.25">
      <c r="A343" t="s">
        <v>374</v>
      </c>
      <c r="B343" t="s">
        <v>640</v>
      </c>
      <c r="C343" t="s">
        <v>45</v>
      </c>
      <c r="D343">
        <v>886143</v>
      </c>
      <c r="E343">
        <v>64280</v>
      </c>
      <c r="F343">
        <v>62.77</v>
      </c>
      <c r="G343">
        <v>62920</v>
      </c>
      <c r="H343">
        <v>61.45</v>
      </c>
      <c r="I343">
        <v>1360</v>
      </c>
      <c r="J343">
        <v>1.33</v>
      </c>
      <c r="K343" s="5">
        <v>43066</v>
      </c>
    </row>
    <row r="344" spans="1:11" x14ac:dyDescent="0.25">
      <c r="A344" t="s">
        <v>374</v>
      </c>
      <c r="B344" t="s">
        <v>641</v>
      </c>
      <c r="C344" t="s">
        <v>45</v>
      </c>
      <c r="D344">
        <v>427572</v>
      </c>
      <c r="E344">
        <v>63776</v>
      </c>
      <c r="F344">
        <v>62.28</v>
      </c>
      <c r="G344">
        <v>62440</v>
      </c>
      <c r="H344">
        <v>60.98</v>
      </c>
      <c r="I344">
        <v>1336</v>
      </c>
      <c r="J344">
        <v>1.3</v>
      </c>
      <c r="K344" s="5">
        <v>43066</v>
      </c>
    </row>
    <row r="345" spans="1:11" x14ac:dyDescent="0.25">
      <c r="A345" t="s">
        <v>374</v>
      </c>
      <c r="B345" t="s">
        <v>642</v>
      </c>
      <c r="C345" t="s">
        <v>45</v>
      </c>
      <c r="D345">
        <v>957505</v>
      </c>
      <c r="E345">
        <v>62104</v>
      </c>
      <c r="F345">
        <v>60.65</v>
      </c>
      <c r="G345">
        <v>60416</v>
      </c>
      <c r="H345">
        <v>59</v>
      </c>
      <c r="I345">
        <v>1688</v>
      </c>
      <c r="J345">
        <v>1.65</v>
      </c>
      <c r="K345" s="5">
        <v>43066</v>
      </c>
    </row>
    <row r="346" spans="1:11" x14ac:dyDescent="0.25">
      <c r="A346" t="s">
        <v>374</v>
      </c>
      <c r="B346" t="s">
        <v>643</v>
      </c>
      <c r="C346" t="s">
        <v>45</v>
      </c>
      <c r="D346">
        <v>663483</v>
      </c>
      <c r="E346">
        <v>61280</v>
      </c>
      <c r="F346">
        <v>59.84</v>
      </c>
      <c r="G346">
        <v>61120</v>
      </c>
      <c r="H346">
        <v>59.69</v>
      </c>
      <c r="I346">
        <v>160</v>
      </c>
      <c r="J346">
        <v>0.16</v>
      </c>
      <c r="K346" s="5">
        <v>43066</v>
      </c>
    </row>
    <row r="347" spans="1:11" x14ac:dyDescent="0.25">
      <c r="A347" t="s">
        <v>374</v>
      </c>
      <c r="B347" t="s">
        <v>644</v>
      </c>
      <c r="C347" t="s">
        <v>45</v>
      </c>
      <c r="D347">
        <v>527304</v>
      </c>
      <c r="E347">
        <v>60304</v>
      </c>
      <c r="F347">
        <v>58.89</v>
      </c>
      <c r="G347">
        <v>60280</v>
      </c>
      <c r="H347">
        <v>58.87</v>
      </c>
      <c r="I347">
        <v>24</v>
      </c>
      <c r="J347">
        <v>0.02</v>
      </c>
      <c r="K347" s="5">
        <v>43066</v>
      </c>
    </row>
    <row r="348" spans="1:11" x14ac:dyDescent="0.25">
      <c r="A348" t="s">
        <v>374</v>
      </c>
      <c r="B348" t="s">
        <v>645</v>
      </c>
      <c r="C348" t="s">
        <v>45</v>
      </c>
      <c r="D348">
        <v>527304</v>
      </c>
      <c r="E348">
        <v>57808</v>
      </c>
      <c r="F348">
        <v>56.45</v>
      </c>
      <c r="G348">
        <v>57808</v>
      </c>
      <c r="H348">
        <v>56.45</v>
      </c>
      <c r="I348">
        <v>0</v>
      </c>
      <c r="J348">
        <v>0</v>
      </c>
      <c r="K348" s="5">
        <v>43066</v>
      </c>
    </row>
    <row r="349" spans="1:11" x14ac:dyDescent="0.25">
      <c r="A349" t="s">
        <v>374</v>
      </c>
      <c r="B349" t="s">
        <v>646</v>
      </c>
      <c r="C349" t="s">
        <v>45</v>
      </c>
      <c r="D349">
        <v>621472</v>
      </c>
      <c r="E349">
        <v>57536</v>
      </c>
      <c r="F349">
        <v>56.19</v>
      </c>
      <c r="G349">
        <v>57336</v>
      </c>
      <c r="H349">
        <v>55.99</v>
      </c>
      <c r="I349">
        <v>200</v>
      </c>
      <c r="J349">
        <v>0.2</v>
      </c>
      <c r="K349" s="5">
        <v>43066</v>
      </c>
    </row>
    <row r="350" spans="1:11" x14ac:dyDescent="0.25">
      <c r="A350" t="s">
        <v>374</v>
      </c>
      <c r="B350" t="s">
        <v>647</v>
      </c>
      <c r="C350" t="s">
        <v>45</v>
      </c>
      <c r="D350">
        <v>663685</v>
      </c>
      <c r="E350">
        <v>55288</v>
      </c>
      <c r="F350">
        <v>53.99</v>
      </c>
      <c r="G350">
        <v>55008</v>
      </c>
      <c r="H350">
        <v>53.72</v>
      </c>
      <c r="I350">
        <v>280</v>
      </c>
      <c r="J350">
        <v>0.27</v>
      </c>
      <c r="K350" s="5">
        <v>43066</v>
      </c>
    </row>
    <row r="351" spans="1:11" x14ac:dyDescent="0.25">
      <c r="A351" t="s">
        <v>374</v>
      </c>
      <c r="B351" t="s">
        <v>648</v>
      </c>
      <c r="C351" t="s">
        <v>45</v>
      </c>
      <c r="D351">
        <v>418419</v>
      </c>
      <c r="E351">
        <v>53184</v>
      </c>
      <c r="F351">
        <v>51.94</v>
      </c>
      <c r="G351">
        <v>51696</v>
      </c>
      <c r="H351">
        <v>50.48</v>
      </c>
      <c r="I351">
        <v>1488</v>
      </c>
      <c r="J351">
        <v>1.45</v>
      </c>
      <c r="K351" s="5">
        <v>43066</v>
      </c>
    </row>
    <row r="352" spans="1:11" x14ac:dyDescent="0.25">
      <c r="A352" t="s">
        <v>374</v>
      </c>
      <c r="B352" t="s">
        <v>649</v>
      </c>
      <c r="C352" t="s">
        <v>45</v>
      </c>
      <c r="D352">
        <v>175768</v>
      </c>
      <c r="E352">
        <v>52112</v>
      </c>
      <c r="F352">
        <v>50.89</v>
      </c>
      <c r="G352">
        <v>52096</v>
      </c>
      <c r="H352">
        <v>50.88</v>
      </c>
      <c r="I352">
        <v>16</v>
      </c>
      <c r="J352">
        <v>0.02</v>
      </c>
      <c r="K352" s="5">
        <v>43066</v>
      </c>
    </row>
    <row r="353" spans="1:11" x14ac:dyDescent="0.25">
      <c r="A353" t="s">
        <v>374</v>
      </c>
      <c r="B353" t="s">
        <v>650</v>
      </c>
      <c r="C353" t="s">
        <v>45</v>
      </c>
      <c r="D353">
        <v>227685</v>
      </c>
      <c r="E353">
        <v>46384</v>
      </c>
      <c r="F353">
        <v>45.3</v>
      </c>
      <c r="G353">
        <v>46240</v>
      </c>
      <c r="H353">
        <v>45.16</v>
      </c>
      <c r="I353">
        <v>144</v>
      </c>
      <c r="J353">
        <v>0.14000000000000001</v>
      </c>
      <c r="K353" s="5">
        <v>43066</v>
      </c>
    </row>
    <row r="354" spans="1:11" x14ac:dyDescent="0.25">
      <c r="A354" t="s">
        <v>374</v>
      </c>
      <c r="B354" t="s">
        <v>651</v>
      </c>
      <c r="C354" t="s">
        <v>45</v>
      </c>
      <c r="D354">
        <v>342024</v>
      </c>
      <c r="E354">
        <v>43696</v>
      </c>
      <c r="F354">
        <v>42.67</v>
      </c>
      <c r="G354">
        <v>42512</v>
      </c>
      <c r="H354">
        <v>41.52</v>
      </c>
      <c r="I354">
        <v>1184</v>
      </c>
      <c r="J354">
        <v>1.1599999999999999</v>
      </c>
      <c r="K354" s="5">
        <v>43066</v>
      </c>
    </row>
    <row r="355" spans="1:11" x14ac:dyDescent="0.25">
      <c r="A355" t="s">
        <v>374</v>
      </c>
      <c r="B355" t="s">
        <v>652</v>
      </c>
      <c r="C355" t="s">
        <v>45</v>
      </c>
      <c r="D355">
        <v>644912</v>
      </c>
      <c r="E355">
        <v>41160</v>
      </c>
      <c r="F355">
        <v>40.200000000000003</v>
      </c>
      <c r="G355">
        <v>41032</v>
      </c>
      <c r="H355">
        <v>40.07</v>
      </c>
      <c r="I355">
        <v>128</v>
      </c>
      <c r="J355">
        <v>0.13</v>
      </c>
      <c r="K355" s="5">
        <v>43066</v>
      </c>
    </row>
    <row r="356" spans="1:11" x14ac:dyDescent="0.25">
      <c r="A356" t="s">
        <v>374</v>
      </c>
      <c r="B356" t="s">
        <v>653</v>
      </c>
      <c r="C356" t="s">
        <v>45</v>
      </c>
      <c r="D356">
        <v>126595</v>
      </c>
      <c r="E356">
        <v>40120</v>
      </c>
      <c r="F356">
        <v>39.18</v>
      </c>
      <c r="G356">
        <v>39792</v>
      </c>
      <c r="H356">
        <v>38.86</v>
      </c>
      <c r="I356">
        <v>328</v>
      </c>
      <c r="J356">
        <v>0.32</v>
      </c>
      <c r="K356" s="5">
        <v>43066</v>
      </c>
    </row>
    <row r="357" spans="1:11" x14ac:dyDescent="0.25">
      <c r="A357" t="s">
        <v>374</v>
      </c>
      <c r="B357" t="s">
        <v>654</v>
      </c>
      <c r="C357" t="s">
        <v>45</v>
      </c>
      <c r="D357">
        <v>214531</v>
      </c>
      <c r="E357">
        <v>39984</v>
      </c>
      <c r="F357">
        <v>39.049999999999997</v>
      </c>
      <c r="G357">
        <v>39752</v>
      </c>
      <c r="H357">
        <v>38.82</v>
      </c>
      <c r="I357">
        <v>232</v>
      </c>
      <c r="J357">
        <v>0.23</v>
      </c>
      <c r="K357" s="5">
        <v>43066</v>
      </c>
    </row>
    <row r="358" spans="1:11" x14ac:dyDescent="0.25">
      <c r="A358" t="s">
        <v>374</v>
      </c>
      <c r="B358" t="s">
        <v>655</v>
      </c>
      <c r="C358" t="s">
        <v>45</v>
      </c>
      <c r="D358">
        <v>372727</v>
      </c>
      <c r="E358">
        <v>39920</v>
      </c>
      <c r="F358">
        <v>38.979999999999997</v>
      </c>
      <c r="G358">
        <v>38264</v>
      </c>
      <c r="H358">
        <v>37.369999999999997</v>
      </c>
      <c r="I358">
        <v>1656</v>
      </c>
      <c r="J358">
        <v>1.62</v>
      </c>
      <c r="K358" s="5">
        <v>43066</v>
      </c>
    </row>
    <row r="359" spans="1:11" x14ac:dyDescent="0.25">
      <c r="A359" t="s">
        <v>374</v>
      </c>
      <c r="B359" t="s">
        <v>656</v>
      </c>
      <c r="C359" t="s">
        <v>45</v>
      </c>
      <c r="D359">
        <v>176649</v>
      </c>
      <c r="E359">
        <v>38312</v>
      </c>
      <c r="F359">
        <v>37.409999999999997</v>
      </c>
      <c r="G359">
        <v>38000</v>
      </c>
      <c r="H359">
        <v>37.11</v>
      </c>
      <c r="I359">
        <v>312</v>
      </c>
      <c r="J359">
        <v>0.3</v>
      </c>
      <c r="K359" s="5">
        <v>43066</v>
      </c>
    </row>
    <row r="360" spans="1:11" x14ac:dyDescent="0.25">
      <c r="A360" t="s">
        <v>374</v>
      </c>
      <c r="B360" t="s">
        <v>657</v>
      </c>
      <c r="C360" t="s">
        <v>45</v>
      </c>
      <c r="D360">
        <v>281236</v>
      </c>
      <c r="E360">
        <v>37048</v>
      </c>
      <c r="F360">
        <v>36.18</v>
      </c>
      <c r="G360">
        <v>35544</v>
      </c>
      <c r="H360">
        <v>34.71</v>
      </c>
      <c r="I360">
        <v>1504</v>
      </c>
      <c r="J360">
        <v>1.47</v>
      </c>
      <c r="K360" s="5">
        <v>43066</v>
      </c>
    </row>
    <row r="361" spans="1:11" x14ac:dyDescent="0.25">
      <c r="A361" t="s">
        <v>374</v>
      </c>
      <c r="B361" t="s">
        <v>658</v>
      </c>
      <c r="C361" t="s">
        <v>45</v>
      </c>
      <c r="D361">
        <v>277730</v>
      </c>
      <c r="E361">
        <v>36544</v>
      </c>
      <c r="F361">
        <v>35.69</v>
      </c>
      <c r="G361">
        <v>35112</v>
      </c>
      <c r="H361">
        <v>34.29</v>
      </c>
      <c r="I361">
        <v>1432</v>
      </c>
      <c r="J361">
        <v>1.4</v>
      </c>
      <c r="K361" s="5">
        <v>43066</v>
      </c>
    </row>
    <row r="362" spans="1:11" x14ac:dyDescent="0.25">
      <c r="A362" t="s">
        <v>374</v>
      </c>
      <c r="B362" t="s">
        <v>659</v>
      </c>
      <c r="C362" t="s">
        <v>45</v>
      </c>
      <c r="D362">
        <v>525986</v>
      </c>
      <c r="E362">
        <v>35944</v>
      </c>
      <c r="F362">
        <v>35.1</v>
      </c>
      <c r="G362">
        <v>34160</v>
      </c>
      <c r="H362">
        <v>33.36</v>
      </c>
      <c r="I362">
        <v>1784</v>
      </c>
      <c r="J362">
        <v>1.74</v>
      </c>
      <c r="K362" s="5">
        <v>43066</v>
      </c>
    </row>
    <row r="363" spans="1:11" x14ac:dyDescent="0.25">
      <c r="A363" t="s">
        <v>374</v>
      </c>
      <c r="B363" t="s">
        <v>660</v>
      </c>
      <c r="C363" t="s">
        <v>45</v>
      </c>
      <c r="D363">
        <v>269812</v>
      </c>
      <c r="E363">
        <v>35808</v>
      </c>
      <c r="F363">
        <v>34.97</v>
      </c>
      <c r="G363">
        <v>34224</v>
      </c>
      <c r="H363">
        <v>33.42</v>
      </c>
      <c r="I363">
        <v>1584</v>
      </c>
      <c r="J363">
        <v>1.55</v>
      </c>
      <c r="K363" s="5">
        <v>43066</v>
      </c>
    </row>
    <row r="364" spans="1:11" x14ac:dyDescent="0.25">
      <c r="A364" t="s">
        <v>374</v>
      </c>
      <c r="B364" t="s">
        <v>661</v>
      </c>
      <c r="C364" t="s">
        <v>45</v>
      </c>
      <c r="D364">
        <v>264486</v>
      </c>
      <c r="E364">
        <v>35048</v>
      </c>
      <c r="F364">
        <v>34.229999999999997</v>
      </c>
      <c r="G364">
        <v>33520</v>
      </c>
      <c r="H364">
        <v>32.729999999999997</v>
      </c>
      <c r="I364">
        <v>1528</v>
      </c>
      <c r="J364">
        <v>1.49</v>
      </c>
      <c r="K364" s="5">
        <v>43066</v>
      </c>
    </row>
    <row r="365" spans="1:11" x14ac:dyDescent="0.25">
      <c r="A365" t="s">
        <v>374</v>
      </c>
      <c r="B365" t="s">
        <v>662</v>
      </c>
      <c r="C365" t="s">
        <v>45</v>
      </c>
      <c r="D365">
        <v>4290</v>
      </c>
      <c r="E365">
        <v>34968</v>
      </c>
      <c r="F365">
        <v>34.15</v>
      </c>
      <c r="G365">
        <v>34776</v>
      </c>
      <c r="H365">
        <v>33.96</v>
      </c>
      <c r="I365">
        <v>192</v>
      </c>
      <c r="J365">
        <v>0.19</v>
      </c>
      <c r="K365" s="5">
        <v>43066</v>
      </c>
    </row>
    <row r="366" spans="1:11" x14ac:dyDescent="0.25">
      <c r="A366" t="s">
        <v>374</v>
      </c>
      <c r="B366" t="s">
        <v>663</v>
      </c>
      <c r="C366" t="s">
        <v>45</v>
      </c>
      <c r="D366">
        <v>263679</v>
      </c>
      <c r="E366">
        <v>34920</v>
      </c>
      <c r="F366">
        <v>34.1</v>
      </c>
      <c r="G366">
        <v>33376</v>
      </c>
      <c r="H366">
        <v>32.590000000000003</v>
      </c>
      <c r="I366">
        <v>1544</v>
      </c>
      <c r="J366">
        <v>1.51</v>
      </c>
      <c r="K366" s="5">
        <v>43066</v>
      </c>
    </row>
    <row r="367" spans="1:11" x14ac:dyDescent="0.25">
      <c r="A367" t="s">
        <v>374</v>
      </c>
      <c r="B367" t="s">
        <v>664</v>
      </c>
      <c r="C367" t="s">
        <v>45</v>
      </c>
      <c r="D367">
        <v>263160</v>
      </c>
      <c r="E367">
        <v>34792</v>
      </c>
      <c r="F367">
        <v>33.979999999999997</v>
      </c>
      <c r="G367">
        <v>33392</v>
      </c>
      <c r="H367">
        <v>32.61</v>
      </c>
      <c r="I367">
        <v>1400</v>
      </c>
      <c r="J367">
        <v>1.37</v>
      </c>
      <c r="K367" s="5">
        <v>43066</v>
      </c>
    </row>
    <row r="368" spans="1:11" x14ac:dyDescent="0.25">
      <c r="A368" t="s">
        <v>374</v>
      </c>
      <c r="B368" t="s">
        <v>665</v>
      </c>
      <c r="C368" t="s">
        <v>45</v>
      </c>
      <c r="D368">
        <v>109787</v>
      </c>
      <c r="E368">
        <v>32496</v>
      </c>
      <c r="F368">
        <v>31.73</v>
      </c>
      <c r="G368">
        <v>32184</v>
      </c>
      <c r="H368">
        <v>31.43</v>
      </c>
      <c r="I368">
        <v>312</v>
      </c>
      <c r="J368">
        <v>0.3</v>
      </c>
      <c r="K368" s="5">
        <v>43066</v>
      </c>
    </row>
    <row r="369" spans="1:11" x14ac:dyDescent="0.25">
      <c r="A369" t="s">
        <v>374</v>
      </c>
      <c r="B369" t="s">
        <v>666</v>
      </c>
      <c r="C369" t="s">
        <v>45</v>
      </c>
      <c r="D369">
        <v>85835</v>
      </c>
      <c r="E369">
        <v>29696</v>
      </c>
      <c r="F369">
        <v>29</v>
      </c>
      <c r="G369">
        <v>28632</v>
      </c>
      <c r="H369">
        <v>27.96</v>
      </c>
      <c r="I369">
        <v>1064</v>
      </c>
      <c r="J369">
        <v>1.04</v>
      </c>
      <c r="K369" s="5">
        <v>43066</v>
      </c>
    </row>
    <row r="370" spans="1:11" x14ac:dyDescent="0.25">
      <c r="A370" t="s">
        <v>374</v>
      </c>
      <c r="B370" t="s">
        <v>667</v>
      </c>
      <c r="C370" t="s">
        <v>45</v>
      </c>
      <c r="D370">
        <v>285257</v>
      </c>
      <c r="E370">
        <v>28712</v>
      </c>
      <c r="F370">
        <v>28.04</v>
      </c>
      <c r="G370">
        <v>28312</v>
      </c>
      <c r="H370">
        <v>27.65</v>
      </c>
      <c r="I370">
        <v>400</v>
      </c>
      <c r="J370">
        <v>0.39</v>
      </c>
      <c r="K370" s="5">
        <v>43066</v>
      </c>
    </row>
    <row r="371" spans="1:11" x14ac:dyDescent="0.25">
      <c r="A371" t="s">
        <v>374</v>
      </c>
      <c r="B371" t="s">
        <v>668</v>
      </c>
      <c r="C371" t="s">
        <v>45</v>
      </c>
      <c r="D371">
        <v>203449</v>
      </c>
      <c r="E371">
        <v>27912</v>
      </c>
      <c r="F371">
        <v>27.26</v>
      </c>
      <c r="G371">
        <v>26176</v>
      </c>
      <c r="H371">
        <v>25.56</v>
      </c>
      <c r="I371">
        <v>1736</v>
      </c>
      <c r="J371">
        <v>1.7</v>
      </c>
      <c r="K371" s="5">
        <v>43066</v>
      </c>
    </row>
    <row r="372" spans="1:11" x14ac:dyDescent="0.25">
      <c r="A372" t="s">
        <v>374</v>
      </c>
      <c r="B372" t="s">
        <v>669</v>
      </c>
      <c r="C372" t="s">
        <v>45</v>
      </c>
      <c r="D372">
        <v>193436</v>
      </c>
      <c r="E372">
        <v>26544</v>
      </c>
      <c r="F372">
        <v>25.92</v>
      </c>
      <c r="G372">
        <v>24928</v>
      </c>
      <c r="H372">
        <v>24.34</v>
      </c>
      <c r="I372">
        <v>1616</v>
      </c>
      <c r="J372">
        <v>1.58</v>
      </c>
      <c r="K372" s="5">
        <v>43066</v>
      </c>
    </row>
    <row r="373" spans="1:11" x14ac:dyDescent="0.25">
      <c r="A373" t="s">
        <v>374</v>
      </c>
      <c r="B373" t="s">
        <v>670</v>
      </c>
      <c r="C373" t="s">
        <v>45</v>
      </c>
      <c r="D373">
        <v>193436</v>
      </c>
      <c r="E373">
        <v>26520</v>
      </c>
      <c r="F373">
        <v>25.9</v>
      </c>
      <c r="G373">
        <v>24944</v>
      </c>
      <c r="H373">
        <v>24.36</v>
      </c>
      <c r="I373">
        <v>1576</v>
      </c>
      <c r="J373">
        <v>1.54</v>
      </c>
      <c r="K373" s="5">
        <v>43066</v>
      </c>
    </row>
    <row r="374" spans="1:11" x14ac:dyDescent="0.25">
      <c r="A374" t="s">
        <v>374</v>
      </c>
      <c r="B374" t="s">
        <v>671</v>
      </c>
      <c r="C374" t="s">
        <v>45</v>
      </c>
      <c r="D374">
        <v>284186</v>
      </c>
      <c r="E374">
        <v>25904</v>
      </c>
      <c r="F374">
        <v>25.3</v>
      </c>
      <c r="G374">
        <v>25544</v>
      </c>
      <c r="H374">
        <v>24.95</v>
      </c>
      <c r="I374">
        <v>360</v>
      </c>
      <c r="J374">
        <v>0.35</v>
      </c>
      <c r="K374" s="5">
        <v>43066</v>
      </c>
    </row>
    <row r="375" spans="1:11" x14ac:dyDescent="0.25">
      <c r="A375" t="s">
        <v>374</v>
      </c>
      <c r="B375" t="s">
        <v>672</v>
      </c>
      <c r="C375" t="s">
        <v>45</v>
      </c>
      <c r="D375">
        <v>193678</v>
      </c>
      <c r="E375">
        <v>25760</v>
      </c>
      <c r="F375">
        <v>25.16</v>
      </c>
      <c r="G375">
        <v>24016</v>
      </c>
      <c r="H375">
        <v>23.45</v>
      </c>
      <c r="I375">
        <v>1744</v>
      </c>
      <c r="J375">
        <v>1.7</v>
      </c>
      <c r="K375" s="5">
        <v>43066</v>
      </c>
    </row>
    <row r="376" spans="1:11" x14ac:dyDescent="0.25">
      <c r="A376" t="s">
        <v>374</v>
      </c>
      <c r="B376" t="s">
        <v>673</v>
      </c>
      <c r="C376" t="s">
        <v>45</v>
      </c>
      <c r="D376">
        <v>141477</v>
      </c>
      <c r="E376">
        <v>25320</v>
      </c>
      <c r="F376">
        <v>24.73</v>
      </c>
      <c r="G376">
        <v>25136</v>
      </c>
      <c r="H376">
        <v>24.55</v>
      </c>
      <c r="I376">
        <v>184</v>
      </c>
      <c r="J376">
        <v>0.18</v>
      </c>
      <c r="K376" s="5">
        <v>43066</v>
      </c>
    </row>
    <row r="377" spans="1:11" x14ac:dyDescent="0.25">
      <c r="A377" t="s">
        <v>374</v>
      </c>
      <c r="B377" t="s">
        <v>674</v>
      </c>
      <c r="C377" t="s">
        <v>45</v>
      </c>
      <c r="D377">
        <v>211557</v>
      </c>
      <c r="E377">
        <v>25072</v>
      </c>
      <c r="F377">
        <v>24.48</v>
      </c>
      <c r="G377">
        <v>23936</v>
      </c>
      <c r="H377">
        <v>23.38</v>
      </c>
      <c r="I377">
        <v>1136</v>
      </c>
      <c r="J377">
        <v>1.1100000000000001</v>
      </c>
      <c r="K377" s="5">
        <v>43066</v>
      </c>
    </row>
    <row r="378" spans="1:11" x14ac:dyDescent="0.25">
      <c r="A378" t="s">
        <v>374</v>
      </c>
      <c r="B378" t="s">
        <v>675</v>
      </c>
      <c r="C378" t="s">
        <v>45</v>
      </c>
      <c r="D378">
        <v>250126</v>
      </c>
      <c r="E378">
        <v>24976</v>
      </c>
      <c r="F378">
        <v>24.39</v>
      </c>
      <c r="G378">
        <v>23640</v>
      </c>
      <c r="H378">
        <v>23.09</v>
      </c>
      <c r="I378">
        <v>1336</v>
      </c>
      <c r="J378">
        <v>1.3</v>
      </c>
      <c r="K378" s="5">
        <v>43066</v>
      </c>
    </row>
    <row r="379" spans="1:11" x14ac:dyDescent="0.25">
      <c r="A379" t="s">
        <v>374</v>
      </c>
      <c r="B379" t="s">
        <v>676</v>
      </c>
      <c r="C379" t="s">
        <v>45</v>
      </c>
      <c r="D379">
        <v>227716</v>
      </c>
      <c r="E379">
        <v>19952</v>
      </c>
      <c r="F379">
        <v>19.48</v>
      </c>
      <c r="G379">
        <v>19608</v>
      </c>
      <c r="H379">
        <v>19.149999999999999</v>
      </c>
      <c r="I379">
        <v>344</v>
      </c>
      <c r="J379">
        <v>0.34</v>
      </c>
      <c r="K379" s="5">
        <v>43066</v>
      </c>
    </row>
    <row r="380" spans="1:11" x14ac:dyDescent="0.25">
      <c r="A380" t="s">
        <v>374</v>
      </c>
      <c r="B380" t="s">
        <v>677</v>
      </c>
      <c r="C380" t="s">
        <v>45</v>
      </c>
      <c r="D380">
        <v>282182</v>
      </c>
      <c r="E380">
        <v>19184</v>
      </c>
      <c r="F380">
        <v>18.73</v>
      </c>
      <c r="G380">
        <v>18744</v>
      </c>
      <c r="H380">
        <v>18.3</v>
      </c>
      <c r="I380">
        <v>440</v>
      </c>
      <c r="J380">
        <v>0.43</v>
      </c>
      <c r="K380" s="5">
        <v>43066</v>
      </c>
    </row>
    <row r="381" spans="1:11" x14ac:dyDescent="0.25">
      <c r="A381" t="s">
        <v>374</v>
      </c>
      <c r="B381" t="s">
        <v>678</v>
      </c>
      <c r="C381" t="s">
        <v>45</v>
      </c>
      <c r="D381">
        <v>48578</v>
      </c>
      <c r="E381">
        <v>18872</v>
      </c>
      <c r="F381">
        <v>18.43</v>
      </c>
      <c r="G381">
        <v>17328</v>
      </c>
      <c r="H381">
        <v>16.920000000000002</v>
      </c>
      <c r="I381">
        <v>1544</v>
      </c>
      <c r="J381">
        <v>1.51</v>
      </c>
      <c r="K381" s="5">
        <v>43066</v>
      </c>
    </row>
    <row r="382" spans="1:11" x14ac:dyDescent="0.25">
      <c r="A382" t="s">
        <v>374</v>
      </c>
      <c r="B382" t="s">
        <v>679</v>
      </c>
      <c r="C382" t="s">
        <v>45</v>
      </c>
      <c r="D382">
        <v>227716</v>
      </c>
      <c r="E382">
        <v>16616</v>
      </c>
      <c r="F382">
        <v>16.23</v>
      </c>
      <c r="G382">
        <v>16128</v>
      </c>
      <c r="H382">
        <v>15.75</v>
      </c>
      <c r="I382">
        <v>488</v>
      </c>
      <c r="J382">
        <v>0.48</v>
      </c>
      <c r="K382" s="5">
        <v>43066</v>
      </c>
    </row>
    <row r="383" spans="1:11" x14ac:dyDescent="0.25">
      <c r="A383" t="s">
        <v>374</v>
      </c>
      <c r="B383" t="s">
        <v>680</v>
      </c>
      <c r="C383" t="s">
        <v>45</v>
      </c>
      <c r="D383">
        <v>1624</v>
      </c>
      <c r="E383">
        <v>15744</v>
      </c>
      <c r="F383">
        <v>15.38</v>
      </c>
      <c r="G383">
        <v>14464</v>
      </c>
      <c r="H383">
        <v>14.13</v>
      </c>
      <c r="I383">
        <v>1280</v>
      </c>
      <c r="J383">
        <v>1.25</v>
      </c>
      <c r="K383" s="5">
        <v>43066</v>
      </c>
    </row>
    <row r="384" spans="1:11" x14ac:dyDescent="0.25">
      <c r="A384" t="s">
        <v>374</v>
      </c>
      <c r="B384" t="s">
        <v>681</v>
      </c>
      <c r="C384" t="s">
        <v>45</v>
      </c>
      <c r="D384">
        <v>51914</v>
      </c>
      <c r="E384">
        <v>15720</v>
      </c>
      <c r="F384">
        <v>15.35</v>
      </c>
      <c r="G384">
        <v>15136</v>
      </c>
      <c r="H384">
        <v>14.78</v>
      </c>
      <c r="I384">
        <v>584</v>
      </c>
      <c r="J384">
        <v>0.56999999999999995</v>
      </c>
      <c r="K384" s="5">
        <v>43066</v>
      </c>
    </row>
    <row r="385" spans="1:11" x14ac:dyDescent="0.25">
      <c r="A385" t="s">
        <v>374</v>
      </c>
      <c r="B385" t="s">
        <v>682</v>
      </c>
      <c r="C385" t="s">
        <v>45</v>
      </c>
      <c r="D385">
        <v>147817</v>
      </c>
      <c r="E385">
        <v>14776</v>
      </c>
      <c r="F385">
        <v>14.43</v>
      </c>
      <c r="G385">
        <v>14264</v>
      </c>
      <c r="H385">
        <v>13.93</v>
      </c>
      <c r="I385">
        <v>512</v>
      </c>
      <c r="J385">
        <v>0.5</v>
      </c>
      <c r="K385" s="5">
        <v>43066</v>
      </c>
    </row>
    <row r="386" spans="1:11" x14ac:dyDescent="0.25">
      <c r="A386" t="s">
        <v>374</v>
      </c>
      <c r="B386" t="s">
        <v>683</v>
      </c>
      <c r="C386" t="s">
        <v>45</v>
      </c>
      <c r="D386">
        <v>27246</v>
      </c>
      <c r="E386">
        <v>14608</v>
      </c>
      <c r="F386">
        <v>14.27</v>
      </c>
      <c r="G386">
        <v>14552</v>
      </c>
      <c r="H386">
        <v>14.21</v>
      </c>
      <c r="I386">
        <v>56</v>
      </c>
      <c r="J386">
        <v>0.05</v>
      </c>
      <c r="K386" s="5">
        <v>43066</v>
      </c>
    </row>
    <row r="387" spans="1:11" x14ac:dyDescent="0.25">
      <c r="A387" t="s">
        <v>374</v>
      </c>
      <c r="B387" t="s">
        <v>684</v>
      </c>
      <c r="C387" t="s">
        <v>45</v>
      </c>
      <c r="D387">
        <v>149967</v>
      </c>
      <c r="E387">
        <v>14408</v>
      </c>
      <c r="F387">
        <v>14.07</v>
      </c>
      <c r="G387">
        <v>13400</v>
      </c>
      <c r="H387">
        <v>13.09</v>
      </c>
      <c r="I387">
        <v>1008</v>
      </c>
      <c r="J387">
        <v>0.98</v>
      </c>
      <c r="K387" s="5">
        <v>43066</v>
      </c>
    </row>
    <row r="388" spans="1:11" x14ac:dyDescent="0.25">
      <c r="A388" t="s">
        <v>374</v>
      </c>
      <c r="B388" t="s">
        <v>685</v>
      </c>
      <c r="C388" t="s">
        <v>45</v>
      </c>
      <c r="D388">
        <v>1362</v>
      </c>
      <c r="E388">
        <v>13720</v>
      </c>
      <c r="F388">
        <v>13.4</v>
      </c>
      <c r="G388">
        <v>12200</v>
      </c>
      <c r="H388">
        <v>11.91</v>
      </c>
      <c r="I388">
        <v>1520</v>
      </c>
      <c r="J388">
        <v>1.48</v>
      </c>
      <c r="K388" s="5">
        <v>43066</v>
      </c>
    </row>
    <row r="389" spans="1:11" x14ac:dyDescent="0.25">
      <c r="A389" t="s">
        <v>374</v>
      </c>
      <c r="B389" t="s">
        <v>686</v>
      </c>
      <c r="C389" t="s">
        <v>45</v>
      </c>
      <c r="D389">
        <v>38580</v>
      </c>
      <c r="E389">
        <v>13632</v>
      </c>
      <c r="F389">
        <v>13.31</v>
      </c>
      <c r="G389">
        <v>11992</v>
      </c>
      <c r="H389">
        <v>11.71</v>
      </c>
      <c r="I389">
        <v>1640</v>
      </c>
      <c r="J389">
        <v>1.6</v>
      </c>
      <c r="K389" s="5">
        <v>43066</v>
      </c>
    </row>
    <row r="390" spans="1:11" x14ac:dyDescent="0.25">
      <c r="A390" t="s">
        <v>374</v>
      </c>
      <c r="B390" t="s">
        <v>687</v>
      </c>
      <c r="C390" t="s">
        <v>45</v>
      </c>
      <c r="D390">
        <v>130867</v>
      </c>
      <c r="E390">
        <v>12504</v>
      </c>
      <c r="F390">
        <v>12.21</v>
      </c>
      <c r="G390">
        <v>11184</v>
      </c>
      <c r="H390">
        <v>10.92</v>
      </c>
      <c r="I390">
        <v>1320</v>
      </c>
      <c r="J390">
        <v>1.29</v>
      </c>
      <c r="K390" s="5">
        <v>43066</v>
      </c>
    </row>
    <row r="391" spans="1:11" x14ac:dyDescent="0.25">
      <c r="A391" t="s">
        <v>374</v>
      </c>
      <c r="B391" t="s">
        <v>688</v>
      </c>
      <c r="C391" t="s">
        <v>45</v>
      </c>
      <c r="D391">
        <v>92694</v>
      </c>
      <c r="E391">
        <v>10416</v>
      </c>
      <c r="F391">
        <v>10.17</v>
      </c>
      <c r="G391">
        <v>9768</v>
      </c>
      <c r="H391">
        <v>9.5399999999999991</v>
      </c>
      <c r="I391">
        <v>648</v>
      </c>
      <c r="J391">
        <v>0.63</v>
      </c>
      <c r="K391" s="5">
        <v>43066</v>
      </c>
    </row>
    <row r="392" spans="1:11" x14ac:dyDescent="0.25">
      <c r="A392" t="s">
        <v>374</v>
      </c>
      <c r="B392" t="s">
        <v>689</v>
      </c>
      <c r="C392" t="s">
        <v>45</v>
      </c>
      <c r="D392">
        <v>35451</v>
      </c>
      <c r="E392">
        <v>9680</v>
      </c>
      <c r="F392">
        <v>9.4499999999999993</v>
      </c>
      <c r="G392">
        <v>9432</v>
      </c>
      <c r="H392">
        <v>9.2100000000000009</v>
      </c>
      <c r="I392">
        <v>248</v>
      </c>
      <c r="J392">
        <v>0.24</v>
      </c>
      <c r="K392" s="5">
        <v>43066</v>
      </c>
    </row>
    <row r="393" spans="1:11" x14ac:dyDescent="0.25">
      <c r="A393" t="s">
        <v>374</v>
      </c>
      <c r="B393" t="s">
        <v>690</v>
      </c>
      <c r="C393" t="s">
        <v>45</v>
      </c>
      <c r="D393">
        <v>144218</v>
      </c>
      <c r="E393">
        <v>9456</v>
      </c>
      <c r="F393">
        <v>9.23</v>
      </c>
      <c r="G393">
        <v>9320</v>
      </c>
      <c r="H393">
        <v>9.1</v>
      </c>
      <c r="I393">
        <v>136</v>
      </c>
      <c r="J393">
        <v>0.13</v>
      </c>
      <c r="K393" s="5">
        <v>43066</v>
      </c>
    </row>
    <row r="394" spans="1:11" x14ac:dyDescent="0.25">
      <c r="A394" t="s">
        <v>374</v>
      </c>
      <c r="B394" t="s">
        <v>691</v>
      </c>
      <c r="C394" t="s">
        <v>45</v>
      </c>
      <c r="D394">
        <v>1067</v>
      </c>
      <c r="E394">
        <v>8848</v>
      </c>
      <c r="F394">
        <v>8.64</v>
      </c>
      <c r="G394">
        <v>8656</v>
      </c>
      <c r="H394">
        <v>8.4499999999999993</v>
      </c>
      <c r="I394">
        <v>192</v>
      </c>
      <c r="J394">
        <v>0.19</v>
      </c>
      <c r="K394" s="5">
        <v>43066</v>
      </c>
    </row>
    <row r="395" spans="1:11" x14ac:dyDescent="0.25">
      <c r="A395" t="s">
        <v>374</v>
      </c>
      <c r="B395" t="s">
        <v>692</v>
      </c>
      <c r="C395" t="s">
        <v>45</v>
      </c>
      <c r="D395">
        <v>23848</v>
      </c>
      <c r="E395">
        <v>8728</v>
      </c>
      <c r="F395">
        <v>8.52</v>
      </c>
      <c r="G395">
        <v>8240</v>
      </c>
      <c r="H395">
        <v>8.0500000000000007</v>
      </c>
      <c r="I395">
        <v>488</v>
      </c>
      <c r="J395">
        <v>0.48</v>
      </c>
      <c r="K395" s="5">
        <v>43066</v>
      </c>
    </row>
    <row r="396" spans="1:11" x14ac:dyDescent="0.25">
      <c r="A396" t="s">
        <v>374</v>
      </c>
      <c r="B396" t="s">
        <v>693</v>
      </c>
      <c r="C396" t="s">
        <v>45</v>
      </c>
      <c r="D396">
        <v>80022</v>
      </c>
      <c r="E396">
        <v>8480</v>
      </c>
      <c r="F396">
        <v>8.2799999999999994</v>
      </c>
      <c r="G396">
        <v>7784</v>
      </c>
      <c r="H396">
        <v>7.6</v>
      </c>
      <c r="I396">
        <v>696</v>
      </c>
      <c r="J396">
        <v>0.68</v>
      </c>
      <c r="K396" s="5">
        <v>43066</v>
      </c>
    </row>
    <row r="397" spans="1:11" x14ac:dyDescent="0.25">
      <c r="A397" t="s">
        <v>374</v>
      </c>
      <c r="B397" t="s">
        <v>694</v>
      </c>
      <c r="C397" t="s">
        <v>45</v>
      </c>
      <c r="D397">
        <v>23006</v>
      </c>
      <c r="E397">
        <v>8416</v>
      </c>
      <c r="F397">
        <v>8.2200000000000006</v>
      </c>
      <c r="G397">
        <v>7888</v>
      </c>
      <c r="H397">
        <v>7.7</v>
      </c>
      <c r="I397">
        <v>528</v>
      </c>
      <c r="J397">
        <v>0.52</v>
      </c>
      <c r="K397" s="5">
        <v>43066</v>
      </c>
    </row>
    <row r="398" spans="1:11" x14ac:dyDescent="0.25">
      <c r="A398" t="s">
        <v>374</v>
      </c>
      <c r="B398" t="s">
        <v>695</v>
      </c>
      <c r="C398" t="s">
        <v>45</v>
      </c>
      <c r="D398">
        <v>32911</v>
      </c>
      <c r="E398">
        <v>8304</v>
      </c>
      <c r="F398">
        <v>8.11</v>
      </c>
      <c r="G398">
        <v>6536</v>
      </c>
      <c r="H398">
        <v>6.38</v>
      </c>
      <c r="I398">
        <v>1768</v>
      </c>
      <c r="J398">
        <v>1.73</v>
      </c>
      <c r="K398" s="5">
        <v>43066</v>
      </c>
    </row>
    <row r="399" spans="1:11" x14ac:dyDescent="0.25">
      <c r="A399" t="s">
        <v>374</v>
      </c>
      <c r="B399" t="s">
        <v>696</v>
      </c>
      <c r="C399" t="s">
        <v>45</v>
      </c>
      <c r="D399">
        <v>67059</v>
      </c>
      <c r="E399">
        <v>8104</v>
      </c>
      <c r="F399">
        <v>7.91</v>
      </c>
      <c r="G399">
        <v>6712</v>
      </c>
      <c r="H399">
        <v>6.55</v>
      </c>
      <c r="I399">
        <v>1392</v>
      </c>
      <c r="J399">
        <v>1.36</v>
      </c>
      <c r="K399" s="5">
        <v>43066</v>
      </c>
    </row>
    <row r="400" spans="1:11" x14ac:dyDescent="0.25">
      <c r="A400" t="s">
        <v>374</v>
      </c>
      <c r="B400" t="s">
        <v>697</v>
      </c>
      <c r="C400" t="s">
        <v>45</v>
      </c>
      <c r="D400">
        <v>681</v>
      </c>
      <c r="E400">
        <v>7888</v>
      </c>
      <c r="F400">
        <v>7.7</v>
      </c>
      <c r="G400">
        <v>6232</v>
      </c>
      <c r="H400">
        <v>6.09</v>
      </c>
      <c r="I400">
        <v>1656</v>
      </c>
      <c r="J400">
        <v>1.62</v>
      </c>
      <c r="K400" s="5">
        <v>43066</v>
      </c>
    </row>
    <row r="401" spans="1:11" x14ac:dyDescent="0.25">
      <c r="A401" t="s">
        <v>374</v>
      </c>
      <c r="B401" t="s">
        <v>698</v>
      </c>
      <c r="C401" t="s">
        <v>45</v>
      </c>
      <c r="D401">
        <v>681</v>
      </c>
      <c r="E401">
        <v>7872</v>
      </c>
      <c r="F401">
        <v>7.69</v>
      </c>
      <c r="G401">
        <v>6216</v>
      </c>
      <c r="H401">
        <v>6.07</v>
      </c>
      <c r="I401">
        <v>1656</v>
      </c>
      <c r="J401">
        <v>1.62</v>
      </c>
      <c r="K401" s="5">
        <v>43066</v>
      </c>
    </row>
    <row r="402" spans="1:11" x14ac:dyDescent="0.25">
      <c r="A402" t="s">
        <v>374</v>
      </c>
      <c r="B402" t="s">
        <v>699</v>
      </c>
      <c r="C402" t="s">
        <v>45</v>
      </c>
      <c r="D402">
        <v>105906</v>
      </c>
      <c r="E402">
        <v>7632</v>
      </c>
      <c r="F402">
        <v>7.45</v>
      </c>
      <c r="G402">
        <v>7408</v>
      </c>
      <c r="H402">
        <v>7.23</v>
      </c>
      <c r="I402">
        <v>224</v>
      </c>
      <c r="J402">
        <v>0.22</v>
      </c>
      <c r="K402" s="5">
        <v>43066</v>
      </c>
    </row>
    <row r="403" spans="1:11" x14ac:dyDescent="0.25">
      <c r="A403" t="s">
        <v>374</v>
      </c>
      <c r="B403" t="s">
        <v>700</v>
      </c>
      <c r="C403" t="s">
        <v>45</v>
      </c>
      <c r="D403">
        <v>35950</v>
      </c>
      <c r="E403">
        <v>7128</v>
      </c>
      <c r="F403">
        <v>6.96</v>
      </c>
      <c r="G403">
        <v>6792</v>
      </c>
      <c r="H403">
        <v>6.63</v>
      </c>
      <c r="I403">
        <v>336</v>
      </c>
      <c r="J403">
        <v>0.33</v>
      </c>
      <c r="K403" s="5">
        <v>43066</v>
      </c>
    </row>
    <row r="404" spans="1:11" x14ac:dyDescent="0.25">
      <c r="A404" t="s">
        <v>374</v>
      </c>
      <c r="B404" t="s">
        <v>701</v>
      </c>
      <c r="C404" t="s">
        <v>45</v>
      </c>
      <c r="D404">
        <v>121414</v>
      </c>
      <c r="E404">
        <v>7032</v>
      </c>
      <c r="F404">
        <v>6.87</v>
      </c>
      <c r="G404">
        <v>6568</v>
      </c>
      <c r="H404">
        <v>6.41</v>
      </c>
      <c r="I404">
        <v>464</v>
      </c>
      <c r="J404">
        <v>0.45</v>
      </c>
      <c r="K404" s="5">
        <v>43066</v>
      </c>
    </row>
    <row r="405" spans="1:11" x14ac:dyDescent="0.25">
      <c r="A405" t="s">
        <v>374</v>
      </c>
      <c r="B405" t="s">
        <v>702</v>
      </c>
      <c r="C405" t="s">
        <v>45</v>
      </c>
      <c r="D405">
        <v>18352</v>
      </c>
      <c r="E405">
        <v>6864</v>
      </c>
      <c r="F405">
        <v>6.7</v>
      </c>
      <c r="G405">
        <v>6568</v>
      </c>
      <c r="H405">
        <v>6.41</v>
      </c>
      <c r="I405">
        <v>296</v>
      </c>
      <c r="J405">
        <v>0.28999999999999998</v>
      </c>
      <c r="K405" s="5">
        <v>43066</v>
      </c>
    </row>
    <row r="406" spans="1:11" x14ac:dyDescent="0.25">
      <c r="A406" t="s">
        <v>374</v>
      </c>
      <c r="B406" t="s">
        <v>703</v>
      </c>
      <c r="C406" t="s">
        <v>45</v>
      </c>
      <c r="D406">
        <v>60744</v>
      </c>
      <c r="E406">
        <v>6848</v>
      </c>
      <c r="F406">
        <v>6.69</v>
      </c>
      <c r="G406">
        <v>6760</v>
      </c>
      <c r="H406">
        <v>6.6</v>
      </c>
      <c r="I406">
        <v>88</v>
      </c>
      <c r="J406">
        <v>0.09</v>
      </c>
      <c r="K406" s="5">
        <v>43066</v>
      </c>
    </row>
    <row r="407" spans="1:11" x14ac:dyDescent="0.25">
      <c r="A407" t="s">
        <v>374</v>
      </c>
      <c r="B407" t="s">
        <v>704</v>
      </c>
      <c r="C407" t="s">
        <v>45</v>
      </c>
      <c r="D407">
        <v>16271</v>
      </c>
      <c r="E407">
        <v>6224</v>
      </c>
      <c r="F407">
        <v>6.08</v>
      </c>
      <c r="G407">
        <v>5992</v>
      </c>
      <c r="H407">
        <v>5.85</v>
      </c>
      <c r="I407">
        <v>232</v>
      </c>
      <c r="J407">
        <v>0.23</v>
      </c>
      <c r="K407" s="5">
        <v>43066</v>
      </c>
    </row>
    <row r="408" spans="1:11" x14ac:dyDescent="0.25">
      <c r="A408" t="s">
        <v>374</v>
      </c>
      <c r="B408" t="s">
        <v>705</v>
      </c>
      <c r="C408" t="s">
        <v>45</v>
      </c>
      <c r="D408">
        <v>32825</v>
      </c>
      <c r="E408">
        <v>6184</v>
      </c>
      <c r="F408">
        <v>6.04</v>
      </c>
      <c r="G408">
        <v>5840</v>
      </c>
      <c r="H408">
        <v>5.7</v>
      </c>
      <c r="I408">
        <v>344</v>
      </c>
      <c r="J408">
        <v>0.34</v>
      </c>
      <c r="K408" s="5">
        <v>43066</v>
      </c>
    </row>
    <row r="409" spans="1:11" x14ac:dyDescent="0.25">
      <c r="A409" t="s">
        <v>374</v>
      </c>
      <c r="B409" t="s">
        <v>706</v>
      </c>
      <c r="C409" t="s">
        <v>45</v>
      </c>
      <c r="D409">
        <v>32039</v>
      </c>
      <c r="E409">
        <v>6160</v>
      </c>
      <c r="F409">
        <v>6.02</v>
      </c>
      <c r="G409">
        <v>5760</v>
      </c>
      <c r="H409">
        <v>5.63</v>
      </c>
      <c r="I409">
        <v>400</v>
      </c>
      <c r="J409">
        <v>0.39</v>
      </c>
      <c r="K409" s="5">
        <v>43066</v>
      </c>
    </row>
    <row r="410" spans="1:11" x14ac:dyDescent="0.25">
      <c r="A410" t="s">
        <v>374</v>
      </c>
      <c r="B410" t="s">
        <v>707</v>
      </c>
      <c r="C410" t="s">
        <v>45</v>
      </c>
      <c r="D410">
        <v>48085</v>
      </c>
      <c r="E410">
        <v>6088</v>
      </c>
      <c r="F410">
        <v>5.95</v>
      </c>
      <c r="G410">
        <v>4872</v>
      </c>
      <c r="H410">
        <v>4.76</v>
      </c>
      <c r="I410">
        <v>1216</v>
      </c>
      <c r="J410">
        <v>1.19</v>
      </c>
      <c r="K410" s="5">
        <v>43066</v>
      </c>
    </row>
    <row r="411" spans="1:11" x14ac:dyDescent="0.25">
      <c r="A411" t="s">
        <v>374</v>
      </c>
      <c r="B411" t="s">
        <v>708</v>
      </c>
      <c r="C411" t="s">
        <v>45</v>
      </c>
      <c r="D411">
        <v>47493</v>
      </c>
      <c r="E411">
        <v>5680</v>
      </c>
      <c r="F411">
        <v>5.55</v>
      </c>
      <c r="G411">
        <v>4952</v>
      </c>
      <c r="H411">
        <v>4.84</v>
      </c>
      <c r="I411">
        <v>728</v>
      </c>
      <c r="J411">
        <v>0.71</v>
      </c>
      <c r="K411" s="5">
        <v>43066</v>
      </c>
    </row>
    <row r="412" spans="1:11" x14ac:dyDescent="0.25">
      <c r="A412" t="s">
        <v>374</v>
      </c>
      <c r="B412" t="s">
        <v>709</v>
      </c>
      <c r="C412" t="s">
        <v>45</v>
      </c>
      <c r="D412">
        <v>70491</v>
      </c>
      <c r="E412">
        <v>5584</v>
      </c>
      <c r="F412">
        <v>5.45</v>
      </c>
      <c r="G412">
        <v>5072</v>
      </c>
      <c r="H412">
        <v>4.95</v>
      </c>
      <c r="I412">
        <v>512</v>
      </c>
      <c r="J412">
        <v>0.5</v>
      </c>
      <c r="K412" s="5">
        <v>43066</v>
      </c>
    </row>
    <row r="413" spans="1:11" x14ac:dyDescent="0.25">
      <c r="A413" t="s">
        <v>374</v>
      </c>
      <c r="B413" t="s">
        <v>710</v>
      </c>
      <c r="C413" t="s">
        <v>45</v>
      </c>
      <c r="D413">
        <v>13090</v>
      </c>
      <c r="E413">
        <v>4952</v>
      </c>
      <c r="F413">
        <v>4.84</v>
      </c>
      <c r="G413">
        <v>4800</v>
      </c>
      <c r="H413">
        <v>4.6900000000000004</v>
      </c>
      <c r="I413">
        <v>152</v>
      </c>
      <c r="J413">
        <v>0.15</v>
      </c>
      <c r="K413" s="5">
        <v>43066</v>
      </c>
    </row>
    <row r="414" spans="1:11" x14ac:dyDescent="0.25">
      <c r="A414" t="s">
        <v>374</v>
      </c>
      <c r="B414" t="s">
        <v>711</v>
      </c>
      <c r="C414" t="s">
        <v>45</v>
      </c>
      <c r="D414">
        <v>26351</v>
      </c>
      <c r="E414">
        <v>4672</v>
      </c>
      <c r="F414">
        <v>4.5599999999999996</v>
      </c>
      <c r="G414">
        <v>4456</v>
      </c>
      <c r="H414">
        <v>4.3499999999999996</v>
      </c>
      <c r="I414">
        <v>216</v>
      </c>
      <c r="J414">
        <v>0.21</v>
      </c>
      <c r="K414" s="5">
        <v>43066</v>
      </c>
    </row>
    <row r="415" spans="1:11" x14ac:dyDescent="0.25">
      <c r="A415" t="s">
        <v>374</v>
      </c>
      <c r="B415" t="s">
        <v>712</v>
      </c>
      <c r="C415" t="s">
        <v>45</v>
      </c>
      <c r="D415">
        <v>48192</v>
      </c>
      <c r="E415">
        <v>4368</v>
      </c>
      <c r="F415">
        <v>4.2699999999999996</v>
      </c>
      <c r="G415">
        <v>3968</v>
      </c>
      <c r="H415">
        <v>3.88</v>
      </c>
      <c r="I415">
        <v>400</v>
      </c>
      <c r="J415">
        <v>0.39</v>
      </c>
      <c r="K415" s="5">
        <v>43066</v>
      </c>
    </row>
    <row r="416" spans="1:11" x14ac:dyDescent="0.25">
      <c r="A416" t="s">
        <v>374</v>
      </c>
      <c r="B416" t="s">
        <v>713</v>
      </c>
      <c r="C416" t="s">
        <v>45</v>
      </c>
      <c r="D416">
        <v>12604</v>
      </c>
      <c r="E416">
        <v>4224</v>
      </c>
      <c r="F416">
        <v>4.13</v>
      </c>
      <c r="G416">
        <v>4080</v>
      </c>
      <c r="H416">
        <v>3.98</v>
      </c>
      <c r="I416">
        <v>144</v>
      </c>
      <c r="J416">
        <v>0.14000000000000001</v>
      </c>
      <c r="K416" s="5">
        <v>43066</v>
      </c>
    </row>
    <row r="417" spans="1:11" x14ac:dyDescent="0.25">
      <c r="A417" t="s">
        <v>374</v>
      </c>
      <c r="B417" t="s">
        <v>714</v>
      </c>
      <c r="C417" t="s">
        <v>45</v>
      </c>
      <c r="D417">
        <v>4152</v>
      </c>
      <c r="E417">
        <v>4160</v>
      </c>
      <c r="F417">
        <v>4.0599999999999996</v>
      </c>
      <c r="G417">
        <v>3896</v>
      </c>
      <c r="H417">
        <v>3.8</v>
      </c>
      <c r="I417">
        <v>264</v>
      </c>
      <c r="J417">
        <v>0.26</v>
      </c>
      <c r="K417" s="5">
        <v>43066</v>
      </c>
    </row>
    <row r="418" spans="1:11" x14ac:dyDescent="0.25">
      <c r="A418" t="s">
        <v>374</v>
      </c>
      <c r="B418" t="s">
        <v>715</v>
      </c>
      <c r="C418" t="s">
        <v>45</v>
      </c>
      <c r="D418">
        <v>27443</v>
      </c>
      <c r="E418">
        <v>3656</v>
      </c>
      <c r="F418">
        <v>3.57</v>
      </c>
      <c r="G418">
        <v>2664</v>
      </c>
      <c r="H418">
        <v>2.6</v>
      </c>
      <c r="I418">
        <v>992</v>
      </c>
      <c r="J418">
        <v>0.97</v>
      </c>
      <c r="K418" s="5">
        <v>43066</v>
      </c>
    </row>
    <row r="419" spans="1:11" x14ac:dyDescent="0.25">
      <c r="A419" t="s">
        <v>374</v>
      </c>
      <c r="B419" t="s">
        <v>716</v>
      </c>
      <c r="C419" t="s">
        <v>45</v>
      </c>
      <c r="D419">
        <v>22689</v>
      </c>
      <c r="E419">
        <v>3656</v>
      </c>
      <c r="F419">
        <v>3.57</v>
      </c>
      <c r="G419">
        <v>2704</v>
      </c>
      <c r="H419">
        <v>2.64</v>
      </c>
      <c r="I419">
        <v>952</v>
      </c>
      <c r="J419">
        <v>0.93</v>
      </c>
      <c r="K419" s="5">
        <v>43066</v>
      </c>
    </row>
    <row r="420" spans="1:11" x14ac:dyDescent="0.25">
      <c r="A420" t="s">
        <v>374</v>
      </c>
      <c r="B420" t="s">
        <v>717</v>
      </c>
      <c r="C420" t="s">
        <v>45</v>
      </c>
      <c r="D420">
        <v>28528</v>
      </c>
      <c r="E420">
        <v>3640</v>
      </c>
      <c r="F420">
        <v>3.55</v>
      </c>
      <c r="G420">
        <v>3448</v>
      </c>
      <c r="H420">
        <v>3.37</v>
      </c>
      <c r="I420">
        <v>192</v>
      </c>
      <c r="J420">
        <v>0.19</v>
      </c>
      <c r="K420" s="5">
        <v>43066</v>
      </c>
    </row>
    <row r="421" spans="1:11" x14ac:dyDescent="0.25">
      <c r="A421" t="s">
        <v>374</v>
      </c>
      <c r="B421" t="s">
        <v>718</v>
      </c>
      <c r="C421" t="s">
        <v>45</v>
      </c>
      <c r="D421">
        <v>6943</v>
      </c>
      <c r="E421">
        <v>2952</v>
      </c>
      <c r="F421">
        <v>2.88</v>
      </c>
      <c r="G421">
        <v>2200</v>
      </c>
      <c r="H421">
        <v>2.15</v>
      </c>
      <c r="I421">
        <v>752</v>
      </c>
      <c r="J421">
        <v>0.73</v>
      </c>
      <c r="K421" s="5">
        <v>43066</v>
      </c>
    </row>
    <row r="422" spans="1:11" x14ac:dyDescent="0.25">
      <c r="A422" t="s">
        <v>374</v>
      </c>
      <c r="B422" t="s">
        <v>719</v>
      </c>
      <c r="C422" t="s">
        <v>45</v>
      </c>
      <c r="D422">
        <v>19054</v>
      </c>
      <c r="E422">
        <v>2952</v>
      </c>
      <c r="F422">
        <v>2.88</v>
      </c>
      <c r="G422">
        <v>2328</v>
      </c>
      <c r="H422">
        <v>2.27</v>
      </c>
      <c r="I422">
        <v>624</v>
      </c>
      <c r="J422">
        <v>0.61</v>
      </c>
      <c r="K422" s="5">
        <v>43066</v>
      </c>
    </row>
    <row r="423" spans="1:11" x14ac:dyDescent="0.25">
      <c r="A423" t="s">
        <v>374</v>
      </c>
      <c r="B423" t="s">
        <v>720</v>
      </c>
      <c r="C423" t="s">
        <v>45</v>
      </c>
      <c r="D423">
        <v>12698</v>
      </c>
      <c r="E423">
        <v>2936</v>
      </c>
      <c r="F423">
        <v>2.87</v>
      </c>
      <c r="G423">
        <v>2128</v>
      </c>
      <c r="H423">
        <v>2.08</v>
      </c>
      <c r="I423">
        <v>808</v>
      </c>
      <c r="J423">
        <v>0.79</v>
      </c>
      <c r="K423" s="5">
        <v>43066</v>
      </c>
    </row>
    <row r="424" spans="1:11" x14ac:dyDescent="0.25">
      <c r="A424" t="s">
        <v>374</v>
      </c>
      <c r="B424" t="s">
        <v>721</v>
      </c>
      <c r="C424" t="s">
        <v>45</v>
      </c>
      <c r="D424">
        <v>17808</v>
      </c>
      <c r="E424">
        <v>2784</v>
      </c>
      <c r="F424">
        <v>2.72</v>
      </c>
      <c r="G424">
        <v>2016</v>
      </c>
      <c r="H424">
        <v>1.97</v>
      </c>
      <c r="I424">
        <v>768</v>
      </c>
      <c r="J424">
        <v>0.75</v>
      </c>
      <c r="K424" s="5">
        <v>43066</v>
      </c>
    </row>
    <row r="425" spans="1:11" x14ac:dyDescent="0.25">
      <c r="A425" t="s">
        <v>374</v>
      </c>
      <c r="B425" t="s">
        <v>722</v>
      </c>
      <c r="C425" t="s">
        <v>45</v>
      </c>
      <c r="D425">
        <v>17172</v>
      </c>
      <c r="E425">
        <v>2720</v>
      </c>
      <c r="F425">
        <v>2.66</v>
      </c>
      <c r="G425">
        <v>2008</v>
      </c>
      <c r="H425">
        <v>1.96</v>
      </c>
      <c r="I425">
        <v>712</v>
      </c>
      <c r="J425">
        <v>0.7</v>
      </c>
      <c r="K425" s="5">
        <v>43066</v>
      </c>
    </row>
    <row r="426" spans="1:11" x14ac:dyDescent="0.25">
      <c r="A426" t="s">
        <v>374</v>
      </c>
      <c r="B426" t="s">
        <v>723</v>
      </c>
      <c r="C426" t="s">
        <v>45</v>
      </c>
      <c r="D426">
        <v>9534</v>
      </c>
      <c r="E426">
        <v>2720</v>
      </c>
      <c r="F426">
        <v>2.66</v>
      </c>
      <c r="G426">
        <v>1984</v>
      </c>
      <c r="H426">
        <v>1.94</v>
      </c>
      <c r="I426">
        <v>736</v>
      </c>
      <c r="J426">
        <v>0.72</v>
      </c>
      <c r="K426" s="5">
        <v>43066</v>
      </c>
    </row>
    <row r="427" spans="1:11" x14ac:dyDescent="0.25">
      <c r="A427" t="s">
        <v>374</v>
      </c>
      <c r="B427" t="s">
        <v>724</v>
      </c>
      <c r="C427" t="s">
        <v>45</v>
      </c>
      <c r="D427">
        <v>19975</v>
      </c>
      <c r="E427">
        <v>2592</v>
      </c>
      <c r="F427">
        <v>2.5299999999999998</v>
      </c>
      <c r="G427">
        <v>2112</v>
      </c>
      <c r="H427">
        <v>2.06</v>
      </c>
      <c r="I427">
        <v>480</v>
      </c>
      <c r="J427">
        <v>0.47</v>
      </c>
      <c r="K427" s="5">
        <v>43066</v>
      </c>
    </row>
    <row r="428" spans="1:11" x14ac:dyDescent="0.25">
      <c r="A428" t="s">
        <v>374</v>
      </c>
      <c r="B428" t="s">
        <v>725</v>
      </c>
      <c r="C428" t="s">
        <v>45</v>
      </c>
      <c r="D428">
        <v>9465</v>
      </c>
      <c r="E428">
        <v>2368</v>
      </c>
      <c r="F428">
        <v>2.31</v>
      </c>
      <c r="G428">
        <v>1704</v>
      </c>
      <c r="H428">
        <v>1.66</v>
      </c>
      <c r="I428">
        <v>664</v>
      </c>
      <c r="J428">
        <v>0.65</v>
      </c>
      <c r="K428" s="5">
        <v>43066</v>
      </c>
    </row>
    <row r="429" spans="1:11" x14ac:dyDescent="0.25">
      <c r="A429" t="s">
        <v>374</v>
      </c>
      <c r="B429" t="s">
        <v>726</v>
      </c>
      <c r="C429" t="s">
        <v>45</v>
      </c>
      <c r="D429">
        <v>7491</v>
      </c>
      <c r="E429">
        <v>2224</v>
      </c>
      <c r="F429">
        <v>2.17</v>
      </c>
      <c r="G429">
        <v>1624</v>
      </c>
      <c r="H429">
        <v>1.59</v>
      </c>
      <c r="I429">
        <v>600</v>
      </c>
      <c r="J429">
        <v>0.59</v>
      </c>
      <c r="K429" s="5">
        <v>43066</v>
      </c>
    </row>
    <row r="430" spans="1:11" x14ac:dyDescent="0.25">
      <c r="A430" t="s">
        <v>374</v>
      </c>
      <c r="B430" t="s">
        <v>727</v>
      </c>
      <c r="C430" t="s">
        <v>45</v>
      </c>
      <c r="D430">
        <v>4248</v>
      </c>
      <c r="E430">
        <v>2176</v>
      </c>
      <c r="F430">
        <v>2.13</v>
      </c>
      <c r="G430">
        <v>1984</v>
      </c>
      <c r="H430">
        <v>1.94</v>
      </c>
      <c r="I430">
        <v>192</v>
      </c>
      <c r="J430">
        <v>0.19</v>
      </c>
      <c r="K430" s="5">
        <v>43066</v>
      </c>
    </row>
    <row r="431" spans="1:11" x14ac:dyDescent="0.25">
      <c r="A431" t="s">
        <v>374</v>
      </c>
      <c r="B431" t="s">
        <v>728</v>
      </c>
      <c r="C431" t="s">
        <v>45</v>
      </c>
      <c r="D431">
        <v>3709</v>
      </c>
      <c r="E431">
        <v>2000</v>
      </c>
      <c r="F431">
        <v>1.95</v>
      </c>
      <c r="G431">
        <v>1464</v>
      </c>
      <c r="H431">
        <v>1.43</v>
      </c>
      <c r="I431">
        <v>536</v>
      </c>
      <c r="J431">
        <v>0.52</v>
      </c>
      <c r="K431" s="5">
        <v>43066</v>
      </c>
    </row>
    <row r="432" spans="1:11" x14ac:dyDescent="0.25">
      <c r="A432" t="s">
        <v>374</v>
      </c>
      <c r="B432" t="s">
        <v>729</v>
      </c>
      <c r="C432" t="s">
        <v>45</v>
      </c>
      <c r="D432">
        <v>6321</v>
      </c>
      <c r="E432">
        <v>1784</v>
      </c>
      <c r="F432">
        <v>1.74</v>
      </c>
      <c r="G432">
        <v>1464</v>
      </c>
      <c r="H432">
        <v>1.43</v>
      </c>
      <c r="I432">
        <v>320</v>
      </c>
      <c r="J432">
        <v>0.31</v>
      </c>
      <c r="K432" s="5">
        <v>43066</v>
      </c>
    </row>
    <row r="433" spans="1:11" x14ac:dyDescent="0.25">
      <c r="A433" t="s">
        <v>374</v>
      </c>
      <c r="B433" t="s">
        <v>730</v>
      </c>
      <c r="C433" t="s">
        <v>45</v>
      </c>
      <c r="D433">
        <v>7491</v>
      </c>
      <c r="E433">
        <v>1296</v>
      </c>
      <c r="F433">
        <v>1.27</v>
      </c>
      <c r="G433">
        <v>952</v>
      </c>
      <c r="H433">
        <v>0.93</v>
      </c>
      <c r="I433">
        <v>344</v>
      </c>
      <c r="J433">
        <v>0.34</v>
      </c>
      <c r="K433" s="5">
        <v>43066</v>
      </c>
    </row>
    <row r="434" spans="1:11" x14ac:dyDescent="0.25">
      <c r="A434" t="s">
        <v>374</v>
      </c>
      <c r="B434" t="s">
        <v>731</v>
      </c>
      <c r="C434" t="s">
        <v>45</v>
      </c>
      <c r="D434">
        <v>6760</v>
      </c>
      <c r="E434">
        <v>1224</v>
      </c>
      <c r="F434">
        <v>1.2</v>
      </c>
      <c r="G434">
        <v>880</v>
      </c>
      <c r="H434">
        <v>0.86</v>
      </c>
      <c r="I434">
        <v>344</v>
      </c>
      <c r="J434">
        <v>0.34</v>
      </c>
      <c r="K434" s="5">
        <v>43066</v>
      </c>
    </row>
    <row r="435" spans="1:11" x14ac:dyDescent="0.25">
      <c r="A435" t="s">
        <v>374</v>
      </c>
      <c r="B435" t="s">
        <v>732</v>
      </c>
      <c r="C435" t="s">
        <v>45</v>
      </c>
      <c r="D435">
        <v>1275</v>
      </c>
      <c r="E435">
        <v>1152</v>
      </c>
      <c r="F435">
        <v>1.1299999999999999</v>
      </c>
      <c r="G435">
        <v>792</v>
      </c>
      <c r="H435">
        <v>0.77</v>
      </c>
      <c r="I435">
        <v>360</v>
      </c>
      <c r="J435">
        <v>0.35</v>
      </c>
      <c r="K435" s="5">
        <v>43066</v>
      </c>
    </row>
    <row r="436" spans="1:11" x14ac:dyDescent="0.25">
      <c r="A436" t="s">
        <v>374</v>
      </c>
      <c r="B436" t="s">
        <v>733</v>
      </c>
      <c r="C436" t="s">
        <v>45</v>
      </c>
      <c r="D436">
        <v>6596</v>
      </c>
      <c r="E436">
        <v>1152</v>
      </c>
      <c r="F436">
        <v>1.1299999999999999</v>
      </c>
      <c r="G436">
        <v>848</v>
      </c>
      <c r="H436">
        <v>0.83</v>
      </c>
      <c r="I436">
        <v>304</v>
      </c>
      <c r="J436">
        <v>0.3</v>
      </c>
      <c r="K436" s="5">
        <v>43066</v>
      </c>
    </row>
    <row r="437" spans="1:11" x14ac:dyDescent="0.25">
      <c r="A437" t="s">
        <v>374</v>
      </c>
      <c r="B437" t="s">
        <v>734</v>
      </c>
      <c r="C437" t="s">
        <v>45</v>
      </c>
      <c r="D437">
        <v>1720</v>
      </c>
      <c r="E437">
        <v>1120</v>
      </c>
      <c r="F437">
        <v>1.0900000000000001</v>
      </c>
      <c r="G437">
        <v>792</v>
      </c>
      <c r="H437">
        <v>0.77</v>
      </c>
      <c r="I437">
        <v>328</v>
      </c>
      <c r="J437">
        <v>0.32</v>
      </c>
      <c r="K437" s="5">
        <v>43066</v>
      </c>
    </row>
    <row r="438" spans="1:11" x14ac:dyDescent="0.25">
      <c r="A438" t="s">
        <v>374</v>
      </c>
      <c r="B438" t="s">
        <v>735</v>
      </c>
      <c r="C438" t="s">
        <v>45</v>
      </c>
      <c r="D438">
        <v>9531</v>
      </c>
      <c r="E438">
        <v>1120</v>
      </c>
      <c r="F438">
        <v>1.0900000000000001</v>
      </c>
      <c r="G438">
        <v>800</v>
      </c>
      <c r="H438">
        <v>0.78</v>
      </c>
      <c r="I438">
        <v>320</v>
      </c>
      <c r="J438">
        <v>0.31</v>
      </c>
      <c r="K438" s="5">
        <v>43066</v>
      </c>
    </row>
    <row r="439" spans="1:11" x14ac:dyDescent="0.25">
      <c r="A439" t="s">
        <v>374</v>
      </c>
      <c r="B439" t="s">
        <v>736</v>
      </c>
      <c r="C439" t="s">
        <v>45</v>
      </c>
      <c r="D439">
        <v>7284</v>
      </c>
      <c r="E439">
        <v>1080</v>
      </c>
      <c r="F439">
        <v>1.05</v>
      </c>
      <c r="G439">
        <v>784</v>
      </c>
      <c r="H439">
        <v>0.77</v>
      </c>
      <c r="I439">
        <v>296</v>
      </c>
      <c r="J439">
        <v>0.28999999999999998</v>
      </c>
      <c r="K439" s="5">
        <v>43066</v>
      </c>
    </row>
    <row r="440" spans="1:11" x14ac:dyDescent="0.25">
      <c r="A440" t="s">
        <v>374</v>
      </c>
      <c r="B440" t="s">
        <v>737</v>
      </c>
      <c r="C440" t="s">
        <v>45</v>
      </c>
      <c r="D440">
        <v>9674</v>
      </c>
      <c r="E440">
        <v>1056</v>
      </c>
      <c r="F440">
        <v>1.03</v>
      </c>
      <c r="G440">
        <v>864</v>
      </c>
      <c r="H440">
        <v>0.84</v>
      </c>
      <c r="I440">
        <v>192</v>
      </c>
      <c r="J440">
        <v>0.19</v>
      </c>
      <c r="K440" s="5">
        <v>43066</v>
      </c>
    </row>
    <row r="441" spans="1:11" x14ac:dyDescent="0.25">
      <c r="A441" t="s">
        <v>374</v>
      </c>
      <c r="B441" t="s">
        <v>738</v>
      </c>
      <c r="C441" t="s">
        <v>45</v>
      </c>
      <c r="D441">
        <v>6996</v>
      </c>
      <c r="E441">
        <v>968</v>
      </c>
      <c r="F441">
        <v>0.95</v>
      </c>
      <c r="G441">
        <v>752</v>
      </c>
      <c r="H441">
        <v>0.73</v>
      </c>
      <c r="I441">
        <v>216</v>
      </c>
      <c r="J441">
        <v>0.21</v>
      </c>
      <c r="K441" s="5">
        <v>43066</v>
      </c>
    </row>
    <row r="442" spans="1:11" x14ac:dyDescent="0.25">
      <c r="A442" t="s">
        <v>374</v>
      </c>
      <c r="B442" t="s">
        <v>739</v>
      </c>
      <c r="C442" t="s">
        <v>45</v>
      </c>
      <c r="D442">
        <v>2720</v>
      </c>
      <c r="E442">
        <v>752</v>
      </c>
      <c r="F442">
        <v>0.73</v>
      </c>
      <c r="G442">
        <v>504</v>
      </c>
      <c r="H442">
        <v>0.49</v>
      </c>
      <c r="I442">
        <v>248</v>
      </c>
      <c r="J442">
        <v>0.24</v>
      </c>
      <c r="K442" s="5">
        <v>43066</v>
      </c>
    </row>
    <row r="443" spans="1:11" x14ac:dyDescent="0.25">
      <c r="A443" t="s">
        <v>374</v>
      </c>
      <c r="B443" t="s">
        <v>740</v>
      </c>
      <c r="C443" t="s">
        <v>45</v>
      </c>
      <c r="D443">
        <v>3031</v>
      </c>
      <c r="E443">
        <v>720</v>
      </c>
      <c r="F443">
        <v>0.7</v>
      </c>
      <c r="G443">
        <v>696</v>
      </c>
      <c r="H443">
        <v>0.68</v>
      </c>
      <c r="I443">
        <v>24</v>
      </c>
      <c r="J443">
        <v>0.02</v>
      </c>
      <c r="K443" s="5">
        <v>43066</v>
      </c>
    </row>
    <row r="444" spans="1:11" x14ac:dyDescent="0.25">
      <c r="A444" t="s">
        <v>374</v>
      </c>
      <c r="B444" t="s">
        <v>741</v>
      </c>
      <c r="C444" t="s">
        <v>45</v>
      </c>
      <c r="D444">
        <v>1275</v>
      </c>
      <c r="E444">
        <v>720</v>
      </c>
      <c r="F444">
        <v>0.7</v>
      </c>
      <c r="G444">
        <v>520</v>
      </c>
      <c r="H444">
        <v>0.51</v>
      </c>
      <c r="I444">
        <v>200</v>
      </c>
      <c r="J444">
        <v>0.2</v>
      </c>
      <c r="K444" s="5">
        <v>43066</v>
      </c>
    </row>
    <row r="445" spans="1:11" x14ac:dyDescent="0.25">
      <c r="A445" t="s">
        <v>374</v>
      </c>
      <c r="B445" t="s">
        <v>742</v>
      </c>
      <c r="C445" t="s">
        <v>45</v>
      </c>
      <c r="D445">
        <v>1275</v>
      </c>
      <c r="E445">
        <v>720</v>
      </c>
      <c r="F445">
        <v>0.7</v>
      </c>
      <c r="G445">
        <v>520</v>
      </c>
      <c r="H445">
        <v>0.51</v>
      </c>
      <c r="I445">
        <v>200</v>
      </c>
      <c r="J445">
        <v>0.2</v>
      </c>
      <c r="K445" s="5">
        <v>43066</v>
      </c>
    </row>
    <row r="446" spans="1:11" x14ac:dyDescent="0.25">
      <c r="A446" t="s">
        <v>374</v>
      </c>
      <c r="B446" t="s">
        <v>743</v>
      </c>
      <c r="C446" t="s">
        <v>45</v>
      </c>
      <c r="D446">
        <v>2043</v>
      </c>
      <c r="E446">
        <v>656</v>
      </c>
      <c r="F446">
        <v>0.64</v>
      </c>
      <c r="G446">
        <v>456</v>
      </c>
      <c r="H446">
        <v>0.45</v>
      </c>
      <c r="I446">
        <v>200</v>
      </c>
      <c r="J446">
        <v>0.2</v>
      </c>
      <c r="K446" s="5">
        <v>43066</v>
      </c>
    </row>
    <row r="447" spans="1:11" x14ac:dyDescent="0.25">
      <c r="A447" t="s">
        <v>374</v>
      </c>
      <c r="B447" t="s">
        <v>744</v>
      </c>
      <c r="C447" t="s">
        <v>45</v>
      </c>
      <c r="D447">
        <v>2125</v>
      </c>
      <c r="E447">
        <v>648</v>
      </c>
      <c r="F447">
        <v>0.63</v>
      </c>
      <c r="G447">
        <v>432</v>
      </c>
      <c r="H447">
        <v>0.42</v>
      </c>
      <c r="I447">
        <v>216</v>
      </c>
      <c r="J447">
        <v>0.21</v>
      </c>
      <c r="K447" s="5">
        <v>43066</v>
      </c>
    </row>
    <row r="448" spans="1:11" x14ac:dyDescent="0.25">
      <c r="A448" t="s">
        <v>374</v>
      </c>
      <c r="B448" t="s">
        <v>745</v>
      </c>
      <c r="C448" t="s">
        <v>45</v>
      </c>
      <c r="D448">
        <v>786</v>
      </c>
      <c r="E448">
        <v>592</v>
      </c>
      <c r="F448">
        <v>0.57999999999999996</v>
      </c>
      <c r="G448">
        <v>592</v>
      </c>
      <c r="H448">
        <v>0.57999999999999996</v>
      </c>
      <c r="I448">
        <v>0</v>
      </c>
      <c r="J448">
        <v>0</v>
      </c>
      <c r="K448" s="5">
        <v>43066</v>
      </c>
    </row>
    <row r="449" spans="1:11" x14ac:dyDescent="0.25">
      <c r="A449" t="s">
        <v>374</v>
      </c>
      <c r="B449" t="s">
        <v>746</v>
      </c>
      <c r="C449" t="s">
        <v>45</v>
      </c>
      <c r="D449">
        <v>1760</v>
      </c>
      <c r="E449">
        <v>592</v>
      </c>
      <c r="F449">
        <v>0.57999999999999996</v>
      </c>
      <c r="G449">
        <v>560</v>
      </c>
      <c r="H449">
        <v>0.55000000000000004</v>
      </c>
      <c r="I449">
        <v>32</v>
      </c>
      <c r="J449">
        <v>0.03</v>
      </c>
      <c r="K449" s="5">
        <v>43066</v>
      </c>
    </row>
    <row r="450" spans="1:11" x14ac:dyDescent="0.25">
      <c r="A450" t="s">
        <v>374</v>
      </c>
      <c r="B450" t="s">
        <v>747</v>
      </c>
      <c r="C450" t="s">
        <v>45</v>
      </c>
      <c r="D450">
        <v>2724</v>
      </c>
      <c r="E450">
        <v>576</v>
      </c>
      <c r="F450">
        <v>0.56000000000000005</v>
      </c>
      <c r="G450">
        <v>360</v>
      </c>
      <c r="H450">
        <v>0.35</v>
      </c>
      <c r="I450">
        <v>216</v>
      </c>
      <c r="J450">
        <v>0.21</v>
      </c>
      <c r="K450" s="5">
        <v>43066</v>
      </c>
    </row>
    <row r="451" spans="1:11" x14ac:dyDescent="0.25">
      <c r="A451" t="s">
        <v>374</v>
      </c>
      <c r="B451" t="s">
        <v>748</v>
      </c>
      <c r="C451" t="s">
        <v>45</v>
      </c>
      <c r="D451">
        <v>1275</v>
      </c>
      <c r="E451">
        <v>576</v>
      </c>
      <c r="F451">
        <v>0.56000000000000005</v>
      </c>
      <c r="G451">
        <v>376</v>
      </c>
      <c r="H451">
        <v>0.37</v>
      </c>
      <c r="I451">
        <v>200</v>
      </c>
      <c r="J451">
        <v>0.2</v>
      </c>
      <c r="K451" s="5">
        <v>43066</v>
      </c>
    </row>
    <row r="452" spans="1:11" x14ac:dyDescent="0.25">
      <c r="A452" t="s">
        <v>374</v>
      </c>
      <c r="B452" t="s">
        <v>749</v>
      </c>
      <c r="C452" t="s">
        <v>45</v>
      </c>
      <c r="D452">
        <v>1515</v>
      </c>
      <c r="E452">
        <v>528</v>
      </c>
      <c r="F452">
        <v>0.52</v>
      </c>
      <c r="G452">
        <v>336</v>
      </c>
      <c r="H452">
        <v>0.33</v>
      </c>
      <c r="I452">
        <v>192</v>
      </c>
      <c r="J452">
        <v>0.19</v>
      </c>
      <c r="K452" s="5">
        <v>43066</v>
      </c>
    </row>
    <row r="453" spans="1:11" x14ac:dyDescent="0.25">
      <c r="A453" t="s">
        <v>374</v>
      </c>
      <c r="B453" t="s">
        <v>750</v>
      </c>
      <c r="C453" t="s">
        <v>45</v>
      </c>
      <c r="D453">
        <v>1076</v>
      </c>
      <c r="E453">
        <v>528</v>
      </c>
      <c r="F453">
        <v>0.52</v>
      </c>
      <c r="G453">
        <v>400</v>
      </c>
      <c r="H453">
        <v>0.39</v>
      </c>
      <c r="I453">
        <v>128</v>
      </c>
      <c r="J453">
        <v>0.13</v>
      </c>
      <c r="K453" s="5">
        <v>43066</v>
      </c>
    </row>
    <row r="454" spans="1:11" x14ac:dyDescent="0.25">
      <c r="A454" t="s">
        <v>374</v>
      </c>
      <c r="B454" t="s">
        <v>751</v>
      </c>
      <c r="C454" t="s">
        <v>45</v>
      </c>
      <c r="D454">
        <v>202</v>
      </c>
      <c r="E454">
        <v>456</v>
      </c>
      <c r="F454">
        <v>0.45</v>
      </c>
      <c r="G454">
        <v>328</v>
      </c>
      <c r="H454">
        <v>0.32</v>
      </c>
      <c r="I454">
        <v>128</v>
      </c>
      <c r="J454">
        <v>0.13</v>
      </c>
      <c r="K454" s="5">
        <v>43066</v>
      </c>
    </row>
    <row r="455" spans="1:11" x14ac:dyDescent="0.25">
      <c r="A455" t="s">
        <v>374</v>
      </c>
      <c r="B455" t="s">
        <v>752</v>
      </c>
      <c r="C455" t="s">
        <v>45</v>
      </c>
      <c r="D455">
        <v>2043</v>
      </c>
      <c r="E455">
        <v>432</v>
      </c>
      <c r="F455">
        <v>0.42</v>
      </c>
      <c r="G455">
        <v>288</v>
      </c>
      <c r="H455">
        <v>0.28000000000000003</v>
      </c>
      <c r="I455">
        <v>144</v>
      </c>
      <c r="J455">
        <v>0.14000000000000001</v>
      </c>
      <c r="K455" s="5">
        <v>43066</v>
      </c>
    </row>
    <row r="456" spans="1:11" x14ac:dyDescent="0.25">
      <c r="A456" t="s">
        <v>374</v>
      </c>
      <c r="B456" t="s">
        <v>753</v>
      </c>
      <c r="C456" t="s">
        <v>45</v>
      </c>
      <c r="D456">
        <v>1275</v>
      </c>
      <c r="E456">
        <v>360</v>
      </c>
      <c r="F456">
        <v>0.35</v>
      </c>
      <c r="G456">
        <v>232</v>
      </c>
      <c r="H456">
        <v>0.23</v>
      </c>
      <c r="I456">
        <v>128</v>
      </c>
      <c r="J456">
        <v>0.13</v>
      </c>
      <c r="K456" s="5">
        <v>43066</v>
      </c>
    </row>
    <row r="457" spans="1:11" x14ac:dyDescent="0.25">
      <c r="A457" t="s">
        <v>374</v>
      </c>
      <c r="B457" t="s">
        <v>754</v>
      </c>
      <c r="C457" t="s">
        <v>45</v>
      </c>
      <c r="D457">
        <v>647</v>
      </c>
      <c r="E457">
        <v>328</v>
      </c>
      <c r="F457">
        <v>0.32</v>
      </c>
      <c r="G457">
        <v>216</v>
      </c>
      <c r="H457">
        <v>0.21</v>
      </c>
      <c r="I457">
        <v>112</v>
      </c>
      <c r="J457">
        <v>0.11</v>
      </c>
      <c r="K457" s="5">
        <v>43066</v>
      </c>
    </row>
    <row r="458" spans="1:11" x14ac:dyDescent="0.25">
      <c r="A458" t="s">
        <v>374</v>
      </c>
      <c r="B458" t="s">
        <v>755</v>
      </c>
      <c r="C458" t="s">
        <v>45</v>
      </c>
      <c r="D458">
        <v>2004</v>
      </c>
      <c r="E458">
        <v>304</v>
      </c>
      <c r="F458">
        <v>0.3</v>
      </c>
      <c r="G458">
        <v>192</v>
      </c>
      <c r="H458">
        <v>0.19</v>
      </c>
      <c r="I458">
        <v>112</v>
      </c>
      <c r="J458">
        <v>0.11</v>
      </c>
      <c r="K458" s="5">
        <v>43066</v>
      </c>
    </row>
    <row r="459" spans="1:11" x14ac:dyDescent="0.25">
      <c r="A459" t="s">
        <v>374</v>
      </c>
      <c r="B459" t="s">
        <v>756</v>
      </c>
      <c r="C459" t="s">
        <v>45</v>
      </c>
      <c r="D459">
        <v>404</v>
      </c>
      <c r="E459">
        <v>304</v>
      </c>
      <c r="F459">
        <v>0.3</v>
      </c>
      <c r="G459">
        <v>152</v>
      </c>
      <c r="H459">
        <v>0.15</v>
      </c>
      <c r="I459">
        <v>152</v>
      </c>
      <c r="J459">
        <v>0.15</v>
      </c>
      <c r="K459" s="5">
        <v>43066</v>
      </c>
    </row>
    <row r="460" spans="1:11" x14ac:dyDescent="0.25">
      <c r="A460" t="s">
        <v>374</v>
      </c>
      <c r="B460" t="s">
        <v>757</v>
      </c>
      <c r="C460" t="s">
        <v>45</v>
      </c>
      <c r="D460">
        <v>303</v>
      </c>
      <c r="E460">
        <v>232</v>
      </c>
      <c r="F460">
        <v>0.23</v>
      </c>
      <c r="G460">
        <v>128</v>
      </c>
      <c r="H460">
        <v>0.13</v>
      </c>
      <c r="I460">
        <v>104</v>
      </c>
      <c r="J460">
        <v>0.1</v>
      </c>
      <c r="K460" s="5">
        <v>43066</v>
      </c>
    </row>
    <row r="461" spans="1:11" x14ac:dyDescent="0.25">
      <c r="A461" t="s">
        <v>374</v>
      </c>
      <c r="B461" t="s">
        <v>758</v>
      </c>
      <c r="C461" t="s">
        <v>45</v>
      </c>
      <c r="D461">
        <v>303</v>
      </c>
      <c r="E461">
        <v>232</v>
      </c>
      <c r="F461">
        <v>0.23</v>
      </c>
      <c r="G461">
        <v>120</v>
      </c>
      <c r="H461">
        <v>0.12</v>
      </c>
      <c r="I461">
        <v>112</v>
      </c>
      <c r="J461">
        <v>0.11</v>
      </c>
      <c r="K461" s="5">
        <v>43066</v>
      </c>
    </row>
    <row r="462" spans="1:11" x14ac:dyDescent="0.25">
      <c r="A462" t="s">
        <v>374</v>
      </c>
      <c r="B462" t="s">
        <v>759</v>
      </c>
      <c r="C462" t="s">
        <v>45</v>
      </c>
      <c r="D462">
        <v>1000</v>
      </c>
      <c r="E462">
        <v>200</v>
      </c>
      <c r="F462">
        <v>0.2</v>
      </c>
      <c r="G462">
        <v>88</v>
      </c>
      <c r="H462">
        <v>0.09</v>
      </c>
      <c r="I462">
        <v>112</v>
      </c>
      <c r="J462">
        <v>0.11</v>
      </c>
      <c r="K462" s="5">
        <v>43066</v>
      </c>
    </row>
    <row r="463" spans="1:11" x14ac:dyDescent="0.25">
      <c r="A463" t="s">
        <v>374</v>
      </c>
      <c r="B463" t="s">
        <v>760</v>
      </c>
      <c r="C463" t="s">
        <v>45</v>
      </c>
      <c r="D463">
        <v>101</v>
      </c>
      <c r="E463">
        <v>160</v>
      </c>
      <c r="F463">
        <v>0.16</v>
      </c>
      <c r="G463">
        <v>64</v>
      </c>
      <c r="H463">
        <v>0.06</v>
      </c>
      <c r="I463">
        <v>96</v>
      </c>
      <c r="J463">
        <v>0.09</v>
      </c>
      <c r="K463" s="5">
        <v>43066</v>
      </c>
    </row>
    <row r="464" spans="1:11" x14ac:dyDescent="0.25">
      <c r="A464" t="s">
        <v>374</v>
      </c>
      <c r="B464" t="s">
        <v>761</v>
      </c>
      <c r="C464" t="s">
        <v>45</v>
      </c>
      <c r="D464">
        <v>101</v>
      </c>
      <c r="E464">
        <v>160</v>
      </c>
      <c r="F464">
        <v>0.16</v>
      </c>
      <c r="G464">
        <v>72</v>
      </c>
      <c r="H464">
        <v>7.0000000000000007E-2</v>
      </c>
      <c r="I464">
        <v>88</v>
      </c>
      <c r="J464">
        <v>0.09</v>
      </c>
      <c r="K464" s="5">
        <v>43066</v>
      </c>
    </row>
    <row r="465" spans="1:11" x14ac:dyDescent="0.25">
      <c r="A465" t="s">
        <v>374</v>
      </c>
      <c r="B465" t="s">
        <v>762</v>
      </c>
      <c r="C465" t="s">
        <v>45</v>
      </c>
      <c r="D465">
        <v>202</v>
      </c>
      <c r="E465">
        <v>160</v>
      </c>
      <c r="F465">
        <v>0.16</v>
      </c>
      <c r="G465">
        <v>72</v>
      </c>
      <c r="H465">
        <v>7.0000000000000007E-2</v>
      </c>
      <c r="I465">
        <v>88</v>
      </c>
      <c r="J465">
        <v>0.09</v>
      </c>
      <c r="K465" s="5">
        <v>43066</v>
      </c>
    </row>
    <row r="466" spans="1:11" x14ac:dyDescent="0.25">
      <c r="A466" t="s">
        <v>374</v>
      </c>
      <c r="B466" t="s">
        <v>763</v>
      </c>
      <c r="C466" t="s">
        <v>45</v>
      </c>
      <c r="D466">
        <v>484</v>
      </c>
      <c r="E466">
        <v>144</v>
      </c>
      <c r="F466">
        <v>0.14000000000000001</v>
      </c>
      <c r="G466">
        <v>88</v>
      </c>
      <c r="H466">
        <v>0.09</v>
      </c>
      <c r="I466">
        <v>56</v>
      </c>
      <c r="J466">
        <v>0.05</v>
      </c>
      <c r="K466" s="5">
        <v>43066</v>
      </c>
    </row>
    <row r="467" spans="1:11" x14ac:dyDescent="0.25">
      <c r="A467" t="s">
        <v>374</v>
      </c>
      <c r="B467" t="s">
        <v>764</v>
      </c>
      <c r="C467" t="s">
        <v>45</v>
      </c>
      <c r="D467">
        <v>1760</v>
      </c>
      <c r="E467">
        <v>136</v>
      </c>
      <c r="F467">
        <v>0.13</v>
      </c>
      <c r="G467">
        <v>128</v>
      </c>
      <c r="H467">
        <v>0.13</v>
      </c>
      <c r="I467">
        <v>8</v>
      </c>
      <c r="J467">
        <v>0.01</v>
      </c>
      <c r="K467" s="5">
        <v>43066</v>
      </c>
    </row>
    <row r="468" spans="1:11" x14ac:dyDescent="0.25">
      <c r="A468" t="s">
        <v>374</v>
      </c>
      <c r="B468" t="s">
        <v>765</v>
      </c>
      <c r="C468" t="s">
        <v>45</v>
      </c>
      <c r="D468">
        <v>14</v>
      </c>
      <c r="E468">
        <v>72</v>
      </c>
      <c r="F468">
        <v>7.0000000000000007E-2</v>
      </c>
      <c r="G468">
        <v>16</v>
      </c>
      <c r="H468">
        <v>0.02</v>
      </c>
      <c r="I468">
        <v>56</v>
      </c>
      <c r="J468">
        <v>0.05</v>
      </c>
      <c r="K468" s="5">
        <v>43066</v>
      </c>
    </row>
    <row r="469" spans="1:11" x14ac:dyDescent="0.25">
      <c r="A469" t="s">
        <v>374</v>
      </c>
      <c r="B469" t="s">
        <v>766</v>
      </c>
      <c r="C469" t="s">
        <v>45</v>
      </c>
      <c r="D469">
        <v>1042</v>
      </c>
      <c r="E469">
        <v>72</v>
      </c>
      <c r="F469">
        <v>7.0000000000000007E-2</v>
      </c>
      <c r="G469">
        <v>72</v>
      </c>
      <c r="H469">
        <v>7.0000000000000007E-2</v>
      </c>
      <c r="I469">
        <v>0</v>
      </c>
      <c r="J469">
        <v>0</v>
      </c>
      <c r="K469" s="5">
        <v>43066</v>
      </c>
    </row>
    <row r="470" spans="1:11" x14ac:dyDescent="0.25">
      <c r="A470" t="s">
        <v>374</v>
      </c>
      <c r="B470" t="s">
        <v>767</v>
      </c>
      <c r="C470" t="s">
        <v>45</v>
      </c>
      <c r="D470">
        <v>101</v>
      </c>
      <c r="E470">
        <v>72</v>
      </c>
      <c r="F470">
        <v>7.0000000000000007E-2</v>
      </c>
      <c r="G470">
        <v>32</v>
      </c>
      <c r="H470">
        <v>0.03</v>
      </c>
      <c r="I470">
        <v>40</v>
      </c>
      <c r="J470">
        <v>0.04</v>
      </c>
      <c r="K470" s="5">
        <v>43066</v>
      </c>
    </row>
    <row r="471" spans="1:11" x14ac:dyDescent="0.25">
      <c r="A471" t="s">
        <v>374</v>
      </c>
      <c r="B471" t="s">
        <v>768</v>
      </c>
      <c r="C471" t="s">
        <v>45</v>
      </c>
      <c r="D471">
        <v>101</v>
      </c>
      <c r="E471">
        <v>72</v>
      </c>
      <c r="F471">
        <v>7.0000000000000007E-2</v>
      </c>
      <c r="G471">
        <v>32</v>
      </c>
      <c r="H471">
        <v>0.03</v>
      </c>
      <c r="I471">
        <v>40</v>
      </c>
      <c r="J471">
        <v>0.04</v>
      </c>
      <c r="K471" s="5">
        <v>43066</v>
      </c>
    </row>
    <row r="472" spans="1:11" x14ac:dyDescent="0.25">
      <c r="A472" t="s">
        <v>374</v>
      </c>
      <c r="B472" t="s">
        <v>769</v>
      </c>
      <c r="C472" t="s">
        <v>45</v>
      </c>
      <c r="D472">
        <v>208</v>
      </c>
      <c r="E472">
        <v>72</v>
      </c>
      <c r="F472">
        <v>7.0000000000000007E-2</v>
      </c>
      <c r="G472">
        <v>72</v>
      </c>
      <c r="H472">
        <v>7.0000000000000007E-2</v>
      </c>
      <c r="I472">
        <v>0</v>
      </c>
      <c r="J472">
        <v>0</v>
      </c>
      <c r="K472" s="5">
        <v>43066</v>
      </c>
    </row>
    <row r="473" spans="1:11" x14ac:dyDescent="0.25">
      <c r="A473" t="s">
        <v>374</v>
      </c>
      <c r="B473" t="s">
        <v>770</v>
      </c>
      <c r="C473" t="s">
        <v>45</v>
      </c>
      <c r="D473">
        <v>251</v>
      </c>
      <c r="E473">
        <v>40</v>
      </c>
      <c r="F473">
        <v>0.04</v>
      </c>
      <c r="G473">
        <v>40</v>
      </c>
      <c r="H473">
        <v>0.04</v>
      </c>
      <c r="I473">
        <v>0</v>
      </c>
      <c r="J473">
        <v>0</v>
      </c>
      <c r="K473" s="5">
        <v>43066</v>
      </c>
    </row>
    <row r="474" spans="1:11" x14ac:dyDescent="0.25">
      <c r="A474" t="s">
        <v>374</v>
      </c>
      <c r="B474" t="s">
        <v>771</v>
      </c>
      <c r="C474" t="s">
        <v>772</v>
      </c>
      <c r="D474">
        <v>179</v>
      </c>
      <c r="E474">
        <v>32</v>
      </c>
      <c r="F474">
        <v>0.03</v>
      </c>
      <c r="G474">
        <v>32</v>
      </c>
      <c r="H474">
        <v>0.03</v>
      </c>
      <c r="I474">
        <v>0</v>
      </c>
      <c r="J474">
        <v>0</v>
      </c>
      <c r="K474" s="5">
        <v>43066</v>
      </c>
    </row>
    <row r="475" spans="1:11" x14ac:dyDescent="0.25">
      <c r="A475" t="s">
        <v>374</v>
      </c>
      <c r="B475" t="s">
        <v>773</v>
      </c>
      <c r="C475" t="s">
        <v>772</v>
      </c>
      <c r="D475">
        <v>47</v>
      </c>
      <c r="E475">
        <v>16</v>
      </c>
      <c r="F475">
        <v>0.02</v>
      </c>
      <c r="G475">
        <v>16</v>
      </c>
      <c r="H475">
        <v>0.02</v>
      </c>
      <c r="I475">
        <v>0</v>
      </c>
      <c r="J475">
        <v>0</v>
      </c>
      <c r="K475" s="5">
        <v>43066</v>
      </c>
    </row>
    <row r="476" spans="1:11" x14ac:dyDescent="0.25">
      <c r="A476" t="s">
        <v>374</v>
      </c>
      <c r="B476" t="s">
        <v>774</v>
      </c>
      <c r="C476" t="s">
        <v>45</v>
      </c>
      <c r="D476">
        <v>1</v>
      </c>
      <c r="E476">
        <v>16</v>
      </c>
      <c r="F476">
        <v>0.02</v>
      </c>
      <c r="G476">
        <v>16</v>
      </c>
      <c r="H476">
        <v>0.02</v>
      </c>
      <c r="I476">
        <v>0</v>
      </c>
      <c r="J476">
        <v>0</v>
      </c>
      <c r="K476" s="5">
        <v>43066</v>
      </c>
    </row>
    <row r="477" spans="1:11" x14ac:dyDescent="0.25">
      <c r="A477" t="s">
        <v>374</v>
      </c>
      <c r="B477" t="s">
        <v>775</v>
      </c>
      <c r="C477" t="s">
        <v>45</v>
      </c>
      <c r="D477">
        <v>28</v>
      </c>
      <c r="E477">
        <v>16</v>
      </c>
      <c r="F477">
        <v>0.02</v>
      </c>
      <c r="G477">
        <v>16</v>
      </c>
      <c r="H477">
        <v>0.02</v>
      </c>
      <c r="I477">
        <v>0</v>
      </c>
      <c r="J477">
        <v>0</v>
      </c>
      <c r="K477" s="5">
        <v>43066</v>
      </c>
    </row>
    <row r="478" spans="1:11" x14ac:dyDescent="0.25">
      <c r="A478" t="s">
        <v>374</v>
      </c>
      <c r="B478" t="s">
        <v>776</v>
      </c>
      <c r="C478" t="s">
        <v>45</v>
      </c>
      <c r="D478">
        <v>1</v>
      </c>
      <c r="E478">
        <v>16</v>
      </c>
      <c r="F478">
        <v>0.02</v>
      </c>
      <c r="G478">
        <v>16</v>
      </c>
      <c r="H478">
        <v>0.02</v>
      </c>
      <c r="I478">
        <v>0</v>
      </c>
      <c r="J478">
        <v>0</v>
      </c>
      <c r="K478" s="5">
        <v>43066</v>
      </c>
    </row>
    <row r="479" spans="1:11" x14ac:dyDescent="0.25">
      <c r="A479" t="s">
        <v>374</v>
      </c>
      <c r="B479" t="s">
        <v>777</v>
      </c>
      <c r="C479" t="s">
        <v>45</v>
      </c>
      <c r="D479">
        <v>0</v>
      </c>
      <c r="E479">
        <v>16</v>
      </c>
      <c r="F479">
        <v>0.02</v>
      </c>
      <c r="G479">
        <v>16</v>
      </c>
      <c r="H479">
        <v>0.02</v>
      </c>
      <c r="I479">
        <v>0</v>
      </c>
      <c r="J479">
        <v>0</v>
      </c>
      <c r="K479" s="5">
        <v>43066</v>
      </c>
    </row>
    <row r="480" spans="1:11" x14ac:dyDescent="0.25">
      <c r="A480" t="s">
        <v>374</v>
      </c>
      <c r="B480" t="s">
        <v>778</v>
      </c>
      <c r="C480" t="s">
        <v>45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 s="5">
        <v>43066</v>
      </c>
    </row>
    <row r="481" spans="1:11" x14ac:dyDescent="0.25">
      <c r="A481" t="s">
        <v>374</v>
      </c>
      <c r="B481" t="s">
        <v>779</v>
      </c>
      <c r="C481" t="s">
        <v>45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 s="5">
        <v>43066</v>
      </c>
    </row>
    <row r="482" spans="1:11" x14ac:dyDescent="0.25">
      <c r="A482" t="s">
        <v>374</v>
      </c>
      <c r="B482" t="s">
        <v>780</v>
      </c>
      <c r="C482" t="s">
        <v>45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 s="5">
        <v>43066</v>
      </c>
    </row>
    <row r="483" spans="1:11" x14ac:dyDescent="0.25">
      <c r="A483" t="s">
        <v>374</v>
      </c>
      <c r="B483" t="s">
        <v>781</v>
      </c>
      <c r="C483" t="s">
        <v>45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 s="5">
        <v>43066</v>
      </c>
    </row>
    <row r="484" spans="1:11" x14ac:dyDescent="0.25">
      <c r="A484" t="s">
        <v>374</v>
      </c>
      <c r="B484" t="s">
        <v>782</v>
      </c>
      <c r="C484" t="s">
        <v>45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 s="5">
        <v>43066</v>
      </c>
    </row>
    <row r="485" spans="1:11" x14ac:dyDescent="0.25">
      <c r="A485" t="s">
        <v>374</v>
      </c>
      <c r="B485" t="s">
        <v>783</v>
      </c>
      <c r="C485" t="s">
        <v>45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 s="5">
        <v>43066</v>
      </c>
    </row>
    <row r="486" spans="1:11" x14ac:dyDescent="0.25">
      <c r="A486" t="s">
        <v>374</v>
      </c>
      <c r="B486" t="s">
        <v>784</v>
      </c>
      <c r="C486" t="s">
        <v>45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 s="5">
        <v>43066</v>
      </c>
    </row>
    <row r="487" spans="1:11" x14ac:dyDescent="0.25">
      <c r="A487" t="s">
        <v>374</v>
      </c>
      <c r="B487" t="s">
        <v>785</v>
      </c>
      <c r="C487" t="s">
        <v>45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 s="5">
        <v>43066</v>
      </c>
    </row>
    <row r="488" spans="1:11" x14ac:dyDescent="0.25">
      <c r="A488" t="s">
        <v>374</v>
      </c>
      <c r="B488" t="s">
        <v>786</v>
      </c>
      <c r="C488" t="s">
        <v>45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 s="5">
        <v>43066</v>
      </c>
    </row>
    <row r="489" spans="1:11" x14ac:dyDescent="0.25">
      <c r="A489" t="s">
        <v>374</v>
      </c>
      <c r="B489" t="s">
        <v>787</v>
      </c>
      <c r="C489" t="s">
        <v>45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 s="5">
        <v>43066</v>
      </c>
    </row>
    <row r="490" spans="1:11" x14ac:dyDescent="0.25">
      <c r="A490" t="s">
        <v>374</v>
      </c>
      <c r="B490" t="s">
        <v>788</v>
      </c>
      <c r="C490" t="s">
        <v>45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 s="5">
        <v>43066</v>
      </c>
    </row>
    <row r="491" spans="1:11" x14ac:dyDescent="0.25">
      <c r="A491" t="s">
        <v>374</v>
      </c>
      <c r="B491" t="s">
        <v>789</v>
      </c>
      <c r="C491" t="s">
        <v>45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 s="5">
        <v>43066</v>
      </c>
    </row>
    <row r="492" spans="1:11" x14ac:dyDescent="0.25">
      <c r="A492" t="s">
        <v>374</v>
      </c>
      <c r="B492" t="s">
        <v>790</v>
      </c>
      <c r="C492" t="s">
        <v>45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 s="5">
        <v>43066</v>
      </c>
    </row>
    <row r="493" spans="1:11" x14ac:dyDescent="0.25">
      <c r="A493" t="s">
        <v>374</v>
      </c>
      <c r="B493" t="s">
        <v>791</v>
      </c>
      <c r="C493" t="s">
        <v>45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 s="5">
        <v>43066</v>
      </c>
    </row>
    <row r="494" spans="1:11" x14ac:dyDescent="0.25">
      <c r="A494" t="s">
        <v>374</v>
      </c>
      <c r="B494" t="s">
        <v>792</v>
      </c>
      <c r="C494" t="s">
        <v>45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 s="5">
        <v>43066</v>
      </c>
    </row>
    <row r="495" spans="1:11" x14ac:dyDescent="0.25">
      <c r="A495" t="s">
        <v>374</v>
      </c>
      <c r="B495" t="s">
        <v>793</v>
      </c>
      <c r="C495" t="s">
        <v>45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 s="5">
        <v>43066</v>
      </c>
    </row>
    <row r="496" spans="1:11" x14ac:dyDescent="0.25">
      <c r="A496" t="s">
        <v>374</v>
      </c>
      <c r="B496" t="s">
        <v>794</v>
      </c>
      <c r="C496" t="s">
        <v>45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 s="5">
        <v>43066</v>
      </c>
    </row>
    <row r="497" spans="1:11" x14ac:dyDescent="0.25">
      <c r="A497" t="s">
        <v>374</v>
      </c>
      <c r="B497" t="s">
        <v>795</v>
      </c>
      <c r="C497" t="s">
        <v>45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 s="5">
        <v>43066</v>
      </c>
    </row>
    <row r="498" spans="1:11" x14ac:dyDescent="0.25">
      <c r="A498" t="s">
        <v>374</v>
      </c>
      <c r="B498" t="s">
        <v>796</v>
      </c>
      <c r="C498" t="s">
        <v>45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 s="5">
        <v>43066</v>
      </c>
    </row>
    <row r="499" spans="1:11" x14ac:dyDescent="0.25">
      <c r="A499" t="s">
        <v>374</v>
      </c>
      <c r="B499" t="s">
        <v>797</v>
      </c>
      <c r="C499" t="s">
        <v>45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 s="5">
        <v>43066</v>
      </c>
    </row>
    <row r="500" spans="1:11" x14ac:dyDescent="0.25">
      <c r="A500" t="s">
        <v>374</v>
      </c>
      <c r="B500" t="s">
        <v>798</v>
      </c>
      <c r="C500" t="s">
        <v>45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 s="5">
        <v>43066</v>
      </c>
    </row>
    <row r="501" spans="1:11" x14ac:dyDescent="0.25">
      <c r="A501" t="s">
        <v>374</v>
      </c>
      <c r="B501" t="s">
        <v>799</v>
      </c>
      <c r="C501" t="s">
        <v>45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 s="5">
        <v>43066</v>
      </c>
    </row>
    <row r="502" spans="1:11" x14ac:dyDescent="0.25">
      <c r="A502" t="s">
        <v>374</v>
      </c>
      <c r="B502" t="s">
        <v>800</v>
      </c>
      <c r="C502" t="s">
        <v>45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 s="5">
        <v>43066</v>
      </c>
    </row>
    <row r="503" spans="1:11" x14ac:dyDescent="0.25">
      <c r="A503" t="s">
        <v>374</v>
      </c>
      <c r="B503" t="s">
        <v>801</v>
      </c>
      <c r="C503" t="s">
        <v>45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 s="5">
        <v>43066</v>
      </c>
    </row>
    <row r="504" spans="1:11" x14ac:dyDescent="0.25">
      <c r="A504" t="s">
        <v>374</v>
      </c>
      <c r="B504" t="s">
        <v>802</v>
      </c>
      <c r="C504" t="s">
        <v>45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 s="5">
        <v>43066</v>
      </c>
    </row>
    <row r="505" spans="1:11" x14ac:dyDescent="0.25">
      <c r="A505" t="s">
        <v>374</v>
      </c>
      <c r="B505" t="s">
        <v>803</v>
      </c>
      <c r="C505" t="s">
        <v>45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 s="5">
        <v>43066</v>
      </c>
    </row>
    <row r="506" spans="1:11" x14ac:dyDescent="0.25">
      <c r="A506" t="s">
        <v>374</v>
      </c>
      <c r="B506" t="s">
        <v>804</v>
      </c>
      <c r="C506" t="s">
        <v>45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 s="5">
        <v>43066</v>
      </c>
    </row>
    <row r="507" spans="1:11" x14ac:dyDescent="0.25">
      <c r="A507" t="s">
        <v>374</v>
      </c>
      <c r="B507" t="s">
        <v>805</v>
      </c>
      <c r="C507" t="s">
        <v>45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 s="5">
        <v>43066</v>
      </c>
    </row>
    <row r="508" spans="1:11" x14ac:dyDescent="0.25">
      <c r="A508" t="s">
        <v>374</v>
      </c>
      <c r="B508" t="s">
        <v>806</v>
      </c>
      <c r="C508" t="s">
        <v>45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 s="5">
        <v>43066</v>
      </c>
    </row>
    <row r="509" spans="1:11" x14ac:dyDescent="0.25">
      <c r="A509" t="s">
        <v>374</v>
      </c>
      <c r="B509" t="s">
        <v>807</v>
      </c>
      <c r="C509" t="s">
        <v>45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 s="5">
        <v>43066</v>
      </c>
    </row>
    <row r="510" spans="1:11" x14ac:dyDescent="0.25">
      <c r="A510" t="s">
        <v>374</v>
      </c>
      <c r="B510" t="s">
        <v>808</v>
      </c>
      <c r="C510" t="s">
        <v>45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 s="5">
        <v>43066</v>
      </c>
    </row>
    <row r="511" spans="1:11" x14ac:dyDescent="0.25">
      <c r="A511" t="s">
        <v>374</v>
      </c>
      <c r="B511" t="s">
        <v>809</v>
      </c>
      <c r="C511" t="s">
        <v>45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 s="5">
        <v>43066</v>
      </c>
    </row>
    <row r="512" spans="1:11" x14ac:dyDescent="0.25">
      <c r="A512" t="s">
        <v>374</v>
      </c>
      <c r="B512" t="s">
        <v>810</v>
      </c>
      <c r="C512" t="s">
        <v>45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 s="5">
        <v>43066</v>
      </c>
    </row>
    <row r="513" spans="1:11" x14ac:dyDescent="0.25">
      <c r="A513" t="s">
        <v>374</v>
      </c>
      <c r="B513" t="s">
        <v>811</v>
      </c>
      <c r="C513" t="s">
        <v>45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 s="5">
        <v>43066</v>
      </c>
    </row>
    <row r="514" spans="1:11" x14ac:dyDescent="0.25">
      <c r="A514" t="s">
        <v>374</v>
      </c>
      <c r="B514" t="s">
        <v>812</v>
      </c>
      <c r="C514" t="s">
        <v>45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 s="5">
        <v>43066</v>
      </c>
    </row>
    <row r="515" spans="1:11" x14ac:dyDescent="0.25">
      <c r="A515" t="s">
        <v>374</v>
      </c>
      <c r="B515" t="s">
        <v>813</v>
      </c>
      <c r="C515" t="s">
        <v>45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 s="5">
        <v>43066</v>
      </c>
    </row>
    <row r="516" spans="1:11" x14ac:dyDescent="0.25">
      <c r="A516" t="s">
        <v>374</v>
      </c>
      <c r="B516" t="s">
        <v>814</v>
      </c>
      <c r="C516" t="s">
        <v>45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 s="5">
        <v>43066</v>
      </c>
    </row>
    <row r="517" spans="1:11" x14ac:dyDescent="0.25">
      <c r="A517" t="s">
        <v>374</v>
      </c>
      <c r="B517" t="s">
        <v>815</v>
      </c>
      <c r="C517" t="s">
        <v>45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 s="5">
        <v>43066</v>
      </c>
    </row>
    <row r="518" spans="1:11" x14ac:dyDescent="0.25">
      <c r="A518" t="s">
        <v>374</v>
      </c>
      <c r="B518" t="s">
        <v>816</v>
      </c>
      <c r="C518" t="s">
        <v>45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 s="5">
        <v>43066</v>
      </c>
    </row>
    <row r="519" spans="1:11" x14ac:dyDescent="0.25">
      <c r="A519" t="s">
        <v>374</v>
      </c>
      <c r="B519" t="s">
        <v>817</v>
      </c>
      <c r="C519" t="s">
        <v>45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 s="5">
        <v>43066</v>
      </c>
    </row>
    <row r="520" spans="1:11" x14ac:dyDescent="0.25">
      <c r="A520" t="s">
        <v>374</v>
      </c>
      <c r="B520" t="s">
        <v>818</v>
      </c>
      <c r="C520" t="s">
        <v>45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 s="5">
        <v>43066</v>
      </c>
    </row>
    <row r="521" spans="1:11" x14ac:dyDescent="0.25">
      <c r="A521" t="s">
        <v>374</v>
      </c>
      <c r="B521" t="s">
        <v>819</v>
      </c>
      <c r="C521" t="s">
        <v>45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 s="5">
        <v>43066</v>
      </c>
    </row>
    <row r="522" spans="1:11" x14ac:dyDescent="0.25">
      <c r="A522" t="s">
        <v>374</v>
      </c>
      <c r="B522" t="s">
        <v>820</v>
      </c>
      <c r="C522" t="s">
        <v>45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 s="5">
        <v>43066</v>
      </c>
    </row>
    <row r="523" spans="1:11" x14ac:dyDescent="0.25">
      <c r="A523" t="s">
        <v>374</v>
      </c>
      <c r="B523" t="s">
        <v>821</v>
      </c>
      <c r="C523" t="s">
        <v>45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 s="5">
        <v>43066</v>
      </c>
    </row>
    <row r="524" spans="1:11" x14ac:dyDescent="0.25">
      <c r="A524" t="s">
        <v>374</v>
      </c>
      <c r="B524" t="s">
        <v>822</v>
      </c>
      <c r="C524" t="s">
        <v>45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 s="5">
        <v>43066</v>
      </c>
    </row>
    <row r="525" spans="1:11" x14ac:dyDescent="0.25">
      <c r="A525" t="s">
        <v>374</v>
      </c>
      <c r="B525" t="s">
        <v>823</v>
      </c>
      <c r="C525" t="s">
        <v>45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 s="5">
        <v>43066</v>
      </c>
    </row>
    <row r="526" spans="1:11" x14ac:dyDescent="0.25">
      <c r="A526" t="s">
        <v>374</v>
      </c>
      <c r="B526" t="s">
        <v>824</v>
      </c>
      <c r="C526" t="s">
        <v>45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 s="5">
        <v>43066</v>
      </c>
    </row>
    <row r="527" spans="1:11" x14ac:dyDescent="0.25">
      <c r="A527" t="s">
        <v>374</v>
      </c>
      <c r="B527" t="s">
        <v>825</v>
      </c>
      <c r="C527" t="s">
        <v>45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 s="5">
        <v>43066</v>
      </c>
    </row>
    <row r="528" spans="1:11" x14ac:dyDescent="0.25">
      <c r="A528" t="s">
        <v>374</v>
      </c>
      <c r="B528" t="s">
        <v>826</v>
      </c>
      <c r="C528" t="s">
        <v>45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 s="5">
        <v>43066</v>
      </c>
    </row>
    <row r="529" spans="1:11" x14ac:dyDescent="0.25">
      <c r="A529" t="s">
        <v>374</v>
      </c>
      <c r="B529" t="s">
        <v>827</v>
      </c>
      <c r="C529" t="s">
        <v>45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 s="5">
        <v>43066</v>
      </c>
    </row>
    <row r="530" spans="1:11" x14ac:dyDescent="0.25">
      <c r="A530" t="s">
        <v>374</v>
      </c>
      <c r="B530" t="s">
        <v>828</v>
      </c>
      <c r="C530" t="s">
        <v>45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 s="5">
        <v>43066</v>
      </c>
    </row>
    <row r="531" spans="1:11" x14ac:dyDescent="0.25">
      <c r="A531" t="s">
        <v>374</v>
      </c>
      <c r="B531" t="s">
        <v>829</v>
      </c>
      <c r="C531" t="s">
        <v>45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 s="5">
        <v>43066</v>
      </c>
    </row>
    <row r="532" spans="1:11" x14ac:dyDescent="0.25">
      <c r="A532" t="s">
        <v>374</v>
      </c>
      <c r="B532" t="s">
        <v>830</v>
      </c>
      <c r="C532" t="s">
        <v>45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 s="5">
        <v>43066</v>
      </c>
    </row>
    <row r="533" spans="1:11" x14ac:dyDescent="0.25">
      <c r="A533" t="s">
        <v>374</v>
      </c>
      <c r="B533" t="s">
        <v>831</v>
      </c>
      <c r="C533" t="s">
        <v>45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 s="5">
        <v>43066</v>
      </c>
    </row>
    <row r="534" spans="1:11" x14ac:dyDescent="0.25">
      <c r="A534" t="s">
        <v>374</v>
      </c>
      <c r="B534" t="s">
        <v>832</v>
      </c>
      <c r="C534" t="s">
        <v>45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 s="5">
        <v>43066</v>
      </c>
    </row>
    <row r="535" spans="1:11" x14ac:dyDescent="0.25">
      <c r="A535" t="s">
        <v>374</v>
      </c>
      <c r="B535" t="s">
        <v>833</v>
      </c>
      <c r="C535" t="s">
        <v>45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 s="5">
        <v>43066</v>
      </c>
    </row>
    <row r="536" spans="1:11" x14ac:dyDescent="0.25">
      <c r="A536" t="s">
        <v>374</v>
      </c>
      <c r="B536" t="s">
        <v>834</v>
      </c>
      <c r="C536" t="s">
        <v>45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 s="5">
        <v>43066</v>
      </c>
    </row>
    <row r="537" spans="1:11" x14ac:dyDescent="0.25">
      <c r="A537" t="s">
        <v>374</v>
      </c>
      <c r="B537" t="s">
        <v>835</v>
      </c>
      <c r="C537" t="s">
        <v>45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 s="5">
        <v>43066</v>
      </c>
    </row>
    <row r="538" spans="1:11" x14ac:dyDescent="0.25">
      <c r="A538" t="s">
        <v>374</v>
      </c>
      <c r="B538" t="s">
        <v>836</v>
      </c>
      <c r="C538" t="s">
        <v>45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 s="5">
        <v>43066</v>
      </c>
    </row>
    <row r="539" spans="1:11" x14ac:dyDescent="0.25">
      <c r="A539" t="s">
        <v>374</v>
      </c>
      <c r="B539" t="s">
        <v>837</v>
      </c>
      <c r="C539" t="s">
        <v>45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 s="5">
        <v>43066</v>
      </c>
    </row>
    <row r="540" spans="1:11" x14ac:dyDescent="0.25">
      <c r="A540" t="s">
        <v>374</v>
      </c>
      <c r="B540" t="s">
        <v>838</v>
      </c>
      <c r="C540" t="s">
        <v>45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 s="5">
        <v>43066</v>
      </c>
    </row>
    <row r="541" spans="1:11" x14ac:dyDescent="0.25">
      <c r="A541" t="s">
        <v>374</v>
      </c>
      <c r="B541" t="s">
        <v>839</v>
      </c>
      <c r="C541" t="s">
        <v>45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 s="5">
        <v>43066</v>
      </c>
    </row>
    <row r="542" spans="1:11" x14ac:dyDescent="0.25">
      <c r="A542" t="s">
        <v>374</v>
      </c>
      <c r="B542" t="s">
        <v>840</v>
      </c>
      <c r="C542" t="s">
        <v>45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 s="5">
        <v>43066</v>
      </c>
    </row>
    <row r="543" spans="1:11" x14ac:dyDescent="0.25">
      <c r="A543" t="s">
        <v>374</v>
      </c>
      <c r="B543" t="s">
        <v>841</v>
      </c>
      <c r="C543" t="s">
        <v>45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 s="5">
        <v>43066</v>
      </c>
    </row>
    <row r="544" spans="1:11" x14ac:dyDescent="0.25">
      <c r="A544" t="s">
        <v>374</v>
      </c>
      <c r="B544" t="s">
        <v>842</v>
      </c>
      <c r="C544" t="s">
        <v>45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 s="5">
        <v>43066</v>
      </c>
    </row>
    <row r="545" spans="1:11" x14ac:dyDescent="0.25">
      <c r="A545" t="s">
        <v>374</v>
      </c>
      <c r="B545" t="s">
        <v>843</v>
      </c>
      <c r="C545" t="s">
        <v>45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 s="5">
        <v>43066</v>
      </c>
    </row>
    <row r="546" spans="1:11" x14ac:dyDescent="0.25">
      <c r="A546" t="s">
        <v>374</v>
      </c>
      <c r="B546" t="s">
        <v>844</v>
      </c>
      <c r="C546" t="s">
        <v>45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 s="5">
        <v>43066</v>
      </c>
    </row>
    <row r="547" spans="1:11" x14ac:dyDescent="0.25">
      <c r="A547" t="s">
        <v>374</v>
      </c>
      <c r="B547" t="s">
        <v>845</v>
      </c>
      <c r="C547" t="s">
        <v>45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 s="5">
        <v>43066</v>
      </c>
    </row>
    <row r="548" spans="1:11" x14ac:dyDescent="0.25">
      <c r="A548" t="s">
        <v>374</v>
      </c>
      <c r="B548" t="s">
        <v>846</v>
      </c>
      <c r="C548" t="s">
        <v>45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 s="5">
        <v>43066</v>
      </c>
    </row>
    <row r="549" spans="1:11" x14ac:dyDescent="0.25">
      <c r="A549" t="s">
        <v>374</v>
      </c>
      <c r="B549" t="s">
        <v>847</v>
      </c>
      <c r="C549" t="s">
        <v>45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 s="5">
        <v>43066</v>
      </c>
    </row>
    <row r="550" spans="1:11" x14ac:dyDescent="0.25">
      <c r="A550" t="s">
        <v>374</v>
      </c>
      <c r="B550" t="s">
        <v>848</v>
      </c>
      <c r="C550" t="s">
        <v>45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 s="5">
        <v>43066</v>
      </c>
    </row>
    <row r="551" spans="1:11" x14ac:dyDescent="0.25">
      <c r="A551" t="s">
        <v>374</v>
      </c>
      <c r="B551" t="s">
        <v>849</v>
      </c>
      <c r="C551" t="s">
        <v>45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 s="5">
        <v>43066</v>
      </c>
    </row>
    <row r="552" spans="1:11" x14ac:dyDescent="0.25">
      <c r="A552" t="s">
        <v>374</v>
      </c>
      <c r="B552" t="s">
        <v>850</v>
      </c>
      <c r="C552" t="s">
        <v>45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 s="5">
        <v>43066</v>
      </c>
    </row>
    <row r="553" spans="1:11" x14ac:dyDescent="0.25">
      <c r="A553" t="s">
        <v>374</v>
      </c>
      <c r="B553" t="s">
        <v>851</v>
      </c>
      <c r="C553" t="s">
        <v>45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 s="5">
        <v>43066</v>
      </c>
    </row>
    <row r="554" spans="1:11" x14ac:dyDescent="0.25">
      <c r="A554" t="s">
        <v>374</v>
      </c>
      <c r="B554" t="s">
        <v>852</v>
      </c>
      <c r="C554" t="s">
        <v>45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 s="5">
        <v>43066</v>
      </c>
    </row>
    <row r="555" spans="1:11" x14ac:dyDescent="0.25">
      <c r="A555" t="s">
        <v>374</v>
      </c>
      <c r="B555" t="s">
        <v>853</v>
      </c>
      <c r="C555" t="s">
        <v>45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 s="5">
        <v>43066</v>
      </c>
    </row>
    <row r="556" spans="1:11" x14ac:dyDescent="0.25">
      <c r="A556" t="s">
        <v>374</v>
      </c>
      <c r="B556" t="s">
        <v>854</v>
      </c>
      <c r="C556" t="s">
        <v>45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 s="5">
        <v>43066</v>
      </c>
    </row>
    <row r="557" spans="1:11" x14ac:dyDescent="0.25">
      <c r="A557" t="s">
        <v>374</v>
      </c>
      <c r="B557" t="s">
        <v>855</v>
      </c>
      <c r="C557" t="s">
        <v>45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 s="5">
        <v>43066</v>
      </c>
    </row>
    <row r="558" spans="1:11" x14ac:dyDescent="0.25">
      <c r="A558" t="s">
        <v>374</v>
      </c>
      <c r="B558" t="s">
        <v>856</v>
      </c>
      <c r="C558" t="s">
        <v>45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 s="5">
        <v>43066</v>
      </c>
    </row>
    <row r="559" spans="1:11" x14ac:dyDescent="0.25">
      <c r="A559" t="s">
        <v>374</v>
      </c>
      <c r="B559" t="s">
        <v>857</v>
      </c>
      <c r="C559" t="s">
        <v>45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 s="5">
        <v>43066</v>
      </c>
    </row>
    <row r="560" spans="1:11" x14ac:dyDescent="0.25">
      <c r="A560" t="s">
        <v>374</v>
      </c>
      <c r="B560" t="s">
        <v>858</v>
      </c>
      <c r="C560" t="s">
        <v>45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 s="5">
        <v>43066</v>
      </c>
    </row>
    <row r="561" spans="1:11" x14ac:dyDescent="0.25">
      <c r="A561" t="s">
        <v>374</v>
      </c>
      <c r="B561" t="s">
        <v>859</v>
      </c>
      <c r="C561" t="s">
        <v>45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 s="5">
        <v>43066</v>
      </c>
    </row>
    <row r="562" spans="1:11" x14ac:dyDescent="0.25">
      <c r="A562" t="s">
        <v>374</v>
      </c>
      <c r="B562" t="s">
        <v>860</v>
      </c>
      <c r="C562" t="s">
        <v>45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 s="5">
        <v>43066</v>
      </c>
    </row>
    <row r="563" spans="1:11" x14ac:dyDescent="0.25">
      <c r="A563" t="s">
        <v>374</v>
      </c>
      <c r="B563" t="s">
        <v>861</v>
      </c>
      <c r="C563" t="s">
        <v>45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 s="5">
        <v>43066</v>
      </c>
    </row>
    <row r="564" spans="1:11" x14ac:dyDescent="0.25">
      <c r="A564" t="s">
        <v>374</v>
      </c>
      <c r="B564" t="s">
        <v>862</v>
      </c>
      <c r="C564" t="s">
        <v>45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 s="5">
        <v>43066</v>
      </c>
    </row>
    <row r="565" spans="1:11" x14ac:dyDescent="0.25">
      <c r="A565" t="s">
        <v>374</v>
      </c>
      <c r="B565" t="s">
        <v>863</v>
      </c>
      <c r="C565" t="s">
        <v>45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 s="5">
        <v>43066</v>
      </c>
    </row>
    <row r="566" spans="1:11" x14ac:dyDescent="0.25">
      <c r="A566" t="s">
        <v>374</v>
      </c>
      <c r="B566" t="s">
        <v>864</v>
      </c>
      <c r="C566" t="s">
        <v>45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 s="5">
        <v>43066</v>
      </c>
    </row>
    <row r="567" spans="1:11" x14ac:dyDescent="0.25">
      <c r="A567" t="s">
        <v>374</v>
      </c>
      <c r="B567" t="s">
        <v>865</v>
      </c>
      <c r="C567" t="s">
        <v>45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 s="5">
        <v>43066</v>
      </c>
    </row>
    <row r="568" spans="1:11" x14ac:dyDescent="0.25">
      <c r="A568" t="s">
        <v>374</v>
      </c>
      <c r="B568" t="s">
        <v>866</v>
      </c>
      <c r="C568" t="s">
        <v>45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 s="5">
        <v>43066</v>
      </c>
    </row>
    <row r="569" spans="1:11" x14ac:dyDescent="0.25">
      <c r="A569" t="s">
        <v>374</v>
      </c>
      <c r="B569" t="s">
        <v>867</v>
      </c>
      <c r="C569" t="s">
        <v>45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 s="5">
        <v>43066</v>
      </c>
    </row>
    <row r="570" spans="1:11" x14ac:dyDescent="0.25">
      <c r="A570" t="s">
        <v>374</v>
      </c>
      <c r="B570" t="s">
        <v>868</v>
      </c>
      <c r="C570" t="s">
        <v>45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 s="5">
        <v>43066</v>
      </c>
    </row>
    <row r="571" spans="1:11" x14ac:dyDescent="0.25">
      <c r="A571" t="s">
        <v>374</v>
      </c>
      <c r="B571" t="s">
        <v>869</v>
      </c>
      <c r="C571" t="s">
        <v>45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 s="5">
        <v>43066</v>
      </c>
    </row>
    <row r="572" spans="1:11" x14ac:dyDescent="0.25">
      <c r="A572" t="s">
        <v>374</v>
      </c>
      <c r="B572" t="s">
        <v>870</v>
      </c>
      <c r="C572" t="s">
        <v>45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 s="5">
        <v>43066</v>
      </c>
    </row>
    <row r="573" spans="1:11" x14ac:dyDescent="0.25">
      <c r="A573" t="s">
        <v>374</v>
      </c>
      <c r="B573" t="s">
        <v>871</v>
      </c>
      <c r="C573" t="s">
        <v>45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 s="5">
        <v>43066</v>
      </c>
    </row>
    <row r="574" spans="1:11" x14ac:dyDescent="0.25">
      <c r="A574" t="s">
        <v>374</v>
      </c>
      <c r="B574" t="s">
        <v>872</v>
      </c>
      <c r="C574" t="s">
        <v>45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 s="5">
        <v>43066</v>
      </c>
    </row>
    <row r="575" spans="1:11" x14ac:dyDescent="0.25">
      <c r="A575" t="s">
        <v>374</v>
      </c>
      <c r="B575" t="s">
        <v>873</v>
      </c>
      <c r="C575" t="s">
        <v>45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 s="5">
        <v>43066</v>
      </c>
    </row>
    <row r="576" spans="1:11" x14ac:dyDescent="0.25">
      <c r="A576" t="s">
        <v>374</v>
      </c>
      <c r="B576" t="s">
        <v>874</v>
      </c>
      <c r="C576" t="s">
        <v>45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 s="5">
        <v>43066</v>
      </c>
    </row>
    <row r="577" spans="1:11" x14ac:dyDescent="0.25">
      <c r="A577" t="s">
        <v>374</v>
      </c>
      <c r="B577" t="s">
        <v>875</v>
      </c>
      <c r="C577" t="s">
        <v>45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 s="5">
        <v>43066</v>
      </c>
    </row>
    <row r="578" spans="1:11" x14ac:dyDescent="0.25">
      <c r="A578" t="s">
        <v>374</v>
      </c>
      <c r="B578" t="s">
        <v>876</v>
      </c>
      <c r="C578" t="s">
        <v>45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 s="5">
        <v>43066</v>
      </c>
    </row>
    <row r="579" spans="1:11" x14ac:dyDescent="0.25">
      <c r="A579" t="s">
        <v>374</v>
      </c>
      <c r="B579" t="s">
        <v>877</v>
      </c>
      <c r="C579" t="s">
        <v>45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 s="5">
        <v>43066</v>
      </c>
    </row>
    <row r="580" spans="1:11" x14ac:dyDescent="0.25">
      <c r="A580" t="s">
        <v>374</v>
      </c>
      <c r="B580" t="s">
        <v>878</v>
      </c>
      <c r="C580" t="s">
        <v>45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 s="5">
        <v>43066</v>
      </c>
    </row>
    <row r="581" spans="1:11" x14ac:dyDescent="0.25">
      <c r="A581" t="s">
        <v>374</v>
      </c>
      <c r="B581" t="s">
        <v>879</v>
      </c>
      <c r="C581" t="s">
        <v>45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 s="5">
        <v>43066</v>
      </c>
    </row>
    <row r="582" spans="1:11" x14ac:dyDescent="0.25">
      <c r="A582" t="s">
        <v>374</v>
      </c>
      <c r="B582" t="s">
        <v>880</v>
      </c>
      <c r="C582" t="s">
        <v>45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 s="5">
        <v>43066</v>
      </c>
    </row>
    <row r="583" spans="1:11" x14ac:dyDescent="0.25">
      <c r="A583" t="s">
        <v>374</v>
      </c>
      <c r="B583" t="s">
        <v>881</v>
      </c>
      <c r="C583" t="s">
        <v>45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 s="5">
        <v>43066</v>
      </c>
    </row>
    <row r="584" spans="1:11" x14ac:dyDescent="0.25">
      <c r="A584" t="s">
        <v>374</v>
      </c>
      <c r="B584" t="s">
        <v>882</v>
      </c>
      <c r="C584" t="s">
        <v>45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 s="5">
        <v>43066</v>
      </c>
    </row>
    <row r="585" spans="1:11" x14ac:dyDescent="0.25">
      <c r="A585" t="s">
        <v>374</v>
      </c>
      <c r="B585" t="s">
        <v>883</v>
      </c>
      <c r="C585" t="s">
        <v>45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 s="5">
        <v>43066</v>
      </c>
    </row>
    <row r="586" spans="1:11" x14ac:dyDescent="0.25">
      <c r="A586" t="s">
        <v>374</v>
      </c>
      <c r="B586" t="s">
        <v>884</v>
      </c>
      <c r="C586" t="s">
        <v>45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 s="5">
        <v>43066</v>
      </c>
    </row>
    <row r="587" spans="1:11" x14ac:dyDescent="0.25">
      <c r="A587" t="s">
        <v>374</v>
      </c>
      <c r="B587" t="s">
        <v>885</v>
      </c>
      <c r="C587" t="s">
        <v>45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 s="5">
        <v>43066</v>
      </c>
    </row>
    <row r="588" spans="1:11" x14ac:dyDescent="0.25">
      <c r="A588" t="s">
        <v>374</v>
      </c>
      <c r="B588" t="s">
        <v>886</v>
      </c>
      <c r="C588" t="s">
        <v>45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 s="5">
        <v>43066</v>
      </c>
    </row>
    <row r="589" spans="1:11" x14ac:dyDescent="0.25">
      <c r="A589" t="s">
        <v>374</v>
      </c>
      <c r="B589" t="s">
        <v>887</v>
      </c>
      <c r="C589" t="s">
        <v>45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 s="5">
        <v>43066</v>
      </c>
    </row>
    <row r="590" spans="1:11" x14ac:dyDescent="0.25">
      <c r="A590" t="s">
        <v>374</v>
      </c>
      <c r="B590" t="s">
        <v>888</v>
      </c>
      <c r="C590" t="s">
        <v>45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 s="5">
        <v>43066</v>
      </c>
    </row>
    <row r="591" spans="1:11" x14ac:dyDescent="0.25">
      <c r="A591" t="s">
        <v>374</v>
      </c>
      <c r="B591" t="s">
        <v>889</v>
      </c>
      <c r="C591" t="s">
        <v>45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 s="5">
        <v>43066</v>
      </c>
    </row>
    <row r="592" spans="1:11" x14ac:dyDescent="0.25">
      <c r="A592" t="s">
        <v>374</v>
      </c>
      <c r="B592" t="s">
        <v>890</v>
      </c>
      <c r="C592" t="s">
        <v>45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 s="5">
        <v>43066</v>
      </c>
    </row>
    <row r="593" spans="1:11" x14ac:dyDescent="0.25">
      <c r="A593" t="s">
        <v>374</v>
      </c>
      <c r="B593" t="s">
        <v>891</v>
      </c>
      <c r="C593" t="s">
        <v>45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 s="5">
        <v>43066</v>
      </c>
    </row>
    <row r="594" spans="1:11" x14ac:dyDescent="0.25">
      <c r="A594" t="s">
        <v>374</v>
      </c>
      <c r="B594" t="s">
        <v>892</v>
      </c>
      <c r="C594" t="s">
        <v>45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 s="5">
        <v>43066</v>
      </c>
    </row>
    <row r="595" spans="1:11" x14ac:dyDescent="0.25">
      <c r="A595" t="s">
        <v>374</v>
      </c>
      <c r="B595" t="s">
        <v>893</v>
      </c>
      <c r="C595" t="s">
        <v>45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 s="5">
        <v>43066</v>
      </c>
    </row>
    <row r="596" spans="1:11" x14ac:dyDescent="0.25">
      <c r="A596" t="s">
        <v>374</v>
      </c>
      <c r="B596" t="s">
        <v>894</v>
      </c>
      <c r="C596" t="s">
        <v>45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 s="5">
        <v>43066</v>
      </c>
    </row>
    <row r="597" spans="1:11" x14ac:dyDescent="0.25">
      <c r="A597" t="s">
        <v>374</v>
      </c>
      <c r="B597" t="s">
        <v>895</v>
      </c>
      <c r="C597" t="s">
        <v>45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 s="5">
        <v>43066</v>
      </c>
    </row>
    <row r="598" spans="1:11" x14ac:dyDescent="0.25">
      <c r="A598" t="s">
        <v>374</v>
      </c>
      <c r="B598" t="s">
        <v>896</v>
      </c>
      <c r="C598" t="s">
        <v>45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 s="5">
        <v>43066</v>
      </c>
    </row>
    <row r="599" spans="1:11" x14ac:dyDescent="0.25">
      <c r="A599" t="s">
        <v>374</v>
      </c>
      <c r="B599" t="s">
        <v>897</v>
      </c>
      <c r="C599" t="s">
        <v>45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 s="5">
        <v>43066</v>
      </c>
    </row>
    <row r="600" spans="1:11" x14ac:dyDescent="0.25">
      <c r="A600" t="s">
        <v>374</v>
      </c>
      <c r="B600" t="s">
        <v>898</v>
      </c>
      <c r="C600" t="s">
        <v>45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 s="5">
        <v>43066</v>
      </c>
    </row>
    <row r="601" spans="1:11" x14ac:dyDescent="0.25">
      <c r="A601" t="s">
        <v>374</v>
      </c>
      <c r="B601" t="s">
        <v>899</v>
      </c>
      <c r="C601" t="s">
        <v>45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 s="5">
        <v>43066</v>
      </c>
    </row>
    <row r="602" spans="1:11" x14ac:dyDescent="0.25">
      <c r="A602" t="s">
        <v>374</v>
      </c>
      <c r="B602" t="s">
        <v>900</v>
      </c>
      <c r="C602" t="s">
        <v>45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 s="5">
        <v>43066</v>
      </c>
    </row>
    <row r="603" spans="1:11" x14ac:dyDescent="0.25">
      <c r="A603" t="s">
        <v>374</v>
      </c>
      <c r="B603" t="s">
        <v>901</v>
      </c>
      <c r="C603" t="s">
        <v>45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 s="5">
        <v>43066</v>
      </c>
    </row>
    <row r="604" spans="1:11" x14ac:dyDescent="0.25">
      <c r="A604" t="s">
        <v>374</v>
      </c>
      <c r="B604" t="s">
        <v>902</v>
      </c>
      <c r="C604" t="s">
        <v>45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 s="5">
        <v>43066</v>
      </c>
    </row>
    <row r="605" spans="1:11" x14ac:dyDescent="0.25">
      <c r="A605" t="s">
        <v>374</v>
      </c>
      <c r="B605" t="s">
        <v>903</v>
      </c>
      <c r="C605" t="s">
        <v>45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 s="5">
        <v>43066</v>
      </c>
    </row>
    <row r="606" spans="1:11" x14ac:dyDescent="0.25">
      <c r="A606" t="s">
        <v>374</v>
      </c>
      <c r="B606" t="s">
        <v>904</v>
      </c>
      <c r="C606" t="s">
        <v>45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 s="5">
        <v>43066</v>
      </c>
    </row>
    <row r="607" spans="1:11" x14ac:dyDescent="0.25">
      <c r="A607" t="s">
        <v>374</v>
      </c>
      <c r="B607" t="s">
        <v>905</v>
      </c>
      <c r="C607" t="s">
        <v>45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 s="5">
        <v>43066</v>
      </c>
    </row>
    <row r="608" spans="1:11" x14ac:dyDescent="0.25">
      <c r="A608" t="s">
        <v>374</v>
      </c>
      <c r="B608" t="s">
        <v>906</v>
      </c>
      <c r="C608" t="s">
        <v>45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 s="5">
        <v>43066</v>
      </c>
    </row>
    <row r="609" spans="1:11" x14ac:dyDescent="0.25">
      <c r="A609" t="s">
        <v>374</v>
      </c>
      <c r="B609" t="s">
        <v>907</v>
      </c>
      <c r="C609" t="s">
        <v>45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 s="5">
        <v>43066</v>
      </c>
    </row>
    <row r="610" spans="1:11" x14ac:dyDescent="0.25">
      <c r="A610" t="s">
        <v>374</v>
      </c>
      <c r="B610" t="s">
        <v>908</v>
      </c>
      <c r="C610" t="s">
        <v>45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 s="5">
        <v>43066</v>
      </c>
    </row>
    <row r="611" spans="1:11" x14ac:dyDescent="0.25">
      <c r="A611" t="s">
        <v>374</v>
      </c>
      <c r="B611" t="s">
        <v>909</v>
      </c>
      <c r="C611" t="s">
        <v>45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 s="5">
        <v>43066</v>
      </c>
    </row>
    <row r="612" spans="1:11" x14ac:dyDescent="0.25">
      <c r="A612" t="s">
        <v>374</v>
      </c>
      <c r="B612" t="s">
        <v>910</v>
      </c>
      <c r="C612" t="s">
        <v>45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 s="5">
        <v>43066</v>
      </c>
    </row>
    <row r="613" spans="1:11" x14ac:dyDescent="0.25">
      <c r="A613" t="s">
        <v>374</v>
      </c>
      <c r="B613" t="s">
        <v>911</v>
      </c>
      <c r="C613" t="s">
        <v>45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 s="5">
        <v>43066</v>
      </c>
    </row>
    <row r="614" spans="1:11" x14ac:dyDescent="0.25">
      <c r="A614" t="s">
        <v>374</v>
      </c>
      <c r="B614" t="s">
        <v>912</v>
      </c>
      <c r="C614" t="s">
        <v>45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 s="5">
        <v>43066</v>
      </c>
    </row>
    <row r="615" spans="1:11" x14ac:dyDescent="0.25">
      <c r="A615" t="s">
        <v>374</v>
      </c>
      <c r="B615" t="s">
        <v>913</v>
      </c>
      <c r="C615" t="s">
        <v>45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 s="5">
        <v>43066</v>
      </c>
    </row>
    <row r="616" spans="1:11" x14ac:dyDescent="0.25">
      <c r="A616" t="s">
        <v>374</v>
      </c>
      <c r="B616" t="s">
        <v>914</v>
      </c>
      <c r="C616" t="s">
        <v>45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 s="5">
        <v>43066</v>
      </c>
    </row>
    <row r="617" spans="1:11" x14ac:dyDescent="0.25">
      <c r="A617" t="s">
        <v>374</v>
      </c>
      <c r="B617" t="s">
        <v>915</v>
      </c>
      <c r="C617" t="s">
        <v>45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 s="5">
        <v>43066</v>
      </c>
    </row>
    <row r="618" spans="1:11" x14ac:dyDescent="0.25">
      <c r="A618" t="s">
        <v>374</v>
      </c>
      <c r="B618" t="s">
        <v>916</v>
      </c>
      <c r="C618" t="s">
        <v>45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 s="5">
        <v>43066</v>
      </c>
    </row>
    <row r="619" spans="1:11" x14ac:dyDescent="0.25">
      <c r="A619" t="s">
        <v>374</v>
      </c>
      <c r="B619" t="s">
        <v>917</v>
      </c>
      <c r="C619" t="s">
        <v>45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 s="5">
        <v>43066</v>
      </c>
    </row>
    <row r="620" spans="1:11" x14ac:dyDescent="0.25">
      <c r="A620" t="s">
        <v>374</v>
      </c>
      <c r="B620" t="s">
        <v>918</v>
      </c>
      <c r="C620" t="s">
        <v>45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 s="5">
        <v>43066</v>
      </c>
    </row>
    <row r="621" spans="1:11" x14ac:dyDescent="0.25">
      <c r="A621" t="s">
        <v>374</v>
      </c>
      <c r="B621" t="s">
        <v>919</v>
      </c>
      <c r="C621" t="s">
        <v>45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 s="5">
        <v>43066</v>
      </c>
    </row>
    <row r="622" spans="1:11" x14ac:dyDescent="0.25">
      <c r="A622" t="s">
        <v>374</v>
      </c>
      <c r="B622" t="s">
        <v>920</v>
      </c>
      <c r="C622" t="s">
        <v>45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 s="5">
        <v>43066</v>
      </c>
    </row>
    <row r="623" spans="1:11" x14ac:dyDescent="0.25">
      <c r="A623" t="s">
        <v>374</v>
      </c>
      <c r="B623" t="s">
        <v>921</v>
      </c>
      <c r="C623" t="s">
        <v>45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 s="5">
        <v>43066</v>
      </c>
    </row>
    <row r="624" spans="1:11" x14ac:dyDescent="0.25">
      <c r="A624" t="s">
        <v>374</v>
      </c>
      <c r="B624" t="s">
        <v>922</v>
      </c>
      <c r="C624" t="s">
        <v>45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 s="5">
        <v>43066</v>
      </c>
    </row>
    <row r="625" spans="1:11" x14ac:dyDescent="0.25">
      <c r="A625" t="s">
        <v>374</v>
      </c>
      <c r="B625" t="s">
        <v>923</v>
      </c>
      <c r="C625" t="s">
        <v>45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 s="5">
        <v>43066</v>
      </c>
    </row>
    <row r="626" spans="1:11" x14ac:dyDescent="0.25">
      <c r="A626" t="s">
        <v>374</v>
      </c>
      <c r="B626" t="s">
        <v>924</v>
      </c>
      <c r="C626" t="s">
        <v>45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 s="5">
        <v>43066</v>
      </c>
    </row>
    <row r="627" spans="1:11" x14ac:dyDescent="0.25">
      <c r="A627" t="s">
        <v>374</v>
      </c>
      <c r="B627" t="s">
        <v>925</v>
      </c>
      <c r="C627" t="s">
        <v>45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 s="5">
        <v>43066</v>
      </c>
    </row>
    <row r="628" spans="1:11" x14ac:dyDescent="0.25">
      <c r="A628" t="s">
        <v>374</v>
      </c>
      <c r="B628" t="s">
        <v>926</v>
      </c>
      <c r="C628" t="s">
        <v>45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 s="5">
        <v>43066</v>
      </c>
    </row>
    <row r="629" spans="1:11" x14ac:dyDescent="0.25">
      <c r="A629" t="s">
        <v>374</v>
      </c>
      <c r="B629" t="s">
        <v>927</v>
      </c>
      <c r="C629" t="s">
        <v>45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 s="5">
        <v>43066</v>
      </c>
    </row>
    <row r="630" spans="1:11" x14ac:dyDescent="0.25">
      <c r="A630" t="s">
        <v>374</v>
      </c>
      <c r="B630" t="s">
        <v>928</v>
      </c>
      <c r="C630" t="s">
        <v>45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 s="5">
        <v>43066</v>
      </c>
    </row>
    <row r="631" spans="1:11" x14ac:dyDescent="0.25">
      <c r="A631" t="s">
        <v>374</v>
      </c>
      <c r="B631" t="s">
        <v>929</v>
      </c>
      <c r="C631" t="s">
        <v>45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 s="5">
        <v>43066</v>
      </c>
    </row>
    <row r="632" spans="1:11" x14ac:dyDescent="0.25">
      <c r="A632" t="s">
        <v>374</v>
      </c>
      <c r="B632" t="s">
        <v>930</v>
      </c>
      <c r="C632" t="s">
        <v>45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 s="5">
        <v>43066</v>
      </c>
    </row>
    <row r="633" spans="1:11" x14ac:dyDescent="0.25">
      <c r="A633" t="s">
        <v>374</v>
      </c>
      <c r="B633" t="s">
        <v>931</v>
      </c>
      <c r="C633" t="s">
        <v>45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 s="5">
        <v>43066</v>
      </c>
    </row>
    <row r="634" spans="1:11" x14ac:dyDescent="0.25">
      <c r="A634" t="s">
        <v>374</v>
      </c>
      <c r="B634" t="s">
        <v>932</v>
      </c>
      <c r="C634" t="s">
        <v>45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 s="5">
        <v>43066</v>
      </c>
    </row>
    <row r="635" spans="1:11" x14ac:dyDescent="0.25">
      <c r="A635" t="s">
        <v>374</v>
      </c>
      <c r="B635" t="s">
        <v>933</v>
      </c>
      <c r="C635" t="s">
        <v>45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 s="5">
        <v>43066</v>
      </c>
    </row>
    <row r="636" spans="1:11" x14ac:dyDescent="0.25">
      <c r="A636" t="s">
        <v>374</v>
      </c>
      <c r="B636" t="s">
        <v>934</v>
      </c>
      <c r="C636" t="s">
        <v>45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 s="5">
        <v>43066</v>
      </c>
    </row>
    <row r="637" spans="1:11" x14ac:dyDescent="0.25">
      <c r="A637" t="s">
        <v>374</v>
      </c>
      <c r="B637" t="s">
        <v>935</v>
      </c>
      <c r="C637" t="s">
        <v>45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 s="5">
        <v>43066</v>
      </c>
    </row>
    <row r="638" spans="1:11" x14ac:dyDescent="0.25">
      <c r="A638" t="s">
        <v>374</v>
      </c>
      <c r="B638" t="s">
        <v>936</v>
      </c>
      <c r="C638" t="s">
        <v>45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 s="5">
        <v>43066</v>
      </c>
    </row>
    <row r="639" spans="1:11" x14ac:dyDescent="0.25">
      <c r="A639" t="s">
        <v>374</v>
      </c>
      <c r="B639" t="s">
        <v>937</v>
      </c>
      <c r="C639" t="s">
        <v>45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 s="5">
        <v>43066</v>
      </c>
    </row>
    <row r="640" spans="1:11" x14ac:dyDescent="0.25">
      <c r="A640" t="s">
        <v>374</v>
      </c>
      <c r="B640" t="s">
        <v>938</v>
      </c>
      <c r="C640" t="s">
        <v>45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 s="5">
        <v>43066</v>
      </c>
    </row>
    <row r="641" spans="1:11" x14ac:dyDescent="0.25">
      <c r="A641" t="s">
        <v>374</v>
      </c>
      <c r="B641" t="s">
        <v>939</v>
      </c>
      <c r="C641" t="s">
        <v>45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 s="5">
        <v>43066</v>
      </c>
    </row>
    <row r="642" spans="1:11" x14ac:dyDescent="0.25">
      <c r="A642" t="s">
        <v>374</v>
      </c>
      <c r="B642" t="s">
        <v>940</v>
      </c>
      <c r="C642" t="s">
        <v>45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 s="5">
        <v>43066</v>
      </c>
    </row>
    <row r="643" spans="1:11" x14ac:dyDescent="0.25">
      <c r="A643" t="s">
        <v>374</v>
      </c>
      <c r="B643" t="s">
        <v>941</v>
      </c>
      <c r="C643" t="s">
        <v>45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 s="5">
        <v>43066</v>
      </c>
    </row>
    <row r="644" spans="1:11" x14ac:dyDescent="0.25">
      <c r="A644" t="s">
        <v>374</v>
      </c>
      <c r="B644" t="s">
        <v>942</v>
      </c>
      <c r="C644" t="s">
        <v>45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 s="5">
        <v>43066</v>
      </c>
    </row>
    <row r="645" spans="1:11" x14ac:dyDescent="0.25">
      <c r="A645" t="s">
        <v>374</v>
      </c>
      <c r="B645" t="s">
        <v>943</v>
      </c>
      <c r="C645" t="s">
        <v>45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 s="5">
        <v>43066</v>
      </c>
    </row>
    <row r="646" spans="1:11" x14ac:dyDescent="0.25">
      <c r="A646" t="s">
        <v>374</v>
      </c>
      <c r="B646" t="s">
        <v>944</v>
      </c>
      <c r="C646" t="s">
        <v>45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 s="5">
        <v>43066</v>
      </c>
    </row>
    <row r="647" spans="1:11" x14ac:dyDescent="0.25">
      <c r="A647" t="s">
        <v>374</v>
      </c>
      <c r="B647" t="s">
        <v>945</v>
      </c>
      <c r="C647" t="s">
        <v>45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 s="5">
        <v>43066</v>
      </c>
    </row>
    <row r="648" spans="1:11" x14ac:dyDescent="0.25">
      <c r="A648" t="s">
        <v>374</v>
      </c>
      <c r="B648" t="s">
        <v>946</v>
      </c>
      <c r="C648" t="s">
        <v>45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 s="5">
        <v>43066</v>
      </c>
    </row>
    <row r="649" spans="1:11" x14ac:dyDescent="0.25">
      <c r="A649" t="s">
        <v>374</v>
      </c>
      <c r="B649" t="s">
        <v>947</v>
      </c>
      <c r="C649" t="s">
        <v>45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 s="5">
        <v>43066</v>
      </c>
    </row>
    <row r="650" spans="1:11" x14ac:dyDescent="0.25">
      <c r="A650" t="s">
        <v>374</v>
      </c>
      <c r="B650" t="s">
        <v>948</v>
      </c>
      <c r="C650" t="s">
        <v>45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 s="5">
        <v>43066</v>
      </c>
    </row>
    <row r="651" spans="1:11" x14ac:dyDescent="0.25">
      <c r="A651" t="s">
        <v>374</v>
      </c>
      <c r="B651" t="s">
        <v>949</v>
      </c>
      <c r="C651" t="s">
        <v>45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 s="5">
        <v>43066</v>
      </c>
    </row>
    <row r="652" spans="1:11" x14ac:dyDescent="0.25">
      <c r="A652" t="s">
        <v>374</v>
      </c>
      <c r="B652" t="s">
        <v>950</v>
      </c>
      <c r="C652" t="s">
        <v>45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 s="5">
        <v>43066</v>
      </c>
    </row>
    <row r="653" spans="1:11" x14ac:dyDescent="0.25">
      <c r="A653" t="s">
        <v>374</v>
      </c>
      <c r="B653" t="s">
        <v>951</v>
      </c>
      <c r="C653" t="s">
        <v>45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 s="5">
        <v>43066</v>
      </c>
    </row>
    <row r="654" spans="1:11" x14ac:dyDescent="0.25">
      <c r="A654" t="s">
        <v>374</v>
      </c>
      <c r="B654" t="s">
        <v>952</v>
      </c>
      <c r="C654" t="s">
        <v>45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 s="5">
        <v>43066</v>
      </c>
    </row>
    <row r="655" spans="1:11" x14ac:dyDescent="0.25">
      <c r="A655" t="s">
        <v>374</v>
      </c>
      <c r="B655" t="s">
        <v>953</v>
      </c>
      <c r="C655" t="s">
        <v>45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 s="5">
        <v>43066</v>
      </c>
    </row>
    <row r="656" spans="1:11" x14ac:dyDescent="0.25">
      <c r="A656" t="s">
        <v>374</v>
      </c>
      <c r="B656" t="s">
        <v>954</v>
      </c>
      <c r="C656" t="s">
        <v>45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 s="5">
        <v>43066</v>
      </c>
    </row>
    <row r="657" spans="1:11" x14ac:dyDescent="0.25">
      <c r="A657" t="s">
        <v>374</v>
      </c>
      <c r="B657" t="s">
        <v>955</v>
      </c>
      <c r="C657" t="s">
        <v>45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 s="5">
        <v>43066</v>
      </c>
    </row>
    <row r="658" spans="1:11" x14ac:dyDescent="0.25">
      <c r="A658" t="s">
        <v>374</v>
      </c>
      <c r="B658" t="s">
        <v>956</v>
      </c>
      <c r="C658" t="s">
        <v>45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 s="5">
        <v>43066</v>
      </c>
    </row>
    <row r="659" spans="1:11" x14ac:dyDescent="0.25">
      <c r="A659" t="s">
        <v>374</v>
      </c>
      <c r="B659" t="s">
        <v>957</v>
      </c>
      <c r="C659" t="s">
        <v>45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 s="5">
        <v>43066</v>
      </c>
    </row>
    <row r="660" spans="1:11" x14ac:dyDescent="0.25">
      <c r="A660" t="s">
        <v>374</v>
      </c>
      <c r="B660" t="s">
        <v>958</v>
      </c>
      <c r="C660" t="s">
        <v>45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 s="5">
        <v>43066</v>
      </c>
    </row>
    <row r="661" spans="1:11" x14ac:dyDescent="0.25">
      <c r="A661" t="s">
        <v>374</v>
      </c>
      <c r="B661" t="s">
        <v>959</v>
      </c>
      <c r="C661" t="s">
        <v>45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 s="5">
        <v>43066</v>
      </c>
    </row>
    <row r="662" spans="1:11" x14ac:dyDescent="0.25">
      <c r="A662" t="s">
        <v>374</v>
      </c>
      <c r="B662" t="s">
        <v>960</v>
      </c>
      <c r="C662" t="s">
        <v>45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 s="5">
        <v>43066</v>
      </c>
    </row>
    <row r="663" spans="1:11" x14ac:dyDescent="0.25">
      <c r="A663" t="s">
        <v>374</v>
      </c>
      <c r="B663" t="s">
        <v>961</v>
      </c>
      <c r="C663" t="s">
        <v>45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 s="5">
        <v>43066</v>
      </c>
    </row>
    <row r="664" spans="1:11" x14ac:dyDescent="0.25">
      <c r="A664" t="s">
        <v>374</v>
      </c>
      <c r="B664" t="s">
        <v>962</v>
      </c>
      <c r="C664" t="s">
        <v>45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 s="5">
        <v>43066</v>
      </c>
    </row>
    <row r="665" spans="1:11" x14ac:dyDescent="0.25">
      <c r="A665" t="s">
        <v>374</v>
      </c>
      <c r="B665" t="s">
        <v>963</v>
      </c>
      <c r="C665" t="s">
        <v>45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 s="5">
        <v>43066</v>
      </c>
    </row>
    <row r="666" spans="1:11" x14ac:dyDescent="0.25">
      <c r="A666" t="s">
        <v>374</v>
      </c>
      <c r="B666" t="s">
        <v>964</v>
      </c>
      <c r="C666" t="s">
        <v>45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 s="5">
        <v>43066</v>
      </c>
    </row>
    <row r="667" spans="1:11" x14ac:dyDescent="0.25">
      <c r="A667" t="s">
        <v>374</v>
      </c>
      <c r="B667" t="s">
        <v>965</v>
      </c>
      <c r="C667" t="s">
        <v>45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 s="5">
        <v>43066</v>
      </c>
    </row>
    <row r="668" spans="1:11" x14ac:dyDescent="0.25">
      <c r="A668" t="s">
        <v>374</v>
      </c>
      <c r="B668" t="s">
        <v>966</v>
      </c>
      <c r="C668" t="s">
        <v>45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 s="5">
        <v>43066</v>
      </c>
    </row>
    <row r="669" spans="1:11" x14ac:dyDescent="0.25">
      <c r="A669" t="s">
        <v>374</v>
      </c>
      <c r="B669" t="s">
        <v>967</v>
      </c>
      <c r="C669" t="s">
        <v>45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 s="5">
        <v>43066</v>
      </c>
    </row>
    <row r="670" spans="1:11" x14ac:dyDescent="0.25">
      <c r="A670" t="s">
        <v>374</v>
      </c>
      <c r="B670" t="s">
        <v>968</v>
      </c>
      <c r="C670" t="s">
        <v>45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 s="5">
        <v>43066</v>
      </c>
    </row>
    <row r="671" spans="1:11" x14ac:dyDescent="0.25">
      <c r="A671" t="s">
        <v>374</v>
      </c>
      <c r="B671" t="s">
        <v>969</v>
      </c>
      <c r="C671" t="s">
        <v>45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 s="5">
        <v>43066</v>
      </c>
    </row>
    <row r="672" spans="1:11" x14ac:dyDescent="0.25">
      <c r="A672" t="s">
        <v>374</v>
      </c>
      <c r="B672" t="s">
        <v>970</v>
      </c>
      <c r="C672" t="s">
        <v>45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 s="5">
        <v>43066</v>
      </c>
    </row>
    <row r="673" spans="1:11" x14ac:dyDescent="0.25">
      <c r="A673" t="s">
        <v>374</v>
      </c>
      <c r="B673" t="s">
        <v>971</v>
      </c>
      <c r="C673" t="s">
        <v>45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 s="5">
        <v>43066</v>
      </c>
    </row>
    <row r="674" spans="1:11" x14ac:dyDescent="0.25">
      <c r="A674" t="s">
        <v>374</v>
      </c>
      <c r="B674" t="s">
        <v>972</v>
      </c>
      <c r="C674" t="s">
        <v>45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 s="5">
        <v>43066</v>
      </c>
    </row>
    <row r="675" spans="1:11" x14ac:dyDescent="0.25">
      <c r="A675" t="s">
        <v>374</v>
      </c>
      <c r="B675" t="s">
        <v>973</v>
      </c>
      <c r="C675" t="s">
        <v>45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 s="5">
        <v>43066</v>
      </c>
    </row>
    <row r="676" spans="1:11" x14ac:dyDescent="0.25">
      <c r="A676" t="s">
        <v>374</v>
      </c>
      <c r="B676" t="s">
        <v>974</v>
      </c>
      <c r="C676" t="s">
        <v>45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 s="5">
        <v>43066</v>
      </c>
    </row>
    <row r="677" spans="1:11" x14ac:dyDescent="0.25">
      <c r="A677" t="s">
        <v>374</v>
      </c>
      <c r="B677" t="s">
        <v>975</v>
      </c>
      <c r="C677" t="s">
        <v>45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 s="5">
        <v>43066</v>
      </c>
    </row>
    <row r="678" spans="1:11" x14ac:dyDescent="0.25">
      <c r="A678" t="s">
        <v>374</v>
      </c>
      <c r="B678" t="s">
        <v>976</v>
      </c>
      <c r="C678" t="s">
        <v>45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 s="5">
        <v>43066</v>
      </c>
    </row>
    <row r="679" spans="1:11" x14ac:dyDescent="0.25">
      <c r="A679" t="s">
        <v>374</v>
      </c>
      <c r="B679" t="s">
        <v>977</v>
      </c>
      <c r="C679" t="s">
        <v>45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 s="5">
        <v>43066</v>
      </c>
    </row>
    <row r="680" spans="1:11" x14ac:dyDescent="0.25">
      <c r="A680" t="s">
        <v>374</v>
      </c>
      <c r="B680" t="s">
        <v>978</v>
      </c>
      <c r="C680" t="s">
        <v>45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 s="5">
        <v>43066</v>
      </c>
    </row>
    <row r="681" spans="1:11" x14ac:dyDescent="0.25">
      <c r="A681" t="s">
        <v>374</v>
      </c>
      <c r="B681" t="s">
        <v>979</v>
      </c>
      <c r="C681" t="s">
        <v>45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 s="5">
        <v>43066</v>
      </c>
    </row>
    <row r="682" spans="1:11" x14ac:dyDescent="0.25">
      <c r="A682" t="s">
        <v>374</v>
      </c>
      <c r="B682" t="s">
        <v>980</v>
      </c>
      <c r="C682" t="s">
        <v>45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 s="5">
        <v>43066</v>
      </c>
    </row>
    <row r="683" spans="1:11" x14ac:dyDescent="0.25">
      <c r="A683" t="s">
        <v>374</v>
      </c>
      <c r="B683" t="s">
        <v>981</v>
      </c>
      <c r="C683" t="s">
        <v>45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 s="5">
        <v>43066</v>
      </c>
    </row>
    <row r="684" spans="1:11" x14ac:dyDescent="0.25">
      <c r="A684" t="s">
        <v>374</v>
      </c>
      <c r="B684" t="s">
        <v>982</v>
      </c>
      <c r="C684" t="s">
        <v>45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 s="5">
        <v>43066</v>
      </c>
    </row>
    <row r="685" spans="1:11" x14ac:dyDescent="0.25">
      <c r="A685" t="s">
        <v>374</v>
      </c>
      <c r="B685" t="s">
        <v>983</v>
      </c>
      <c r="C685" t="s">
        <v>45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 s="5">
        <v>43066</v>
      </c>
    </row>
    <row r="686" spans="1:11" x14ac:dyDescent="0.25">
      <c r="A686" t="s">
        <v>374</v>
      </c>
      <c r="B686" t="s">
        <v>984</v>
      </c>
      <c r="C686" t="s">
        <v>45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 s="5">
        <v>43066</v>
      </c>
    </row>
    <row r="687" spans="1:11" x14ac:dyDescent="0.25">
      <c r="A687" t="s">
        <v>374</v>
      </c>
      <c r="B687" t="s">
        <v>985</v>
      </c>
      <c r="C687" t="s">
        <v>45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 s="5">
        <v>43066</v>
      </c>
    </row>
    <row r="688" spans="1:11" x14ac:dyDescent="0.25">
      <c r="A688" t="s">
        <v>374</v>
      </c>
      <c r="B688" t="s">
        <v>986</v>
      </c>
      <c r="C688" t="s">
        <v>45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 s="5">
        <v>43066</v>
      </c>
    </row>
    <row r="689" spans="1:11" x14ac:dyDescent="0.25">
      <c r="A689" t="s">
        <v>374</v>
      </c>
      <c r="B689" t="s">
        <v>987</v>
      </c>
      <c r="C689" t="s">
        <v>45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 s="5">
        <v>43066</v>
      </c>
    </row>
    <row r="690" spans="1:11" x14ac:dyDescent="0.25">
      <c r="A690" t="s">
        <v>374</v>
      </c>
      <c r="B690" t="s">
        <v>988</v>
      </c>
      <c r="C690" t="s">
        <v>45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 s="5">
        <v>43066</v>
      </c>
    </row>
    <row r="691" spans="1:11" x14ac:dyDescent="0.25">
      <c r="A691" t="s">
        <v>374</v>
      </c>
      <c r="B691" t="s">
        <v>989</v>
      </c>
      <c r="C691" t="s">
        <v>45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 s="5">
        <v>43066</v>
      </c>
    </row>
    <row r="692" spans="1:11" x14ac:dyDescent="0.25">
      <c r="A692" t="s">
        <v>374</v>
      </c>
      <c r="B692" t="s">
        <v>990</v>
      </c>
      <c r="C692" t="s">
        <v>45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 s="5">
        <v>43066</v>
      </c>
    </row>
    <row r="693" spans="1:11" x14ac:dyDescent="0.25">
      <c r="A693" t="s">
        <v>374</v>
      </c>
      <c r="B693" t="s">
        <v>991</v>
      </c>
      <c r="C693" t="s">
        <v>45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 s="5">
        <v>43066</v>
      </c>
    </row>
    <row r="694" spans="1:11" x14ac:dyDescent="0.25">
      <c r="A694" t="s">
        <v>374</v>
      </c>
      <c r="B694" t="s">
        <v>992</v>
      </c>
      <c r="C694" t="s">
        <v>45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 s="5">
        <v>43066</v>
      </c>
    </row>
    <row r="695" spans="1:11" x14ac:dyDescent="0.25">
      <c r="A695" t="s">
        <v>374</v>
      </c>
      <c r="B695" t="s">
        <v>993</v>
      </c>
      <c r="C695" t="s">
        <v>45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 s="5">
        <v>43066</v>
      </c>
    </row>
    <row r="696" spans="1:11" x14ac:dyDescent="0.25">
      <c r="A696" t="s">
        <v>374</v>
      </c>
      <c r="B696" t="s">
        <v>994</v>
      </c>
      <c r="C696" t="s">
        <v>45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 s="5">
        <v>43066</v>
      </c>
    </row>
    <row r="697" spans="1:11" x14ac:dyDescent="0.25">
      <c r="A697" t="s">
        <v>374</v>
      </c>
      <c r="B697" t="s">
        <v>995</v>
      </c>
      <c r="C697" t="s">
        <v>45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 s="5">
        <v>43066</v>
      </c>
    </row>
    <row r="698" spans="1:11" x14ac:dyDescent="0.25">
      <c r="A698" t="s">
        <v>374</v>
      </c>
      <c r="B698" t="s">
        <v>996</v>
      </c>
      <c r="C698" t="s">
        <v>45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 s="5">
        <v>43066</v>
      </c>
    </row>
    <row r="699" spans="1:11" x14ac:dyDescent="0.25">
      <c r="A699" t="s">
        <v>374</v>
      </c>
      <c r="B699" t="s">
        <v>997</v>
      </c>
      <c r="C699" t="s">
        <v>45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 s="5">
        <v>43066</v>
      </c>
    </row>
    <row r="700" spans="1:11" x14ac:dyDescent="0.25">
      <c r="A700" t="s">
        <v>374</v>
      </c>
      <c r="B700" t="s">
        <v>998</v>
      </c>
      <c r="C700" t="s">
        <v>45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 s="5">
        <v>43066</v>
      </c>
    </row>
    <row r="701" spans="1:11" x14ac:dyDescent="0.25">
      <c r="A701" t="s">
        <v>374</v>
      </c>
      <c r="B701" t="s">
        <v>999</v>
      </c>
      <c r="C701" t="s">
        <v>45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 s="5">
        <v>43066</v>
      </c>
    </row>
    <row r="702" spans="1:11" x14ac:dyDescent="0.25">
      <c r="A702" t="s">
        <v>374</v>
      </c>
      <c r="B702" t="s">
        <v>1000</v>
      </c>
      <c r="C702" t="s">
        <v>45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 s="5">
        <v>43066</v>
      </c>
    </row>
    <row r="703" spans="1:11" x14ac:dyDescent="0.25">
      <c r="A703" t="s">
        <v>374</v>
      </c>
      <c r="B703" t="s">
        <v>1001</v>
      </c>
      <c r="C703" t="s">
        <v>45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 s="5">
        <v>43066</v>
      </c>
    </row>
    <row r="704" spans="1:11" x14ac:dyDescent="0.25">
      <c r="A704" t="s">
        <v>374</v>
      </c>
      <c r="B704" t="s">
        <v>1002</v>
      </c>
      <c r="C704" t="s">
        <v>45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 s="5">
        <v>43066</v>
      </c>
    </row>
    <row r="705" spans="1:11" x14ac:dyDescent="0.25">
      <c r="A705" t="s">
        <v>374</v>
      </c>
      <c r="B705" t="s">
        <v>1003</v>
      </c>
      <c r="C705" t="s">
        <v>45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 s="5">
        <v>43066</v>
      </c>
    </row>
    <row r="706" spans="1:11" x14ac:dyDescent="0.25">
      <c r="A706" t="s">
        <v>374</v>
      </c>
      <c r="B706" t="s">
        <v>1004</v>
      </c>
      <c r="C706" t="s">
        <v>45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 s="5">
        <v>43066</v>
      </c>
    </row>
    <row r="707" spans="1:11" x14ac:dyDescent="0.25">
      <c r="A707" t="s">
        <v>374</v>
      </c>
      <c r="B707" t="s">
        <v>1005</v>
      </c>
      <c r="C707" t="s">
        <v>45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 s="5">
        <v>43066</v>
      </c>
    </row>
    <row r="708" spans="1:11" x14ac:dyDescent="0.25">
      <c r="A708" t="s">
        <v>374</v>
      </c>
      <c r="B708" t="s">
        <v>1006</v>
      </c>
      <c r="C708" t="s">
        <v>45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 s="5">
        <v>43066</v>
      </c>
    </row>
    <row r="709" spans="1:11" x14ac:dyDescent="0.25">
      <c r="A709" t="s">
        <v>374</v>
      </c>
      <c r="B709" t="s">
        <v>1007</v>
      </c>
      <c r="C709" t="s">
        <v>45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 s="5">
        <v>43066</v>
      </c>
    </row>
    <row r="710" spans="1:11" x14ac:dyDescent="0.25">
      <c r="A710" t="s">
        <v>374</v>
      </c>
      <c r="B710" t="s">
        <v>1008</v>
      </c>
      <c r="C710" t="s">
        <v>45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 s="5">
        <v>43066</v>
      </c>
    </row>
    <row r="711" spans="1:11" x14ac:dyDescent="0.25">
      <c r="A711" t="s">
        <v>374</v>
      </c>
      <c r="B711" t="s">
        <v>1009</v>
      </c>
      <c r="C711" t="s">
        <v>45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 s="5">
        <v>43066</v>
      </c>
    </row>
    <row r="712" spans="1:11" x14ac:dyDescent="0.25">
      <c r="A712" t="s">
        <v>374</v>
      </c>
      <c r="B712" t="s">
        <v>1010</v>
      </c>
      <c r="C712" t="s">
        <v>45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 s="5">
        <v>43066</v>
      </c>
    </row>
    <row r="713" spans="1:11" x14ac:dyDescent="0.25">
      <c r="A713" t="s">
        <v>374</v>
      </c>
      <c r="B713" t="s">
        <v>1011</v>
      </c>
      <c r="C713" t="s">
        <v>45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 s="5">
        <v>43066</v>
      </c>
    </row>
    <row r="714" spans="1:11" x14ac:dyDescent="0.25">
      <c r="A714" t="s">
        <v>374</v>
      </c>
      <c r="B714" t="s">
        <v>1012</v>
      </c>
      <c r="C714" t="s">
        <v>45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 s="5">
        <v>43066</v>
      </c>
    </row>
    <row r="715" spans="1:11" x14ac:dyDescent="0.25">
      <c r="A715" t="s">
        <v>374</v>
      </c>
      <c r="B715" t="s">
        <v>1013</v>
      </c>
      <c r="C715" t="s">
        <v>45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 s="5">
        <v>43066</v>
      </c>
    </row>
    <row r="716" spans="1:11" x14ac:dyDescent="0.25">
      <c r="A716" t="s">
        <v>374</v>
      </c>
      <c r="B716" t="s">
        <v>1014</v>
      </c>
      <c r="C716" t="s">
        <v>45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 s="5">
        <v>43066</v>
      </c>
    </row>
    <row r="717" spans="1:11" x14ac:dyDescent="0.25">
      <c r="A717" t="s">
        <v>374</v>
      </c>
      <c r="B717" t="s">
        <v>1015</v>
      </c>
      <c r="C717" t="s">
        <v>45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 s="5">
        <v>43066</v>
      </c>
    </row>
    <row r="718" spans="1:11" x14ac:dyDescent="0.25">
      <c r="A718" t="s">
        <v>374</v>
      </c>
      <c r="B718" t="s">
        <v>1016</v>
      </c>
      <c r="C718" t="s">
        <v>45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 s="5">
        <v>43066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Servers</vt:lpstr>
      <vt:lpstr>PROD16 datafiles</vt:lpstr>
      <vt:lpstr>Risk16 datafiles</vt:lpstr>
      <vt:lpstr>Risk16 EOM growth</vt:lpstr>
      <vt:lpstr>QA16 datafiles</vt:lpstr>
      <vt:lpstr>Dev16 datafiles</vt:lpstr>
      <vt:lpstr>DataHub16 datafiles</vt:lpstr>
      <vt:lpstr>Prod16 Auto_EDW</vt:lpstr>
      <vt:lpstr>Prod16 Bank_EDW</vt:lpstr>
      <vt:lpstr>PROD</vt:lpstr>
      <vt:lpstr>BU_AUTO_PROD_RISK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Michellea David</dc:creator>
  <cp:lastModifiedBy>Michellea David</cp:lastModifiedBy>
  <dcterms:created xsi:type="dcterms:W3CDTF">2017-11-27T20:35:01Z</dcterms:created>
  <dcterms:modified xsi:type="dcterms:W3CDTF">2017-12-15T01:05:36Z</dcterms:modified>
</cp:coreProperties>
</file>