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K:\FEDERATION\DONNEES\USR\Sports\EXCEL\tableauactivitéfonc\"/>
    </mc:Choice>
  </mc:AlternateContent>
  <xr:revisionPtr revIDLastSave="0" documentId="8_{3A6A45A1-75A2-41F6-997D-9C76D8CDDA9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</sheets>
  <definedNames>
    <definedName name="_xlnm.Print_Area" localSheetId="0">Feuil1!$A$1:$Y$69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67" i="1" l="1"/>
  <c r="X66" i="1"/>
  <c r="X65" i="1"/>
  <c r="X43" i="1"/>
  <c r="X35" i="1"/>
  <c r="X32" i="1"/>
  <c r="X29" i="1"/>
  <c r="X9" i="1"/>
  <c r="X64" i="1"/>
  <c r="X63" i="1"/>
  <c r="X62" i="1"/>
  <c r="X60" i="1"/>
  <c r="X59" i="1"/>
  <c r="X58" i="1"/>
  <c r="X57" i="1"/>
  <c r="X56" i="1"/>
  <c r="X54" i="1"/>
  <c r="X53" i="1"/>
  <c r="X51" i="1"/>
  <c r="X50" i="1"/>
  <c r="X47" i="1"/>
  <c r="X46" i="1"/>
  <c r="X45" i="1"/>
  <c r="X44" i="1"/>
  <c r="X41" i="1"/>
  <c r="X40" i="1"/>
  <c r="X39" i="1"/>
  <c r="X38" i="1"/>
  <c r="X37" i="1"/>
  <c r="X36" i="1"/>
  <c r="X33" i="1"/>
  <c r="X31" i="1"/>
  <c r="X30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8" i="1"/>
  <c r="X7" i="1"/>
  <c r="X68" i="1" l="1"/>
  <c r="X65538" i="1" s="1"/>
</calcChain>
</file>

<file path=xl/sharedStrings.xml><?xml version="1.0" encoding="utf-8"?>
<sst xmlns="http://schemas.openxmlformats.org/spreadsheetml/2006/main" count="107" uniqueCount="100">
  <si>
    <t>SUBVENTION SPORTS</t>
  </si>
  <si>
    <r>
      <rPr>
        <b/>
        <i/>
        <sz val="9"/>
        <color rgb="FF0000FF"/>
        <rFont val="Arial"/>
        <family val="2"/>
      </rPr>
      <t xml:space="preserve">  </t>
    </r>
    <r>
      <rPr>
        <b/>
        <i/>
        <sz val="9"/>
        <color rgb="FF0000FF"/>
        <rFont val="Arial"/>
      </rPr>
      <t xml:space="preserve">ATSCAF de :                                              N° Association :   </t>
    </r>
  </si>
  <si>
    <r>
      <rPr>
        <sz val="9"/>
        <rFont val="Arial"/>
        <family val="2"/>
      </rPr>
      <t>Mettre</t>
    </r>
    <r>
      <rPr>
        <b/>
        <sz val="9"/>
        <color rgb="FFFF0000"/>
        <rFont val="Arial"/>
      </rPr>
      <t xml:space="preserve"> X</t>
    </r>
    <r>
      <rPr>
        <sz val="9"/>
        <rFont val="Arial"/>
      </rPr>
      <t xml:space="preserve"> dans les colonnes </t>
    </r>
    <r>
      <rPr>
        <b/>
        <sz val="9"/>
        <color rgb="FFFF0000"/>
        <rFont val="Arial"/>
      </rPr>
      <t>grisées</t>
    </r>
    <r>
      <rPr>
        <sz val="9"/>
        <rFont val="Arial"/>
      </rPr>
      <t xml:space="preserve"> et </t>
    </r>
    <r>
      <rPr>
        <b/>
        <sz val="9"/>
        <rFont val="Arial"/>
      </rPr>
      <t xml:space="preserve">un chiffre </t>
    </r>
    <r>
      <rPr>
        <sz val="9"/>
        <rFont val="Arial"/>
      </rPr>
      <t xml:space="preserve">dans: les cases </t>
    </r>
    <r>
      <rPr>
        <b/>
        <i/>
        <sz val="9"/>
        <rFont val="Arial"/>
      </rPr>
      <t>orange</t>
    </r>
    <r>
      <rPr>
        <sz val="9"/>
        <rFont val="Arial"/>
      </rPr>
      <t xml:space="preserve"> et </t>
    </r>
    <r>
      <rPr>
        <b/>
        <i/>
        <sz val="9"/>
        <rFont val="Arial"/>
      </rPr>
      <t>blanches</t>
    </r>
    <r>
      <rPr>
        <sz val="9"/>
        <rFont val="Arial"/>
      </rPr>
      <t>,</t>
    </r>
    <r>
      <rPr>
        <sz val="9"/>
        <color rgb="FFFF0000"/>
        <rFont val="Arial"/>
      </rPr>
      <t xml:space="preserve"> </t>
    </r>
    <r>
      <rPr>
        <b/>
        <i/>
        <sz val="9"/>
        <color rgb="FFFF0000"/>
        <rFont val="Arial"/>
      </rPr>
      <t>rien</t>
    </r>
    <r>
      <rPr>
        <sz val="9"/>
        <rFont val="Arial"/>
      </rPr>
      <t xml:space="preserve"> dans les autres</t>
    </r>
  </si>
  <si>
    <t>Disciplines sportives</t>
  </si>
  <si>
    <t>Sportifs</t>
  </si>
  <si>
    <t>Sports</t>
  </si>
  <si>
    <t>Bien-être</t>
  </si>
  <si>
    <t>Chpt</t>
  </si>
  <si>
    <t>+ de</t>
  </si>
  <si>
    <t>- de</t>
  </si>
  <si>
    <t>CNIF (sans forfait)</t>
  </si>
  <si>
    <t>Trophée National</t>
  </si>
  <si>
    <t>Organi</t>
  </si>
  <si>
    <t>Partici</t>
  </si>
  <si>
    <t>Manif</t>
  </si>
  <si>
    <t>Equipes</t>
  </si>
  <si>
    <t>Compét</t>
  </si>
  <si>
    <t>Activ.</t>
  </si>
  <si>
    <t>Ecole</t>
  </si>
  <si>
    <t>TOTAL</t>
  </si>
  <si>
    <t>Loisir</t>
  </si>
  <si>
    <t>Prof.</t>
  </si>
  <si>
    <t>Salle</t>
  </si>
  <si>
    <t xml:space="preserve"> CORPO</t>
  </si>
  <si>
    <t>15 lic</t>
  </si>
  <si>
    <t>Avant</t>
  </si>
  <si>
    <t>1/4</t>
  </si>
  <si>
    <t>1/2 et</t>
  </si>
  <si>
    <t>Nbr compétiteurs</t>
  </si>
  <si>
    <t>sateur</t>
  </si>
  <si>
    <t>pant</t>
  </si>
  <si>
    <t>except.</t>
  </si>
  <si>
    <t>suppl.</t>
  </si>
  <si>
    <t>nouv.</t>
  </si>
  <si>
    <t>Sport</t>
  </si>
  <si>
    <t>H</t>
  </si>
  <si>
    <t>F</t>
  </si>
  <si>
    <t xml:space="preserve"> 1/4</t>
  </si>
  <si>
    <t>finale</t>
  </si>
  <si>
    <t>6 à 10</t>
  </si>
  <si>
    <t>&gt;10</t>
  </si>
  <si>
    <t>maxi 3</t>
  </si>
  <si>
    <t>Manifestation Nat.</t>
  </si>
  <si>
    <t>Coupe Régionale</t>
  </si>
  <si>
    <t>Football</t>
  </si>
  <si>
    <t>Soccer5</t>
  </si>
  <si>
    <t>Rugby</t>
  </si>
  <si>
    <t>Hand Ball</t>
  </si>
  <si>
    <t xml:space="preserve">Volley Ball Masculin </t>
  </si>
  <si>
    <t>Volley Ball Féminin</t>
  </si>
  <si>
    <t>Basket Ball Masculin</t>
  </si>
  <si>
    <t>Basket Ball Féminin</t>
  </si>
  <si>
    <t>Squash</t>
  </si>
  <si>
    <t>Bowling</t>
  </si>
  <si>
    <t>Pelote Basque</t>
  </si>
  <si>
    <t>Equitation</t>
  </si>
  <si>
    <t>Parachute-Parapente</t>
  </si>
  <si>
    <t>Golf</t>
  </si>
  <si>
    <t>Tir</t>
  </si>
  <si>
    <t>Tennis Masculin</t>
  </si>
  <si>
    <t>Tennis Féminin</t>
  </si>
  <si>
    <t>Tennis Table</t>
  </si>
  <si>
    <t>Judo</t>
  </si>
  <si>
    <t>Karaté</t>
  </si>
  <si>
    <t>Ski</t>
  </si>
  <si>
    <t>Escalade</t>
  </si>
  <si>
    <t>VTT</t>
  </si>
  <si>
    <t>Cyclisme</t>
  </si>
  <si>
    <t>Triathlon</t>
  </si>
  <si>
    <t>Sports nautiques</t>
  </si>
  <si>
    <t>1-  Voile</t>
  </si>
  <si>
    <t>2- Natation</t>
  </si>
  <si>
    <t>3- Plongée</t>
  </si>
  <si>
    <t>4- Canoé / kayak</t>
  </si>
  <si>
    <t>Pétanque Masculine</t>
  </si>
  <si>
    <t>Pétanque Féminine</t>
  </si>
  <si>
    <t>Badminton</t>
  </si>
  <si>
    <t>Athlétisme</t>
  </si>
  <si>
    <t>1- Course à pied</t>
  </si>
  <si>
    <t>Karting</t>
  </si>
  <si>
    <t>Billard</t>
  </si>
  <si>
    <t>Musculation</t>
  </si>
  <si>
    <t>Tir à l'arc</t>
  </si>
  <si>
    <t>Nature</t>
  </si>
  <si>
    <t>1-</t>
  </si>
  <si>
    <t>2-</t>
  </si>
  <si>
    <t>Aquatique</t>
  </si>
  <si>
    <t>Gymnique</t>
  </si>
  <si>
    <t>3-</t>
  </si>
  <si>
    <t>4-</t>
  </si>
  <si>
    <t>5-</t>
  </si>
  <si>
    <t>Autres activités</t>
  </si>
  <si>
    <t>Escrime</t>
  </si>
  <si>
    <t>Paddle</t>
  </si>
  <si>
    <t>Roller</t>
  </si>
  <si>
    <t>Raquettes</t>
  </si>
  <si>
    <t>Autres</t>
  </si>
  <si>
    <t>Acitiv.</t>
  </si>
  <si>
    <t>virtuelles</t>
  </si>
  <si>
    <t>Echecs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</si>
</sst>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b/>
      <sz val="10"/>
      <color rgb="FF000000"/>
      <name val="Arial"/>
    </font>
    <font>
      <b/>
      <i/>
      <sz val="10"/>
      <name val="Arial"/>
      <family val="2"/>
    </font>
    <font>
      <b/>
      <i/>
      <sz val="8"/>
      <color rgb="FFFF0000"/>
      <name val="Arial"/>
      <family val="2"/>
    </font>
    <font>
      <b/>
      <i/>
      <sz val="9"/>
      <color rgb="FFFF0000"/>
      <name val="Arial"/>
      <family val="2"/>
    </font>
    <font>
      <sz val="9"/>
      <name val="Arial"/>
    </font>
    <font>
      <b/>
      <i/>
      <sz val="9"/>
      <color rgb="FF0000FF"/>
      <name val="Arial"/>
      <family val="2"/>
    </font>
    <font>
      <b/>
      <i/>
      <sz val="9"/>
      <color rgb="FF0000FF"/>
      <name val="Arial"/>
    </font>
    <font>
      <sz val="9"/>
      <name val="Arial"/>
      <family val="2"/>
    </font>
    <font>
      <b/>
      <sz val="9"/>
      <color rgb="FFFF0000"/>
      <name val="Arial"/>
    </font>
    <font>
      <b/>
      <sz val="9"/>
      <name val="Arial"/>
    </font>
    <font>
      <b/>
      <i/>
      <sz val="9"/>
      <name val="Arial"/>
    </font>
    <font>
      <sz val="9"/>
      <color rgb="FFFF0000"/>
      <name val="Arial"/>
    </font>
    <font>
      <b/>
      <i/>
      <sz val="9"/>
      <color rgb="FFFF0000"/>
      <name val="Arial"/>
    </font>
    <font>
      <b/>
      <i/>
      <sz val="8"/>
      <name val="Times New Roman"/>
      <family val="1"/>
    </font>
    <font>
      <sz val="7"/>
      <name val="Times New Roman"/>
      <family val="1"/>
    </font>
    <font>
      <i/>
      <sz val="7"/>
      <color rgb="FFFF0000"/>
      <name val="Times New Roman"/>
      <family val="1"/>
    </font>
    <font>
      <i/>
      <sz val="7"/>
      <color rgb="FF800080"/>
      <name val="Times New Roman"/>
      <family val="1"/>
    </font>
    <font>
      <b/>
      <i/>
      <sz val="7"/>
      <color rgb="FFFF0000"/>
      <name val="Times New Roman"/>
      <family val="1"/>
    </font>
    <font>
      <b/>
      <i/>
      <sz val="8"/>
      <color rgb="FFFF00FF"/>
      <name val="Times New Roman"/>
      <family val="1"/>
    </font>
    <font>
      <sz val="8"/>
      <name val="Arial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8"/>
      <color rgb="FFFF0000"/>
      <name val="Arial"/>
      <family val="2"/>
    </font>
    <font>
      <b/>
      <sz val="8"/>
      <color rgb="FFFF0000"/>
      <name val="Times New Roman"/>
      <family val="1"/>
    </font>
    <font>
      <b/>
      <i/>
      <sz val="9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DDDDD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CCFFFF"/>
        <bgColor rgb="FFCCFFCC"/>
      </patternFill>
    </fill>
    <fill>
      <patternFill patternType="solid">
        <fgColor rgb="FF99BFBF"/>
        <bgColor rgb="FFBFBFBF"/>
      </patternFill>
    </fill>
    <fill>
      <patternFill patternType="solid">
        <fgColor rgb="FFFF9900"/>
        <bgColor rgb="FFFFCC00"/>
      </patternFill>
    </fill>
    <fill>
      <patternFill patternType="solid">
        <fgColor rgb="FFEFEFEF"/>
        <bgColor rgb="FFFFFFFF"/>
      </patternFill>
    </fill>
    <fill>
      <patternFill patternType="solid">
        <fgColor rgb="FF667F7F"/>
        <bgColor rgb="FF7F7F7F"/>
      </patternFill>
    </fill>
    <fill>
      <patternFill patternType="solid">
        <fgColor rgb="FFBFBFBF"/>
        <bgColor rgb="FF99BFBF"/>
      </patternFill>
    </fill>
    <fill>
      <patternFill patternType="solid">
        <fgColor rgb="FF7F7F7F"/>
        <bgColor rgb="FF808080"/>
      </patternFill>
    </fill>
    <fill>
      <patternFill patternType="solid">
        <fgColor rgb="FF99BFBF"/>
        <bgColor rgb="FFFFFFFF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3" borderId="0" applyBorder="0" applyAlignment="0" applyProtection="0"/>
  </cellStyleXfs>
  <cellXfs count="118">
    <xf numFmtId="0" fontId="0" fillId="0" borderId="0" xfId="0"/>
    <xf numFmtId="0" fontId="14" fillId="5" borderId="0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3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/>
    <xf numFmtId="0" fontId="0" fillId="4" borderId="3" xfId="0" applyFill="1" applyBorder="1" applyAlignment="1" applyProtection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Border="1" applyAlignment="1" applyProtection="1">
      <alignment vertical="center"/>
    </xf>
    <xf numFmtId="0" fontId="15" fillId="5" borderId="7" xfId="0" applyFont="1" applyFill="1" applyBorder="1" applyAlignment="1" applyProtection="1">
      <alignment horizontal="center" vertical="center"/>
    </xf>
    <xf numFmtId="0" fontId="15" fillId="5" borderId="7" xfId="0" applyFont="1" applyFill="1" applyBorder="1" applyAlignment="1" applyProtection="1">
      <alignment horizontal="center" vertical="center" wrapText="1"/>
    </xf>
    <xf numFmtId="49" fontId="15" fillId="5" borderId="7" xfId="0" applyNumberFormat="1" applyFont="1" applyFill="1" applyBorder="1" applyAlignment="1" applyProtection="1">
      <alignment horizontal="center" vertical="center"/>
    </xf>
    <xf numFmtId="49" fontId="15" fillId="5" borderId="7" xfId="0" applyNumberFormat="1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 applyProtection="1">
      <alignment horizontal="center" vertical="center"/>
    </xf>
    <xf numFmtId="0" fontId="17" fillId="5" borderId="7" xfId="0" applyFont="1" applyFill="1" applyBorder="1" applyAlignment="1" applyProtection="1">
      <alignment horizontal="center" vertical="center"/>
    </xf>
    <xf numFmtId="0" fontId="15" fillId="5" borderId="10" xfId="0" applyFont="1" applyFill="1" applyBorder="1" applyAlignment="1" applyProtection="1">
      <alignment horizontal="center" vertical="center"/>
    </xf>
    <xf numFmtId="0" fontId="15" fillId="5" borderId="10" xfId="0" applyFont="1" applyFill="1" applyBorder="1" applyAlignment="1" applyProtection="1">
      <alignment horizontal="center" vertical="center" wrapText="1"/>
    </xf>
    <xf numFmtId="0" fontId="15" fillId="5" borderId="10" xfId="0" applyFont="1" applyFill="1" applyBorder="1" applyAlignment="1" applyProtection="1">
      <alignment horizontal="center" vertical="center"/>
      <protection locked="0"/>
    </xf>
    <xf numFmtId="0" fontId="15" fillId="5" borderId="11" xfId="0" applyFont="1" applyFill="1" applyBorder="1" applyAlignment="1" applyProtection="1">
      <alignment horizontal="center" vertical="center"/>
      <protection locked="0"/>
    </xf>
    <xf numFmtId="0" fontId="15" fillId="5" borderId="13" xfId="0" applyFont="1" applyFill="1" applyBorder="1" applyAlignment="1" applyProtection="1">
      <alignment horizontal="center" vertical="center"/>
      <protection locked="0"/>
    </xf>
    <xf numFmtId="0" fontId="16" fillId="5" borderId="10" xfId="0" applyFont="1" applyFill="1" applyBorder="1" applyAlignment="1" applyProtection="1">
      <alignment horizontal="center" vertical="center"/>
    </xf>
    <xf numFmtId="0" fontId="17" fillId="5" borderId="10" xfId="0" applyFont="1" applyFill="1" applyBorder="1" applyAlignment="1" applyProtection="1">
      <alignment horizontal="center" vertical="center"/>
    </xf>
    <xf numFmtId="0" fontId="18" fillId="5" borderId="10" xfId="0" applyFont="1" applyFill="1" applyBorder="1" applyAlignment="1" applyProtection="1">
      <alignment horizontal="center" vertical="center"/>
    </xf>
    <xf numFmtId="0" fontId="15" fillId="5" borderId="15" xfId="0" applyFont="1" applyFill="1" applyBorder="1" applyAlignment="1" applyProtection="1">
      <alignment horizontal="center" vertical="center"/>
    </xf>
    <xf numFmtId="0" fontId="15" fillId="5" borderId="16" xfId="0" applyFont="1" applyFill="1" applyBorder="1" applyAlignment="1" applyProtection="1">
      <alignment horizontal="center" vertical="center"/>
    </xf>
    <xf numFmtId="0" fontId="15" fillId="5" borderId="17" xfId="0" applyFont="1" applyFill="1" applyBorder="1" applyAlignment="1" applyProtection="1">
      <alignment horizontal="center" vertical="center"/>
    </xf>
    <xf numFmtId="0" fontId="15" fillId="5" borderId="17" xfId="0" applyFont="1" applyFill="1" applyBorder="1" applyAlignment="1" applyProtection="1">
      <alignment horizontal="center" vertical="center" wrapText="1"/>
    </xf>
    <xf numFmtId="0" fontId="15" fillId="5" borderId="17" xfId="0" applyFont="1" applyFill="1" applyBorder="1" applyAlignment="1" applyProtection="1">
      <alignment horizontal="center" vertical="center"/>
      <protection locked="0"/>
    </xf>
    <xf numFmtId="0" fontId="15" fillId="5" borderId="18" xfId="0" applyFont="1" applyFill="1" applyBorder="1" applyAlignment="1" applyProtection="1">
      <alignment horizontal="center" vertical="center"/>
      <protection locked="0"/>
    </xf>
    <xf numFmtId="0" fontId="15" fillId="5" borderId="19" xfId="0" applyFont="1" applyFill="1" applyBorder="1" applyAlignment="1" applyProtection="1">
      <alignment horizontal="center" vertical="center"/>
      <protection locked="0"/>
    </xf>
    <xf numFmtId="0" fontId="15" fillId="5" borderId="20" xfId="0" applyFont="1" applyFill="1" applyBorder="1" applyAlignment="1" applyProtection="1">
      <alignment horizontal="center" vertical="center"/>
      <protection locked="0"/>
    </xf>
    <xf numFmtId="0" fontId="15" fillId="5" borderId="21" xfId="0" applyFont="1" applyFill="1" applyBorder="1" applyAlignment="1" applyProtection="1">
      <alignment horizontal="center" vertical="center"/>
      <protection locked="0"/>
    </xf>
    <xf numFmtId="0" fontId="15" fillId="5" borderId="22" xfId="0" applyFont="1" applyFill="1" applyBorder="1" applyAlignment="1" applyProtection="1">
      <alignment horizontal="center" vertical="center"/>
      <protection locked="0"/>
    </xf>
    <xf numFmtId="0" fontId="16" fillId="5" borderId="17" xfId="0" applyFont="1" applyFill="1" applyBorder="1" applyAlignment="1" applyProtection="1">
      <alignment horizontal="center" vertical="center"/>
    </xf>
    <xf numFmtId="0" fontId="17" fillId="5" borderId="17" xfId="0" applyFont="1" applyFill="1" applyBorder="1" applyAlignment="1" applyProtection="1">
      <alignment horizontal="center" vertical="center"/>
    </xf>
    <xf numFmtId="0" fontId="18" fillId="5" borderId="17" xfId="0" applyFont="1" applyFill="1" applyBorder="1" applyAlignment="1" applyProtection="1">
      <alignment horizontal="center" vertical="center"/>
    </xf>
    <xf numFmtId="0" fontId="19" fillId="7" borderId="23" xfId="0" applyFont="1" applyFill="1" applyBorder="1" applyAlignment="1" applyProtection="1">
      <alignment vertical="center"/>
    </xf>
    <xf numFmtId="0" fontId="20" fillId="8" borderId="24" xfId="0" applyFont="1" applyFill="1" applyBorder="1" applyAlignment="1" applyProtection="1">
      <alignment vertical="center"/>
    </xf>
    <xf numFmtId="0" fontId="21" fillId="8" borderId="24" xfId="0" applyFont="1" applyFill="1" applyBorder="1" applyAlignment="1" applyProtection="1">
      <alignment horizontal="center" vertical="center"/>
    </xf>
    <xf numFmtId="0" fontId="21" fillId="9" borderId="24" xfId="0" applyFont="1" applyFill="1" applyBorder="1" applyAlignment="1" applyProtection="1">
      <alignment horizontal="center" vertical="center"/>
      <protection locked="0"/>
    </xf>
    <xf numFmtId="0" fontId="21" fillId="8" borderId="25" xfId="0" applyFont="1" applyFill="1" applyBorder="1" applyAlignment="1" applyProtection="1">
      <alignment horizontal="center" vertical="center"/>
    </xf>
    <xf numFmtId="0" fontId="21" fillId="8" borderId="26" xfId="0" applyFont="1" applyFill="1" applyBorder="1" applyAlignment="1" applyProtection="1">
      <alignment vertical="center"/>
    </xf>
    <xf numFmtId="0" fontId="14" fillId="5" borderId="27" xfId="0" applyFont="1" applyFill="1" applyBorder="1" applyAlignment="1" applyProtection="1">
      <alignment horizontal="center" vertical="center"/>
    </xf>
    <xf numFmtId="0" fontId="19" fillId="7" borderId="28" xfId="0" applyFont="1" applyFill="1" applyBorder="1" applyAlignment="1" applyProtection="1">
      <alignment vertical="center"/>
    </xf>
    <xf numFmtId="0" fontId="21" fillId="10" borderId="29" xfId="0" applyFont="1" applyFill="1" applyBorder="1" applyAlignment="1" applyProtection="1">
      <alignment horizontal="center" vertical="center"/>
      <protection locked="0"/>
    </xf>
    <xf numFmtId="0" fontId="21" fillId="8" borderId="29" xfId="0" applyFont="1" applyFill="1" applyBorder="1" applyAlignment="1" applyProtection="1">
      <alignment horizontal="center" vertical="center"/>
    </xf>
    <xf numFmtId="0" fontId="21" fillId="8" borderId="30" xfId="0" applyFont="1" applyFill="1" applyBorder="1" applyAlignment="1" applyProtection="1">
      <alignment vertical="center"/>
    </xf>
    <xf numFmtId="0" fontId="14" fillId="5" borderId="31" xfId="0" applyFont="1" applyFill="1" applyBorder="1" applyAlignment="1" applyProtection="1">
      <alignment horizontal="center" vertical="center"/>
    </xf>
    <xf numFmtId="0" fontId="21" fillId="0" borderId="23" xfId="0" applyFont="1" applyBorder="1" applyAlignment="1" applyProtection="1">
      <alignment vertical="center"/>
    </xf>
    <xf numFmtId="0" fontId="21" fillId="5" borderId="24" xfId="0" applyFont="1" applyFill="1" applyBorder="1" applyAlignment="1" applyProtection="1">
      <alignment horizontal="center" vertical="center"/>
      <protection locked="0"/>
    </xf>
    <xf numFmtId="0" fontId="21" fillId="10" borderId="24" xfId="0" applyFont="1" applyFill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1" fillId="11" borderId="24" xfId="0" applyFont="1" applyFill="1" applyBorder="1" applyAlignment="1" applyProtection="1">
      <alignment horizontal="center" vertical="center"/>
      <protection locked="0"/>
    </xf>
    <xf numFmtId="0" fontId="21" fillId="8" borderId="24" xfId="0" applyFont="1" applyFill="1" applyBorder="1" applyAlignment="1" applyProtection="1">
      <alignment vertical="center"/>
    </xf>
    <xf numFmtId="0" fontId="21" fillId="0" borderId="28" xfId="0" applyFont="1" applyBorder="1" applyAlignment="1" applyProtection="1">
      <alignment vertical="center"/>
    </xf>
    <xf numFmtId="0" fontId="21" fillId="5" borderId="29" xfId="0" applyFont="1" applyFill="1" applyBorder="1" applyAlignment="1" applyProtection="1">
      <alignment horizontal="center" vertical="center"/>
      <protection locked="0"/>
    </xf>
    <xf numFmtId="0" fontId="21" fillId="8" borderId="29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22" fillId="0" borderId="0" xfId="0" applyFont="1" applyBorder="1" applyAlignment="1" applyProtection="1">
      <alignment horizontal="center" vertical="center"/>
    </xf>
    <xf numFmtId="0" fontId="21" fillId="11" borderId="24" xfId="0" applyFont="1" applyFill="1" applyBorder="1" applyAlignment="1" applyProtection="1">
      <alignment horizontal="center" vertical="center"/>
    </xf>
    <xf numFmtId="0" fontId="21" fillId="5" borderId="28" xfId="0" applyFont="1" applyFill="1" applyBorder="1" applyAlignment="1" applyProtection="1">
      <alignment vertical="center"/>
    </xf>
    <xf numFmtId="0" fontId="21" fillId="12" borderId="29" xfId="0" applyFont="1" applyFill="1" applyBorder="1" applyAlignment="1" applyProtection="1">
      <alignment vertical="center"/>
    </xf>
    <xf numFmtId="0" fontId="23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vertical="center"/>
    </xf>
    <xf numFmtId="0" fontId="21" fillId="0" borderId="28" xfId="0" applyFont="1" applyBorder="1" applyAlignment="1" applyProtection="1">
      <alignment vertical="center"/>
      <protection locked="0"/>
    </xf>
    <xf numFmtId="0" fontId="21" fillId="0" borderId="29" xfId="0" applyFont="1" applyBorder="1" applyAlignment="1" applyProtection="1">
      <alignment horizontal="center" vertical="center"/>
      <protection locked="0"/>
    </xf>
    <xf numFmtId="0" fontId="21" fillId="0" borderId="28" xfId="0" applyFont="1" applyBorder="1" applyAlignment="1" applyProtection="1">
      <alignment vertical="center"/>
    </xf>
    <xf numFmtId="0" fontId="24" fillId="5" borderId="29" xfId="0" applyFont="1" applyFill="1" applyBorder="1" applyAlignment="1" applyProtection="1">
      <alignment horizontal="center" vertical="center"/>
      <protection locked="0"/>
    </xf>
    <xf numFmtId="0" fontId="21" fillId="5" borderId="28" xfId="0" applyFont="1" applyFill="1" applyBorder="1" applyAlignment="1" applyProtection="1">
      <alignment horizontal="left" vertical="center"/>
    </xf>
    <xf numFmtId="0" fontId="21" fillId="13" borderId="24" xfId="0" applyFont="1" applyFill="1" applyBorder="1" applyAlignment="1" applyProtection="1">
      <alignment horizontal="center" vertical="center"/>
      <protection locked="0"/>
    </xf>
    <xf numFmtId="0" fontId="21" fillId="13" borderId="24" xfId="0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vertical="center"/>
    </xf>
    <xf numFmtId="0" fontId="24" fillId="8" borderId="29" xfId="0" applyFont="1" applyFill="1" applyBorder="1" applyAlignment="1" applyProtection="1">
      <alignment horizontal="center" vertical="center"/>
    </xf>
    <xf numFmtId="0" fontId="24" fillId="8" borderId="24" xfId="0" applyFont="1" applyFill="1" applyBorder="1" applyAlignment="1" applyProtection="1">
      <alignment horizontal="center" vertical="center"/>
    </xf>
    <xf numFmtId="0" fontId="24" fillId="8" borderId="30" xfId="0" applyFont="1" applyFill="1" applyBorder="1" applyAlignment="1" applyProtection="1">
      <alignment horizontal="center" vertical="center"/>
    </xf>
    <xf numFmtId="0" fontId="21" fillId="0" borderId="32" xfId="0" applyFont="1" applyBorder="1" applyAlignment="1" applyProtection="1">
      <alignment vertical="center"/>
      <protection locked="0"/>
    </xf>
    <xf numFmtId="0" fontId="24" fillId="7" borderId="28" xfId="0" applyFont="1" applyFill="1" applyBorder="1" applyAlignment="1" applyProtection="1">
      <alignment horizontal="center" vertical="center"/>
      <protection locked="0"/>
    </xf>
    <xf numFmtId="0" fontId="21" fillId="0" borderId="28" xfId="0" applyFont="1" applyBorder="1" applyAlignment="1" applyProtection="1">
      <alignment horizontal="left" vertical="center"/>
      <protection locked="0"/>
    </xf>
    <xf numFmtId="0" fontId="23" fillId="5" borderId="0" xfId="0" applyFont="1" applyFill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vertical="center"/>
    </xf>
    <xf numFmtId="0" fontId="21" fillId="0" borderId="0" xfId="0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vertical="center"/>
      <protection locked="0"/>
    </xf>
    <xf numFmtId="0" fontId="26" fillId="0" borderId="0" xfId="0" applyFont="1" applyBorder="1" applyAlignment="1" applyProtection="1">
      <alignment horizontal="center" vertical="center"/>
    </xf>
    <xf numFmtId="0" fontId="14" fillId="5" borderId="17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23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horizontal="center" vertical="center"/>
    </xf>
    <xf numFmtId="0" fontId="27" fillId="0" borderId="0" xfId="0" applyFont="1" applyBorder="1" applyAlignment="1" applyProtection="1">
      <alignment horizontal="center" vertical="center"/>
    </xf>
    <xf numFmtId="0" fontId="23" fillId="0" borderId="0" xfId="0" applyFont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8" fillId="4" borderId="33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/>
    </xf>
    <xf numFmtId="0" fontId="15" fillId="5" borderId="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5" fillId="5" borderId="4" xfId="0" applyFont="1" applyFill="1" applyBorder="1" applyAlignment="1" applyProtection="1">
      <alignment horizontal="center" vertical="center"/>
    </xf>
    <xf numFmtId="0" fontId="21" fillId="10" borderId="35" xfId="0" applyFont="1" applyFill="1" applyBorder="1" applyAlignment="1" applyProtection="1">
      <alignment horizontal="center" vertical="center"/>
      <protection locked="0"/>
    </xf>
    <xf numFmtId="0" fontId="24" fillId="8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4" fillId="5" borderId="38" xfId="0" applyFont="1" applyFill="1" applyBorder="1" applyAlignment="1" applyProtection="1">
      <alignment horizontal="center" vertical="center"/>
    </xf>
    <xf numFmtId="0" fontId="21" fillId="14" borderId="35" xfId="0" applyFont="1" applyFill="1" applyBorder="1" applyAlignment="1" applyProtection="1">
      <alignment horizontal="center" vertical="center"/>
      <protection locked="0"/>
    </xf>
    <xf numFmtId="0" fontId="14" fillId="6" borderId="9" xfId="0" applyFont="1" applyFill="1" applyBorder="1" applyAlignment="1" applyProtection="1">
      <alignment horizontal="center" vertical="center"/>
    </xf>
    <xf numFmtId="0" fontId="15" fillId="5" borderId="12" xfId="0" applyFont="1" applyFill="1" applyBorder="1" applyAlignment="1" applyProtection="1">
      <alignment horizontal="center" vertical="center"/>
      <protection locked="0"/>
    </xf>
    <xf numFmtId="0" fontId="15" fillId="5" borderId="14" xfId="0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5" fillId="5" borderId="6" xfId="0" applyFont="1" applyFill="1" applyBorder="1" applyAlignment="1" applyProtection="1">
      <alignment horizontal="center" vertical="center"/>
    </xf>
    <xf numFmtId="0" fontId="15" fillId="5" borderId="8" xfId="0" applyFont="1" applyFill="1" applyBorder="1" applyAlignment="1" applyProtection="1">
      <alignment horizontal="center" vertical="center"/>
    </xf>
    <xf numFmtId="49" fontId="15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CFFCC"/>
      <rgbColor rgb="FFFFFF99"/>
      <rgbColor rgb="FF99BFB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7F7F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65538"/>
  <sheetViews>
    <sheetView showGridLines="0" tabSelected="1" zoomScaleNormal="100" workbookViewId="0">
      <pane ySplit="6" topLeftCell="A12" activePane="bottomLeft" state="frozen"/>
      <selection pane="bottomLeft" activeCell="AA26" sqref="AA26"/>
    </sheetView>
  </sheetViews>
  <sheetFormatPr baseColWidth="10" defaultColWidth="9.109375" defaultRowHeight="13.2" x14ac:dyDescent="0.25"/>
  <cols>
    <col min="1" max="1" width="13.88671875" style="3" customWidth="1"/>
    <col min="2" max="2" width="2.5546875" style="4" customWidth="1"/>
    <col min="3" max="3" width="2.44140625" style="4" customWidth="1"/>
    <col min="4" max="5" width="4.109375" style="4" customWidth="1"/>
    <col min="6" max="6" width="3.5546875" style="4" customWidth="1"/>
    <col min="7" max="7" width="5.33203125" style="4" customWidth="1"/>
    <col min="8" max="9" width="3.88671875" style="4" customWidth="1"/>
    <col min="10" max="10" width="4" style="4" customWidth="1"/>
    <col min="11" max="11" width="3" style="4" customWidth="1"/>
    <col min="12" max="12" width="4.109375" style="4" customWidth="1"/>
    <col min="13" max="13" width="3" style="4" customWidth="1"/>
    <col min="14" max="14" width="4.109375" style="4" customWidth="1"/>
    <col min="15" max="15" width="3.44140625" style="4" customWidth="1"/>
    <col min="16" max="16" width="4.6640625" style="3" customWidth="1"/>
    <col min="17" max="17" width="4.33203125" style="3" customWidth="1"/>
    <col min="18" max="18" width="4.5546875" style="4" customWidth="1"/>
    <col min="19" max="19" width="5.6640625" style="4" customWidth="1"/>
    <col min="20" max="20" width="5.88671875" style="4" customWidth="1"/>
    <col min="21" max="21" width="3.6640625" style="4" customWidth="1"/>
    <col min="22" max="22" width="3.5546875" style="3" customWidth="1"/>
    <col min="23" max="23" width="5.109375" style="3" customWidth="1"/>
    <col min="24" max="24" width="5.5546875" style="5" customWidth="1"/>
    <col min="25" max="25" width="2" style="3" customWidth="1"/>
    <col min="26" max="260" width="11.44140625" style="3" customWidth="1"/>
    <col min="261" max="1026" width="11.44140625" customWidth="1"/>
  </cols>
  <sheetData>
    <row r="1" spans="1:260" s="11" customFormat="1" ht="15" customHeight="1" x14ac:dyDescent="0.2">
      <c r="A1" s="6" t="s">
        <v>0</v>
      </c>
      <c r="B1" s="7"/>
      <c r="C1" s="8"/>
      <c r="D1" s="111" t="s">
        <v>1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2"/>
      <c r="X1" s="9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</row>
    <row r="2" spans="1:260" ht="6.6" customHeight="1" x14ac:dyDescent="0.25">
      <c r="A2" s="112" t="s">
        <v>2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97"/>
      <c r="X2" s="12"/>
    </row>
    <row r="3" spans="1:260" s="14" customFormat="1" ht="6.6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98"/>
      <c r="X3" s="13"/>
    </row>
    <row r="4" spans="1:260" s="14" customFormat="1" ht="14.1" customHeight="1" x14ac:dyDescent="0.25">
      <c r="A4" s="113" t="s">
        <v>3</v>
      </c>
      <c r="B4" s="114" t="s">
        <v>4</v>
      </c>
      <c r="C4" s="114"/>
      <c r="D4" s="15" t="s">
        <v>5</v>
      </c>
      <c r="E4" s="115" t="s">
        <v>6</v>
      </c>
      <c r="F4" s="115"/>
      <c r="G4" s="16" t="s">
        <v>7</v>
      </c>
      <c r="H4" s="17" t="s">
        <v>8</v>
      </c>
      <c r="I4" s="18" t="s">
        <v>9</v>
      </c>
      <c r="J4" s="116" t="s">
        <v>10</v>
      </c>
      <c r="K4" s="116"/>
      <c r="L4" s="116"/>
      <c r="M4" s="117" t="s">
        <v>11</v>
      </c>
      <c r="N4" s="117"/>
      <c r="O4" s="117"/>
      <c r="P4" s="19" t="s">
        <v>12</v>
      </c>
      <c r="Q4" s="20" t="s">
        <v>13</v>
      </c>
      <c r="R4" s="15" t="s">
        <v>14</v>
      </c>
      <c r="S4" s="15" t="s">
        <v>15</v>
      </c>
      <c r="T4" s="15" t="s">
        <v>16</v>
      </c>
      <c r="U4" s="15" t="s">
        <v>17</v>
      </c>
      <c r="V4" s="15" t="s">
        <v>18</v>
      </c>
      <c r="W4" s="99" t="s">
        <v>97</v>
      </c>
      <c r="X4" s="107" t="s">
        <v>19</v>
      </c>
    </row>
    <row r="5" spans="1:260" s="14" customFormat="1" ht="14.4" customHeight="1" x14ac:dyDescent="0.25">
      <c r="A5" s="113"/>
      <c r="B5" s="114"/>
      <c r="C5" s="114"/>
      <c r="D5" s="21" t="s">
        <v>20</v>
      </c>
      <c r="E5" s="21" t="s">
        <v>21</v>
      </c>
      <c r="F5" s="21" t="s">
        <v>22</v>
      </c>
      <c r="G5" s="22" t="s">
        <v>23</v>
      </c>
      <c r="H5" s="21" t="s">
        <v>24</v>
      </c>
      <c r="I5" s="23" t="s">
        <v>24</v>
      </c>
      <c r="J5" s="24" t="s">
        <v>25</v>
      </c>
      <c r="K5" s="108" t="s">
        <v>26</v>
      </c>
      <c r="L5" s="25" t="s">
        <v>27</v>
      </c>
      <c r="M5" s="109" t="s">
        <v>28</v>
      </c>
      <c r="N5" s="109"/>
      <c r="O5" s="109"/>
      <c r="P5" s="26" t="s">
        <v>29</v>
      </c>
      <c r="Q5" s="27" t="s">
        <v>30</v>
      </c>
      <c r="R5" s="21" t="s">
        <v>31</v>
      </c>
      <c r="S5" s="21" t="s">
        <v>32</v>
      </c>
      <c r="T5" s="28"/>
      <c r="U5" s="21" t="s">
        <v>33</v>
      </c>
      <c r="V5" s="21" t="s">
        <v>34</v>
      </c>
      <c r="W5" s="100" t="s">
        <v>98</v>
      </c>
      <c r="X5" s="107"/>
    </row>
    <row r="6" spans="1:260" s="14" customFormat="1" ht="11.25" customHeight="1" thickBot="1" x14ac:dyDescent="0.3">
      <c r="A6" s="113"/>
      <c r="B6" s="29" t="s">
        <v>35</v>
      </c>
      <c r="C6" s="30" t="s">
        <v>36</v>
      </c>
      <c r="D6" s="31"/>
      <c r="E6" s="31"/>
      <c r="F6" s="31"/>
      <c r="G6" s="32"/>
      <c r="H6" s="31"/>
      <c r="I6" s="33"/>
      <c r="J6" s="34" t="s">
        <v>37</v>
      </c>
      <c r="K6" s="108"/>
      <c r="L6" s="35" t="s">
        <v>38</v>
      </c>
      <c r="M6" s="36">
        <v>5</v>
      </c>
      <c r="N6" s="37" t="s">
        <v>39</v>
      </c>
      <c r="O6" s="38" t="s">
        <v>40</v>
      </c>
      <c r="P6" s="39"/>
      <c r="Q6" s="40"/>
      <c r="R6" s="31"/>
      <c r="S6" s="41" t="s">
        <v>41</v>
      </c>
      <c r="T6" s="41" t="s">
        <v>41</v>
      </c>
      <c r="U6" s="31"/>
      <c r="V6" s="31"/>
      <c r="W6" s="101"/>
      <c r="X6" s="107"/>
    </row>
    <row r="7" spans="1:260" s="14" customFormat="1" ht="14.1" customHeight="1" x14ac:dyDescent="0.25">
      <c r="A7" s="42" t="s">
        <v>42</v>
      </c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5"/>
      <c r="Q7" s="44"/>
      <c r="R7" s="46"/>
      <c r="S7" s="46"/>
      <c r="T7" s="46"/>
      <c r="U7" s="46"/>
      <c r="V7" s="47"/>
      <c r="W7" s="47"/>
      <c r="X7" s="104">
        <f>P7*15</f>
        <v>0</v>
      </c>
      <c r="Y7" s="63"/>
    </row>
    <row r="8" spans="1:260" s="14" customFormat="1" ht="14.1" customHeight="1" x14ac:dyDescent="0.25">
      <c r="A8" s="49" t="s">
        <v>43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50"/>
      <c r="Q8" s="50"/>
      <c r="R8" s="51"/>
      <c r="S8" s="51"/>
      <c r="T8" s="51"/>
      <c r="U8" s="51"/>
      <c r="V8" s="52"/>
      <c r="W8" s="52"/>
      <c r="X8" s="53">
        <f>IF(P8="X",15,0)+IF(Q8="X",2,0)</f>
        <v>0</v>
      </c>
    </row>
    <row r="9" spans="1:260" s="14" customFormat="1" ht="12" customHeight="1" x14ac:dyDescent="0.25">
      <c r="A9" s="54" t="s">
        <v>44</v>
      </c>
      <c r="B9" s="55"/>
      <c r="C9" s="55"/>
      <c r="D9" s="56"/>
      <c r="E9" s="57"/>
      <c r="F9" s="57"/>
      <c r="G9" s="56"/>
      <c r="H9" s="50"/>
      <c r="I9" s="50"/>
      <c r="J9" s="56"/>
      <c r="K9" s="56"/>
      <c r="L9" s="56"/>
      <c r="M9" s="58"/>
      <c r="N9" s="58"/>
      <c r="O9" s="58"/>
      <c r="P9" s="59"/>
      <c r="Q9" s="59"/>
      <c r="R9" s="56"/>
      <c r="S9" s="55"/>
      <c r="T9" s="55"/>
      <c r="U9" s="56"/>
      <c r="V9" s="56"/>
      <c r="W9" s="102"/>
      <c r="X9" s="48">
        <f>IF(D9="X",1,0)+IF(G9="X",9,0)+IF(H9="X",5,0)+IF(I9="X",2,0)+IF(J9="X",1,0)+IF(K9="X",3,0)+IF(L9="X",5,0)+IF(M9="X",1,0)+IF(N9="X",3,0)+IF(O9="X",5,0)+IF(R9="X",10,0)+IF(U9="X",3,0)+IF(V9="X",3,0)+S9+T9+IF(W9="X",1,0)</f>
        <v>0</v>
      </c>
    </row>
    <row r="10" spans="1:260" s="14" customFormat="1" ht="12" customHeight="1" x14ac:dyDescent="0.25">
      <c r="A10" s="54" t="s">
        <v>45</v>
      </c>
      <c r="B10" s="55"/>
      <c r="C10" s="55"/>
      <c r="D10" s="56"/>
      <c r="E10" s="57"/>
      <c r="F10" s="57"/>
      <c r="G10" s="56"/>
      <c r="H10" s="50"/>
      <c r="I10" s="50"/>
      <c r="J10" s="58"/>
      <c r="K10" s="58"/>
      <c r="L10" s="58"/>
      <c r="M10" s="56"/>
      <c r="N10" s="56"/>
      <c r="O10" s="56"/>
      <c r="P10" s="59"/>
      <c r="Q10" s="59"/>
      <c r="R10" s="56"/>
      <c r="S10" s="55"/>
      <c r="T10" s="55"/>
      <c r="U10" s="56"/>
      <c r="V10" s="56"/>
      <c r="W10" s="106"/>
      <c r="X10" s="105">
        <f>IF(D10="X",1,0)+IF(G10="X",8,0)+IF(H10="X",5,0)+IF(I10="X",2,0)+IF(J10="X",1,0)+IF(K10="X",3,0)+IF(L10="X",5,0)+IF(M10="X",1,0)+IF(N10="X",3,0)+IF(O10="X",5,0)+IF(R10="X",10,0)+IF(U10="X",3,0)+IF(V10="X",3,0)+S10+T10</f>
        <v>0</v>
      </c>
    </row>
    <row r="11" spans="1:260" s="14" customFormat="1" ht="12" customHeight="1" x14ac:dyDescent="0.25">
      <c r="A11" s="60" t="s">
        <v>46</v>
      </c>
      <c r="B11" s="61"/>
      <c r="C11" s="61"/>
      <c r="D11" s="56"/>
      <c r="E11" s="57"/>
      <c r="F11" s="57"/>
      <c r="G11" s="50"/>
      <c r="H11" s="50"/>
      <c r="I11" s="50"/>
      <c r="J11" s="56"/>
      <c r="K11" s="56"/>
      <c r="L11" s="56"/>
      <c r="M11" s="58"/>
      <c r="N11" s="58"/>
      <c r="O11" s="58"/>
      <c r="P11" s="62"/>
      <c r="Q11" s="62"/>
      <c r="R11" s="56"/>
      <c r="S11" s="61"/>
      <c r="T11" s="61"/>
      <c r="U11" s="56"/>
      <c r="V11" s="56"/>
      <c r="W11" s="106"/>
      <c r="X11" s="105">
        <f>IF(D11="X",1,0)+IF(G11="X",9,0)+IF(H11="X",5,0)+IF(I11="X",2,0)+IF(J11="X",1,0)+IF(K11="X",3,0)+IF(L11="X",5,0)+IF(M11="X",1,0)+IF(N11="X",3,0)+IF(O11="X",5,0)+IF(R11="X",10,0)+IF(U11="X",3,0)+IF(V11="X",3,0)+S11+T11</f>
        <v>0</v>
      </c>
    </row>
    <row r="12" spans="1:260" s="14" customFormat="1" ht="12" customHeight="1" x14ac:dyDescent="0.25">
      <c r="A12" s="60" t="s">
        <v>47</v>
      </c>
      <c r="B12" s="61"/>
      <c r="C12" s="61"/>
      <c r="D12" s="56"/>
      <c r="E12" s="57"/>
      <c r="F12" s="57"/>
      <c r="G12" s="50"/>
      <c r="H12" s="50"/>
      <c r="I12" s="50"/>
      <c r="J12" s="56"/>
      <c r="K12" s="56"/>
      <c r="L12" s="56"/>
      <c r="M12" s="58"/>
      <c r="N12" s="58"/>
      <c r="O12" s="58"/>
      <c r="P12" s="62"/>
      <c r="Q12" s="62"/>
      <c r="R12" s="56"/>
      <c r="S12" s="61"/>
      <c r="T12" s="61"/>
      <c r="U12" s="56"/>
      <c r="V12" s="56"/>
      <c r="W12" s="106"/>
      <c r="X12" s="105">
        <f>IF(D12="X",1,0)+IF(G12="X",8,0)+IF(H12="X",5,0)+IF(I12="X",2,0)+IF(J12="X",1,0)+IF(K12="X",3,0)+IF(L12="X",5,0)+IF(M12="X",1,0)+IF(N12="X",3,0)+IF(O12="X",5,0)+IF(R12="X",10,0)+IF(U12="X",3,0)+IF(V12="X",3,0)+S12+T12</f>
        <v>0</v>
      </c>
    </row>
    <row r="13" spans="1:260" s="14" customFormat="1" ht="12" customHeight="1" x14ac:dyDescent="0.25">
      <c r="A13" s="60" t="s">
        <v>48</v>
      </c>
      <c r="B13" s="61"/>
      <c r="C13" s="61"/>
      <c r="D13" s="56"/>
      <c r="E13" s="57"/>
      <c r="F13" s="57"/>
      <c r="G13" s="50"/>
      <c r="H13" s="50"/>
      <c r="I13" s="50"/>
      <c r="J13" s="56"/>
      <c r="K13" s="56"/>
      <c r="L13" s="56"/>
      <c r="M13" s="58"/>
      <c r="N13" s="58"/>
      <c r="O13" s="58"/>
      <c r="P13" s="62"/>
      <c r="Q13" s="62"/>
      <c r="R13" s="56"/>
      <c r="S13" s="61"/>
      <c r="T13" s="61"/>
      <c r="U13" s="56"/>
      <c r="V13" s="56"/>
      <c r="W13" s="106"/>
      <c r="X13" s="48">
        <f>IF(D13="X",1,0)+IF(G13="X",8,0)+IF(H13="X",5,0)+IF(I13="X",2,0)+IF(J13="X",1,0)+IF(K13="X",3,0)+IF(L13="X",5,0)+IF(M13="X",1,0)+IF(N13="X",3,0)+IF(O13="X",5,0)+IF(R13="X",10,0)+IF(U13="X",3,0)+IF(V13="X",3,0)+S13+T13</f>
        <v>0</v>
      </c>
      <c r="Y13" s="63"/>
    </row>
    <row r="14" spans="1:260" s="14" customFormat="1" ht="12" customHeight="1" x14ac:dyDescent="0.25">
      <c r="A14" s="60" t="s">
        <v>49</v>
      </c>
      <c r="B14" s="61"/>
      <c r="C14" s="61"/>
      <c r="D14" s="56"/>
      <c r="E14" s="57"/>
      <c r="F14" s="57"/>
      <c r="G14" s="50"/>
      <c r="H14" s="50"/>
      <c r="I14" s="50"/>
      <c r="J14" s="56"/>
      <c r="K14" s="56"/>
      <c r="L14" s="56"/>
      <c r="M14" s="58"/>
      <c r="N14" s="58"/>
      <c r="O14" s="58"/>
      <c r="P14" s="62"/>
      <c r="Q14" s="62"/>
      <c r="R14" s="56"/>
      <c r="S14" s="61"/>
      <c r="T14" s="61"/>
      <c r="U14" s="56"/>
      <c r="V14" s="56"/>
      <c r="W14" s="106"/>
      <c r="X14" s="48">
        <f>IF(D14="X",1,0)+IF(G14="X",8,0)+IF(H14="X",5,0)+IF(I14="X",2,0)+IF(J14="X",1,0)+IF(K14="X",3,0)+IF(L14="X",5,0)+IF(M14="X",1,0)+IF(N14="X",3,0)+IF(O14="X",5,0)+IF(R14="X",10,0)+IF(U14="X",3,0)+IF(V14="X",3,0)+S14+T14</f>
        <v>0</v>
      </c>
    </row>
    <row r="15" spans="1:260" s="14" customFormat="1" ht="12" customHeight="1" x14ac:dyDescent="0.25">
      <c r="A15" s="60" t="s">
        <v>50</v>
      </c>
      <c r="B15" s="61"/>
      <c r="C15" s="61"/>
      <c r="D15" s="56"/>
      <c r="E15" s="57"/>
      <c r="F15" s="57"/>
      <c r="G15" s="50"/>
      <c r="H15" s="50"/>
      <c r="I15" s="50"/>
      <c r="J15" s="56"/>
      <c r="K15" s="56"/>
      <c r="L15" s="56"/>
      <c r="M15" s="58"/>
      <c r="N15" s="58"/>
      <c r="O15" s="58"/>
      <c r="P15" s="62"/>
      <c r="Q15" s="62"/>
      <c r="R15" s="56"/>
      <c r="S15" s="61"/>
      <c r="T15" s="61"/>
      <c r="U15" s="56"/>
      <c r="V15" s="56"/>
      <c r="W15" s="106"/>
      <c r="X15" s="48">
        <f>IF(D15="X",1,0)+IF(G15="X",8,0)+IF(H15="X",5,0)+IF(I15="X",2,0)+IF(J15="X",1,0)+IF(K15="X",3,0)+IF(L15="X",5,0)+IF(M15="X",1,0)+IF(N15="X",3,0)+IF(O15="X",5,0)+IF(R15="X",10,0)+IF(U15="X",3,0)+IF(V15="X",3,0)+S15+T15</f>
        <v>0</v>
      </c>
    </row>
    <row r="16" spans="1:260" s="14" customFormat="1" ht="12" customHeight="1" x14ac:dyDescent="0.25">
      <c r="A16" s="60" t="s">
        <v>51</v>
      </c>
      <c r="B16" s="61"/>
      <c r="C16" s="61"/>
      <c r="D16" s="56"/>
      <c r="E16" s="57"/>
      <c r="F16" s="57"/>
      <c r="G16" s="50"/>
      <c r="H16" s="50"/>
      <c r="I16" s="50"/>
      <c r="J16" s="56"/>
      <c r="K16" s="56"/>
      <c r="L16" s="56"/>
      <c r="M16" s="58"/>
      <c r="N16" s="58"/>
      <c r="O16" s="58"/>
      <c r="P16" s="62"/>
      <c r="Q16" s="62"/>
      <c r="R16" s="56"/>
      <c r="S16" s="61"/>
      <c r="T16" s="61"/>
      <c r="U16" s="56"/>
      <c r="V16" s="56"/>
      <c r="W16" s="106"/>
      <c r="X16" s="48">
        <f>IF(D16="X",1,0)+IF(G16="X",8,0)+IF(H16="X",5,0)+IF(I16="X",2,0)+IF(J16="X",1,0)+IF(K16="X",3,0)+IF(L16="X",5,0)+IF(M16="X",1,0)+IF(N16="X",3,0)+IF(O16="X",5,0)+IF(R16="X",10,0)+IF(U16="X",3,0)+IF(V16="X",3,0)+S16+T16</f>
        <v>0</v>
      </c>
      <c r="Z16" s="64"/>
    </row>
    <row r="17" spans="1:27" s="14" customFormat="1" ht="12" customHeight="1" x14ac:dyDescent="0.25">
      <c r="A17" s="54" t="s">
        <v>52</v>
      </c>
      <c r="B17" s="61"/>
      <c r="C17" s="61"/>
      <c r="D17" s="56"/>
      <c r="E17" s="57"/>
      <c r="F17" s="57"/>
      <c r="G17" s="50"/>
      <c r="H17" s="50"/>
      <c r="I17" s="50"/>
      <c r="J17" s="58"/>
      <c r="K17" s="58"/>
      <c r="L17" s="58"/>
      <c r="M17" s="56"/>
      <c r="N17" s="56"/>
      <c r="O17" s="56"/>
      <c r="P17" s="62"/>
      <c r="Q17" s="62"/>
      <c r="R17" s="56"/>
      <c r="S17" s="61"/>
      <c r="T17" s="61"/>
      <c r="U17" s="56"/>
      <c r="V17" s="56"/>
      <c r="W17" s="106"/>
      <c r="X17" s="48">
        <f t="shared" ref="X17:X25" si="0">IF(D17="X",1,0)+IF(G17="X",7,0)+IF(H17="X",5,0)+IF(I17="X",2,0)+IF(J17="X",1,0)+IF(K17="X",3,0)+IF(L17="X",5,0)+IF(M17="X",1,0)+IF(N17="X",3,0)+IF(O17="X",5,0)+IF(R17="X",10,0)+IF(U17="X",3,0)+IF(V17="X",3,0)+S17+T17</f>
        <v>0</v>
      </c>
    </row>
    <row r="18" spans="1:27" s="14" customFormat="1" ht="12" customHeight="1" x14ac:dyDescent="0.25">
      <c r="A18" s="60" t="s">
        <v>53</v>
      </c>
      <c r="B18" s="61"/>
      <c r="C18" s="61"/>
      <c r="D18" s="56"/>
      <c r="E18" s="57"/>
      <c r="F18" s="57"/>
      <c r="G18" s="50"/>
      <c r="H18" s="50"/>
      <c r="I18" s="50"/>
      <c r="J18" s="58"/>
      <c r="K18" s="58"/>
      <c r="L18" s="58"/>
      <c r="M18" s="56"/>
      <c r="N18" s="56"/>
      <c r="O18" s="56"/>
      <c r="P18" s="62"/>
      <c r="Q18" s="62"/>
      <c r="R18" s="56"/>
      <c r="S18" s="61"/>
      <c r="T18" s="61"/>
      <c r="U18" s="56"/>
      <c r="V18" s="56"/>
      <c r="W18" s="106"/>
      <c r="X18" s="48">
        <f t="shared" si="0"/>
        <v>0</v>
      </c>
    </row>
    <row r="19" spans="1:27" s="14" customFormat="1" ht="12" customHeight="1" x14ac:dyDescent="0.25">
      <c r="A19" s="60" t="s">
        <v>54</v>
      </c>
      <c r="B19" s="61"/>
      <c r="C19" s="61"/>
      <c r="D19" s="56"/>
      <c r="E19" s="57"/>
      <c r="F19" s="57"/>
      <c r="G19" s="50"/>
      <c r="H19" s="50"/>
      <c r="I19" s="50"/>
      <c r="J19" s="58"/>
      <c r="K19" s="58"/>
      <c r="L19" s="58"/>
      <c r="M19" s="58"/>
      <c r="N19" s="58"/>
      <c r="O19" s="65"/>
      <c r="P19" s="62"/>
      <c r="Q19" s="62"/>
      <c r="R19" s="56"/>
      <c r="S19" s="61"/>
      <c r="T19" s="61"/>
      <c r="U19" s="56"/>
      <c r="V19" s="56"/>
      <c r="W19" s="106"/>
      <c r="X19" s="48">
        <f t="shared" si="0"/>
        <v>0</v>
      </c>
    </row>
    <row r="20" spans="1:27" s="14" customFormat="1" ht="12" customHeight="1" x14ac:dyDescent="0.25">
      <c r="A20" s="60" t="s">
        <v>55</v>
      </c>
      <c r="B20" s="61"/>
      <c r="C20" s="61"/>
      <c r="D20" s="56"/>
      <c r="E20" s="57"/>
      <c r="F20" s="57"/>
      <c r="G20" s="50"/>
      <c r="H20" s="50"/>
      <c r="I20" s="50"/>
      <c r="J20" s="58"/>
      <c r="K20" s="58"/>
      <c r="L20" s="58"/>
      <c r="M20" s="58"/>
      <c r="N20" s="58"/>
      <c r="O20" s="65"/>
      <c r="P20" s="62"/>
      <c r="Q20" s="62"/>
      <c r="R20" s="56"/>
      <c r="S20" s="61"/>
      <c r="T20" s="61"/>
      <c r="U20" s="56"/>
      <c r="V20" s="56"/>
      <c r="W20" s="106"/>
      <c r="X20" s="48">
        <f t="shared" si="0"/>
        <v>0</v>
      </c>
    </row>
    <row r="21" spans="1:27" s="14" customFormat="1" ht="12" customHeight="1" x14ac:dyDescent="0.25">
      <c r="A21" s="60" t="s">
        <v>56</v>
      </c>
      <c r="B21" s="61"/>
      <c r="C21" s="61"/>
      <c r="D21" s="56"/>
      <c r="E21" s="57"/>
      <c r="F21" s="57"/>
      <c r="G21" s="50"/>
      <c r="H21" s="50"/>
      <c r="I21" s="50"/>
      <c r="J21" s="58"/>
      <c r="K21" s="58"/>
      <c r="L21" s="58"/>
      <c r="M21" s="58"/>
      <c r="N21" s="58"/>
      <c r="O21" s="65"/>
      <c r="P21" s="62"/>
      <c r="Q21" s="62"/>
      <c r="R21" s="56"/>
      <c r="S21" s="61"/>
      <c r="T21" s="61"/>
      <c r="U21" s="56"/>
      <c r="V21" s="56"/>
      <c r="W21" s="106"/>
      <c r="X21" s="48">
        <f t="shared" si="0"/>
        <v>0</v>
      </c>
    </row>
    <row r="22" spans="1:27" s="14" customFormat="1" ht="12" customHeight="1" x14ac:dyDescent="0.25">
      <c r="A22" s="66" t="s">
        <v>57</v>
      </c>
      <c r="B22" s="61"/>
      <c r="C22" s="61"/>
      <c r="D22" s="56"/>
      <c r="E22" s="57"/>
      <c r="F22" s="57"/>
      <c r="G22" s="50"/>
      <c r="H22" s="50"/>
      <c r="I22" s="50"/>
      <c r="J22" s="56"/>
      <c r="K22" s="56"/>
      <c r="L22" s="56"/>
      <c r="M22" s="56"/>
      <c r="N22" s="56"/>
      <c r="O22" s="56"/>
      <c r="P22" s="67"/>
      <c r="Q22" s="67"/>
      <c r="R22" s="56"/>
      <c r="S22" s="61"/>
      <c r="T22" s="61"/>
      <c r="U22" s="56"/>
      <c r="V22" s="56"/>
      <c r="W22" s="106"/>
      <c r="X22" s="48">
        <f t="shared" si="0"/>
        <v>0</v>
      </c>
      <c r="Y22" s="68"/>
      <c r="Z22" s="69"/>
      <c r="AA22" s="69"/>
    </row>
    <row r="23" spans="1:27" s="14" customFormat="1" ht="12" customHeight="1" x14ac:dyDescent="0.25">
      <c r="A23" s="60" t="s">
        <v>58</v>
      </c>
      <c r="B23" s="61"/>
      <c r="C23" s="61"/>
      <c r="D23" s="56"/>
      <c r="E23" s="57"/>
      <c r="F23" s="57"/>
      <c r="G23" s="50"/>
      <c r="H23" s="50"/>
      <c r="I23" s="50"/>
      <c r="J23" s="56"/>
      <c r="K23" s="56"/>
      <c r="L23" s="56"/>
      <c r="M23" s="58"/>
      <c r="N23" s="58"/>
      <c r="O23" s="58"/>
      <c r="P23" s="62"/>
      <c r="Q23" s="62"/>
      <c r="R23" s="56"/>
      <c r="S23" s="61"/>
      <c r="T23" s="61"/>
      <c r="U23" s="56"/>
      <c r="V23" s="56"/>
      <c r="W23" s="106"/>
      <c r="X23" s="48">
        <f t="shared" si="0"/>
        <v>0</v>
      </c>
    </row>
    <row r="24" spans="1:27" s="14" customFormat="1" ht="12" customHeight="1" x14ac:dyDescent="0.25">
      <c r="A24" s="60" t="s">
        <v>59</v>
      </c>
      <c r="B24" s="61"/>
      <c r="C24" s="61"/>
      <c r="D24" s="56"/>
      <c r="E24" s="57"/>
      <c r="F24" s="57"/>
      <c r="G24" s="50"/>
      <c r="H24" s="50"/>
      <c r="I24" s="50"/>
      <c r="J24" s="56"/>
      <c r="K24" s="56"/>
      <c r="L24" s="56"/>
      <c r="M24" s="58"/>
      <c r="N24" s="58"/>
      <c r="O24" s="58"/>
      <c r="P24" s="62"/>
      <c r="Q24" s="62"/>
      <c r="R24" s="56"/>
      <c r="S24" s="61"/>
      <c r="T24" s="61"/>
      <c r="U24" s="56"/>
      <c r="V24" s="56"/>
      <c r="W24" s="106"/>
      <c r="X24" s="48">
        <f t="shared" si="0"/>
        <v>0</v>
      </c>
    </row>
    <row r="25" spans="1:27" s="14" customFormat="1" ht="12" customHeight="1" x14ac:dyDescent="0.25">
      <c r="A25" s="60" t="s">
        <v>60</v>
      </c>
      <c r="B25" s="61"/>
      <c r="C25" s="61"/>
      <c r="D25" s="56"/>
      <c r="E25" s="57"/>
      <c r="F25" s="57"/>
      <c r="G25" s="50"/>
      <c r="H25" s="50"/>
      <c r="I25" s="50"/>
      <c r="J25" s="56"/>
      <c r="K25" s="56"/>
      <c r="L25" s="56"/>
      <c r="M25" s="58"/>
      <c r="N25" s="58"/>
      <c r="O25" s="58"/>
      <c r="P25" s="62"/>
      <c r="Q25" s="62"/>
      <c r="R25" s="56"/>
      <c r="S25" s="61"/>
      <c r="T25" s="61"/>
      <c r="U25" s="56"/>
      <c r="V25" s="56"/>
      <c r="W25" s="106"/>
      <c r="X25" s="48">
        <f t="shared" si="0"/>
        <v>0</v>
      </c>
      <c r="Z25" s="63"/>
    </row>
    <row r="26" spans="1:27" s="14" customFormat="1" ht="12" customHeight="1" x14ac:dyDescent="0.25">
      <c r="A26" s="60" t="s">
        <v>61</v>
      </c>
      <c r="B26" s="61"/>
      <c r="C26" s="61"/>
      <c r="D26" s="56"/>
      <c r="E26" s="57"/>
      <c r="F26" s="57"/>
      <c r="G26" s="50"/>
      <c r="H26" s="50"/>
      <c r="I26" s="50"/>
      <c r="J26" s="56"/>
      <c r="K26" s="56"/>
      <c r="L26" s="56"/>
      <c r="M26" s="58"/>
      <c r="N26" s="58"/>
      <c r="O26" s="58"/>
      <c r="P26" s="62"/>
      <c r="Q26" s="62"/>
      <c r="R26" s="56"/>
      <c r="S26" s="61"/>
      <c r="T26" s="61"/>
      <c r="U26" s="56"/>
      <c r="V26" s="56"/>
      <c r="W26" s="106"/>
      <c r="X26" s="48">
        <f>IF(D26="X",1,0)+IF(G26="X",6,0)+IF(H26="X",5,0)+IF(I26="X",2,0)+IF(J26="X",1,0)+IF(K26="X",3,0)+IF(L26="X",5,0)+IF(M26="X",1,0)+IF(N26="X",3,0)+IF(O26="X",5,0)+IF(R26="X",10,0)+IF(U26="X",3,0)+IF(V26="X",3,0)+S26+T26</f>
        <v>0</v>
      </c>
    </row>
    <row r="27" spans="1:27" s="14" customFormat="1" ht="12" customHeight="1" x14ac:dyDescent="0.25">
      <c r="A27" s="70" t="s">
        <v>62</v>
      </c>
      <c r="B27" s="61"/>
      <c r="C27" s="61"/>
      <c r="D27" s="50"/>
      <c r="E27" s="71"/>
      <c r="F27" s="71"/>
      <c r="G27" s="50"/>
      <c r="H27" s="50"/>
      <c r="I27" s="50"/>
      <c r="J27" s="58"/>
      <c r="K27" s="58"/>
      <c r="L27" s="58"/>
      <c r="M27" s="58"/>
      <c r="N27" s="58"/>
      <c r="O27" s="65"/>
      <c r="P27" s="62"/>
      <c r="Q27" s="62"/>
      <c r="R27" s="50"/>
      <c r="S27" s="61"/>
      <c r="T27" s="61"/>
      <c r="U27" s="56"/>
      <c r="V27" s="56"/>
      <c r="W27" s="106"/>
      <c r="X27" s="48">
        <f>IF(D27="X",1,0)+IF(G27="X",6,0)+IF(H27="X",5,0)+IF(I27="X",2,0)+IF(J27="X",1,0)+IF(K27="X",3,0)+IF(L27="X",5,0)+IF(M27="X",1,0)+IF(N27="X",3,0)+IF(O27="X",5,0)+IF(R27="X",10,0)+IF(U27="X",3,0)+IF(V27="X",3,0)+S27+T27</f>
        <v>0</v>
      </c>
    </row>
    <row r="28" spans="1:27" ht="12" customHeight="1" x14ac:dyDescent="0.25">
      <c r="A28" s="70" t="s">
        <v>63</v>
      </c>
      <c r="B28" s="61"/>
      <c r="C28" s="61"/>
      <c r="D28" s="50"/>
      <c r="E28" s="71"/>
      <c r="F28" s="71"/>
      <c r="G28" s="50"/>
      <c r="H28" s="50"/>
      <c r="I28" s="50"/>
      <c r="J28" s="58"/>
      <c r="K28" s="58"/>
      <c r="L28" s="58"/>
      <c r="M28" s="58"/>
      <c r="N28" s="58"/>
      <c r="O28" s="65"/>
      <c r="P28" s="62"/>
      <c r="Q28" s="62"/>
      <c r="R28" s="50"/>
      <c r="S28" s="61"/>
      <c r="T28" s="61"/>
      <c r="U28" s="56"/>
      <c r="V28" s="56"/>
      <c r="W28" s="106"/>
      <c r="X28" s="48">
        <f>IF(D28="X",1,0)+IF(G28="X",6,0)+IF(H28="X",5,0)+IF(I28="X",2,0)+IF(J28="X",1,0)+IF(K28="X",3,0)+IF(L28="X",5,0)+IF(M28="X",1,0)+IF(N28="X",3,0)+IF(O28="X",5,0)+IF(R28="X",10,0)+IF(U28="X",3,0)+IF(V28="X",3,0)+S28+T28</f>
        <v>0</v>
      </c>
      <c r="Y28" s="14"/>
    </row>
    <row r="29" spans="1:27" ht="12" customHeight="1" x14ac:dyDescent="0.25">
      <c r="A29" s="72" t="s">
        <v>64</v>
      </c>
      <c r="B29" s="73"/>
      <c r="C29" s="73"/>
      <c r="D29" s="50"/>
      <c r="E29" s="71"/>
      <c r="F29" s="71"/>
      <c r="G29" s="50"/>
      <c r="H29" s="50"/>
      <c r="I29" s="50"/>
      <c r="J29" s="58"/>
      <c r="K29" s="58"/>
      <c r="L29" s="58"/>
      <c r="M29" s="56"/>
      <c r="N29" s="56"/>
      <c r="O29" s="50"/>
      <c r="P29" s="62"/>
      <c r="Q29" s="62"/>
      <c r="R29" s="50"/>
      <c r="S29" s="73"/>
      <c r="T29" s="73"/>
      <c r="U29" s="56"/>
      <c r="V29" s="56"/>
      <c r="W29" s="102"/>
      <c r="X29" s="48">
        <f>IF(D29="X",1,0)+IF(G29="X",6,0)+IF(H29="X",5,0)+IF(I29="X",2,0)+IF(J29="X",1,0)+IF(K29="X",3,0)+IF(L29="X",5,0)+IF(M29="X",1,0)+IF(N29="X",3,0)+IF(O29="X",5,0)+IF(R29="X",10,0)+IF(U29="X",3,0)+IF(V29="X",3,0)+S29+T29+IF(W29="X",1,0)</f>
        <v>0</v>
      </c>
    </row>
    <row r="30" spans="1:27" ht="12" customHeight="1" x14ac:dyDescent="0.25">
      <c r="A30" s="74" t="s">
        <v>65</v>
      </c>
      <c r="B30" s="61"/>
      <c r="C30" s="61"/>
      <c r="D30" s="50"/>
      <c r="E30" s="71"/>
      <c r="F30" s="71"/>
      <c r="G30" s="50"/>
      <c r="H30" s="50"/>
      <c r="I30" s="50"/>
      <c r="J30" s="75"/>
      <c r="K30" s="75"/>
      <c r="L30" s="75"/>
      <c r="M30" s="75"/>
      <c r="N30" s="75"/>
      <c r="O30" s="76"/>
      <c r="P30" s="67"/>
      <c r="Q30" s="67"/>
      <c r="R30" s="50"/>
      <c r="S30" s="61"/>
      <c r="T30" s="61"/>
      <c r="U30" s="56"/>
      <c r="V30" s="56"/>
      <c r="W30" s="106"/>
      <c r="X30" s="48">
        <f>IF(D30="X",1,0)+IF(G30="X",0,0)+IF(H30="X",5,0)+IF(I30="X",2,0)+IF(J30="X",1,0)+IF(K30="X",3,0)+IF(L30="X",5,0)+IF(M30="X",1,0)+IF(N30="X",3,0)+IF(O30="X",5,0)+IF(R30="X",10,0)+IF(U30="X",3,0)+IF(V30="X",3,0)+S30+T30</f>
        <v>0</v>
      </c>
      <c r="Y30" s="69"/>
      <c r="Z30" s="77"/>
      <c r="AA30" s="77"/>
    </row>
    <row r="31" spans="1:27" ht="12" customHeight="1" x14ac:dyDescent="0.25">
      <c r="A31" s="60" t="s">
        <v>66</v>
      </c>
      <c r="B31" s="61"/>
      <c r="C31" s="61"/>
      <c r="D31" s="50"/>
      <c r="E31" s="71"/>
      <c r="F31" s="71"/>
      <c r="G31" s="50"/>
      <c r="H31" s="50"/>
      <c r="I31" s="50"/>
      <c r="J31" s="58"/>
      <c r="K31" s="58"/>
      <c r="L31" s="58"/>
      <c r="M31" s="56"/>
      <c r="N31" s="56"/>
      <c r="O31" s="50"/>
      <c r="P31" s="62"/>
      <c r="Q31" s="62"/>
      <c r="R31" s="50"/>
      <c r="S31" s="61"/>
      <c r="T31" s="61"/>
      <c r="U31" s="56"/>
      <c r="V31" s="56"/>
      <c r="W31" s="106"/>
      <c r="X31" s="48">
        <f>IF(D31="X",1,0)+IF(G31="X",6,0)+IF(H31="X",5,0)+IF(I31="X",2,0)+IF(J31="X",1,0)+IF(K31="X",3,0)+IF(L31="X",5,0)+IF(M31="X",1,0)+IF(N31="X",3,0)+IF(O31="X",5,0)+IF(R31="X",10,0)+IF(U31="X",3,0)+IF(V31="X",3,0)+S31+T31</f>
        <v>0</v>
      </c>
    </row>
    <row r="32" spans="1:27" ht="12" customHeight="1" x14ac:dyDescent="0.25">
      <c r="A32" s="60" t="s">
        <v>67</v>
      </c>
      <c r="B32" s="61"/>
      <c r="C32" s="61"/>
      <c r="D32" s="50"/>
      <c r="E32" s="71"/>
      <c r="F32" s="71"/>
      <c r="G32" s="50"/>
      <c r="H32" s="50"/>
      <c r="I32" s="50"/>
      <c r="J32" s="58"/>
      <c r="K32" s="58"/>
      <c r="L32" s="58"/>
      <c r="M32" s="56"/>
      <c r="N32" s="56"/>
      <c r="O32" s="50"/>
      <c r="P32" s="62"/>
      <c r="Q32" s="62"/>
      <c r="R32" s="50"/>
      <c r="S32" s="61"/>
      <c r="T32" s="61"/>
      <c r="U32" s="56"/>
      <c r="V32" s="56"/>
      <c r="W32" s="102"/>
      <c r="X32" s="48">
        <f>IF(D32="X",1,0)+IF(G32="X",6,0)+IF(H32="X",5,0)+IF(I32="X",2,0)+IF(J32="X",1,0)+IF(K32="X",3,0)+IF(L32="X",5,0)+IF(M32="X",1,0)+IF(N32="X",3,0)+IF(O32="X",5,0)+IF(R32="X",10,0)+IF(U32="X",3,0)+IF(V32="X",3,0)+S32+T32+IF(W32="X",1,0)</f>
        <v>0</v>
      </c>
    </row>
    <row r="33" spans="1:24" ht="12" customHeight="1" x14ac:dyDescent="0.25">
      <c r="A33" s="60" t="s">
        <v>68</v>
      </c>
      <c r="B33" s="61"/>
      <c r="C33" s="61"/>
      <c r="D33" s="50"/>
      <c r="E33" s="71"/>
      <c r="F33" s="71"/>
      <c r="G33" s="50"/>
      <c r="H33" s="50"/>
      <c r="I33" s="50"/>
      <c r="J33" s="58"/>
      <c r="K33" s="58"/>
      <c r="L33" s="58"/>
      <c r="M33" s="56"/>
      <c r="N33" s="56"/>
      <c r="O33" s="50"/>
      <c r="P33" s="62"/>
      <c r="Q33" s="62"/>
      <c r="R33" s="50"/>
      <c r="S33" s="61"/>
      <c r="T33" s="61"/>
      <c r="U33" s="56"/>
      <c r="V33" s="56"/>
      <c r="W33" s="106"/>
      <c r="X33" s="48">
        <f>IF(D33="X",1,0)+IF(G33="X",6,0)+IF(H33="X",5,0)+IF(I33="X",2,0)+IF(J33="X",1,0)+IF(K33="X",3,0)+IF(L33="X",5,0)+IF(M33="X",1,0)+IF(N33="X",3,0)+IF(O33="X",5,0)+IF(R33="X",10,0)+IF(U33="X",3,0)+IF(V33="X",3,0)+S33+T33</f>
        <v>0</v>
      </c>
    </row>
    <row r="34" spans="1:24" ht="12" customHeight="1" x14ac:dyDescent="0.25">
      <c r="A34" s="42" t="s">
        <v>69</v>
      </c>
      <c r="B34" s="78"/>
      <c r="C34" s="78"/>
      <c r="D34" s="78"/>
      <c r="E34" s="78"/>
      <c r="F34" s="78"/>
      <c r="G34" s="78"/>
      <c r="H34" s="78"/>
      <c r="I34" s="78"/>
      <c r="J34" s="79"/>
      <c r="K34" s="79"/>
      <c r="L34" s="79"/>
      <c r="M34" s="79"/>
      <c r="N34" s="79"/>
      <c r="O34" s="44"/>
      <c r="P34" s="78"/>
      <c r="Q34" s="78"/>
      <c r="R34" s="78"/>
      <c r="S34" s="78"/>
      <c r="T34" s="78"/>
      <c r="U34" s="78"/>
      <c r="V34" s="78"/>
      <c r="W34" s="103"/>
      <c r="X34" s="80"/>
    </row>
    <row r="35" spans="1:24" ht="12" customHeight="1" x14ac:dyDescent="0.25">
      <c r="A35" s="70" t="s">
        <v>70</v>
      </c>
      <c r="B35" s="61"/>
      <c r="C35" s="61"/>
      <c r="D35" s="50"/>
      <c r="E35" s="71"/>
      <c r="F35" s="71"/>
      <c r="G35" s="50"/>
      <c r="H35" s="50"/>
      <c r="I35" s="50"/>
      <c r="J35" s="58"/>
      <c r="K35" s="58"/>
      <c r="L35" s="58"/>
      <c r="M35" s="58"/>
      <c r="N35" s="58"/>
      <c r="O35" s="65"/>
      <c r="P35" s="62"/>
      <c r="Q35" s="62"/>
      <c r="R35" s="50"/>
      <c r="S35" s="61"/>
      <c r="T35" s="61"/>
      <c r="U35" s="56"/>
      <c r="V35" s="56"/>
      <c r="W35" s="102"/>
      <c r="X35" s="48">
        <f>IF(D35="X",1,0)+IF(G35="X",6,0)+IF(H35="X",5,0)+IF(I35="X",2,0)+IF(J35="X",1,0)+IF(K35="X",3,0)+IF(L35="X",5,0)+IF(M35="X",1,0)+IF(N35="X",3,0)+IF(O35="X",5,0)+IF(R35="X",10,0)+IF(U35="X",3,0)+IF(V35="X",3,0)+S35+T35+IF(W35="X",1,0)</f>
        <v>0</v>
      </c>
    </row>
    <row r="36" spans="1:24" ht="12" customHeight="1" x14ac:dyDescent="0.25">
      <c r="A36" s="70" t="s">
        <v>71</v>
      </c>
      <c r="B36" s="61"/>
      <c r="C36" s="61"/>
      <c r="D36" s="50"/>
      <c r="E36" s="71"/>
      <c r="F36" s="71"/>
      <c r="G36" s="50"/>
      <c r="H36" s="50"/>
      <c r="I36" s="50"/>
      <c r="J36" s="58"/>
      <c r="K36" s="58"/>
      <c r="L36" s="58"/>
      <c r="M36" s="58"/>
      <c r="N36" s="58"/>
      <c r="O36" s="65"/>
      <c r="P36" s="62"/>
      <c r="Q36" s="62"/>
      <c r="R36" s="50"/>
      <c r="S36" s="61"/>
      <c r="T36" s="61"/>
      <c r="U36" s="56"/>
      <c r="V36" s="56"/>
      <c r="W36" s="106"/>
      <c r="X36" s="48">
        <f>IF(D36="X",1,0)+IF(G36="X",6,0)+IF(H36="X",5,0)+IF(I36="X",2,0)+IF(J36="X",1,0)+IF(K36="X",3,0)+IF(L36="X",5,0)+IF(M36="X",1,0)+IF(N36="X",3,0)+IF(O36="X",5,0)+IF(R36="X",10,0)+IF(U36="X",3,0)+IF(V36="X",3,0)+S36+T36</f>
        <v>0</v>
      </c>
    </row>
    <row r="37" spans="1:24" ht="12" customHeight="1" x14ac:dyDescent="0.25">
      <c r="A37" s="70" t="s">
        <v>72</v>
      </c>
      <c r="B37" s="61"/>
      <c r="C37" s="61"/>
      <c r="D37" s="50"/>
      <c r="E37" s="71"/>
      <c r="F37" s="71"/>
      <c r="G37" s="50"/>
      <c r="H37" s="50"/>
      <c r="I37" s="50"/>
      <c r="J37" s="58"/>
      <c r="K37" s="58"/>
      <c r="L37" s="58"/>
      <c r="M37" s="58"/>
      <c r="N37" s="58"/>
      <c r="O37" s="65"/>
      <c r="P37" s="62"/>
      <c r="Q37" s="62"/>
      <c r="R37" s="50"/>
      <c r="S37" s="61"/>
      <c r="T37" s="61"/>
      <c r="U37" s="56"/>
      <c r="V37" s="56"/>
      <c r="W37" s="106"/>
      <c r="X37" s="48">
        <f>IF(D37="X",1,0)+IF(G37="X",6,0)+IF(H37="X",5,0)+IF(I37="X",2,0)+IF(J37="X",1,0)+IF(K37="X",3,0)+IF(L37="X",5,0)+IF(M37="X",1,0)+IF(N37="X",3,0)+IF(O37="X",5,0)+IF(R37="X",10,0)+IF(U37="X",3,0)+IF(V37="X",3,0)+S37+T37</f>
        <v>0</v>
      </c>
    </row>
    <row r="38" spans="1:24" ht="12" customHeight="1" x14ac:dyDescent="0.25">
      <c r="A38" s="70" t="s">
        <v>73</v>
      </c>
      <c r="B38" s="61"/>
      <c r="C38" s="61"/>
      <c r="D38" s="50"/>
      <c r="E38" s="71"/>
      <c r="F38" s="71"/>
      <c r="G38" s="50"/>
      <c r="H38" s="50"/>
      <c r="I38" s="50"/>
      <c r="J38" s="58"/>
      <c r="K38" s="58"/>
      <c r="L38" s="58"/>
      <c r="M38" s="58"/>
      <c r="N38" s="58"/>
      <c r="O38" s="65"/>
      <c r="P38" s="62"/>
      <c r="Q38" s="62"/>
      <c r="R38" s="50"/>
      <c r="S38" s="61"/>
      <c r="T38" s="61"/>
      <c r="U38" s="56"/>
      <c r="V38" s="56"/>
      <c r="W38" s="106"/>
      <c r="X38" s="48">
        <f>IF(D38="X",1,0)+IF(G38="X",6,0)+IF(H38="X",5,0)+IF(I38="X",2,0)+IF(J38="X",1,0)+IF(K38="X",3,0)+IF(L38="X",5,0)+IF(M38="X",1,0)+IF(N38="X",3,0)+IF(O38="X",5,0)+IF(R38="X",10,0)+IF(U38="X",3,0)+IF(V38="X",3,0)+S38+T38</f>
        <v>0</v>
      </c>
    </row>
    <row r="39" spans="1:24" ht="12" customHeight="1" x14ac:dyDescent="0.25">
      <c r="A39" s="60" t="s">
        <v>74</v>
      </c>
      <c r="B39" s="61"/>
      <c r="C39" s="61"/>
      <c r="D39" s="50"/>
      <c r="E39" s="71"/>
      <c r="F39" s="71"/>
      <c r="G39" s="50"/>
      <c r="H39" s="50"/>
      <c r="I39" s="50"/>
      <c r="J39" s="56"/>
      <c r="K39" s="56"/>
      <c r="L39" s="56"/>
      <c r="M39" s="58"/>
      <c r="N39" s="58"/>
      <c r="O39" s="58"/>
      <c r="P39" s="62"/>
      <c r="Q39" s="62"/>
      <c r="R39" s="50"/>
      <c r="S39" s="61"/>
      <c r="T39" s="61"/>
      <c r="U39" s="56"/>
      <c r="V39" s="56"/>
      <c r="W39" s="106"/>
      <c r="X39" s="48">
        <f>IF(D39="X",1,0)+IF(G39="X",5,0)+IF(H39="X",5,0)+IF(I39="X",2,0)+IF(J39="X",1,0)+IF(K39="X",3,0)+IF(L39="X",5,0)+IF(M39="X",1,0)+IF(N39="X",3,0)+IF(O39="X",5,0)+IF(R39="X",10,0)+IF(U39="X",3,0)+IF(V39="X",3,0)+S39+T39</f>
        <v>0</v>
      </c>
    </row>
    <row r="40" spans="1:24" ht="12" customHeight="1" x14ac:dyDescent="0.25">
      <c r="A40" s="60" t="s">
        <v>75</v>
      </c>
      <c r="B40" s="61"/>
      <c r="C40" s="61"/>
      <c r="D40" s="50"/>
      <c r="E40" s="71"/>
      <c r="F40" s="71"/>
      <c r="G40" s="50"/>
      <c r="H40" s="50"/>
      <c r="I40" s="50"/>
      <c r="J40" s="56"/>
      <c r="K40" s="56"/>
      <c r="L40" s="56"/>
      <c r="M40" s="58"/>
      <c r="N40" s="58"/>
      <c r="O40" s="58"/>
      <c r="P40" s="62"/>
      <c r="Q40" s="62"/>
      <c r="R40" s="50"/>
      <c r="S40" s="61"/>
      <c r="T40" s="61"/>
      <c r="U40" s="56"/>
      <c r="V40" s="56"/>
      <c r="W40" s="106"/>
      <c r="X40" s="48">
        <f>IF(D40="X",1,0)+IF(G40="X",5,0)+IF(H40="X",5,0)+IF(I40="X",2,0)+IF(J40="X",1,0)+IF(K40="X",3,0)+IF(L40="X",5,0)+IF(M40="X",1,0)+IF(N40="X",3,0)+IF(O40="X",5,0)+IF(R40="X",10,0)+IF(U40="X",3,0)+IF(V40="X",3,0)+S40+T40</f>
        <v>0</v>
      </c>
    </row>
    <row r="41" spans="1:24" ht="12" customHeight="1" x14ac:dyDescent="0.25">
      <c r="A41" s="54" t="s">
        <v>76</v>
      </c>
      <c r="B41" s="61"/>
      <c r="C41" s="61"/>
      <c r="D41" s="50"/>
      <c r="E41" s="71"/>
      <c r="F41" s="71"/>
      <c r="G41" s="50"/>
      <c r="H41" s="50"/>
      <c r="I41" s="50"/>
      <c r="J41" s="56"/>
      <c r="K41" s="56"/>
      <c r="L41" s="56"/>
      <c r="M41" s="56"/>
      <c r="N41" s="56"/>
      <c r="O41" s="50"/>
      <c r="P41" s="62"/>
      <c r="Q41" s="62"/>
      <c r="R41" s="50"/>
      <c r="S41" s="61"/>
      <c r="T41" s="61"/>
      <c r="U41" s="56"/>
      <c r="V41" s="56"/>
      <c r="W41" s="106"/>
      <c r="X41" s="48">
        <f>IF(D41="X",1,0)+IF(G41="X",6,0)+IF(H41="X",5,0)+IF(I41="X",2,0)+IF(J41="X",1,0)+IF(K41="X",3,0)+IF(L41="X",5,0)+IF(M41="X",1,0)+IF(N41="X",3,0)+IF(O41="X",5,0)+IF(R41="X",10,0)+IF(U41="X",3,0)+IF(V41="X",3,0)+S41+T41</f>
        <v>0</v>
      </c>
    </row>
    <row r="42" spans="1:24" ht="12" customHeight="1" x14ac:dyDescent="0.25">
      <c r="A42" s="49" t="s">
        <v>77</v>
      </c>
      <c r="B42" s="78"/>
      <c r="C42" s="78"/>
      <c r="D42" s="78"/>
      <c r="E42" s="78"/>
      <c r="F42" s="78"/>
      <c r="G42" s="78"/>
      <c r="H42" s="78"/>
      <c r="I42" s="78"/>
      <c r="J42" s="79"/>
      <c r="K42" s="79"/>
      <c r="L42" s="79"/>
      <c r="M42" s="79"/>
      <c r="N42" s="44"/>
      <c r="O42" s="44"/>
      <c r="P42" s="78"/>
      <c r="Q42" s="78"/>
      <c r="R42" s="78"/>
      <c r="S42" s="78"/>
      <c r="T42" s="78"/>
      <c r="U42" s="78"/>
      <c r="V42" s="78"/>
      <c r="W42" s="103"/>
      <c r="X42" s="80"/>
    </row>
    <row r="43" spans="1:24" ht="12" customHeight="1" x14ac:dyDescent="0.25">
      <c r="A43" s="70" t="s">
        <v>78</v>
      </c>
      <c r="B43" s="61"/>
      <c r="C43" s="61"/>
      <c r="D43" s="50"/>
      <c r="E43" s="71"/>
      <c r="F43" s="71"/>
      <c r="G43" s="50"/>
      <c r="H43" s="50"/>
      <c r="I43" s="50"/>
      <c r="J43" s="58"/>
      <c r="K43" s="58"/>
      <c r="L43" s="58"/>
      <c r="M43" s="50"/>
      <c r="N43" s="50"/>
      <c r="O43" s="50"/>
      <c r="P43" s="62"/>
      <c r="Q43" s="62"/>
      <c r="R43" s="50"/>
      <c r="S43" s="61"/>
      <c r="T43" s="61"/>
      <c r="U43" s="56"/>
      <c r="V43" s="56"/>
      <c r="W43" s="102"/>
      <c r="X43" s="48">
        <f>IF(D43="X",1,0)+IF(G43="X",5,0)+IF(H43="X",5,0)+IF(I43="X",2,0)+IF(J43="X",1,0)+IF(K43="X",3,0)+IF(L43="X",5,0)+IF(M43="X",1,0)+IF(N43="X",3,0)+IF(O43="X",5,0)+IF(R43="X",10,0)+IF(U43="X",3,0)+IF(V43="X",3,0)+S43+T43+IF(W43="X",1,0)</f>
        <v>0</v>
      </c>
    </row>
    <row r="44" spans="1:24" ht="12" customHeight="1" x14ac:dyDescent="0.25">
      <c r="A44" s="70" t="s">
        <v>79</v>
      </c>
      <c r="B44" s="61"/>
      <c r="C44" s="61"/>
      <c r="D44" s="50"/>
      <c r="E44" s="71"/>
      <c r="F44" s="71"/>
      <c r="G44" s="50"/>
      <c r="H44" s="50"/>
      <c r="I44" s="50"/>
      <c r="J44" s="58"/>
      <c r="K44" s="58"/>
      <c r="L44" s="58"/>
      <c r="M44" s="58"/>
      <c r="N44" s="58"/>
      <c r="O44" s="65"/>
      <c r="P44" s="62"/>
      <c r="Q44" s="62"/>
      <c r="R44" s="50"/>
      <c r="S44" s="61"/>
      <c r="T44" s="61"/>
      <c r="U44" s="56"/>
      <c r="V44" s="56"/>
      <c r="W44" s="106"/>
      <c r="X44" s="48">
        <f>IF(D44="X",1,0)+IF(G44="X",0,0)+IF(H44="X",5,0)+IF(I44="X",2,0)+IF(J44="X",1,0)+IF(K44="X",3,0)+IF(L44="X",5,0)+IF(M44="X",1,0)+IF(N44="X",3,0)+IF(O44="X",5,0)+IF(R44="X",10,0)+IF(U44="X",3,0)+IF(V44="X",3,0)+S44+T44</f>
        <v>0</v>
      </c>
    </row>
    <row r="45" spans="1:24" ht="12" customHeight="1" x14ac:dyDescent="0.25">
      <c r="A45" s="60" t="s">
        <v>80</v>
      </c>
      <c r="B45" s="61"/>
      <c r="C45" s="61"/>
      <c r="D45" s="50"/>
      <c r="E45" s="71"/>
      <c r="F45" s="71"/>
      <c r="G45" s="50"/>
      <c r="H45" s="50"/>
      <c r="I45" s="50"/>
      <c r="J45" s="58"/>
      <c r="K45" s="58"/>
      <c r="L45" s="58"/>
      <c r="M45" s="58"/>
      <c r="N45" s="58"/>
      <c r="O45" s="65"/>
      <c r="P45" s="62"/>
      <c r="Q45" s="62"/>
      <c r="R45" s="50"/>
      <c r="S45" s="61"/>
      <c r="T45" s="61"/>
      <c r="U45" s="56"/>
      <c r="V45" s="56"/>
      <c r="W45" s="106"/>
      <c r="X45" s="48">
        <f>IF(D45="X",1,0)+IF(G45="X",5,0)+IF(H45="X",5,0)+IF(I45="X",2,0)+IF(J45="X",1,0)+IF(K45="X",3,0)+IF(L45="X",5,0)+IF(M45="X",1,0)+IF(N45="X",3,0)+IF(O45="X",5,0)+IF(R45="X",10,0)+IF(U45="X",3,0)+IF(V45="X",3,0)+S45+T45</f>
        <v>0</v>
      </c>
    </row>
    <row r="46" spans="1:24" ht="12" customHeight="1" x14ac:dyDescent="0.25">
      <c r="A46" s="81" t="s">
        <v>81</v>
      </c>
      <c r="B46" s="61"/>
      <c r="C46" s="61"/>
      <c r="D46" s="50"/>
      <c r="E46" s="71"/>
      <c r="F46" s="71"/>
      <c r="G46" s="50"/>
      <c r="H46" s="50"/>
      <c r="I46" s="50"/>
      <c r="J46" s="58"/>
      <c r="K46" s="58"/>
      <c r="L46" s="58"/>
      <c r="M46" s="58"/>
      <c r="N46" s="58"/>
      <c r="O46" s="65"/>
      <c r="P46" s="62"/>
      <c r="Q46" s="62"/>
      <c r="R46" s="50"/>
      <c r="S46" s="61"/>
      <c r="T46" s="61"/>
      <c r="U46" s="56"/>
      <c r="V46" s="56"/>
      <c r="W46" s="106"/>
      <c r="X46" s="48">
        <f>IF(D46="X",1,0)+IF(G46="X",0,0)+IF(H46="X",5,0)+IF(I46="X",2,0)+IF(J46="X",1,0)+IF(K46="X",3,0)+IF(L46="X",5,0)+IF(M46="X",1,0)+IF(N46="X",3,0)+IF(O46="X",5,0)+IF(R46="X",10,0)+IF(U46="X",3,0)+IF(V46="X",3,0)+S46+T46</f>
        <v>0</v>
      </c>
    </row>
    <row r="47" spans="1:24" ht="12" customHeight="1" x14ac:dyDescent="0.25">
      <c r="A47" s="60" t="s">
        <v>82</v>
      </c>
      <c r="B47" s="61"/>
      <c r="C47" s="61"/>
      <c r="D47" s="50"/>
      <c r="E47" s="71"/>
      <c r="F47" s="71"/>
      <c r="G47" s="50"/>
      <c r="H47" s="50"/>
      <c r="I47" s="50"/>
      <c r="J47" s="58"/>
      <c r="K47" s="58"/>
      <c r="L47" s="58"/>
      <c r="M47" s="58"/>
      <c r="N47" s="58"/>
      <c r="O47" s="65"/>
      <c r="P47" s="62"/>
      <c r="Q47" s="62"/>
      <c r="R47" s="50"/>
      <c r="S47" s="61"/>
      <c r="T47" s="61"/>
      <c r="U47" s="56"/>
      <c r="V47" s="56"/>
      <c r="W47" s="106"/>
      <c r="X47" s="48">
        <f>IF(D47="X",1,0)+IF(G47="X",5,0)+IF(H47="X",5,0)+IF(I47="X",2,0)+IF(J47="X",1,0)+IF(K47="X",3,0)+IF(L47="X",5,0)+IF(M47="X",1,0)+IF(N47="X",3,0)+IF(O47="X",5,0)+IF(R47="X",10,0)+IF(U47="X",3,0)+IF(V47="X",3,0)+S47+T47</f>
        <v>0</v>
      </c>
    </row>
    <row r="48" spans="1:24" ht="12" customHeight="1" x14ac:dyDescent="0.25">
      <c r="A48" s="49" t="s">
        <v>6</v>
      </c>
      <c r="B48" s="78"/>
      <c r="C48" s="78"/>
      <c r="D48" s="78"/>
      <c r="E48" s="78"/>
      <c r="F48" s="78"/>
      <c r="G48" s="78"/>
      <c r="H48" s="78"/>
      <c r="I48" s="78"/>
      <c r="J48" s="79"/>
      <c r="K48" s="79"/>
      <c r="L48" s="79"/>
      <c r="M48" s="79"/>
      <c r="N48" s="79"/>
      <c r="O48" s="44"/>
      <c r="P48" s="62"/>
      <c r="Q48" s="62"/>
      <c r="R48" s="78"/>
      <c r="S48" s="78"/>
      <c r="T48" s="78"/>
      <c r="U48" s="78"/>
      <c r="V48" s="78"/>
      <c r="W48" s="103"/>
      <c r="X48" s="80"/>
    </row>
    <row r="49" spans="1:27" ht="12" customHeight="1" x14ac:dyDescent="0.25">
      <c r="A49" s="82" t="s">
        <v>83</v>
      </c>
      <c r="B49" s="78"/>
      <c r="C49" s="78"/>
      <c r="D49" s="78"/>
      <c r="E49" s="78"/>
      <c r="F49" s="78"/>
      <c r="G49" s="78"/>
      <c r="H49" s="78"/>
      <c r="I49" s="78"/>
      <c r="J49" s="79"/>
      <c r="K49" s="79"/>
      <c r="L49" s="79"/>
      <c r="M49" s="79"/>
      <c r="N49" s="79"/>
      <c r="O49" s="44"/>
      <c r="P49" s="62"/>
      <c r="Q49" s="62"/>
      <c r="R49" s="78"/>
      <c r="S49" s="78"/>
      <c r="T49" s="78"/>
      <c r="U49" s="78"/>
      <c r="V49" s="78"/>
      <c r="W49" s="103"/>
      <c r="X49" s="80"/>
      <c r="Y49" s="77"/>
    </row>
    <row r="50" spans="1:27" ht="12" customHeight="1" x14ac:dyDescent="0.25">
      <c r="A50" s="83" t="s">
        <v>84</v>
      </c>
      <c r="B50" s="61"/>
      <c r="C50" s="61"/>
      <c r="D50" s="50"/>
      <c r="E50" s="50"/>
      <c r="F50" s="50"/>
      <c r="G50" s="50"/>
      <c r="H50" s="50"/>
      <c r="I50" s="50"/>
      <c r="J50" s="58"/>
      <c r="K50" s="58"/>
      <c r="L50" s="58"/>
      <c r="M50" s="58"/>
      <c r="N50" s="58"/>
      <c r="O50" s="65"/>
      <c r="P50" s="62"/>
      <c r="Q50" s="62"/>
      <c r="R50" s="50"/>
      <c r="S50" s="61"/>
      <c r="T50" s="61"/>
      <c r="U50" s="56"/>
      <c r="V50" s="56"/>
      <c r="W50" s="106"/>
      <c r="X50" s="48">
        <f>IF(D50="X",1,0)+IF(E50="X",5,0)+IF(F50="X",2,0)+IF(G50="X",6,0)+IF(H50="X",5,0)+IF(I50="X",2,0)+IF(J50="X",1,0)+IF(K50="X",3,0)+IF(L50="X",5,0)+IF(M50="X",1,0)+IF(N50="X",3,0)+IF(O50="X",5,0)+IF(R50="X",10,0)+IF(U50="X",3,0)+IF(V50="X",3,0)+S50+T50</f>
        <v>0</v>
      </c>
      <c r="Y50" s="77"/>
    </row>
    <row r="51" spans="1:27" ht="12" customHeight="1" x14ac:dyDescent="0.25">
      <c r="A51" s="83" t="s">
        <v>85</v>
      </c>
      <c r="B51" s="61"/>
      <c r="C51" s="61"/>
      <c r="D51" s="50"/>
      <c r="E51" s="50"/>
      <c r="F51" s="50"/>
      <c r="G51" s="50"/>
      <c r="H51" s="50"/>
      <c r="I51" s="50"/>
      <c r="J51" s="58"/>
      <c r="K51" s="58"/>
      <c r="L51" s="58"/>
      <c r="M51" s="58"/>
      <c r="N51" s="58"/>
      <c r="O51" s="65"/>
      <c r="P51" s="62"/>
      <c r="Q51" s="62"/>
      <c r="R51" s="50"/>
      <c r="S51" s="61"/>
      <c r="T51" s="61"/>
      <c r="U51" s="56"/>
      <c r="V51" s="56"/>
      <c r="W51" s="106"/>
      <c r="X51" s="48">
        <f>IF(D51="X",1,0)+IF(E51="X",5,0)+IF(F51="X",2,0)+IF(G51="X",6,0)+IF(H51="X",5,0)+IF(I51="X",2,0)+IF(J51="X",1,0)+IF(K51="X",3,0)+IF(L51="X",5,0)+IF(M51="X",1,0)+IF(N51="X",3,0)+IF(O51="X",5,0)+IF(R51="X",10,0)+IF(U51="X",3,0)+IF(V51="X",3,0)+S51+T51</f>
        <v>0</v>
      </c>
      <c r="Y51" s="77"/>
    </row>
    <row r="52" spans="1:27" ht="12" customHeight="1" x14ac:dyDescent="0.25">
      <c r="A52" s="82" t="s">
        <v>86</v>
      </c>
      <c r="B52" s="78"/>
      <c r="C52" s="78"/>
      <c r="D52" s="78"/>
      <c r="E52" s="78"/>
      <c r="F52" s="78"/>
      <c r="G52" s="78"/>
      <c r="H52" s="78"/>
      <c r="I52" s="78"/>
      <c r="J52" s="79"/>
      <c r="K52" s="79"/>
      <c r="L52" s="79"/>
      <c r="M52" s="79"/>
      <c r="N52" s="79"/>
      <c r="O52" s="44"/>
      <c r="P52" s="62"/>
      <c r="Q52" s="62"/>
      <c r="R52" s="78"/>
      <c r="S52" s="78"/>
      <c r="T52" s="78"/>
      <c r="U52" s="78"/>
      <c r="V52" s="78"/>
      <c r="W52" s="103"/>
      <c r="X52" s="80"/>
      <c r="Y52" s="77"/>
    </row>
    <row r="53" spans="1:27" ht="12" customHeight="1" x14ac:dyDescent="0.25">
      <c r="A53" s="83" t="s">
        <v>84</v>
      </c>
      <c r="B53" s="61"/>
      <c r="C53" s="61"/>
      <c r="D53" s="50"/>
      <c r="E53" s="50"/>
      <c r="F53" s="50"/>
      <c r="G53" s="50"/>
      <c r="H53" s="50"/>
      <c r="I53" s="50"/>
      <c r="J53" s="58"/>
      <c r="K53" s="58"/>
      <c r="L53" s="58"/>
      <c r="M53" s="58"/>
      <c r="N53" s="58"/>
      <c r="O53" s="65"/>
      <c r="P53" s="62"/>
      <c r="Q53" s="62"/>
      <c r="R53" s="50"/>
      <c r="S53" s="61"/>
      <c r="T53" s="61"/>
      <c r="U53" s="56"/>
      <c r="V53" s="56"/>
      <c r="W53" s="106"/>
      <c r="X53" s="48">
        <f>IF(D53="X",1,0)+IF(E53="X",5,0)+IF(F53="X",2,0)+IF(G53="X",6,0)+IF(H53="X",5,0)+IF(I53="X",2,0)+IF(J53="X",1,0)+IF(K53="X",3,0)+IF(L53="X",5,0)+IF(M53="X",1,0)+IF(N53="X",3,0)+IF(O53="X",5,0)+IF(R53="X",10,0)+IF(U53="X",3,0)+IF(V53="X",3,0)+S53+T53</f>
        <v>0</v>
      </c>
      <c r="Y53" s="77"/>
    </row>
    <row r="54" spans="1:27" ht="12" customHeight="1" x14ac:dyDescent="0.25">
      <c r="A54" s="83" t="s">
        <v>85</v>
      </c>
      <c r="B54" s="61"/>
      <c r="C54" s="61"/>
      <c r="D54" s="50"/>
      <c r="E54" s="50"/>
      <c r="F54" s="50"/>
      <c r="G54" s="50"/>
      <c r="H54" s="50"/>
      <c r="I54" s="50"/>
      <c r="J54" s="58"/>
      <c r="K54" s="58"/>
      <c r="L54" s="58"/>
      <c r="M54" s="58"/>
      <c r="N54" s="58"/>
      <c r="O54" s="65"/>
      <c r="P54" s="62"/>
      <c r="Q54" s="62"/>
      <c r="R54" s="50"/>
      <c r="S54" s="61"/>
      <c r="T54" s="61"/>
      <c r="U54" s="56"/>
      <c r="V54" s="56"/>
      <c r="W54" s="106"/>
      <c r="X54" s="48">
        <f>IF(D54="X",1,0)+IF(E54="X",5,0)+IF(F54="X",2,0)+IF(G54="X",6,0)+IF(H54="X",5,0)+IF(I54="X",2,0)+IF(J54="X",1,0)+IF(K54="X",3,0)+IF(L54="X",5,0)+IF(M54="X",1,0)+IF(N54="X",3,0)+IF(O54="X",5,0)+IF(R54="X",10,0)+IF(U54="X",3,0)+IF(V54="X",3,0)+S54+T54</f>
        <v>0</v>
      </c>
      <c r="Y54" s="77"/>
    </row>
    <row r="55" spans="1:27" ht="12" customHeight="1" x14ac:dyDescent="0.25">
      <c r="A55" s="82" t="s">
        <v>87</v>
      </c>
      <c r="B55" s="78"/>
      <c r="C55" s="78"/>
      <c r="D55" s="78"/>
      <c r="E55" s="78"/>
      <c r="F55" s="78"/>
      <c r="G55" s="78"/>
      <c r="H55" s="78"/>
      <c r="I55" s="78"/>
      <c r="J55" s="79"/>
      <c r="K55" s="79"/>
      <c r="L55" s="79"/>
      <c r="M55" s="79"/>
      <c r="N55" s="79"/>
      <c r="O55" s="44"/>
      <c r="P55" s="62"/>
      <c r="Q55" s="62"/>
      <c r="R55" s="78"/>
      <c r="S55" s="78"/>
      <c r="T55" s="78"/>
      <c r="U55" s="78"/>
      <c r="V55" s="78"/>
      <c r="W55" s="103"/>
      <c r="X55" s="80"/>
      <c r="Y55" s="77"/>
    </row>
    <row r="56" spans="1:27" ht="12" customHeight="1" x14ac:dyDescent="0.25">
      <c r="A56" s="83" t="s">
        <v>84</v>
      </c>
      <c r="B56" s="61"/>
      <c r="C56" s="61"/>
      <c r="D56" s="50"/>
      <c r="E56" s="50"/>
      <c r="F56" s="50"/>
      <c r="G56" s="50"/>
      <c r="H56" s="50"/>
      <c r="I56" s="50"/>
      <c r="J56" s="58"/>
      <c r="K56" s="58"/>
      <c r="L56" s="58"/>
      <c r="M56" s="58"/>
      <c r="N56" s="58"/>
      <c r="O56" s="65"/>
      <c r="P56" s="62"/>
      <c r="Q56" s="62"/>
      <c r="R56" s="50"/>
      <c r="S56" s="61"/>
      <c r="T56" s="61"/>
      <c r="U56" s="56"/>
      <c r="V56" s="56"/>
      <c r="W56" s="106"/>
      <c r="X56" s="48">
        <f>IF(D56="X",1,0)+IF(E56="X",5,0)+IF(F56="X",2,0)+IF(G56="X",6,0)+IF(H56="X",5,0)+IF(I56="X",2,0)+IF(J56="X",1,0)+IF(K56="X",3,0)+IF(L56="X",5,0)+IF(M56="X",1,0)+IF(N56="X",3,0)+IF(O56="X",5,0)+IF(R56="X",10,0)+IF(U56="X",3,0)+IF(V56="X",3,0)+S56+T56</f>
        <v>0</v>
      </c>
      <c r="Y56" s="84"/>
    </row>
    <row r="57" spans="1:27" ht="12" customHeight="1" x14ac:dyDescent="0.25">
      <c r="A57" s="83" t="s">
        <v>85</v>
      </c>
      <c r="B57" s="61"/>
      <c r="C57" s="61"/>
      <c r="D57" s="50"/>
      <c r="E57" s="50"/>
      <c r="F57" s="50"/>
      <c r="G57" s="50"/>
      <c r="H57" s="50"/>
      <c r="I57" s="50"/>
      <c r="J57" s="58"/>
      <c r="K57" s="58"/>
      <c r="L57" s="58"/>
      <c r="M57" s="58"/>
      <c r="N57" s="58"/>
      <c r="O57" s="65"/>
      <c r="P57" s="62"/>
      <c r="Q57" s="62"/>
      <c r="R57" s="50"/>
      <c r="S57" s="61"/>
      <c r="T57" s="61"/>
      <c r="U57" s="56"/>
      <c r="V57" s="56"/>
      <c r="W57" s="106"/>
      <c r="X57" s="48">
        <f>IF(D57="X",1,0)+IF(E57="X",5,0)+IF(F57="X",2,0)+IF(G57="X",6,0)+IF(H57="X",5,0)+IF(I57="X",2,0)+IF(J57="X",1,0)+IF(K57="X",3,0)+IF(L57="X",5,0)+IF(M57="X",1,0)+IF(N57="X",3,0)+IF(O57="X",5,0)+IF(R57="X",10,0)+IF(U57="X",3,0)+IF(V57="X",3,0)+S57+T57</f>
        <v>0</v>
      </c>
      <c r="Y57" s="84"/>
    </row>
    <row r="58" spans="1:27" ht="12" customHeight="1" x14ac:dyDescent="0.25">
      <c r="A58" s="83" t="s">
        <v>88</v>
      </c>
      <c r="B58" s="61"/>
      <c r="C58" s="61"/>
      <c r="D58" s="50"/>
      <c r="E58" s="50"/>
      <c r="F58" s="50"/>
      <c r="G58" s="50"/>
      <c r="H58" s="50"/>
      <c r="I58" s="50"/>
      <c r="J58" s="58"/>
      <c r="K58" s="58"/>
      <c r="L58" s="58"/>
      <c r="M58" s="58"/>
      <c r="N58" s="58"/>
      <c r="O58" s="65"/>
      <c r="P58" s="62"/>
      <c r="Q58" s="62"/>
      <c r="R58" s="50"/>
      <c r="S58" s="61"/>
      <c r="T58" s="61"/>
      <c r="U58" s="56"/>
      <c r="V58" s="56"/>
      <c r="W58" s="106"/>
      <c r="X58" s="48">
        <f>IF(D58="X",1,0)+IF(E58="X",5,0)+IF(F58="X",2,0)+IF(G58="X",6,0)+IF(H58="X",5,0)+IF(I58="X",2,0)+IF(J58="X",1,0)+IF(K58="X",3,0)+IF(L58="X",5,0)+IF(M58="X",1,0)+IF(N58="X",3,0)+IF(O58="X",5,0)+IF(R58="X",10,0)+IF(U58="X",3,0)+IF(V58="X",3,0)+S58+T58</f>
        <v>0</v>
      </c>
      <c r="Y58" s="84"/>
    </row>
    <row r="59" spans="1:27" ht="12" customHeight="1" x14ac:dyDescent="0.25">
      <c r="A59" s="70" t="s">
        <v>89</v>
      </c>
      <c r="B59" s="61"/>
      <c r="C59" s="61"/>
      <c r="D59" s="50"/>
      <c r="E59" s="50"/>
      <c r="F59" s="50"/>
      <c r="G59" s="50"/>
      <c r="H59" s="50"/>
      <c r="I59" s="50"/>
      <c r="J59" s="58"/>
      <c r="K59" s="58"/>
      <c r="L59" s="58"/>
      <c r="M59" s="58"/>
      <c r="N59" s="58"/>
      <c r="O59" s="65"/>
      <c r="P59" s="62"/>
      <c r="Q59" s="62"/>
      <c r="R59" s="50"/>
      <c r="S59" s="61"/>
      <c r="T59" s="61"/>
      <c r="U59" s="56"/>
      <c r="V59" s="56"/>
      <c r="W59" s="106"/>
      <c r="X59" s="48">
        <f>IF(D59="X",1,0)+IF(E59="X",5,0)+IF(F59="X",2,0)+IF(G59="X",6,0)+IF(H59="X",5,0)+IF(I59="X",2,0)+IF(J59="X",1,0)+IF(K59="X",3,0)+IF(L59="X",5,0)+IF(M59="X",1,0)+IF(N59="X",3,0)+IF(O59="X",5,0)+IF(R59="X",10,0)+IF(U59="X",3,0)+IF(V59="X",3,0)+S59+T59</f>
        <v>0</v>
      </c>
    </row>
    <row r="60" spans="1:27" ht="12" customHeight="1" x14ac:dyDescent="0.25">
      <c r="A60" s="70" t="s">
        <v>90</v>
      </c>
      <c r="B60" s="61"/>
      <c r="C60" s="61"/>
      <c r="D60" s="50"/>
      <c r="E60" s="50"/>
      <c r="F60" s="50"/>
      <c r="G60" s="50"/>
      <c r="H60" s="50"/>
      <c r="I60" s="50"/>
      <c r="J60" s="58"/>
      <c r="K60" s="58"/>
      <c r="L60" s="58"/>
      <c r="M60" s="58"/>
      <c r="N60" s="58"/>
      <c r="O60" s="65"/>
      <c r="P60" s="62"/>
      <c r="Q60" s="62"/>
      <c r="R60" s="50"/>
      <c r="S60" s="61"/>
      <c r="T60" s="61"/>
      <c r="U60" s="56"/>
      <c r="V60" s="56"/>
      <c r="W60" s="106"/>
      <c r="X60" s="48">
        <f>IF(D60="X",1,0)+IF(E60="X",5,0)+IF(F60="X",2,0)+IF(G60="X",6,0)+IF(H60="X",5,0)+IF(I60="X",2,0)+IF(J60="X",1,0)+IF(K60="X",3,0)+IF(L60="X",5,0)+IF(M60="X",1,0)+IF(N60="X",3,0)+IF(O60="X",5,0)+IF(R60="X",10,0)+IF(U60="X",3,0)+IF(V60="X",3,0)+S60+T60</f>
        <v>0</v>
      </c>
    </row>
    <row r="61" spans="1:27" ht="12" customHeight="1" x14ac:dyDescent="0.25">
      <c r="A61" s="49" t="s">
        <v>91</v>
      </c>
      <c r="B61" s="78"/>
      <c r="C61" s="78"/>
      <c r="D61" s="78"/>
      <c r="E61" s="78"/>
      <c r="F61" s="78"/>
      <c r="G61" s="78"/>
      <c r="H61" s="78"/>
      <c r="I61" s="78"/>
      <c r="J61" s="79"/>
      <c r="K61" s="79"/>
      <c r="L61" s="79"/>
      <c r="M61" s="79"/>
      <c r="N61" s="79"/>
      <c r="O61" s="44"/>
      <c r="P61" s="78"/>
      <c r="Q61" s="78"/>
      <c r="R61" s="78"/>
      <c r="S61" s="78"/>
      <c r="T61" s="78"/>
      <c r="U61" s="78"/>
      <c r="V61" s="78"/>
      <c r="W61" s="103"/>
      <c r="X61" s="80"/>
    </row>
    <row r="62" spans="1:27" ht="12" customHeight="1" x14ac:dyDescent="0.25">
      <c r="A62" s="60" t="s">
        <v>92</v>
      </c>
      <c r="B62" s="61"/>
      <c r="C62" s="61"/>
      <c r="D62" s="50"/>
      <c r="E62" s="71"/>
      <c r="F62" s="71"/>
      <c r="G62" s="50"/>
      <c r="H62" s="50"/>
      <c r="I62" s="50"/>
      <c r="J62" s="58"/>
      <c r="K62" s="58"/>
      <c r="L62" s="58"/>
      <c r="M62" s="58"/>
      <c r="N62" s="58"/>
      <c r="O62" s="65"/>
      <c r="P62" s="62"/>
      <c r="Q62" s="62"/>
      <c r="R62" s="50"/>
      <c r="S62" s="61"/>
      <c r="T62" s="61"/>
      <c r="U62" s="56"/>
      <c r="V62" s="56"/>
      <c r="W62" s="106"/>
      <c r="X62" s="48">
        <f>IF(D62="X",1,0)+IF(G62="X",5,0)+IF(H62="X",5,0)+IF(I62="X",2,0)+IF(J62="X",1,0)+IF(K62="X",3,0)+IF(L62="X",5,0)+IF(M62="X",1,0)+IF(N62="X",3,0)+IF(O62="X",5,0)+IF(R62="X",10,0)+IF(U62="X",3,0)+IF(V62="X",3,0)+S62+T62</f>
        <v>0</v>
      </c>
    </row>
    <row r="63" spans="1:27" ht="12" customHeight="1" x14ac:dyDescent="0.25">
      <c r="A63" s="60" t="s">
        <v>93</v>
      </c>
      <c r="B63" s="61"/>
      <c r="C63" s="61"/>
      <c r="D63" s="50"/>
      <c r="E63" s="71"/>
      <c r="F63" s="71"/>
      <c r="G63" s="50"/>
      <c r="H63" s="50"/>
      <c r="I63" s="50"/>
      <c r="J63" s="58"/>
      <c r="K63" s="58"/>
      <c r="L63" s="58"/>
      <c r="M63" s="58"/>
      <c r="N63" s="58"/>
      <c r="O63" s="65"/>
      <c r="P63" s="62"/>
      <c r="Q63" s="62"/>
      <c r="R63" s="50"/>
      <c r="S63" s="61"/>
      <c r="T63" s="61"/>
      <c r="U63" s="56"/>
      <c r="V63" s="56"/>
      <c r="W63" s="106"/>
      <c r="X63" s="48">
        <f>IF(D63="X",1,0)+IF(G63="X",0,0)+IF(H63="X",5,0)+IF(I63="X",2,0)+IF(J63="X",1,0)+IF(K63="X",3,0)+IF(L63="X",5,0)+IF(M63="X",1,0)+IF(N63="X",3,0)+IF(O63="X",5,0)+IF(R63="X",10,0)+IF(U63="X",3,0)+IF(V63="X",3,0)+S63+T63</f>
        <v>0</v>
      </c>
    </row>
    <row r="64" spans="1:27" ht="12" customHeight="1" x14ac:dyDescent="0.25">
      <c r="A64" s="60" t="s">
        <v>94</v>
      </c>
      <c r="B64" s="61"/>
      <c r="C64" s="61"/>
      <c r="D64" s="50"/>
      <c r="E64" s="71"/>
      <c r="F64" s="71"/>
      <c r="G64" s="50"/>
      <c r="H64" s="50"/>
      <c r="I64" s="50"/>
      <c r="J64" s="58"/>
      <c r="K64" s="58"/>
      <c r="L64" s="58"/>
      <c r="M64" s="58"/>
      <c r="N64" s="58"/>
      <c r="O64" s="65"/>
      <c r="P64" s="62"/>
      <c r="Q64" s="62"/>
      <c r="R64" s="50"/>
      <c r="S64" s="61"/>
      <c r="T64" s="61"/>
      <c r="U64" s="56"/>
      <c r="V64" s="56"/>
      <c r="W64" s="106"/>
      <c r="X64" s="48">
        <f>IF(D64="X",1,0)+IF(G64="X",0,0)+IF(H64="X",5,0)+IF(I64="X",2,0)+IF(J64="X",1,0)+IF(K64="X",3,0)+IF(L64="X",5,0)+IF(M64="X",1,0)+IF(N64="X",3,0)+IF(O64="X",5,0)+IF(R64="X",10,0)+IF(U64="X",3,0)+IF(V64="X",3,0)+S64+T64</f>
        <v>0</v>
      </c>
      <c r="Y64" s="77"/>
      <c r="Z64" s="77"/>
      <c r="AA64" s="77"/>
    </row>
    <row r="65" spans="1:30" ht="12" customHeight="1" x14ac:dyDescent="0.25">
      <c r="A65" s="66" t="s">
        <v>95</v>
      </c>
      <c r="B65" s="61"/>
      <c r="C65" s="61"/>
      <c r="D65" s="50"/>
      <c r="E65" s="71"/>
      <c r="F65" s="71"/>
      <c r="G65" s="50"/>
      <c r="H65" s="50"/>
      <c r="I65" s="50"/>
      <c r="J65" s="75"/>
      <c r="K65" s="75"/>
      <c r="L65" s="75"/>
      <c r="M65" s="75"/>
      <c r="N65" s="75"/>
      <c r="O65" s="76"/>
      <c r="P65" s="67"/>
      <c r="Q65" s="67"/>
      <c r="R65" s="50"/>
      <c r="S65" s="61"/>
      <c r="T65" s="61"/>
      <c r="U65" s="56"/>
      <c r="V65" s="56"/>
      <c r="W65" s="102"/>
      <c r="X65" s="48">
        <f>IF(D65="X",1,0)+IF(G65="X",0,0)+IF(H65="X",5,0)+IF(I65="X",2,0)+IF(J65="X",1,0)+IF(K65="X",3,0)+IF(L65="X",5,0)+IF(M65="X",1,0)+IF(N65="X",3,0)+IF(O65="X",5,0)+IF(R65="X",10,0)+IF(U65="X",3,0)+IF(V65="X",3,0)+S65+T65+IF(W65="X",1,0)</f>
        <v>0</v>
      </c>
    </row>
    <row r="66" spans="1:30" ht="12" customHeight="1" x14ac:dyDescent="0.25">
      <c r="A66" s="66" t="s">
        <v>99</v>
      </c>
      <c r="B66" s="61"/>
      <c r="C66" s="61"/>
      <c r="D66" s="50"/>
      <c r="E66" s="71"/>
      <c r="F66" s="71"/>
      <c r="G66" s="50"/>
      <c r="H66" s="50"/>
      <c r="I66" s="50"/>
      <c r="J66" s="75"/>
      <c r="K66" s="75"/>
      <c r="L66" s="75"/>
      <c r="M66" s="75"/>
      <c r="N66" s="75"/>
      <c r="O66" s="76"/>
      <c r="P66" s="67"/>
      <c r="Q66" s="67"/>
      <c r="R66" s="50"/>
      <c r="S66" s="61"/>
      <c r="T66" s="61"/>
      <c r="U66" s="56"/>
      <c r="V66" s="56"/>
      <c r="W66" s="102"/>
      <c r="X66" s="48">
        <f>IF(D66="X",1,0)+IF(G66="X",0,0)+IF(H66="X",5,0)+IF(I66="X",2,0)+IF(J66="X",1,0)+IF(K66="X",3,0)+IF(L66="X",5,0)+IF(M66="X",1,0)+IF(N66="X",3,0)+IF(O66="X",5,0)+IF(R66="X",10,0)+IF(U66="X",3,0)+IF(V66="X",3,0)+S66+T66+IF(W66="X",1,0)</f>
        <v>0</v>
      </c>
    </row>
    <row r="67" spans="1:30" ht="12" customHeight="1" x14ac:dyDescent="0.25">
      <c r="A67" s="60" t="s">
        <v>96</v>
      </c>
      <c r="B67" s="61"/>
      <c r="C67" s="61"/>
      <c r="D67" s="50"/>
      <c r="E67" s="71"/>
      <c r="F67" s="71"/>
      <c r="G67" s="50"/>
      <c r="H67" s="50"/>
      <c r="I67" s="50"/>
      <c r="J67" s="58"/>
      <c r="K67" s="58"/>
      <c r="L67" s="58"/>
      <c r="M67" s="58"/>
      <c r="N67" s="58"/>
      <c r="O67" s="65"/>
      <c r="P67" s="62"/>
      <c r="Q67" s="62"/>
      <c r="R67" s="50"/>
      <c r="S67" s="61"/>
      <c r="T67" s="61"/>
      <c r="U67" s="56"/>
      <c r="V67" s="56"/>
      <c r="W67" s="102"/>
      <c r="X67" s="48">
        <f>IF(D67="X",1,0)+IF(G67="X",0,0)+IF(H67="X",5,0)+IF(I67="X",2,0)+IF(J67="X",1,0)+IF(K67="X",3,0)+IF(L67="X",5,0)+IF(M67="X",1,0)+IF(N67="X",3,0)+IF(O67="X",5,0)+IF(R67="X",10,0)+IF(U67="X",3,0)+IF(V67="X",3,0)+S67+T67+IF(W67="X",1,0)</f>
        <v>0</v>
      </c>
    </row>
    <row r="68" spans="1:30" ht="12.9" customHeight="1" thickBot="1" x14ac:dyDescent="0.3">
      <c r="A68" s="85"/>
      <c r="B68" s="86"/>
      <c r="C68" s="86"/>
      <c r="D68" s="87"/>
      <c r="E68" s="87"/>
      <c r="F68" s="87"/>
      <c r="G68" s="88"/>
      <c r="H68" s="86"/>
      <c r="I68" s="86"/>
      <c r="J68" s="86"/>
      <c r="K68" s="86"/>
      <c r="L68" s="86"/>
      <c r="M68" s="86"/>
      <c r="N68" s="86"/>
      <c r="O68" s="86"/>
      <c r="P68" s="110"/>
      <c r="Q68" s="110"/>
      <c r="R68" s="110"/>
      <c r="S68" s="110"/>
      <c r="T68" s="110"/>
      <c r="U68" s="110"/>
      <c r="V68" s="110"/>
      <c r="W68" s="1"/>
      <c r="X68" s="89">
        <f>SUM(X3:X67)</f>
        <v>0</v>
      </c>
    </row>
    <row r="69" spans="1:30" x14ac:dyDescent="0.25">
      <c r="A69" s="14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14"/>
      <c r="Q69" s="91"/>
      <c r="R69" s="92"/>
      <c r="S69" s="90"/>
      <c r="T69" s="90"/>
      <c r="U69" s="92"/>
      <c r="V69" s="91"/>
      <c r="W69" s="91"/>
      <c r="X69" s="93"/>
    </row>
    <row r="71" spans="1:30" x14ac:dyDescent="0.25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14"/>
      <c r="Q71" s="91"/>
    </row>
    <row r="72" spans="1:30" x14ac:dyDescent="0.25">
      <c r="A72" s="94"/>
      <c r="B72" s="95"/>
      <c r="D72" s="95"/>
      <c r="E72" s="95"/>
      <c r="F72" s="95"/>
      <c r="G72" s="95"/>
      <c r="I72" s="95"/>
      <c r="J72" s="95"/>
      <c r="K72" s="95"/>
      <c r="L72" s="95"/>
      <c r="M72" s="95"/>
      <c r="N72" s="95"/>
      <c r="U72" s="95"/>
      <c r="V72" s="94"/>
      <c r="W72" s="94"/>
      <c r="X72" s="96"/>
      <c r="AB72" s="94"/>
      <c r="AC72" s="94"/>
    </row>
    <row r="73" spans="1:30" x14ac:dyDescent="0.25">
      <c r="A73" s="94"/>
      <c r="B73" s="95"/>
      <c r="D73" s="95"/>
      <c r="E73" s="95"/>
      <c r="F73" s="95"/>
      <c r="G73" s="95"/>
      <c r="I73" s="95"/>
      <c r="J73" s="95"/>
      <c r="K73" s="95"/>
      <c r="L73" s="95"/>
      <c r="M73" s="95"/>
      <c r="N73" s="95"/>
      <c r="U73" s="95"/>
      <c r="V73" s="94"/>
      <c r="W73" s="94"/>
      <c r="X73" s="96"/>
      <c r="AB73" s="94"/>
      <c r="AC73" s="94"/>
    </row>
    <row r="74" spans="1:30" x14ac:dyDescent="0.25">
      <c r="A74" s="94"/>
      <c r="B74" s="95"/>
      <c r="C74" s="95"/>
      <c r="D74" s="95"/>
      <c r="E74" s="95"/>
      <c r="F74" s="95"/>
      <c r="G74" s="95"/>
      <c r="I74" s="95"/>
      <c r="J74" s="95"/>
      <c r="K74" s="95"/>
      <c r="L74" s="95"/>
      <c r="M74" s="95"/>
      <c r="N74" s="95"/>
      <c r="U74" s="95"/>
      <c r="V74" s="94"/>
      <c r="W74" s="94"/>
      <c r="X74" s="96"/>
      <c r="AB74" s="94"/>
      <c r="AC74" s="94"/>
    </row>
    <row r="75" spans="1:30" x14ac:dyDescent="0.25">
      <c r="A75" s="94"/>
      <c r="B75" s="95"/>
      <c r="C75" s="95"/>
      <c r="D75" s="95"/>
      <c r="E75" s="95"/>
      <c r="F75" s="95"/>
      <c r="G75" s="95"/>
      <c r="I75" s="95"/>
      <c r="J75" s="95"/>
      <c r="K75" s="95"/>
      <c r="L75" s="95"/>
      <c r="M75" s="95"/>
      <c r="N75" s="95"/>
      <c r="U75" s="95"/>
      <c r="V75" s="94"/>
      <c r="W75" s="94"/>
      <c r="X75" s="96"/>
      <c r="AB75" s="94"/>
      <c r="AC75" s="94"/>
    </row>
    <row r="76" spans="1:30" x14ac:dyDescent="0.25">
      <c r="A76" s="94"/>
      <c r="B76" s="95"/>
      <c r="D76" s="95"/>
      <c r="E76" s="95"/>
      <c r="F76" s="95"/>
      <c r="G76" s="95"/>
      <c r="I76" s="95"/>
      <c r="J76" s="95"/>
      <c r="K76" s="95"/>
      <c r="L76" s="95"/>
      <c r="M76" s="95"/>
      <c r="N76" s="95"/>
      <c r="U76" s="95"/>
      <c r="V76" s="94"/>
      <c r="W76" s="94"/>
      <c r="X76" s="96"/>
      <c r="AB76" s="94"/>
      <c r="AC76" s="94"/>
      <c r="AD76" s="94"/>
    </row>
    <row r="77" spans="1:30" x14ac:dyDescent="0.25">
      <c r="A77" s="94"/>
      <c r="B77" s="95"/>
      <c r="D77" s="95"/>
      <c r="E77" s="95"/>
      <c r="F77" s="95"/>
      <c r="G77" s="95"/>
      <c r="I77" s="95"/>
      <c r="J77" s="95"/>
      <c r="K77" s="95"/>
      <c r="L77" s="95"/>
      <c r="M77" s="95"/>
      <c r="N77" s="95"/>
      <c r="U77" s="95"/>
      <c r="V77" s="94"/>
      <c r="W77" s="94"/>
      <c r="X77" s="96"/>
      <c r="AB77" s="94"/>
      <c r="AC77" s="94"/>
      <c r="AD77" s="94"/>
    </row>
    <row r="78" spans="1:30" x14ac:dyDescent="0.25">
      <c r="B78" s="95"/>
      <c r="C78" s="95"/>
      <c r="G78" s="95"/>
      <c r="S78" s="95"/>
      <c r="T78" s="95"/>
      <c r="U78" s="95"/>
      <c r="V78" s="94"/>
      <c r="W78" s="94"/>
      <c r="X78" s="96"/>
      <c r="AB78" s="94"/>
      <c r="AC78" s="94"/>
    </row>
    <row r="79" spans="1:30" x14ac:dyDescent="0.25">
      <c r="B79" s="95"/>
      <c r="C79" s="95"/>
      <c r="G79" s="95"/>
      <c r="S79" s="95"/>
      <c r="T79" s="95"/>
      <c r="U79" s="95"/>
      <c r="V79" s="94"/>
      <c r="W79" s="94"/>
      <c r="X79" s="96"/>
    </row>
    <row r="80" spans="1:30" x14ac:dyDescent="0.25">
      <c r="B80" s="95"/>
      <c r="C80" s="95"/>
      <c r="G80" s="95"/>
      <c r="S80" s="95"/>
      <c r="T80" s="95"/>
      <c r="U80" s="95"/>
      <c r="V80" s="94"/>
      <c r="W80" s="94"/>
      <c r="X80" s="96"/>
    </row>
    <row r="81" spans="7:24" x14ac:dyDescent="0.25">
      <c r="G81" s="95"/>
      <c r="H81" s="95"/>
      <c r="I81" s="95"/>
      <c r="J81" s="95"/>
      <c r="K81" s="95"/>
      <c r="L81" s="95"/>
      <c r="M81" s="95"/>
      <c r="N81" s="95"/>
      <c r="O81" s="95"/>
      <c r="P81" s="94"/>
      <c r="Q81" s="94"/>
      <c r="R81" s="95"/>
      <c r="S81" s="95"/>
      <c r="T81" s="95"/>
      <c r="U81" s="95"/>
      <c r="V81" s="94"/>
      <c r="W81" s="94"/>
      <c r="X81" s="96"/>
    </row>
    <row r="82" spans="7:24" x14ac:dyDescent="0.25">
      <c r="G82" s="95"/>
      <c r="H82" s="95"/>
      <c r="I82" s="95"/>
      <c r="J82" s="95"/>
      <c r="K82" s="95"/>
      <c r="L82" s="95"/>
      <c r="M82" s="95"/>
      <c r="N82" s="95"/>
      <c r="O82" s="95"/>
      <c r="P82" s="94"/>
      <c r="Q82" s="94"/>
      <c r="R82" s="95"/>
      <c r="S82" s="95"/>
      <c r="T82" s="95"/>
      <c r="U82" s="95"/>
      <c r="V82" s="94"/>
      <c r="W82" s="94"/>
      <c r="X82" s="96"/>
    </row>
    <row r="83" spans="7:24" x14ac:dyDescent="0.25">
      <c r="G83" s="95"/>
      <c r="H83" s="95"/>
      <c r="I83" s="95"/>
      <c r="J83" s="95"/>
      <c r="K83" s="95"/>
      <c r="L83" s="95"/>
      <c r="M83" s="95"/>
      <c r="N83" s="95"/>
      <c r="O83" s="95"/>
      <c r="P83" s="94"/>
      <c r="Q83" s="94"/>
      <c r="R83" s="95"/>
      <c r="S83" s="95"/>
      <c r="T83" s="95"/>
      <c r="U83" s="95"/>
      <c r="V83" s="94"/>
      <c r="W83" s="94"/>
      <c r="X83" s="96"/>
    </row>
    <row r="84" spans="7:24" x14ac:dyDescent="0.25">
      <c r="G84" s="95"/>
      <c r="H84" s="95"/>
      <c r="I84" s="95"/>
      <c r="J84" s="95"/>
      <c r="K84" s="95"/>
      <c r="L84" s="95"/>
      <c r="M84" s="95"/>
      <c r="N84" s="95"/>
      <c r="O84" s="95"/>
      <c r="P84" s="94"/>
      <c r="Q84" s="94"/>
      <c r="R84" s="95"/>
      <c r="S84" s="95"/>
      <c r="T84" s="95"/>
      <c r="U84" s="95"/>
      <c r="V84" s="94"/>
      <c r="W84" s="94"/>
      <c r="X84" s="96"/>
    </row>
    <row r="65538" spans="24:24" x14ac:dyDescent="0.25">
      <c r="X65538" s="5">
        <f>SUM(X1:X65537)</f>
        <v>0</v>
      </c>
    </row>
  </sheetData>
  <mergeCells count="11">
    <mergeCell ref="X4:X6"/>
    <mergeCell ref="K5:K6"/>
    <mergeCell ref="M5:O5"/>
    <mergeCell ref="P68:V68"/>
    <mergeCell ref="D1:V1"/>
    <mergeCell ref="A2:V3"/>
    <mergeCell ref="A4:A6"/>
    <mergeCell ref="B4:C5"/>
    <mergeCell ref="E4:F4"/>
    <mergeCell ref="J4:L4"/>
    <mergeCell ref="M4:O4"/>
  </mergeCells>
  <dataValidations count="3">
    <dataValidation type="whole" allowBlank="1" showErrorMessage="1" error="Mettre un chiffre entre 1 et 3" sqref="P7" xr:uid="{00000000-0002-0000-0000-000000000000}">
      <formula1>0</formula1>
      <formula2>3</formula2>
    </dataValidation>
    <dataValidation type="whole" operator="greaterThan" allowBlank="1" showErrorMessage="1" errorTitle="Données incorrectes" error="Veuillez saisir un chiffre" sqref="B9:C33 B35:C41 B43:C47 B50:C51 B53:C54 B56:C60 B62:C67" xr:uid="{00000000-0002-0000-0000-000001000000}">
      <formula1>0</formula1>
      <formula2>0</formula2>
    </dataValidation>
    <dataValidation type="whole" allowBlank="1" showErrorMessage="1" errorTitle="Entrée non Valide" error="Veuillez entrer un chiffre entre 1 et 3" sqref="S9:T33 S35:T41 S43:T47 S50:T51 S53:T54 S56:T60 S62:T67" xr:uid="{00000000-0002-0000-0000-000002000000}">
      <formula1>1</formula1>
      <formula2>3</formula2>
    </dataValidation>
  </dataValidations>
  <printOptions horizontalCentered="1" verticalCentered="1"/>
  <pageMargins left="0.196527777777778" right="0.196527777777778" top="0.196527777777778" bottom="0.196527777777778" header="0.51180555555555496" footer="0.51180555555555496"/>
  <pageSetup paperSize="9" scale="94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sports</dc:creator>
  <dc:description/>
  <cp:lastModifiedBy>GARCIA Jean-Vincent</cp:lastModifiedBy>
  <cp:revision>16</cp:revision>
  <cp:lastPrinted>2023-02-06T08:48:57Z</cp:lastPrinted>
  <dcterms:created xsi:type="dcterms:W3CDTF">2003-11-07T15:02:56Z</dcterms:created>
  <dcterms:modified xsi:type="dcterms:W3CDTF">2025-03-05T14:08:49Z</dcterms:modified>
  <dc:language>fr-FR</dc:language>
</cp:coreProperties>
</file>