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XV\Desktop\数据分析开发\1.数据分析基础\3.Excel公式与函数\"/>
    </mc:Choice>
  </mc:AlternateContent>
  <xr:revisionPtr revIDLastSave="0" documentId="13_ncr:1_{F83103B4-DB30-472A-BD23-D84AADA438EE}" xr6:coauthVersionLast="45" xr6:coauthVersionMax="47" xr10:uidLastSave="{00000000-0000-0000-0000-000000000000}"/>
  <bookViews>
    <workbookView xWindow="-110" yWindow="-110" windowWidth="19420" windowHeight="11500" tabRatio="731" activeTab="4" xr2:uid="{00000000-000D-0000-FFFF-FFFF00000000}"/>
  </bookViews>
  <sheets>
    <sheet name="基本内容" sheetId="1" r:id="rId1"/>
    <sheet name="定义名称的三种方式" sheetId="2" r:id="rId2"/>
    <sheet name="在名称中使用常量 作业" sheetId="5" r:id="rId3"/>
    <sheet name="名称使用函数" sheetId="6" r:id="rId4"/>
    <sheet name="交叉查询" sheetId="7" r:id="rId5"/>
  </sheets>
  <definedNames>
    <definedName name="保障工资">'在名称中使用常量 作业'!$F$2</definedName>
    <definedName name="产品1">交叉查询!$B$2:$B$9</definedName>
    <definedName name="产品2">交叉查询!$C$2:$C$9</definedName>
    <definedName name="产品3">交叉查询!$D$2:$D$9</definedName>
    <definedName name="产品4">交叉查询!$E$2:$E$9</definedName>
    <definedName name="产品5">交叉查询!$F$2:$F$9</definedName>
    <definedName name="产品6">交叉查询!$G$2:$G$9</definedName>
    <definedName name="产品7">交叉查询!$H$2:$H$9</definedName>
    <definedName name="产品8">交叉查询!$I$2:$I$9</definedName>
    <definedName name="单价">定义名称的三种方式!$B$3:$B$7</definedName>
    <definedName name="单价1">定义名称的三种方式!$H$3:$H$7</definedName>
    <definedName name="第二季度">定义名称的三种方式!$O$3:$O$7</definedName>
    <definedName name="第三季度">定义名称的三种方式!$P$3:$P$7</definedName>
    <definedName name="第四季度">定义名称的三种方式!$Q$3:$Q$7</definedName>
    <definedName name="第一季度">定义名称的三种方式!$N$3:$N$7</definedName>
    <definedName name="数量">定义名称的三种方式!$C$3:$C$7</definedName>
    <definedName name="数量1">定义名称的三种方式!$I$3:$I$7</definedName>
    <definedName name="销售提成">'在名称中使用常量 作业'!$G$2</definedName>
    <definedName name="战队">交叉查询!$B$2:$I$9</definedName>
    <definedName name="战队1">交叉查询!$B$2:$I$2</definedName>
    <definedName name="战队2">交叉查询!$B$3:$I$3</definedName>
    <definedName name="战队3">交叉查询!$B$4:$I$4</definedName>
    <definedName name="战队4">交叉查询!$B$5:$I$5</definedName>
    <definedName name="战队5">交叉查询!$B$6:$I$6</definedName>
    <definedName name="战队6">交叉查询!$B$7:$I$7</definedName>
    <definedName name="战队7">交叉查询!$B$8:$I$8</definedName>
    <definedName name="战队8">交叉查询!$B$9:$I$9</definedName>
    <definedName name="总成绩">SUM(名称使用函数!XEY1:XFD1)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7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3" i="5"/>
  <c r="J4" i="2"/>
  <c r="J5" i="2"/>
  <c r="J6" i="2"/>
  <c r="J7" i="2"/>
  <c r="J3" i="2"/>
  <c r="D4" i="2"/>
  <c r="D5" i="2"/>
  <c r="D6" i="2"/>
  <c r="D7" i="2"/>
  <c r="D3" i="2"/>
  <c r="G7" i="6" l="1"/>
  <c r="F7" i="6"/>
  <c r="E7" i="6"/>
  <c r="D7" i="6"/>
  <c r="C7" i="6"/>
  <c r="B7" i="6"/>
  <c r="G6" i="6"/>
  <c r="F6" i="6"/>
  <c r="E6" i="6"/>
  <c r="D6" i="6"/>
  <c r="C6" i="6"/>
  <c r="B6" i="6"/>
  <c r="H6" i="6" s="1"/>
  <c r="G5" i="6"/>
  <c r="F5" i="6"/>
  <c r="E5" i="6"/>
  <c r="D5" i="6"/>
  <c r="C5" i="6"/>
  <c r="B5" i="6"/>
  <c r="G4" i="6"/>
  <c r="F4" i="6"/>
  <c r="E4" i="6"/>
  <c r="D4" i="6"/>
  <c r="C4" i="6"/>
  <c r="B4" i="6"/>
  <c r="G3" i="6"/>
  <c r="F3" i="6"/>
  <c r="E3" i="6"/>
  <c r="D3" i="6"/>
  <c r="C3" i="6"/>
  <c r="B3" i="6"/>
  <c r="G2" i="6"/>
  <c r="F2" i="6"/>
  <c r="E2" i="6"/>
  <c r="D2" i="6"/>
  <c r="C2" i="6"/>
  <c r="B2" i="6"/>
  <c r="H4" i="6" l="1"/>
  <c r="H3" i="6"/>
  <c r="H7" i="6"/>
  <c r="H5" i="6"/>
  <c r="H2" i="6"/>
</calcChain>
</file>

<file path=xl/sharedStrings.xml><?xml version="1.0" encoding="utf-8"?>
<sst xmlns="http://schemas.openxmlformats.org/spreadsheetml/2006/main" count="138" uniqueCount="106">
  <si>
    <t>名称</t>
  </si>
  <si>
    <t>1）</t>
  </si>
  <si>
    <t>使公式、有效性、条件格式等等易于理解，比如用“税率”代替单元格引用</t>
  </si>
  <si>
    <t>2）</t>
  </si>
  <si>
    <t>简化公式</t>
  </si>
  <si>
    <t>3）</t>
  </si>
  <si>
    <t>利于安全，易于维护</t>
  </si>
  <si>
    <t>4）</t>
  </si>
  <si>
    <t>可以在条件格式、有效性中引用其他工作表单元格或常量数组</t>
  </si>
  <si>
    <t>5）</t>
  </si>
  <si>
    <t>6）</t>
  </si>
  <si>
    <t>可以在控件中调用单元格内容</t>
  </si>
  <si>
    <t>7）</t>
  </si>
  <si>
    <t>Excel的几乎任何地方那个都可以使用名称</t>
  </si>
  <si>
    <t>定义名称的三种方式：</t>
  </si>
  <si>
    <t>批量删除/查看名称的方式：</t>
  </si>
  <si>
    <t>插入名称</t>
  </si>
  <si>
    <t>【公式选项卡】--&gt;名称管理器</t>
  </si>
  <si>
    <t>使用名称框</t>
  </si>
  <si>
    <t>根据所选内容创建</t>
  </si>
  <si>
    <t>名称的约定：</t>
  </si>
  <si>
    <t>名称不得与单元格地址相同。</t>
  </si>
  <si>
    <t>名称不得使用空格。</t>
  </si>
  <si>
    <t>名称不得以数字开头或单独使用数字。</t>
  </si>
  <si>
    <t>Excel识别名称时，不区分大小写。</t>
  </si>
  <si>
    <t>名称是一种特殊形式的“公式”，因此其长度、内部嵌套等同样受到限制，比如内部长度最大16,384个字符。</t>
  </si>
  <si>
    <t>名称所用字符不能超过255个字符。</t>
  </si>
  <si>
    <t>当名称引用单元格区域时，要考虑相对引用和绝对引用</t>
  </si>
  <si>
    <t>产品</t>
  </si>
  <si>
    <t>单价</t>
  </si>
  <si>
    <t>数量</t>
  </si>
  <si>
    <t>金额</t>
  </si>
  <si>
    <t>第一季度</t>
  </si>
  <si>
    <t>第二季度</t>
  </si>
  <si>
    <t>第三季度</t>
  </si>
  <si>
    <t>第四季度</t>
  </si>
  <si>
    <t>草莓</t>
  </si>
  <si>
    <t>苹果</t>
  </si>
  <si>
    <t>香蕉</t>
  </si>
  <si>
    <t>火龙果</t>
  </si>
  <si>
    <t>荔枝</t>
  </si>
  <si>
    <t>×××公司业务员工资提成计算表</t>
  </si>
  <si>
    <t>保障工资</t>
  </si>
  <si>
    <t>销售提成</t>
  </si>
  <si>
    <t>将保障工资(最低工资提成）定义为常量</t>
  </si>
  <si>
    <t>姓名</t>
  </si>
  <si>
    <t>销售额</t>
  </si>
  <si>
    <t>工资提成</t>
  </si>
  <si>
    <t>体现名称的一个优点"利于安全，易于维护
”</t>
  </si>
  <si>
    <t>曾惠</t>
  </si>
  <si>
    <t>许安</t>
  </si>
  <si>
    <t>宋良</t>
  </si>
  <si>
    <t>万兰</t>
  </si>
  <si>
    <t>俞明</t>
  </si>
  <si>
    <t>谢雯</t>
  </si>
  <si>
    <t>康青</t>
  </si>
  <si>
    <t>赵婵</t>
  </si>
  <si>
    <t>刘斯云</t>
  </si>
  <si>
    <t>白鹄</t>
  </si>
  <si>
    <t>贾彩</t>
  </si>
  <si>
    <t>马丽</t>
  </si>
  <si>
    <t>宋栋</t>
  </si>
  <si>
    <t>巩虢</t>
  </si>
  <si>
    <t>常松</t>
  </si>
  <si>
    <t>田黎明</t>
  </si>
  <si>
    <t>谭乐</t>
  </si>
  <si>
    <t>徐岱</t>
  </si>
  <si>
    <t>语文</t>
  </si>
  <si>
    <t>数学</t>
  </si>
  <si>
    <t>英语</t>
  </si>
  <si>
    <t>生物</t>
  </si>
  <si>
    <t>物理</t>
  </si>
  <si>
    <t>化学</t>
  </si>
  <si>
    <t>总成绩</t>
  </si>
  <si>
    <t>定义名称：总成绩</t>
  </si>
  <si>
    <r>
      <rPr>
        <sz val="12"/>
        <color theme="1"/>
        <rFont val="微软雅黑"/>
        <family val="2"/>
        <charset val="134"/>
      </rPr>
      <t>注意：此时使用的是相对引用，需要在定义名称时</t>
    </r>
    <r>
      <rPr>
        <sz val="12"/>
        <color indexed="10"/>
        <rFont val="微软雅黑"/>
        <family val="2"/>
        <charset val="134"/>
      </rPr>
      <t>相对于“活动单元格”</t>
    </r>
    <r>
      <rPr>
        <sz val="12"/>
        <color indexed="8"/>
        <rFont val="微软雅黑"/>
        <family val="2"/>
        <charset val="134"/>
      </rPr>
      <t>设定名称。</t>
    </r>
  </si>
  <si>
    <t>战队8</t>
  </si>
  <si>
    <t>战队7</t>
  </si>
  <si>
    <t>战队6</t>
  </si>
  <si>
    <t>战队5</t>
  </si>
  <si>
    <t>战队4</t>
  </si>
  <si>
    <t>战队3</t>
  </si>
  <si>
    <t>战队2</t>
  </si>
  <si>
    <t>产品2</t>
    <phoneticPr fontId="18" type="noConversion"/>
  </si>
  <si>
    <t>战队2</t>
    <phoneticPr fontId="18" type="noConversion"/>
  </si>
  <si>
    <t>战队1</t>
  </si>
  <si>
    <t>战队</t>
  </si>
  <si>
    <t>产品8</t>
  </si>
  <si>
    <t>产品7</t>
  </si>
  <si>
    <t>产品6</t>
  </si>
  <si>
    <t>产品5</t>
  </si>
  <si>
    <t>产品4</t>
  </si>
  <si>
    <t>产品3</t>
  </si>
  <si>
    <t>产品2</t>
  </si>
  <si>
    <t>产品1</t>
  </si>
  <si>
    <t>名称是什么？</t>
    <phoneticPr fontId="18" type="noConversion"/>
  </si>
  <si>
    <t>实际上是对Excel“对象”的命名。而对象可以是：单元格、单元格区域、数值、数组常量、公式、宏表函数</t>
    <phoneticPr fontId="18" type="noConversion"/>
  </si>
  <si>
    <t>使用名称的好处：</t>
    <phoneticPr fontId="18" type="noConversion"/>
  </si>
  <si>
    <t>1）</t>
    <phoneticPr fontId="18" type="noConversion"/>
  </si>
  <si>
    <t>根据所选内容创建</t>
    <phoneticPr fontId="18" type="noConversion"/>
  </si>
  <si>
    <t>2）</t>
    <phoneticPr fontId="18" type="noConversion"/>
  </si>
  <si>
    <t>3）</t>
    <phoneticPr fontId="18" type="noConversion"/>
  </si>
  <si>
    <t>6）</t>
    <phoneticPr fontId="18" type="noConversion"/>
  </si>
  <si>
    <t>7）</t>
    <phoneticPr fontId="18" type="noConversion"/>
  </si>
  <si>
    <t>在名称中相对引用尽量少用</t>
    <phoneticPr fontId="18" type="noConversion"/>
  </si>
  <si>
    <t>调用宏表函数必须使用名称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</si>
</sst>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思源黑体 CN Regular"/>
      <charset val="134"/>
      <scheme val="minor"/>
    </font>
    <font>
      <sz val="11"/>
      <color theme="1"/>
      <name val="思源黑体 CN Regular"/>
      <family val="2"/>
      <scheme val="minor"/>
    </font>
    <font>
      <sz val="11"/>
      <color theme="0"/>
      <name val="思源黑体 CN Regular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b/>
      <sz val="11"/>
      <color theme="0"/>
      <name val="思源黑体 CN Regular"/>
      <family val="2"/>
      <charset val="134"/>
      <scheme val="minor"/>
    </font>
    <font>
      <sz val="11"/>
      <name val="微软雅黑"/>
      <family val="2"/>
      <charset val="134"/>
    </font>
    <font>
      <b/>
      <sz val="16"/>
      <color theme="1"/>
      <name val="思源黑体 CN Regular"/>
      <family val="2"/>
      <charset val="134"/>
      <scheme val="minor"/>
    </font>
    <font>
      <sz val="18"/>
      <color theme="1"/>
      <name val="思源黑体 Bold"/>
      <family val="2"/>
      <charset val="134"/>
    </font>
    <font>
      <b/>
      <sz val="26"/>
      <color theme="1"/>
      <name val="思源黑体 Bold"/>
      <family val="2"/>
      <charset val="134"/>
    </font>
    <font>
      <b/>
      <sz val="18"/>
      <color theme="1"/>
      <name val="思源黑体 Bold"/>
      <family val="2"/>
      <charset val="134"/>
    </font>
    <font>
      <sz val="18"/>
      <name val="思源黑体 Bold"/>
      <family val="2"/>
      <charset val="134"/>
    </font>
    <font>
      <sz val="18"/>
      <color rgb="FFFF0000"/>
      <name val="思源黑体 Bold"/>
      <family val="2"/>
      <charset val="134"/>
    </font>
    <font>
      <b/>
      <sz val="36"/>
      <color theme="1"/>
      <name val="思源黑体 Bold"/>
      <family val="2"/>
      <charset val="134"/>
    </font>
    <font>
      <b/>
      <sz val="11"/>
      <color theme="3"/>
      <name val="思源黑体 CN Regular"/>
      <family val="2"/>
      <charset val="134"/>
      <scheme val="minor"/>
    </font>
    <font>
      <sz val="12"/>
      <color indexed="10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9"/>
      <name val="思源黑体 CN Regular"/>
      <family val="2"/>
      <charset val="134"/>
      <scheme val="minor"/>
    </font>
    <font>
      <sz val="14"/>
      <color theme="1"/>
      <name val="思源黑体 CN Regular"/>
      <family val="2"/>
      <scheme val="major"/>
    </font>
    <font>
      <b/>
      <sz val="12"/>
      <color theme="0"/>
      <name val="思源黑体 CN Regular"/>
      <family val="2"/>
      <charset val="134"/>
    </font>
    <font>
      <sz val="11"/>
      <color theme="1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2065187536243"/>
        <bgColor theme="4" tint="0.79992065187536243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/>
      <right/>
      <top style="thin">
        <color theme="4" tint="0.39991454817346722"/>
      </top>
      <bottom/>
      <diagonal/>
    </border>
    <border>
      <left/>
      <right style="thin">
        <color theme="4" tint="0.39991454817346722"/>
      </right>
      <top style="thin">
        <color theme="4" tint="0.39991454817346722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1">
    <xf numFmtId="0" fontId="0" fillId="0" borderId="0" xfId="0"/>
    <xf numFmtId="0" fontId="2" fillId="2" borderId="1" xfId="2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1" applyFont="1">
      <alignment vertic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6" fillId="3" borderId="4" xfId="0" applyFont="1" applyFill="1" applyBorder="1" applyAlignment="1">
      <alignment horizontal="center"/>
    </xf>
    <xf numFmtId="0" fontId="0" fillId="4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19" fillId="0" borderId="1" xfId="0" applyFont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9" fillId="5" borderId="0" xfId="0" applyFont="1" applyFill="1" applyAlignment="1">
      <alignment vertical="center"/>
    </xf>
    <xf numFmtId="0" fontId="10" fillId="5" borderId="0" xfId="0" applyFont="1" applyFill="1" applyAlignment="1">
      <alignment horizontal="centerContinuous" vertical="center"/>
    </xf>
    <xf numFmtId="0" fontId="11" fillId="5" borderId="0" xfId="0" applyFont="1" applyFill="1" applyAlignment="1">
      <alignment horizontal="centerContinuous" vertical="center"/>
    </xf>
    <xf numFmtId="0" fontId="14" fillId="5" borderId="0" xfId="0" applyFont="1" applyFill="1" applyAlignment="1">
      <alignment horizontal="centerContinuous" vertical="center"/>
    </xf>
    <xf numFmtId="0" fontId="11" fillId="5" borderId="0" xfId="0" applyFont="1" applyFill="1" applyAlignment="1">
      <alignment horizontal="left" vertical="center"/>
    </xf>
    <xf numFmtId="0" fontId="12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right" vertical="center"/>
    </xf>
    <xf numFmtId="0" fontId="9" fillId="5" borderId="0" xfId="0" applyFont="1" applyFill="1" applyAlignment="1">
      <alignment horizontal="left" vertical="center"/>
    </xf>
    <xf numFmtId="0" fontId="13" fillId="5" borderId="0" xfId="0" applyFont="1" applyFill="1" applyAlignment="1">
      <alignment vertical="center"/>
    </xf>
    <xf numFmtId="0" fontId="13" fillId="5" borderId="0" xfId="0" applyFont="1" applyFill="1" applyAlignment="1">
      <alignment horizontal="right" vertical="center"/>
    </xf>
    <xf numFmtId="0" fontId="21" fillId="0" borderId="0" xfId="0" applyFont="1"/>
    <xf numFmtId="0" fontId="1" fillId="0" borderId="1" xfId="0" applyFont="1" applyBorder="1"/>
  </cellXfs>
  <cellStyles count="3">
    <cellStyle name="标题 4" xfId="1" builtinId="19"/>
    <cellStyle name="常规" xfId="0" builtinId="0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7166</xdr:rowOff>
    </xdr:from>
    <xdr:to>
      <xdr:col>21</xdr:col>
      <xdr:colOff>0</xdr:colOff>
      <xdr:row>2</xdr:row>
      <xdr:rowOff>15368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0" y="730885"/>
          <a:ext cx="14001750" cy="825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36160</xdr:colOff>
      <xdr:row>28</xdr:row>
      <xdr:rowOff>261710</xdr:rowOff>
    </xdr:from>
    <xdr:to>
      <xdr:col>21</xdr:col>
      <xdr:colOff>36160</xdr:colOff>
      <xdr:row>28</xdr:row>
      <xdr:rowOff>278731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35560" y="10396220"/>
          <a:ext cx="14001750" cy="16510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130629</xdr:colOff>
      <xdr:row>2</xdr:row>
      <xdr:rowOff>307362</xdr:rowOff>
    </xdr:from>
    <xdr:to>
      <xdr:col>0</xdr:col>
      <xdr:colOff>662567</xdr:colOff>
      <xdr:row>4</xdr:row>
      <xdr:rowOff>57630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30175" y="1031240"/>
          <a:ext cx="532130" cy="473710"/>
        </a:xfrm>
        <a:prstGeom prst="ellipse">
          <a:avLst/>
        </a:prstGeom>
        <a:solidFill>
          <a:schemeClr val="accent1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1</a:t>
          </a:r>
        </a:p>
      </xdr:txBody>
    </xdr:sp>
    <xdr:clientData/>
  </xdr:twoCellAnchor>
  <xdr:twoCellAnchor>
    <xdr:from>
      <xdr:col>0</xdr:col>
      <xdr:colOff>30435</xdr:colOff>
      <xdr:row>14</xdr:row>
      <xdr:rowOff>308869</xdr:rowOff>
    </xdr:from>
    <xdr:to>
      <xdr:col>0</xdr:col>
      <xdr:colOff>562373</xdr:colOff>
      <xdr:row>16</xdr:row>
      <xdr:rowOff>59135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845" y="5375910"/>
          <a:ext cx="532130" cy="474345"/>
        </a:xfrm>
        <a:prstGeom prst="ellipse">
          <a:avLst/>
        </a:prstGeom>
        <a:solidFill>
          <a:schemeClr val="accent1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3</a:t>
          </a:r>
        </a:p>
      </xdr:txBody>
    </xdr:sp>
    <xdr:clientData/>
  </xdr:twoCellAnchor>
  <xdr:twoCellAnchor>
    <xdr:from>
      <xdr:col>0</xdr:col>
      <xdr:colOff>80683</xdr:colOff>
      <xdr:row>5</xdr:row>
      <xdr:rowOff>265099</xdr:rowOff>
    </xdr:from>
    <xdr:to>
      <xdr:col>0</xdr:col>
      <xdr:colOff>612621</xdr:colOff>
      <xdr:row>7</xdr:row>
      <xdr:rowOff>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0645" y="2074545"/>
          <a:ext cx="531495" cy="459105"/>
        </a:xfrm>
        <a:prstGeom prst="ellipse">
          <a:avLst/>
        </a:prstGeom>
        <a:solidFill>
          <a:schemeClr val="accent1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2</a:t>
          </a:r>
        </a:p>
      </xdr:txBody>
    </xdr:sp>
    <xdr:clientData/>
  </xdr:twoCellAnchor>
  <xdr:twoCellAnchor>
    <xdr:from>
      <xdr:col>0</xdr:col>
      <xdr:colOff>26443</xdr:colOff>
      <xdr:row>19</xdr:row>
      <xdr:rowOff>283178</xdr:rowOff>
    </xdr:from>
    <xdr:to>
      <xdr:col>0</xdr:col>
      <xdr:colOff>558381</xdr:colOff>
      <xdr:row>21</xdr:row>
      <xdr:rowOff>18080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6035" y="7159625"/>
          <a:ext cx="532130" cy="459105"/>
        </a:xfrm>
        <a:prstGeom prst="ellipse">
          <a:avLst/>
        </a:prstGeom>
        <a:solidFill>
          <a:schemeClr val="accent1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正式课">
  <a:themeElements>
    <a:clrScheme name="focus">
      <a:dk1>
        <a:srgbClr val="000000"/>
      </a:dk1>
      <a:lt1>
        <a:sysClr val="window" lastClr="FFFFFF"/>
      </a:lt1>
      <a:dk2>
        <a:srgbClr val="FDBF6F"/>
      </a:dk2>
      <a:lt2>
        <a:srgbClr val="FF7F00"/>
      </a:lt2>
      <a:accent1>
        <a:srgbClr val="52596B"/>
      </a:accent1>
      <a:accent2>
        <a:srgbClr val="BD2010"/>
      </a:accent2>
      <a:accent3>
        <a:srgbClr val="E7BA10"/>
      </a:accent3>
      <a:accent4>
        <a:srgbClr val="33A02C"/>
      </a:accent4>
      <a:accent5>
        <a:srgbClr val="9C55AD"/>
      </a:accent5>
      <a:accent6>
        <a:srgbClr val="CEC3C6"/>
      </a:accent6>
      <a:hlink>
        <a:srgbClr val="6B9F25"/>
      </a:hlink>
      <a:folHlink>
        <a:srgbClr val="B26B02"/>
      </a:folHlink>
    </a:clrScheme>
    <a:fontScheme name="思源黑体">
      <a:majorFont>
        <a:latin typeface="思源黑体 CN Light"/>
        <a:ea typeface="思源黑体 CN Regular"/>
        <a:cs typeface=""/>
      </a:majorFont>
      <a:minorFont>
        <a:latin typeface="思源黑体 CN Light"/>
        <a:ea typeface="思源黑体 CN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1"/>
  <sheetViews>
    <sheetView showGridLines="0" topLeftCell="A13" zoomScale="85" zoomScaleNormal="85" workbookViewId="0">
      <selection activeCell="E17" sqref="E17"/>
    </sheetView>
  </sheetViews>
  <sheetFormatPr defaultColWidth="8.75" defaultRowHeight="28.5" customHeight="1"/>
  <cols>
    <col min="1" max="16384" width="8.75" style="18"/>
  </cols>
  <sheetData>
    <row r="2" spans="1:21" ht="28.5" customHeight="1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1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28.5" customHeight="1">
      <c r="A3" s="20"/>
      <c r="B3" s="20"/>
      <c r="C3" s="20"/>
      <c r="D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1" ht="28.5" customHeight="1">
      <c r="A4" s="20"/>
      <c r="B4" s="22" t="s">
        <v>95</v>
      </c>
      <c r="C4" s="20"/>
      <c r="D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ht="28.5" customHeight="1">
      <c r="C5" s="18" t="s">
        <v>96</v>
      </c>
      <c r="D5" s="23"/>
      <c r="E5" s="23"/>
      <c r="F5" s="23"/>
      <c r="G5" s="23"/>
    </row>
    <row r="6" spans="1:21" ht="28.5" customHeight="1">
      <c r="C6" s="23"/>
      <c r="D6" s="24"/>
    </row>
    <row r="7" spans="1:21" ht="28.5" customHeight="1">
      <c r="B7" s="18" t="s">
        <v>97</v>
      </c>
      <c r="C7" s="23"/>
      <c r="D7" s="24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21" ht="28.5" customHeight="1">
      <c r="C8" s="25" t="s">
        <v>98</v>
      </c>
      <c r="D8" s="26" t="s">
        <v>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1" ht="28.5" customHeight="1">
      <c r="C9" s="25" t="s">
        <v>3</v>
      </c>
      <c r="D9" s="26" t="s">
        <v>4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8.5" customHeight="1">
      <c r="C10" s="25" t="s">
        <v>5</v>
      </c>
      <c r="D10" s="26" t="s">
        <v>6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8.5" customHeight="1">
      <c r="C11" s="25" t="s">
        <v>7</v>
      </c>
      <c r="D11" s="26" t="s">
        <v>8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spans="1:21" ht="28.5" customHeight="1">
      <c r="C12" s="25" t="s">
        <v>9</v>
      </c>
      <c r="D12" s="26" t="s">
        <v>105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spans="1:21" ht="28.5" customHeight="1">
      <c r="C13" s="25" t="s">
        <v>10</v>
      </c>
      <c r="D13" s="26" t="s">
        <v>11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spans="1:21" ht="28.5" customHeight="1">
      <c r="C14" s="25" t="s">
        <v>12</v>
      </c>
      <c r="D14" s="26" t="s">
        <v>13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spans="1:21" ht="28.5" customHeight="1">
      <c r="C15" s="25"/>
      <c r="D15" s="2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8.5" customHeight="1">
      <c r="B16" s="18" t="s">
        <v>14</v>
      </c>
      <c r="C16" s="23"/>
      <c r="D16" s="24"/>
      <c r="J16" s="18" t="s">
        <v>15</v>
      </c>
    </row>
    <row r="17" spans="2:21" ht="28.5" customHeight="1">
      <c r="C17" s="25" t="s">
        <v>1</v>
      </c>
      <c r="D17" s="26" t="s">
        <v>16</v>
      </c>
      <c r="E17" s="27"/>
      <c r="J17" s="18" t="s">
        <v>17</v>
      </c>
    </row>
    <row r="18" spans="2:21" ht="28.5" customHeight="1">
      <c r="C18" s="25" t="s">
        <v>3</v>
      </c>
      <c r="D18" s="26" t="s">
        <v>18</v>
      </c>
      <c r="G18" s="27"/>
    </row>
    <row r="19" spans="2:21" ht="28.5" customHeight="1">
      <c r="C19" s="25" t="s">
        <v>5</v>
      </c>
      <c r="D19" s="26" t="s">
        <v>99</v>
      </c>
    </row>
    <row r="20" spans="2:21" ht="28.5" customHeight="1">
      <c r="C20" s="23"/>
      <c r="D20" s="24"/>
      <c r="G20" s="27"/>
    </row>
    <row r="21" spans="2:21" ht="28.5" customHeight="1">
      <c r="B21" s="18" t="s">
        <v>20</v>
      </c>
      <c r="C21" s="23"/>
      <c r="D21" s="24"/>
      <c r="G21" s="27"/>
    </row>
    <row r="22" spans="2:21" ht="28.5" customHeight="1">
      <c r="C22" s="28" t="s">
        <v>98</v>
      </c>
      <c r="D22" s="23" t="s">
        <v>21</v>
      </c>
    </row>
    <row r="23" spans="2:21" ht="28.5" customHeight="1">
      <c r="C23" s="28" t="s">
        <v>100</v>
      </c>
      <c r="D23" s="23" t="s">
        <v>22</v>
      </c>
    </row>
    <row r="24" spans="2:21" ht="28.5" customHeight="1">
      <c r="C24" s="28" t="s">
        <v>101</v>
      </c>
      <c r="D24" s="23" t="s">
        <v>23</v>
      </c>
    </row>
    <row r="25" spans="2:21" ht="28.5" customHeight="1">
      <c r="C25" s="28" t="s">
        <v>7</v>
      </c>
      <c r="D25" s="23" t="s">
        <v>24</v>
      </c>
      <c r="E25" s="23"/>
    </row>
    <row r="26" spans="2:21" ht="28.5" customHeight="1">
      <c r="C26" s="25" t="s">
        <v>9</v>
      </c>
      <c r="D26" s="23" t="s">
        <v>25</v>
      </c>
      <c r="E26" s="23"/>
      <c r="K26" s="23"/>
      <c r="L26" s="23"/>
      <c r="M26" s="23"/>
      <c r="N26" s="23"/>
      <c r="O26" s="23"/>
      <c r="P26" s="23"/>
      <c r="Q26" s="23"/>
      <c r="R26" s="23"/>
      <c r="S26" s="23"/>
    </row>
    <row r="27" spans="2:21" ht="28.5" customHeight="1">
      <c r="C27" s="25" t="s">
        <v>102</v>
      </c>
      <c r="D27" s="23" t="s">
        <v>26</v>
      </c>
      <c r="E27" s="23"/>
    </row>
    <row r="28" spans="2:21" ht="28.5" customHeight="1">
      <c r="C28" s="28" t="s">
        <v>103</v>
      </c>
      <c r="D28" s="23" t="s">
        <v>27</v>
      </c>
    </row>
    <row r="29" spans="2:21" ht="28.5" customHeight="1">
      <c r="C29" s="23"/>
      <c r="D29" s="24"/>
      <c r="E29" s="27"/>
    </row>
    <row r="30" spans="2:21" ht="28.5" customHeight="1">
      <c r="C30" s="23"/>
      <c r="D30" s="24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 spans="2:21" ht="27.25" customHeight="1"/>
  </sheetData>
  <phoneticPr fontId="1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showGridLines="0" zoomScaleNormal="100" workbookViewId="0">
      <selection activeCell="J15" sqref="J15"/>
    </sheetView>
  </sheetViews>
  <sheetFormatPr defaultColWidth="9" defaultRowHeight="14"/>
  <cols>
    <col min="5" max="6" width="5.5" customWidth="1"/>
    <col min="11" max="12" width="5" customWidth="1"/>
  </cols>
  <sheetData>
    <row r="1" spans="1:17" ht="20">
      <c r="A1" s="9" t="s">
        <v>16</v>
      </c>
      <c r="G1" s="9" t="s">
        <v>18</v>
      </c>
      <c r="M1" s="9" t="s">
        <v>19</v>
      </c>
    </row>
    <row r="2" spans="1:17">
      <c r="A2" s="6" t="s">
        <v>28</v>
      </c>
      <c r="B2" s="7" t="s">
        <v>29</v>
      </c>
      <c r="C2" s="7" t="s">
        <v>30</v>
      </c>
      <c r="D2" s="10" t="s">
        <v>31</v>
      </c>
      <c r="G2" s="6" t="s">
        <v>28</v>
      </c>
      <c r="H2" s="7" t="s">
        <v>29</v>
      </c>
      <c r="I2" s="7" t="s">
        <v>30</v>
      </c>
      <c r="J2" s="10" t="s">
        <v>31</v>
      </c>
      <c r="M2" s="6" t="s">
        <v>28</v>
      </c>
      <c r="N2" s="6" t="s">
        <v>32</v>
      </c>
      <c r="O2" s="6" t="s">
        <v>33</v>
      </c>
      <c r="P2" s="6" t="s">
        <v>34</v>
      </c>
      <c r="Q2" s="6" t="s">
        <v>35</v>
      </c>
    </row>
    <row r="3" spans="1:17">
      <c r="A3" s="11" t="s">
        <v>36</v>
      </c>
      <c r="B3" s="12">
        <v>15</v>
      </c>
      <c r="C3" s="12">
        <v>165</v>
      </c>
      <c r="D3" s="13">
        <f>单价*数量</f>
        <v>2475</v>
      </c>
      <c r="G3" s="11" t="s">
        <v>36</v>
      </c>
      <c r="H3" s="12">
        <v>15</v>
      </c>
      <c r="I3" s="12">
        <v>165</v>
      </c>
      <c r="J3" s="13">
        <f>单价1*数量1</f>
        <v>2475</v>
      </c>
      <c r="M3" s="11" t="s">
        <v>36</v>
      </c>
      <c r="N3" s="11">
        <v>148</v>
      </c>
      <c r="O3" s="11">
        <v>141</v>
      </c>
      <c r="P3" s="11">
        <v>101</v>
      </c>
      <c r="Q3" s="11">
        <v>162</v>
      </c>
    </row>
    <row r="4" spans="1:17">
      <c r="A4" s="11" t="s">
        <v>37</v>
      </c>
      <c r="B4" s="12">
        <v>3</v>
      </c>
      <c r="C4" s="12">
        <v>127</v>
      </c>
      <c r="D4" s="13">
        <f>单价*数量</f>
        <v>381</v>
      </c>
      <c r="G4" s="11" t="s">
        <v>37</v>
      </c>
      <c r="H4" s="12">
        <v>3</v>
      </c>
      <c r="I4" s="12">
        <v>127</v>
      </c>
      <c r="J4" s="13">
        <f>单价1*数量1</f>
        <v>381</v>
      </c>
      <c r="M4" s="11" t="s">
        <v>37</v>
      </c>
      <c r="N4" s="11">
        <v>151</v>
      </c>
      <c r="O4" s="11">
        <v>192</v>
      </c>
      <c r="P4" s="11">
        <v>110</v>
      </c>
      <c r="Q4" s="11">
        <v>162</v>
      </c>
    </row>
    <row r="5" spans="1:17">
      <c r="A5" s="11" t="s">
        <v>38</v>
      </c>
      <c r="B5" s="12">
        <v>2</v>
      </c>
      <c r="C5" s="12">
        <v>160</v>
      </c>
      <c r="D5" s="13">
        <f>单价*数量</f>
        <v>320</v>
      </c>
      <c r="G5" s="11" t="s">
        <v>38</v>
      </c>
      <c r="H5" s="12">
        <v>2</v>
      </c>
      <c r="I5" s="12">
        <v>160</v>
      </c>
      <c r="J5" s="13">
        <f>单价1*数量1</f>
        <v>320</v>
      </c>
      <c r="M5" s="11" t="s">
        <v>38</v>
      </c>
      <c r="N5" s="11">
        <v>123</v>
      </c>
      <c r="O5" s="11">
        <v>105</v>
      </c>
      <c r="P5" s="11">
        <v>116</v>
      </c>
      <c r="Q5" s="11">
        <v>180</v>
      </c>
    </row>
    <row r="6" spans="1:17">
      <c r="A6" s="11" t="s">
        <v>39</v>
      </c>
      <c r="B6" s="12">
        <v>8</v>
      </c>
      <c r="C6" s="12">
        <v>145</v>
      </c>
      <c r="D6" s="13">
        <f>单价*数量</f>
        <v>1160</v>
      </c>
      <c r="G6" s="11" t="s">
        <v>39</v>
      </c>
      <c r="H6" s="12">
        <v>8</v>
      </c>
      <c r="I6" s="12">
        <v>145</v>
      </c>
      <c r="J6" s="13">
        <f>单价1*数量1</f>
        <v>1160</v>
      </c>
      <c r="M6" s="11" t="s">
        <v>39</v>
      </c>
      <c r="N6" s="11">
        <v>113</v>
      </c>
      <c r="O6" s="11">
        <v>146</v>
      </c>
      <c r="P6" s="11">
        <v>124</v>
      </c>
      <c r="Q6" s="11">
        <v>175</v>
      </c>
    </row>
    <row r="7" spans="1:17">
      <c r="A7" s="11" t="s">
        <v>40</v>
      </c>
      <c r="B7" s="12">
        <v>20</v>
      </c>
      <c r="C7" s="12">
        <v>184</v>
      </c>
      <c r="D7" s="13">
        <f>单价*数量</f>
        <v>3680</v>
      </c>
      <c r="G7" s="11" t="s">
        <v>40</v>
      </c>
      <c r="H7" s="12">
        <v>20</v>
      </c>
      <c r="I7" s="12">
        <v>184</v>
      </c>
      <c r="J7" s="13">
        <f>单价1*数量1</f>
        <v>3680</v>
      </c>
      <c r="M7" s="11" t="s">
        <v>40</v>
      </c>
      <c r="N7" s="11">
        <v>167</v>
      </c>
      <c r="O7" s="11">
        <v>174</v>
      </c>
      <c r="P7" s="11">
        <v>117</v>
      </c>
      <c r="Q7" s="11">
        <v>122</v>
      </c>
    </row>
  </sheetData>
  <phoneticPr fontId="1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showGridLines="0" zoomScale="130" zoomScaleNormal="130" workbookViewId="0">
      <selection activeCell="D3" sqref="D3"/>
    </sheetView>
  </sheetViews>
  <sheetFormatPr defaultColWidth="8.08203125" defaultRowHeight="21.25" customHeight="1"/>
  <cols>
    <col min="1" max="3" width="14.08203125" style="4" customWidth="1"/>
    <col min="4" max="5" width="8.08203125" style="4"/>
    <col min="6" max="6" width="13.25" style="4" customWidth="1"/>
    <col min="7" max="256" width="8.08203125" style="4"/>
    <col min="257" max="259" width="14.08203125" style="4" customWidth="1"/>
    <col min="260" max="261" width="8.08203125" style="4"/>
    <col min="262" max="262" width="13.25" style="4" customWidth="1"/>
    <col min="263" max="512" width="8.08203125" style="4"/>
    <col min="513" max="515" width="14.08203125" style="4" customWidth="1"/>
    <col min="516" max="517" width="8.08203125" style="4"/>
    <col min="518" max="518" width="13.25" style="4" customWidth="1"/>
    <col min="519" max="768" width="8.08203125" style="4"/>
    <col min="769" max="771" width="14.08203125" style="4" customWidth="1"/>
    <col min="772" max="773" width="8.08203125" style="4"/>
    <col min="774" max="774" width="13.25" style="4" customWidth="1"/>
    <col min="775" max="1024" width="8.08203125" style="4"/>
    <col min="1025" max="1027" width="14.08203125" style="4" customWidth="1"/>
    <col min="1028" max="1029" width="8.08203125" style="4"/>
    <col min="1030" max="1030" width="13.25" style="4" customWidth="1"/>
    <col min="1031" max="1280" width="8.08203125" style="4"/>
    <col min="1281" max="1283" width="14.08203125" style="4" customWidth="1"/>
    <col min="1284" max="1285" width="8.08203125" style="4"/>
    <col min="1286" max="1286" width="13.25" style="4" customWidth="1"/>
    <col min="1287" max="1536" width="8.08203125" style="4"/>
    <col min="1537" max="1539" width="14.08203125" style="4" customWidth="1"/>
    <col min="1540" max="1541" width="8.08203125" style="4"/>
    <col min="1542" max="1542" width="13.25" style="4" customWidth="1"/>
    <col min="1543" max="1792" width="8.08203125" style="4"/>
    <col min="1793" max="1795" width="14.08203125" style="4" customWidth="1"/>
    <col min="1796" max="1797" width="8.08203125" style="4"/>
    <col min="1798" max="1798" width="13.25" style="4" customWidth="1"/>
    <col min="1799" max="2048" width="8.08203125" style="4"/>
    <col min="2049" max="2051" width="14.08203125" style="4" customWidth="1"/>
    <col min="2052" max="2053" width="8.08203125" style="4"/>
    <col min="2054" max="2054" width="13.25" style="4" customWidth="1"/>
    <col min="2055" max="2304" width="8.08203125" style="4"/>
    <col min="2305" max="2307" width="14.08203125" style="4" customWidth="1"/>
    <col min="2308" max="2309" width="8.08203125" style="4"/>
    <col min="2310" max="2310" width="13.25" style="4" customWidth="1"/>
    <col min="2311" max="2560" width="8.08203125" style="4"/>
    <col min="2561" max="2563" width="14.08203125" style="4" customWidth="1"/>
    <col min="2564" max="2565" width="8.08203125" style="4"/>
    <col min="2566" max="2566" width="13.25" style="4" customWidth="1"/>
    <col min="2567" max="2816" width="8.08203125" style="4"/>
    <col min="2817" max="2819" width="14.08203125" style="4" customWidth="1"/>
    <col min="2820" max="2821" width="8.08203125" style="4"/>
    <col min="2822" max="2822" width="13.25" style="4" customWidth="1"/>
    <col min="2823" max="3072" width="8.08203125" style="4"/>
    <col min="3073" max="3075" width="14.08203125" style="4" customWidth="1"/>
    <col min="3076" max="3077" width="8.08203125" style="4"/>
    <col min="3078" max="3078" width="13.25" style="4" customWidth="1"/>
    <col min="3079" max="3328" width="8.08203125" style="4"/>
    <col min="3329" max="3331" width="14.08203125" style="4" customWidth="1"/>
    <col min="3332" max="3333" width="8.08203125" style="4"/>
    <col min="3334" max="3334" width="13.25" style="4" customWidth="1"/>
    <col min="3335" max="3584" width="8.08203125" style="4"/>
    <col min="3585" max="3587" width="14.08203125" style="4" customWidth="1"/>
    <col min="3588" max="3589" width="8.08203125" style="4"/>
    <col min="3590" max="3590" width="13.25" style="4" customWidth="1"/>
    <col min="3591" max="3840" width="8.08203125" style="4"/>
    <col min="3841" max="3843" width="14.08203125" style="4" customWidth="1"/>
    <col min="3844" max="3845" width="8.08203125" style="4"/>
    <col min="3846" max="3846" width="13.25" style="4" customWidth="1"/>
    <col min="3847" max="4096" width="8.08203125" style="4"/>
    <col min="4097" max="4099" width="14.08203125" style="4" customWidth="1"/>
    <col min="4100" max="4101" width="8.08203125" style="4"/>
    <col min="4102" max="4102" width="13.25" style="4" customWidth="1"/>
    <col min="4103" max="4352" width="8.08203125" style="4"/>
    <col min="4353" max="4355" width="14.08203125" style="4" customWidth="1"/>
    <col min="4356" max="4357" width="8.08203125" style="4"/>
    <col min="4358" max="4358" width="13.25" style="4" customWidth="1"/>
    <col min="4359" max="4608" width="8.08203125" style="4"/>
    <col min="4609" max="4611" width="14.08203125" style="4" customWidth="1"/>
    <col min="4612" max="4613" width="8.08203125" style="4"/>
    <col min="4614" max="4614" width="13.25" style="4" customWidth="1"/>
    <col min="4615" max="4864" width="8.08203125" style="4"/>
    <col min="4865" max="4867" width="14.08203125" style="4" customWidth="1"/>
    <col min="4868" max="4869" width="8.08203125" style="4"/>
    <col min="4870" max="4870" width="13.25" style="4" customWidth="1"/>
    <col min="4871" max="5120" width="8.08203125" style="4"/>
    <col min="5121" max="5123" width="14.08203125" style="4" customWidth="1"/>
    <col min="5124" max="5125" width="8.08203125" style="4"/>
    <col min="5126" max="5126" width="13.25" style="4" customWidth="1"/>
    <col min="5127" max="5376" width="8.08203125" style="4"/>
    <col min="5377" max="5379" width="14.08203125" style="4" customWidth="1"/>
    <col min="5380" max="5381" width="8.08203125" style="4"/>
    <col min="5382" max="5382" width="13.25" style="4" customWidth="1"/>
    <col min="5383" max="5632" width="8.08203125" style="4"/>
    <col min="5633" max="5635" width="14.08203125" style="4" customWidth="1"/>
    <col min="5636" max="5637" width="8.08203125" style="4"/>
    <col min="5638" max="5638" width="13.25" style="4" customWidth="1"/>
    <col min="5639" max="5888" width="8.08203125" style="4"/>
    <col min="5889" max="5891" width="14.08203125" style="4" customWidth="1"/>
    <col min="5892" max="5893" width="8.08203125" style="4"/>
    <col min="5894" max="5894" width="13.25" style="4" customWidth="1"/>
    <col min="5895" max="6144" width="8.08203125" style="4"/>
    <col min="6145" max="6147" width="14.08203125" style="4" customWidth="1"/>
    <col min="6148" max="6149" width="8.08203125" style="4"/>
    <col min="6150" max="6150" width="13.25" style="4" customWidth="1"/>
    <col min="6151" max="6400" width="8.08203125" style="4"/>
    <col min="6401" max="6403" width="14.08203125" style="4" customWidth="1"/>
    <col min="6404" max="6405" width="8.08203125" style="4"/>
    <col min="6406" max="6406" width="13.25" style="4" customWidth="1"/>
    <col min="6407" max="6656" width="8.08203125" style="4"/>
    <col min="6657" max="6659" width="14.08203125" style="4" customWidth="1"/>
    <col min="6660" max="6661" width="8.08203125" style="4"/>
    <col min="6662" max="6662" width="13.25" style="4" customWidth="1"/>
    <col min="6663" max="6912" width="8.08203125" style="4"/>
    <col min="6913" max="6915" width="14.08203125" style="4" customWidth="1"/>
    <col min="6916" max="6917" width="8.08203125" style="4"/>
    <col min="6918" max="6918" width="13.25" style="4" customWidth="1"/>
    <col min="6919" max="7168" width="8.08203125" style="4"/>
    <col min="7169" max="7171" width="14.08203125" style="4" customWidth="1"/>
    <col min="7172" max="7173" width="8.08203125" style="4"/>
    <col min="7174" max="7174" width="13.25" style="4" customWidth="1"/>
    <col min="7175" max="7424" width="8.08203125" style="4"/>
    <col min="7425" max="7427" width="14.08203125" style="4" customWidth="1"/>
    <col min="7428" max="7429" width="8.08203125" style="4"/>
    <col min="7430" max="7430" width="13.25" style="4" customWidth="1"/>
    <col min="7431" max="7680" width="8.08203125" style="4"/>
    <col min="7681" max="7683" width="14.08203125" style="4" customWidth="1"/>
    <col min="7684" max="7685" width="8.08203125" style="4"/>
    <col min="7686" max="7686" width="13.25" style="4" customWidth="1"/>
    <col min="7687" max="7936" width="8.08203125" style="4"/>
    <col min="7937" max="7939" width="14.08203125" style="4" customWidth="1"/>
    <col min="7940" max="7941" width="8.08203125" style="4"/>
    <col min="7942" max="7942" width="13.25" style="4" customWidth="1"/>
    <col min="7943" max="8192" width="8.08203125" style="4"/>
    <col min="8193" max="8195" width="14.08203125" style="4" customWidth="1"/>
    <col min="8196" max="8197" width="8.08203125" style="4"/>
    <col min="8198" max="8198" width="13.25" style="4" customWidth="1"/>
    <col min="8199" max="8448" width="8.08203125" style="4"/>
    <col min="8449" max="8451" width="14.08203125" style="4" customWidth="1"/>
    <col min="8452" max="8453" width="8.08203125" style="4"/>
    <col min="8454" max="8454" width="13.25" style="4" customWidth="1"/>
    <col min="8455" max="8704" width="8.08203125" style="4"/>
    <col min="8705" max="8707" width="14.08203125" style="4" customWidth="1"/>
    <col min="8708" max="8709" width="8.08203125" style="4"/>
    <col min="8710" max="8710" width="13.25" style="4" customWidth="1"/>
    <col min="8711" max="8960" width="8.08203125" style="4"/>
    <col min="8961" max="8963" width="14.08203125" style="4" customWidth="1"/>
    <col min="8964" max="8965" width="8.08203125" style="4"/>
    <col min="8966" max="8966" width="13.25" style="4" customWidth="1"/>
    <col min="8967" max="9216" width="8.08203125" style="4"/>
    <col min="9217" max="9219" width="14.08203125" style="4" customWidth="1"/>
    <col min="9220" max="9221" width="8.08203125" style="4"/>
    <col min="9222" max="9222" width="13.25" style="4" customWidth="1"/>
    <col min="9223" max="9472" width="8.08203125" style="4"/>
    <col min="9473" max="9475" width="14.08203125" style="4" customWidth="1"/>
    <col min="9476" max="9477" width="8.08203125" style="4"/>
    <col min="9478" max="9478" width="13.25" style="4" customWidth="1"/>
    <col min="9479" max="9728" width="8.08203125" style="4"/>
    <col min="9729" max="9731" width="14.08203125" style="4" customWidth="1"/>
    <col min="9732" max="9733" width="8.08203125" style="4"/>
    <col min="9734" max="9734" width="13.25" style="4" customWidth="1"/>
    <col min="9735" max="9984" width="8.08203125" style="4"/>
    <col min="9985" max="9987" width="14.08203125" style="4" customWidth="1"/>
    <col min="9988" max="9989" width="8.08203125" style="4"/>
    <col min="9990" max="9990" width="13.25" style="4" customWidth="1"/>
    <col min="9991" max="10240" width="8.08203125" style="4"/>
    <col min="10241" max="10243" width="14.08203125" style="4" customWidth="1"/>
    <col min="10244" max="10245" width="8.08203125" style="4"/>
    <col min="10246" max="10246" width="13.25" style="4" customWidth="1"/>
    <col min="10247" max="10496" width="8.08203125" style="4"/>
    <col min="10497" max="10499" width="14.08203125" style="4" customWidth="1"/>
    <col min="10500" max="10501" width="8.08203125" style="4"/>
    <col min="10502" max="10502" width="13.25" style="4" customWidth="1"/>
    <col min="10503" max="10752" width="8.08203125" style="4"/>
    <col min="10753" max="10755" width="14.08203125" style="4" customWidth="1"/>
    <col min="10756" max="10757" width="8.08203125" style="4"/>
    <col min="10758" max="10758" width="13.25" style="4" customWidth="1"/>
    <col min="10759" max="11008" width="8.08203125" style="4"/>
    <col min="11009" max="11011" width="14.08203125" style="4" customWidth="1"/>
    <col min="11012" max="11013" width="8.08203125" style="4"/>
    <col min="11014" max="11014" width="13.25" style="4" customWidth="1"/>
    <col min="11015" max="11264" width="8.08203125" style="4"/>
    <col min="11265" max="11267" width="14.08203125" style="4" customWidth="1"/>
    <col min="11268" max="11269" width="8.08203125" style="4"/>
    <col min="11270" max="11270" width="13.25" style="4" customWidth="1"/>
    <col min="11271" max="11520" width="8.08203125" style="4"/>
    <col min="11521" max="11523" width="14.08203125" style="4" customWidth="1"/>
    <col min="11524" max="11525" width="8.08203125" style="4"/>
    <col min="11526" max="11526" width="13.25" style="4" customWidth="1"/>
    <col min="11527" max="11776" width="8.08203125" style="4"/>
    <col min="11777" max="11779" width="14.08203125" style="4" customWidth="1"/>
    <col min="11780" max="11781" width="8.08203125" style="4"/>
    <col min="11782" max="11782" width="13.25" style="4" customWidth="1"/>
    <col min="11783" max="12032" width="8.08203125" style="4"/>
    <col min="12033" max="12035" width="14.08203125" style="4" customWidth="1"/>
    <col min="12036" max="12037" width="8.08203125" style="4"/>
    <col min="12038" max="12038" width="13.25" style="4" customWidth="1"/>
    <col min="12039" max="12288" width="8.08203125" style="4"/>
    <col min="12289" max="12291" width="14.08203125" style="4" customWidth="1"/>
    <col min="12292" max="12293" width="8.08203125" style="4"/>
    <col min="12294" max="12294" width="13.25" style="4" customWidth="1"/>
    <col min="12295" max="12544" width="8.08203125" style="4"/>
    <col min="12545" max="12547" width="14.08203125" style="4" customWidth="1"/>
    <col min="12548" max="12549" width="8.08203125" style="4"/>
    <col min="12550" max="12550" width="13.25" style="4" customWidth="1"/>
    <col min="12551" max="12800" width="8.08203125" style="4"/>
    <col min="12801" max="12803" width="14.08203125" style="4" customWidth="1"/>
    <col min="12804" max="12805" width="8.08203125" style="4"/>
    <col min="12806" max="12806" width="13.25" style="4" customWidth="1"/>
    <col min="12807" max="13056" width="8.08203125" style="4"/>
    <col min="13057" max="13059" width="14.08203125" style="4" customWidth="1"/>
    <col min="13060" max="13061" width="8.08203125" style="4"/>
    <col min="13062" max="13062" width="13.25" style="4" customWidth="1"/>
    <col min="13063" max="13312" width="8.08203125" style="4"/>
    <col min="13313" max="13315" width="14.08203125" style="4" customWidth="1"/>
    <col min="13316" max="13317" width="8.08203125" style="4"/>
    <col min="13318" max="13318" width="13.25" style="4" customWidth="1"/>
    <col min="13319" max="13568" width="8.08203125" style="4"/>
    <col min="13569" max="13571" width="14.08203125" style="4" customWidth="1"/>
    <col min="13572" max="13573" width="8.08203125" style="4"/>
    <col min="13574" max="13574" width="13.25" style="4" customWidth="1"/>
    <col min="13575" max="13824" width="8.08203125" style="4"/>
    <col min="13825" max="13827" width="14.08203125" style="4" customWidth="1"/>
    <col min="13828" max="13829" width="8.08203125" style="4"/>
    <col min="13830" max="13830" width="13.25" style="4" customWidth="1"/>
    <col min="13831" max="14080" width="8.08203125" style="4"/>
    <col min="14081" max="14083" width="14.08203125" style="4" customWidth="1"/>
    <col min="14084" max="14085" width="8.08203125" style="4"/>
    <col min="14086" max="14086" width="13.25" style="4" customWidth="1"/>
    <col min="14087" max="14336" width="8.08203125" style="4"/>
    <col min="14337" max="14339" width="14.08203125" style="4" customWidth="1"/>
    <col min="14340" max="14341" width="8.08203125" style="4"/>
    <col min="14342" max="14342" width="13.25" style="4" customWidth="1"/>
    <col min="14343" max="14592" width="8.08203125" style="4"/>
    <col min="14593" max="14595" width="14.08203125" style="4" customWidth="1"/>
    <col min="14596" max="14597" width="8.08203125" style="4"/>
    <col min="14598" max="14598" width="13.25" style="4" customWidth="1"/>
    <col min="14599" max="14848" width="8.08203125" style="4"/>
    <col min="14849" max="14851" width="14.08203125" style="4" customWidth="1"/>
    <col min="14852" max="14853" width="8.08203125" style="4"/>
    <col min="14854" max="14854" width="13.25" style="4" customWidth="1"/>
    <col min="14855" max="15104" width="8.08203125" style="4"/>
    <col min="15105" max="15107" width="14.08203125" style="4" customWidth="1"/>
    <col min="15108" max="15109" width="8.08203125" style="4"/>
    <col min="15110" max="15110" width="13.25" style="4" customWidth="1"/>
    <col min="15111" max="15360" width="8.08203125" style="4"/>
    <col min="15361" max="15363" width="14.08203125" style="4" customWidth="1"/>
    <col min="15364" max="15365" width="8.08203125" style="4"/>
    <col min="15366" max="15366" width="13.25" style="4" customWidth="1"/>
    <col min="15367" max="15616" width="8.08203125" style="4"/>
    <col min="15617" max="15619" width="14.08203125" style="4" customWidth="1"/>
    <col min="15620" max="15621" width="8.08203125" style="4"/>
    <col min="15622" max="15622" width="13.25" style="4" customWidth="1"/>
    <col min="15623" max="15872" width="8.08203125" style="4"/>
    <col min="15873" max="15875" width="14.08203125" style="4" customWidth="1"/>
    <col min="15876" max="15877" width="8.08203125" style="4"/>
    <col min="15878" max="15878" width="13.25" style="4" customWidth="1"/>
    <col min="15879" max="16128" width="8.08203125" style="4"/>
    <col min="16129" max="16131" width="14.08203125" style="4" customWidth="1"/>
    <col min="16132" max="16133" width="8.08203125" style="4"/>
    <col min="16134" max="16134" width="13.25" style="4" customWidth="1"/>
    <col min="16135" max="16384" width="8.08203125" style="4"/>
  </cols>
  <sheetData>
    <row r="1" spans="1:9" ht="21.25" customHeight="1">
      <c r="A1" s="5" t="s">
        <v>41</v>
      </c>
      <c r="F1" s="4" t="s">
        <v>42</v>
      </c>
      <c r="G1" s="4" t="s">
        <v>43</v>
      </c>
      <c r="I1" s="4" t="s">
        <v>44</v>
      </c>
    </row>
    <row r="2" spans="1:9" ht="21.25" customHeight="1">
      <c r="A2" s="6" t="s">
        <v>45</v>
      </c>
      <c r="B2" s="7" t="s">
        <v>46</v>
      </c>
      <c r="C2" s="7" t="s">
        <v>47</v>
      </c>
      <c r="F2" s="4">
        <v>900</v>
      </c>
      <c r="G2" s="4">
        <v>0.01</v>
      </c>
      <c r="I2" s="4" t="s">
        <v>48</v>
      </c>
    </row>
    <row r="3" spans="1:9" ht="21.25" customHeight="1">
      <c r="A3" s="8" t="s">
        <v>49</v>
      </c>
      <c r="B3" s="8">
        <v>159717</v>
      </c>
      <c r="C3" s="8">
        <f>MAX(B3*销售提成,保障工资)</f>
        <v>1597.17</v>
      </c>
    </row>
    <row r="4" spans="1:9" ht="21.25" customHeight="1">
      <c r="A4" s="8" t="s">
        <v>50</v>
      </c>
      <c r="B4" s="8">
        <v>161665</v>
      </c>
      <c r="C4" s="8">
        <f>MAX(B4*销售提成,保障工资)</f>
        <v>1616.65</v>
      </c>
    </row>
    <row r="5" spans="1:9" ht="21.25" customHeight="1">
      <c r="A5" s="8" t="s">
        <v>51</v>
      </c>
      <c r="B5" s="8">
        <v>189333</v>
      </c>
      <c r="C5" s="8">
        <f>MAX(B5*销售提成,保障工资)</f>
        <v>1893.33</v>
      </c>
    </row>
    <row r="6" spans="1:9" ht="21.25" customHeight="1">
      <c r="A6" s="8" t="s">
        <v>52</v>
      </c>
      <c r="B6" s="8">
        <v>117684</v>
      </c>
      <c r="C6" s="8">
        <f>MAX(B6*销售提成,保障工资)</f>
        <v>1176.8399999999999</v>
      </c>
    </row>
    <row r="7" spans="1:9" ht="21.25" customHeight="1">
      <c r="A7" s="8" t="s">
        <v>53</v>
      </c>
      <c r="B7" s="8">
        <v>144324</v>
      </c>
      <c r="C7" s="8">
        <f>MAX(B7*销售提成,保障工资)</f>
        <v>1443.24</v>
      </c>
    </row>
    <row r="8" spans="1:9" ht="21.25" customHeight="1">
      <c r="A8" s="8" t="s">
        <v>54</v>
      </c>
      <c r="B8" s="8">
        <v>75118</v>
      </c>
      <c r="C8" s="8">
        <f>MAX(B8*销售提成,保障工资)</f>
        <v>900</v>
      </c>
    </row>
    <row r="9" spans="1:9" ht="21.25" customHeight="1">
      <c r="A9" s="8" t="s">
        <v>55</v>
      </c>
      <c r="B9" s="8">
        <v>82001</v>
      </c>
      <c r="C9" s="8">
        <f>MAX(B9*销售提成,保障工资)</f>
        <v>900</v>
      </c>
    </row>
    <row r="10" spans="1:9" ht="21.25" customHeight="1">
      <c r="A10" s="8" t="s">
        <v>56</v>
      </c>
      <c r="B10" s="8">
        <v>169154</v>
      </c>
      <c r="C10" s="8">
        <f>MAX(B10*销售提成,保障工资)</f>
        <v>1691.54</v>
      </c>
    </row>
    <row r="11" spans="1:9" ht="21.25" customHeight="1">
      <c r="A11" s="8" t="s">
        <v>57</v>
      </c>
      <c r="B11" s="8">
        <v>128768</v>
      </c>
      <c r="C11" s="8">
        <f>MAX(B11*销售提成,保障工资)</f>
        <v>1287.68</v>
      </c>
    </row>
    <row r="12" spans="1:9" ht="21.25" customHeight="1">
      <c r="A12" s="8" t="s">
        <v>58</v>
      </c>
      <c r="B12" s="8">
        <v>71682</v>
      </c>
      <c r="C12" s="8">
        <f>MAX(B12*销售提成,保障工资)</f>
        <v>900</v>
      </c>
    </row>
    <row r="13" spans="1:9" ht="21.25" customHeight="1">
      <c r="A13" s="8" t="s">
        <v>59</v>
      </c>
      <c r="B13" s="8">
        <v>164576</v>
      </c>
      <c r="C13" s="8">
        <f>MAX(B13*销售提成,保障工资)</f>
        <v>1645.76</v>
      </c>
    </row>
    <row r="14" spans="1:9" ht="21.25" customHeight="1">
      <c r="A14" s="8" t="s">
        <v>60</v>
      </c>
      <c r="B14" s="8">
        <v>184274</v>
      </c>
      <c r="C14" s="8">
        <f>MAX(B14*销售提成,保障工资)</f>
        <v>1842.74</v>
      </c>
    </row>
    <row r="15" spans="1:9" ht="21.25" customHeight="1">
      <c r="A15" s="8" t="s">
        <v>61</v>
      </c>
      <c r="B15" s="8">
        <v>38242</v>
      </c>
      <c r="C15" s="8">
        <f>MAX(B15*销售提成,保障工资)</f>
        <v>900</v>
      </c>
    </row>
    <row r="16" spans="1:9" ht="21.25" customHeight="1">
      <c r="A16" s="8" t="s">
        <v>62</v>
      </c>
      <c r="B16" s="8">
        <v>109416</v>
      </c>
      <c r="C16" s="8">
        <f>MAX(B16*销售提成,保障工资)</f>
        <v>1094.1600000000001</v>
      </c>
    </row>
    <row r="17" spans="1:3" ht="21.25" customHeight="1">
      <c r="A17" s="8" t="s">
        <v>63</v>
      </c>
      <c r="B17" s="8">
        <v>123542</v>
      </c>
      <c r="C17" s="8">
        <f>MAX(B17*销售提成,保障工资)</f>
        <v>1235.42</v>
      </c>
    </row>
    <row r="18" spans="1:3" ht="21.25" customHeight="1">
      <c r="A18" s="8" t="s">
        <v>64</v>
      </c>
      <c r="B18" s="8">
        <v>57440</v>
      </c>
      <c r="C18" s="8">
        <f>MAX(B18*销售提成,保障工资)</f>
        <v>900</v>
      </c>
    </row>
    <row r="19" spans="1:3" ht="21.25" customHeight="1">
      <c r="A19" s="8" t="s">
        <v>65</v>
      </c>
      <c r="B19" s="8">
        <v>147279</v>
      </c>
      <c r="C19" s="8">
        <f>MAX(B19*销售提成,保障工资)</f>
        <v>1472.79</v>
      </c>
    </row>
    <row r="20" spans="1:3" ht="21.25" customHeight="1">
      <c r="A20" s="8" t="s">
        <v>66</v>
      </c>
      <c r="B20" s="8">
        <v>186696</v>
      </c>
      <c r="C20" s="8">
        <f>MAX(B20*销售提成,保障工资)</f>
        <v>1866.96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showGridLines="0" zoomScale="85" zoomScaleNormal="85" workbookViewId="0">
      <selection activeCell="J5" sqref="J5"/>
    </sheetView>
  </sheetViews>
  <sheetFormatPr defaultColWidth="9" defaultRowHeight="14"/>
  <sheetData>
    <row r="1" spans="1:12" ht="16.5">
      <c r="A1" s="1" t="s">
        <v>45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K1" s="3" t="s">
        <v>74</v>
      </c>
    </row>
    <row r="2" spans="1:12" ht="16.5">
      <c r="A2" s="2" t="s">
        <v>49</v>
      </c>
      <c r="B2" s="2">
        <f t="shared" ref="B2:G7" ca="1" si="0">RANDBETWEEN(50,100)</f>
        <v>59</v>
      </c>
      <c r="C2" s="2">
        <f t="shared" ca="1" si="0"/>
        <v>54</v>
      </c>
      <c r="D2" s="2">
        <f t="shared" ca="1" si="0"/>
        <v>88</v>
      </c>
      <c r="E2" s="2">
        <f t="shared" ca="1" si="0"/>
        <v>57</v>
      </c>
      <c r="F2" s="2">
        <f t="shared" ca="1" si="0"/>
        <v>54</v>
      </c>
      <c r="G2" s="2">
        <f t="shared" ca="1" si="0"/>
        <v>74</v>
      </c>
      <c r="H2" s="2">
        <f ca="1">SUM(B2:G2)</f>
        <v>386</v>
      </c>
      <c r="K2" s="3" t="s">
        <v>75</v>
      </c>
    </row>
    <row r="3" spans="1:12" ht="16.5">
      <c r="A3" s="2" t="s">
        <v>50</v>
      </c>
      <c r="B3" s="2">
        <f t="shared" ca="1" si="0"/>
        <v>98</v>
      </c>
      <c r="C3" s="2">
        <f t="shared" ca="1" si="0"/>
        <v>99</v>
      </c>
      <c r="D3" s="2">
        <f t="shared" ca="1" si="0"/>
        <v>62</v>
      </c>
      <c r="E3" s="2">
        <f t="shared" ca="1" si="0"/>
        <v>68</v>
      </c>
      <c r="F3" s="2">
        <f t="shared" ca="1" si="0"/>
        <v>69</v>
      </c>
      <c r="G3" s="2">
        <f t="shared" ca="1" si="0"/>
        <v>56</v>
      </c>
      <c r="H3" s="2">
        <f ca="1">总成绩</f>
        <v>452</v>
      </c>
      <c r="L3" s="29" t="s">
        <v>104</v>
      </c>
    </row>
    <row r="4" spans="1:12" ht="16.5">
      <c r="A4" s="2" t="s">
        <v>51</v>
      </c>
      <c r="B4" s="2">
        <f t="shared" ca="1" si="0"/>
        <v>69</v>
      </c>
      <c r="C4" s="2">
        <f t="shared" ca="1" si="0"/>
        <v>82</v>
      </c>
      <c r="D4" s="2">
        <f t="shared" ca="1" si="0"/>
        <v>53</v>
      </c>
      <c r="E4" s="2">
        <f t="shared" ca="1" si="0"/>
        <v>96</v>
      </c>
      <c r="F4" s="2">
        <f t="shared" ca="1" si="0"/>
        <v>53</v>
      </c>
      <c r="G4" s="2">
        <f t="shared" ca="1" si="0"/>
        <v>93</v>
      </c>
      <c r="H4" s="2">
        <f ca="1">总成绩</f>
        <v>446</v>
      </c>
    </row>
    <row r="5" spans="1:12" ht="16.5">
      <c r="A5" s="2" t="s">
        <v>52</v>
      </c>
      <c r="B5" s="2">
        <f t="shared" ca="1" si="0"/>
        <v>71</v>
      </c>
      <c r="C5" s="2">
        <f t="shared" ca="1" si="0"/>
        <v>83</v>
      </c>
      <c r="D5" s="2">
        <f t="shared" ca="1" si="0"/>
        <v>61</v>
      </c>
      <c r="E5" s="2">
        <f t="shared" ca="1" si="0"/>
        <v>53</v>
      </c>
      <c r="F5" s="2">
        <f t="shared" ca="1" si="0"/>
        <v>65</v>
      </c>
      <c r="G5" s="2">
        <f t="shared" ca="1" si="0"/>
        <v>85</v>
      </c>
      <c r="H5" s="2">
        <f ca="1">总成绩</f>
        <v>418</v>
      </c>
    </row>
    <row r="6" spans="1:12" ht="16.5">
      <c r="A6" s="2" t="s">
        <v>53</v>
      </c>
      <c r="B6" s="2">
        <f t="shared" ca="1" si="0"/>
        <v>59</v>
      </c>
      <c r="C6" s="2">
        <f t="shared" ca="1" si="0"/>
        <v>66</v>
      </c>
      <c r="D6" s="2">
        <f t="shared" ca="1" si="0"/>
        <v>96</v>
      </c>
      <c r="E6" s="2">
        <f t="shared" ca="1" si="0"/>
        <v>81</v>
      </c>
      <c r="F6" s="2">
        <f t="shared" ca="1" si="0"/>
        <v>80</v>
      </c>
      <c r="G6" s="2">
        <f t="shared" ca="1" si="0"/>
        <v>97</v>
      </c>
      <c r="H6" s="2">
        <f ca="1">总成绩</f>
        <v>479</v>
      </c>
    </row>
    <row r="7" spans="1:12" ht="16.5">
      <c r="A7" s="2" t="s">
        <v>54</v>
      </c>
      <c r="B7" s="2">
        <f t="shared" ca="1" si="0"/>
        <v>63</v>
      </c>
      <c r="C7" s="2">
        <f t="shared" ca="1" si="0"/>
        <v>97</v>
      </c>
      <c r="D7" s="2">
        <f t="shared" ca="1" si="0"/>
        <v>78</v>
      </c>
      <c r="E7" s="2">
        <f t="shared" ca="1" si="0"/>
        <v>83</v>
      </c>
      <c r="F7" s="2">
        <f t="shared" ca="1" si="0"/>
        <v>74</v>
      </c>
      <c r="G7" s="2">
        <f t="shared" ca="1" si="0"/>
        <v>97</v>
      </c>
      <c r="H7" s="2">
        <f ca="1">总成绩</f>
        <v>492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783F-6945-4E3E-90AF-F943A5E11C9C}">
  <sheetPr>
    <tabColor rgb="FFFFC000"/>
  </sheetPr>
  <dimension ref="A1:N9"/>
  <sheetViews>
    <sheetView showGridLines="0" tabSelected="1" zoomScale="85" zoomScaleNormal="85" workbookViewId="0">
      <selection activeCell="N3" sqref="N3"/>
    </sheetView>
  </sheetViews>
  <sheetFormatPr defaultRowHeight="14"/>
  <sheetData>
    <row r="1" spans="1:14" ht="15.5">
      <c r="A1" s="15" t="s">
        <v>86</v>
      </c>
      <c r="B1" s="15" t="s">
        <v>94</v>
      </c>
      <c r="C1" s="15" t="s">
        <v>93</v>
      </c>
      <c r="D1" s="15" t="s">
        <v>92</v>
      </c>
      <c r="E1" s="15" t="s">
        <v>91</v>
      </c>
      <c r="F1" s="15" t="s">
        <v>90</v>
      </c>
      <c r="G1" s="15" t="s">
        <v>89</v>
      </c>
      <c r="H1" s="15" t="s">
        <v>88</v>
      </c>
      <c r="I1" s="15" t="s">
        <v>87</v>
      </c>
      <c r="L1" s="15" t="s">
        <v>86</v>
      </c>
      <c r="M1" s="15" t="s">
        <v>28</v>
      </c>
      <c r="N1" s="15" t="s">
        <v>30</v>
      </c>
    </row>
    <row r="2" spans="1:14" ht="17.5">
      <c r="A2" s="15" t="s">
        <v>85</v>
      </c>
      <c r="B2" s="14">
        <v>173</v>
      </c>
      <c r="C2" s="14">
        <v>176</v>
      </c>
      <c r="D2" s="14">
        <v>131</v>
      </c>
      <c r="E2" s="14">
        <v>116</v>
      </c>
      <c r="F2" s="14">
        <v>148</v>
      </c>
      <c r="G2" s="14">
        <v>108</v>
      </c>
      <c r="H2" s="14">
        <v>183</v>
      </c>
      <c r="I2" s="14">
        <v>110</v>
      </c>
      <c r="L2" s="17" t="s">
        <v>84</v>
      </c>
      <c r="M2" s="17" t="s">
        <v>83</v>
      </c>
      <c r="N2" s="30">
        <f>战队2 产品2</f>
        <v>195</v>
      </c>
    </row>
    <row r="3" spans="1:14" ht="17.5">
      <c r="A3" s="15" t="s">
        <v>82</v>
      </c>
      <c r="B3" s="14">
        <v>118</v>
      </c>
      <c r="C3" s="14">
        <v>195</v>
      </c>
      <c r="D3" s="14">
        <v>144</v>
      </c>
      <c r="E3" s="14">
        <v>152</v>
      </c>
      <c r="F3" s="14">
        <v>161</v>
      </c>
      <c r="G3" s="14">
        <v>132</v>
      </c>
      <c r="H3" s="14">
        <v>198</v>
      </c>
      <c r="I3" s="14">
        <v>197</v>
      </c>
    </row>
    <row r="4" spans="1:14" ht="17.5">
      <c r="A4" s="15" t="s">
        <v>81</v>
      </c>
      <c r="B4" s="14">
        <v>168</v>
      </c>
      <c r="C4" s="14">
        <v>140</v>
      </c>
      <c r="D4" s="14">
        <v>163</v>
      </c>
      <c r="E4" s="14">
        <v>156</v>
      </c>
      <c r="F4" s="14">
        <v>123</v>
      </c>
      <c r="G4" s="14">
        <v>144</v>
      </c>
      <c r="H4" s="14">
        <v>116</v>
      </c>
      <c r="I4" s="14">
        <v>129</v>
      </c>
      <c r="J4" s="16"/>
    </row>
    <row r="5" spans="1:14" ht="17.5">
      <c r="A5" s="15" t="s">
        <v>80</v>
      </c>
      <c r="B5" s="14">
        <v>111</v>
      </c>
      <c r="C5" s="14">
        <v>160</v>
      </c>
      <c r="D5" s="14">
        <v>176</v>
      </c>
      <c r="E5" s="14">
        <v>108</v>
      </c>
      <c r="F5" s="14">
        <v>136</v>
      </c>
      <c r="G5" s="14">
        <v>102</v>
      </c>
      <c r="H5" s="14">
        <v>176</v>
      </c>
      <c r="I5" s="14">
        <v>152</v>
      </c>
    </row>
    <row r="6" spans="1:14" ht="17.5">
      <c r="A6" s="15" t="s">
        <v>79</v>
      </c>
      <c r="B6" s="14">
        <v>195</v>
      </c>
      <c r="C6" s="14">
        <v>151</v>
      </c>
      <c r="D6" s="14">
        <v>153</v>
      </c>
      <c r="E6" s="14">
        <v>157</v>
      </c>
      <c r="F6" s="14">
        <v>110</v>
      </c>
      <c r="G6" s="14">
        <v>190</v>
      </c>
      <c r="H6" s="14">
        <v>131</v>
      </c>
      <c r="I6" s="14">
        <v>136</v>
      </c>
    </row>
    <row r="7" spans="1:14" ht="17.5">
      <c r="A7" s="15" t="s">
        <v>78</v>
      </c>
      <c r="B7" s="14">
        <v>108</v>
      </c>
      <c r="C7" s="14">
        <v>183</v>
      </c>
      <c r="D7" s="14">
        <v>153</v>
      </c>
      <c r="E7" s="14">
        <v>100</v>
      </c>
      <c r="F7" s="14">
        <v>135</v>
      </c>
      <c r="G7" s="14">
        <v>186</v>
      </c>
      <c r="H7" s="14">
        <v>146</v>
      </c>
      <c r="I7" s="14">
        <v>126</v>
      </c>
    </row>
    <row r="8" spans="1:14" ht="17.5">
      <c r="A8" s="15" t="s">
        <v>77</v>
      </c>
      <c r="B8" s="14">
        <v>167</v>
      </c>
      <c r="C8" s="14">
        <v>148</v>
      </c>
      <c r="D8" s="14">
        <v>148</v>
      </c>
      <c r="E8" s="14">
        <v>122</v>
      </c>
      <c r="F8" s="14">
        <v>111</v>
      </c>
      <c r="G8" s="14">
        <v>198</v>
      </c>
      <c r="H8" s="14">
        <v>173</v>
      </c>
      <c r="I8" s="14">
        <v>187</v>
      </c>
    </row>
    <row r="9" spans="1:14" ht="17.5">
      <c r="A9" s="15" t="s">
        <v>76</v>
      </c>
      <c r="B9" s="14">
        <v>180</v>
      </c>
      <c r="C9" s="14">
        <v>112</v>
      </c>
      <c r="D9" s="14">
        <v>115</v>
      </c>
      <c r="E9" s="14">
        <v>128</v>
      </c>
      <c r="F9" s="14">
        <v>105</v>
      </c>
      <c r="G9" s="14">
        <v>162</v>
      </c>
      <c r="H9" s="14">
        <v>118</v>
      </c>
      <c r="I9" s="14">
        <v>180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27</vt:i4>
      </vt:variant>
    </vt:vector>
  </HeadingPairs>
  <TitlesOfParts>
    <vt:vector size="32" baseType="lpstr">
      <vt:lpstr>基本内容</vt:lpstr>
      <vt:lpstr>定义名称的三种方式</vt:lpstr>
      <vt:lpstr>在名称中使用常量 作业</vt:lpstr>
      <vt:lpstr>名称使用函数</vt:lpstr>
      <vt:lpstr>交叉查询</vt:lpstr>
      <vt:lpstr>保障工资</vt:lpstr>
      <vt:lpstr>产品1</vt:lpstr>
      <vt:lpstr>产品2</vt:lpstr>
      <vt:lpstr>产品3</vt:lpstr>
      <vt:lpstr>产品4</vt:lpstr>
      <vt:lpstr>产品5</vt:lpstr>
      <vt:lpstr>产品6</vt:lpstr>
      <vt:lpstr>产品7</vt:lpstr>
      <vt:lpstr>产品8</vt:lpstr>
      <vt:lpstr>单价</vt:lpstr>
      <vt:lpstr>单价1</vt:lpstr>
      <vt:lpstr>第二季度</vt:lpstr>
      <vt:lpstr>第三季度</vt:lpstr>
      <vt:lpstr>第四季度</vt:lpstr>
      <vt:lpstr>第一季度</vt:lpstr>
      <vt:lpstr>数量</vt:lpstr>
      <vt:lpstr>数量1</vt:lpstr>
      <vt:lpstr>销售提成</vt:lpstr>
      <vt:lpstr>战队</vt:lpstr>
      <vt:lpstr>战队1</vt:lpstr>
      <vt:lpstr>战队2</vt:lpstr>
      <vt:lpstr>战队3</vt:lpstr>
      <vt:lpstr>战队4</vt:lpstr>
      <vt:lpstr>战队5</vt:lpstr>
      <vt:lpstr>战队6</vt:lpstr>
      <vt:lpstr>战队7</vt:lpstr>
      <vt:lpstr>战队8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</dc:creator>
  <cp:lastModifiedBy>XV</cp:lastModifiedBy>
  <dcterms:created xsi:type="dcterms:W3CDTF">2015-06-05T18:19:00Z</dcterms:created>
  <dcterms:modified xsi:type="dcterms:W3CDTF">2024-07-24T13:54:18Z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96801281A79D4D5BAB04126194C8767E</vt:lpwstr>
  </property>
  <property fmtid="{D5CDD505-2E9C-101B-9397-08002B2CF9AE}" pid="3" name="KSOProductBuildVer">
    <vt:lpwstr>2052-11.1.0.10495</vt:lpwstr>
  </property>
</Properties>
</file>