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min\Documents\GitHub\projet-5-credits\Gestion\"/>
    </mc:Choice>
  </mc:AlternateContent>
  <xr:revisionPtr revIDLastSave="0" documentId="13_ncr:1_{5DC5A2E5-7B4A-4074-8960-B7F4291C671A}" xr6:coauthVersionLast="45" xr6:coauthVersionMax="45" xr10:uidLastSave="{00000000-0000-0000-0000-000000000000}"/>
  <bookViews>
    <workbookView xWindow="-120" yWindow="-120" windowWidth="29040" windowHeight="15840" xr2:uid="{5A0D9DBF-42C0-4FEB-BCA1-02C2EDCC68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5" i="1" l="1"/>
  <c r="F85" i="1" s="1"/>
  <c r="D15" i="1"/>
  <c r="D78" i="1"/>
  <c r="D75" i="1"/>
  <c r="D47" i="1"/>
  <c r="F47" i="1" s="1"/>
  <c r="D44" i="1"/>
  <c r="F44" i="1" s="1"/>
  <c r="D34" i="1"/>
  <c r="D17" i="1"/>
  <c r="F17" i="1" s="1"/>
  <c r="D16" i="1"/>
  <c r="F16" i="1" s="1"/>
  <c r="D14" i="1"/>
  <c r="F14" i="1" s="1"/>
  <c r="F15" i="1"/>
  <c r="D18" i="1"/>
  <c r="F18" i="1" s="1"/>
  <c r="D19" i="1"/>
  <c r="F19" i="1" s="1"/>
  <c r="F93" i="1"/>
  <c r="F92" i="1"/>
  <c r="F91" i="1"/>
  <c r="F90" i="1"/>
  <c r="F89" i="1"/>
  <c r="F86" i="1"/>
  <c r="F84" i="1"/>
  <c r="F81" i="1"/>
  <c r="F80" i="1"/>
  <c r="F79" i="1"/>
  <c r="F78" i="1"/>
  <c r="F77" i="1"/>
  <c r="F76" i="1"/>
  <c r="F75" i="1"/>
  <c r="F62" i="1"/>
  <c r="F61" i="1"/>
  <c r="F60" i="1"/>
  <c r="F59" i="1"/>
  <c r="F58" i="1"/>
  <c r="F63" i="1" s="1"/>
  <c r="F55" i="1"/>
  <c r="F54" i="1"/>
  <c r="F53" i="1"/>
  <c r="F50" i="1"/>
  <c r="F49" i="1"/>
  <c r="F48" i="1"/>
  <c r="F46" i="1"/>
  <c r="F45" i="1"/>
  <c r="F30" i="1"/>
  <c r="F31" i="1"/>
  <c r="F32" i="1"/>
  <c r="F33" i="1"/>
  <c r="F29" i="1"/>
  <c r="F35" i="1" s="1"/>
  <c r="F25" i="1"/>
  <c r="F26" i="1"/>
  <c r="F24" i="1"/>
  <c r="F94" i="1" l="1"/>
  <c r="F82" i="1"/>
  <c r="F22" i="1"/>
  <c r="F36" i="1" s="1"/>
  <c r="F87" i="1"/>
  <c r="F95" i="1" s="1"/>
  <c r="F51" i="1"/>
  <c r="F56" i="1"/>
  <c r="F27" i="1"/>
  <c r="F64" i="1" l="1"/>
</calcChain>
</file>

<file path=xl/sharedStrings.xml><?xml version="1.0" encoding="utf-8"?>
<sst xmlns="http://schemas.openxmlformats.org/spreadsheetml/2006/main" count="105" uniqueCount="43">
  <si>
    <r>
      <t>Es</t>
    </r>
    <r>
      <rPr>
        <sz val="11"/>
        <color rgb="FF000000"/>
        <rFont val="Verdana"/>
        <family val="2"/>
      </rPr>
      <t>timation des couts</t>
    </r>
  </si>
  <si>
    <t>Achat de matériel</t>
  </si>
  <si>
    <t>qte.</t>
  </si>
  <si>
    <t>prix unitaire</t>
  </si>
  <si>
    <t>total ($)</t>
  </si>
  <si>
    <t>Plateforme robotique</t>
  </si>
  <si>
    <t>Plateforme de développement IA</t>
  </si>
  <si>
    <t>Camera</t>
  </si>
  <si>
    <t>Autres capteurs</t>
  </si>
  <si>
    <t>Impression pièces</t>
  </si>
  <si>
    <t>Parcours</t>
  </si>
  <si>
    <t>Sous total ($)</t>
  </si>
  <si>
    <t>Éditeur de texte</t>
  </si>
  <si>
    <t>M.L. API</t>
  </si>
  <si>
    <t>Simulateur de robotique</t>
  </si>
  <si>
    <t>sous total ($)</t>
  </si>
  <si>
    <t>Main d'œuvre et ing.</t>
  </si>
  <si>
    <t>heures</t>
  </si>
  <si>
    <t>taux horaire</t>
  </si>
  <si>
    <t>Recherche et documentation</t>
  </si>
  <si>
    <t>Conception</t>
  </si>
  <si>
    <t>Programmation et implémentation</t>
  </si>
  <si>
    <t>Test et amélioration</t>
  </si>
  <si>
    <t>Fabrication du robot</t>
  </si>
  <si>
    <t>Grand total ($)</t>
  </si>
  <si>
    <t xml:space="preserve">Ordinateur </t>
  </si>
  <si>
    <t>Routeur/commutateur de réseau</t>
  </si>
  <si>
    <t xml:space="preserve">IA serveur local </t>
  </si>
  <si>
    <t>IA serveur Cloud</t>
  </si>
  <si>
    <t>Open source M.L. API</t>
  </si>
  <si>
    <t>M.L. PaaS (Plateform as a service)</t>
  </si>
  <si>
    <t>Ordinateur serveur</t>
  </si>
  <si>
    <t>Achat logiciels et services</t>
  </si>
  <si>
    <t>Cameras</t>
  </si>
  <si>
    <t>Fabrication des robots</t>
  </si>
  <si>
    <t xml:space="preserve">Total des heures </t>
  </si>
  <si>
    <t>nombres de robots total</t>
  </si>
  <si>
    <t xml:space="preserve">IA Embarqué </t>
  </si>
  <si>
    <t>temps en conception ++ et ++ cout par robot AI</t>
  </si>
  <si>
    <t>prix à l'achat ++ mais plus standard avec n plus grand</t>
  </si>
  <si>
    <t>pas chere à L'acquisition mais chere ++ au long term</t>
  </si>
  <si>
    <t>mois de vie</t>
  </si>
  <si>
    <t>apres 8 mois local est plus rentable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</si>
</sst>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Verdana"/>
      <family val="2"/>
    </font>
    <font>
      <sz val="11"/>
      <color rgb="FF000000"/>
      <name val="Verdana"/>
      <family val="2"/>
    </font>
    <font>
      <sz val="10"/>
      <color theme="1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ACB9CA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vertical="center" wrapText="1"/>
    </xf>
    <xf numFmtId="0" fontId="3" fillId="3" borderId="7" xfId="0" applyFont="1" applyFill="1" applyBorder="1" applyAlignment="1">
      <alignment horizontal="justify" vertical="center"/>
    </xf>
    <xf numFmtId="0" fontId="3" fillId="3" borderId="6" xfId="0" applyFont="1" applyFill="1" applyBorder="1" applyAlignment="1">
      <alignment horizontal="justify" vertical="center"/>
    </xf>
    <xf numFmtId="0" fontId="3" fillId="3" borderId="2" xfId="0" applyFont="1" applyFill="1" applyBorder="1" applyAlignment="1">
      <alignment horizontal="justify" vertical="center"/>
    </xf>
    <xf numFmtId="0" fontId="4" fillId="0" borderId="8" xfId="0" applyFont="1" applyBorder="1" applyAlignment="1">
      <alignment horizontal="justify" vertical="center"/>
    </xf>
    <xf numFmtId="0" fontId="4" fillId="0" borderId="6" xfId="0" applyFont="1" applyBorder="1" applyAlignment="1">
      <alignment horizontal="justify" vertical="center"/>
    </xf>
    <xf numFmtId="0" fontId="4" fillId="0" borderId="9" xfId="0" applyFont="1" applyBorder="1" applyAlignment="1">
      <alignment horizontal="justify" vertical="center"/>
    </xf>
    <xf numFmtId="0" fontId="4" fillId="0" borderId="11" xfId="0" applyFont="1" applyBorder="1" applyAlignment="1">
      <alignment horizontal="justify" vertical="center"/>
    </xf>
    <xf numFmtId="0" fontId="4" fillId="0" borderId="13" xfId="0" applyFont="1" applyBorder="1" applyAlignment="1">
      <alignment horizontal="justify" vertical="center"/>
    </xf>
    <xf numFmtId="0" fontId="1" fillId="4" borderId="8" xfId="0" applyFont="1" applyFill="1" applyBorder="1"/>
    <xf numFmtId="0" fontId="3" fillId="4" borderId="6" xfId="0" applyFont="1" applyFill="1" applyBorder="1" applyAlignment="1">
      <alignment horizontal="justify" vertical="center"/>
    </xf>
    <xf numFmtId="0" fontId="3" fillId="3" borderId="8" xfId="0" applyFont="1" applyFill="1" applyBorder="1" applyAlignment="1">
      <alignment horizontal="justify" vertical="center"/>
    </xf>
    <xf numFmtId="0" fontId="1" fillId="5" borderId="8" xfId="0" applyFont="1" applyFill="1" applyBorder="1"/>
    <xf numFmtId="0" fontId="3" fillId="5" borderId="6" xfId="0" applyFont="1" applyFill="1" applyBorder="1" applyAlignment="1">
      <alignment horizontal="justify" vertical="center"/>
    </xf>
    <xf numFmtId="0" fontId="2" fillId="2" borderId="1" xfId="0" applyFont="1" applyFill="1" applyBorder="1" applyAlignment="1">
      <alignment horizontal="justify" vertical="center"/>
    </xf>
    <xf numFmtId="0" fontId="2" fillId="2" borderId="15" xfId="0" applyFont="1" applyFill="1" applyBorder="1" applyAlignment="1">
      <alignment horizontal="justify" vertical="center"/>
    </xf>
    <xf numFmtId="0" fontId="3" fillId="2" borderId="3" xfId="0" applyFont="1" applyFill="1" applyBorder="1" applyAlignment="1">
      <alignment horizontal="justify" vertical="center"/>
    </xf>
    <xf numFmtId="0" fontId="3" fillId="2" borderId="4" xfId="0" applyFont="1" applyFill="1" applyBorder="1" applyAlignment="1">
      <alignment horizontal="justify" vertical="center"/>
    </xf>
    <xf numFmtId="0" fontId="3" fillId="2" borderId="5" xfId="0" applyFont="1" applyFill="1" applyBorder="1" applyAlignment="1">
      <alignment horizontal="justify" vertical="center"/>
    </xf>
    <xf numFmtId="0" fontId="3" fillId="2" borderId="6" xfId="0" applyFont="1" applyFill="1" applyBorder="1" applyAlignment="1">
      <alignment horizontal="justify" vertical="center"/>
    </xf>
    <xf numFmtId="0" fontId="3" fillId="4" borderId="16" xfId="0" applyFont="1" applyFill="1" applyBorder="1" applyAlignment="1">
      <alignment horizontal="justify" vertical="center"/>
    </xf>
    <xf numFmtId="0" fontId="3" fillId="4" borderId="17" xfId="0" applyFont="1" applyFill="1" applyBorder="1" applyAlignment="1">
      <alignment horizontal="justify" vertical="center"/>
    </xf>
    <xf numFmtId="0" fontId="3" fillId="4" borderId="18" xfId="0" applyFont="1" applyFill="1" applyBorder="1" applyAlignment="1">
      <alignment horizontal="justify" vertical="center"/>
    </xf>
    <xf numFmtId="0" fontId="3" fillId="4" borderId="2" xfId="0" applyFont="1" applyFill="1" applyBorder="1" applyAlignment="1">
      <alignment horizontal="justify" vertical="center"/>
    </xf>
    <xf numFmtId="0" fontId="3" fillId="5" borderId="18" xfId="0" applyFont="1" applyFill="1" applyBorder="1" applyAlignment="1">
      <alignment horizontal="justify" vertical="center"/>
    </xf>
    <xf numFmtId="0" fontId="3" fillId="5" borderId="2" xfId="0" applyFont="1" applyFill="1" applyBorder="1" applyAlignment="1">
      <alignment horizontal="justify" vertical="center"/>
    </xf>
    <xf numFmtId="2" fontId="4" fillId="0" borderId="6" xfId="0" applyNumberFormat="1" applyFont="1" applyBorder="1" applyAlignment="1">
      <alignment horizontal="justify" vertical="center"/>
    </xf>
    <xf numFmtId="2" fontId="4" fillId="0" borderId="10" xfId="0" applyNumberFormat="1" applyFont="1" applyBorder="1" applyAlignment="1">
      <alignment horizontal="justify" vertical="center"/>
    </xf>
    <xf numFmtId="2" fontId="4" fillId="0" borderId="12" xfId="0" applyNumberFormat="1" applyFont="1" applyBorder="1" applyAlignment="1">
      <alignment horizontal="justify" vertical="center"/>
    </xf>
    <xf numFmtId="2" fontId="4" fillId="0" borderId="14" xfId="0" applyNumberFormat="1" applyFont="1" applyBorder="1" applyAlignment="1">
      <alignment horizontal="justify" vertical="center"/>
    </xf>
    <xf numFmtId="2" fontId="3" fillId="4" borderId="6" xfId="0" applyNumberFormat="1" applyFont="1" applyFill="1" applyBorder="1" applyAlignment="1">
      <alignment horizontal="justify" vertical="center"/>
    </xf>
    <xf numFmtId="0" fontId="4" fillId="0" borderId="8" xfId="0" applyFont="1" applyBorder="1" applyAlignment="1">
      <alignment horizontal="left" vertical="center"/>
    </xf>
    <xf numFmtId="0" fontId="3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5" xfId="0" applyFont="1" applyFill="1" applyBorder="1" applyAlignment="1">
      <alignment vertical="center"/>
    </xf>
    <xf numFmtId="0" fontId="4" fillId="0" borderId="1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823E5-48B9-4EFD-9FC7-6E627D506754}">
  <dimension ref="C10:I95"/>
  <sheetViews>
    <sheetView tabSelected="1" topLeftCell="A4" workbookViewId="0">
      <selection activeCell="H99" sqref="H99"/>
    </sheetView>
  </sheetViews>
  <sheetFormatPr defaultRowHeight="15" x14ac:dyDescent="0.25"/>
  <cols>
    <col min="3" max="3" width="35.85546875" bestFit="1" customWidth="1"/>
    <col min="4" max="4" width="8.42578125" bestFit="1" customWidth="1"/>
    <col min="6" max="6" width="12" customWidth="1"/>
    <col min="8" max="8" width="22.7109375" bestFit="1" customWidth="1"/>
  </cols>
  <sheetData>
    <row r="10" spans="3:9" ht="15.75" thickBot="1" x14ac:dyDescent="0.3">
      <c r="H10" t="s">
        <v>36</v>
      </c>
      <c r="I10">
        <v>2</v>
      </c>
    </row>
    <row r="11" spans="3:9" ht="15" customHeight="1" x14ac:dyDescent="0.25">
      <c r="C11" s="37" t="s">
        <v>0</v>
      </c>
      <c r="D11" s="33" t="s">
        <v>37</v>
      </c>
      <c r="E11" s="33"/>
      <c r="F11" s="34"/>
      <c r="G11" s="1"/>
    </row>
    <row r="12" spans="3:9" ht="15.75" thickBot="1" x14ac:dyDescent="0.3">
      <c r="C12" s="38"/>
      <c r="D12" s="35"/>
      <c r="E12" s="35"/>
      <c r="F12" s="36"/>
      <c r="G12" s="1"/>
      <c r="H12" t="s">
        <v>41</v>
      </c>
      <c r="I12">
        <v>8</v>
      </c>
    </row>
    <row r="13" spans="3:9" ht="57.75" customHeight="1" thickBot="1" x14ac:dyDescent="0.3">
      <c r="C13" s="2" t="s">
        <v>1</v>
      </c>
      <c r="D13" s="3" t="s">
        <v>2</v>
      </c>
      <c r="E13" s="4" t="s">
        <v>3</v>
      </c>
      <c r="F13" s="4" t="s">
        <v>4</v>
      </c>
      <c r="G13" s="1"/>
    </row>
    <row r="14" spans="3:9" ht="15.75" thickBot="1" x14ac:dyDescent="0.3">
      <c r="C14" s="5" t="s">
        <v>5</v>
      </c>
      <c r="D14" s="27">
        <f>$I$10</f>
        <v>2</v>
      </c>
      <c r="E14" s="27">
        <v>100</v>
      </c>
      <c r="F14" s="27">
        <f>D14*E14</f>
        <v>200</v>
      </c>
      <c r="G14" s="1"/>
    </row>
    <row r="15" spans="3:9" ht="15.75" thickBot="1" x14ac:dyDescent="0.3">
      <c r="C15" s="5" t="s">
        <v>6</v>
      </c>
      <c r="D15" s="27">
        <f>$I$10/2</f>
        <v>1</v>
      </c>
      <c r="E15" s="27">
        <v>500</v>
      </c>
      <c r="F15" s="27">
        <f t="shared" ref="F15" si="0">D15*E15</f>
        <v>500</v>
      </c>
      <c r="G15" s="1"/>
    </row>
    <row r="16" spans="3:9" ht="15.75" thickBot="1" x14ac:dyDescent="0.3">
      <c r="C16" s="5" t="s">
        <v>33</v>
      </c>
      <c r="D16" s="27">
        <f>$I$10/2</f>
        <v>1</v>
      </c>
      <c r="E16" s="27">
        <v>80</v>
      </c>
      <c r="F16" s="27">
        <f>D16*E16</f>
        <v>80</v>
      </c>
      <c r="G16" s="1"/>
    </row>
    <row r="17" spans="3:7" ht="15.75" thickBot="1" x14ac:dyDescent="0.3">
      <c r="C17" s="5" t="s">
        <v>8</v>
      </c>
      <c r="D17" s="27">
        <f>$I$10/2</f>
        <v>1</v>
      </c>
      <c r="E17" s="27">
        <v>100</v>
      </c>
      <c r="F17" s="27">
        <f>D17*E17</f>
        <v>100</v>
      </c>
      <c r="G17" s="1"/>
    </row>
    <row r="18" spans="3:7" ht="15.75" thickBot="1" x14ac:dyDescent="0.3">
      <c r="C18" s="7" t="s">
        <v>9</v>
      </c>
      <c r="D18" s="27">
        <f>$I$10</f>
        <v>2</v>
      </c>
      <c r="E18" s="28">
        <v>25</v>
      </c>
      <c r="F18" s="27">
        <f>D18*E18</f>
        <v>50</v>
      </c>
      <c r="G18" s="1"/>
    </row>
    <row r="19" spans="3:7" ht="15.75" thickBot="1" x14ac:dyDescent="0.3">
      <c r="C19" s="8" t="s">
        <v>10</v>
      </c>
      <c r="D19" s="27">
        <f>$I$10</f>
        <v>2</v>
      </c>
      <c r="E19" s="29">
        <v>50</v>
      </c>
      <c r="F19" s="27">
        <f>D19*E19</f>
        <v>100</v>
      </c>
      <c r="G19" s="1"/>
    </row>
    <row r="20" spans="3:7" ht="15.75" thickBot="1" x14ac:dyDescent="0.3">
      <c r="C20" s="9"/>
      <c r="D20" s="30"/>
      <c r="E20" s="30"/>
      <c r="F20" s="27"/>
      <c r="G20" s="1"/>
    </row>
    <row r="21" spans="3:7" ht="15.75" thickBot="1" x14ac:dyDescent="0.3">
      <c r="C21" s="9"/>
      <c r="D21" s="30"/>
      <c r="E21" s="30"/>
      <c r="F21" s="27"/>
      <c r="G21" s="1"/>
    </row>
    <row r="22" spans="3:7" ht="15.75" customHeight="1" thickBot="1" x14ac:dyDescent="0.3">
      <c r="C22" s="10"/>
      <c r="D22" s="21" t="s">
        <v>11</v>
      </c>
      <c r="E22" s="22"/>
      <c r="F22" s="31">
        <f>SUM(F14:F21)</f>
        <v>1030</v>
      </c>
      <c r="G22" s="1"/>
    </row>
    <row r="23" spans="3:7" ht="29.25" thickBot="1" x14ac:dyDescent="0.3">
      <c r="C23" s="12" t="s">
        <v>32</v>
      </c>
      <c r="D23" s="3" t="s">
        <v>2</v>
      </c>
      <c r="E23" s="3" t="s">
        <v>3</v>
      </c>
      <c r="F23" s="3" t="s">
        <v>4</v>
      </c>
      <c r="G23" s="1"/>
    </row>
    <row r="24" spans="3:7" ht="26.25" customHeight="1" thickBot="1" x14ac:dyDescent="0.3">
      <c r="C24" s="5" t="s">
        <v>12</v>
      </c>
      <c r="D24" s="6">
        <v>1</v>
      </c>
      <c r="E24" s="6">
        <v>0</v>
      </c>
      <c r="F24" s="6">
        <f>D24*E24</f>
        <v>0</v>
      </c>
      <c r="G24" s="1"/>
    </row>
    <row r="25" spans="3:7" ht="15.75" thickBot="1" x14ac:dyDescent="0.3">
      <c r="C25" s="5" t="s">
        <v>13</v>
      </c>
      <c r="D25" s="6">
        <v>1</v>
      </c>
      <c r="E25" s="6">
        <v>0</v>
      </c>
      <c r="F25" s="6">
        <f>D25*E25</f>
        <v>0</v>
      </c>
      <c r="G25" s="1"/>
    </row>
    <row r="26" spans="3:7" ht="15.75" thickBot="1" x14ac:dyDescent="0.3">
      <c r="C26" s="5" t="s">
        <v>14</v>
      </c>
      <c r="D26" s="6">
        <v>1</v>
      </c>
      <c r="E26" s="6">
        <v>0</v>
      </c>
      <c r="F26" s="6">
        <f>D26*E26</f>
        <v>0</v>
      </c>
      <c r="G26" s="1"/>
    </row>
    <row r="27" spans="3:7" ht="15.75" customHeight="1" thickBot="1" x14ac:dyDescent="0.3">
      <c r="C27" s="10"/>
      <c r="D27" s="23" t="s">
        <v>15</v>
      </c>
      <c r="E27" s="24"/>
      <c r="F27" s="11">
        <f>SUM(F24:F26)</f>
        <v>0</v>
      </c>
      <c r="G27" s="1"/>
    </row>
    <row r="28" spans="3:7" ht="29.25" thickBot="1" x14ac:dyDescent="0.3">
      <c r="C28" s="12" t="s">
        <v>16</v>
      </c>
      <c r="D28" s="3" t="s">
        <v>17</v>
      </c>
      <c r="E28" s="3" t="s">
        <v>18</v>
      </c>
      <c r="F28" s="3" t="s">
        <v>4</v>
      </c>
      <c r="G28" s="1"/>
    </row>
    <row r="29" spans="3:7" ht="15.75" thickBot="1" x14ac:dyDescent="0.3">
      <c r="C29" s="32" t="s">
        <v>19</v>
      </c>
      <c r="D29" s="6">
        <v>150</v>
      </c>
      <c r="E29" s="6">
        <v>60</v>
      </c>
      <c r="F29" s="6">
        <f>D29*E29</f>
        <v>9000</v>
      </c>
      <c r="G29" s="1"/>
    </row>
    <row r="30" spans="3:7" ht="15.75" thickBot="1" x14ac:dyDescent="0.3">
      <c r="C30" s="32" t="s">
        <v>20</v>
      </c>
      <c r="D30" s="6">
        <v>150</v>
      </c>
      <c r="E30" s="6">
        <v>60</v>
      </c>
      <c r="F30" s="6">
        <f t="shared" ref="F30:F33" si="1">D30*E30</f>
        <v>9000</v>
      </c>
      <c r="G30" s="1"/>
    </row>
    <row r="31" spans="3:7" ht="15.75" thickBot="1" x14ac:dyDescent="0.3">
      <c r="C31" s="32" t="s">
        <v>21</v>
      </c>
      <c r="D31" s="6">
        <v>370</v>
      </c>
      <c r="E31" s="6">
        <v>60</v>
      </c>
      <c r="F31" s="6">
        <f t="shared" si="1"/>
        <v>22200</v>
      </c>
      <c r="G31" s="1"/>
    </row>
    <row r="32" spans="3:7" ht="15.75" thickBot="1" x14ac:dyDescent="0.3">
      <c r="C32" s="32" t="s">
        <v>22</v>
      </c>
      <c r="D32" s="6">
        <v>100</v>
      </c>
      <c r="E32" s="6">
        <v>60</v>
      </c>
      <c r="F32" s="6">
        <f t="shared" si="1"/>
        <v>6000</v>
      </c>
      <c r="G32" s="1"/>
    </row>
    <row r="33" spans="3:8" ht="15.75" thickBot="1" x14ac:dyDescent="0.3">
      <c r="C33" s="32" t="s">
        <v>34</v>
      </c>
      <c r="D33" s="6">
        <v>25</v>
      </c>
      <c r="E33" s="6">
        <v>60</v>
      </c>
      <c r="F33" s="6">
        <f t="shared" si="1"/>
        <v>1500</v>
      </c>
      <c r="G33" s="1"/>
      <c r="H33" t="s">
        <v>38</v>
      </c>
    </row>
    <row r="34" spans="3:8" ht="15.75" thickBot="1" x14ac:dyDescent="0.3">
      <c r="C34" s="32" t="s">
        <v>35</v>
      </c>
      <c r="D34" s="39">
        <f>SUM(D29:D33)</f>
        <v>795</v>
      </c>
      <c r="E34" s="40"/>
      <c r="F34" s="6"/>
      <c r="G34" s="1"/>
    </row>
    <row r="35" spans="3:8" ht="15.75" customHeight="1" thickBot="1" x14ac:dyDescent="0.3">
      <c r="C35" s="13"/>
      <c r="D35" s="25" t="s">
        <v>15</v>
      </c>
      <c r="E35" s="26"/>
      <c r="F35" s="14">
        <f>SUM(F29:F33)</f>
        <v>47700</v>
      </c>
      <c r="G35" s="1"/>
    </row>
    <row r="36" spans="3:8" ht="15.75" customHeight="1" thickBot="1" x14ac:dyDescent="0.3">
      <c r="C36" s="10"/>
      <c r="D36" s="23" t="s">
        <v>24</v>
      </c>
      <c r="E36" s="24"/>
      <c r="F36" s="31">
        <f>SUM(F22,F27,F35)</f>
        <v>48730</v>
      </c>
      <c r="G36" s="1"/>
    </row>
    <row r="40" spans="3:8" ht="15.75" thickBot="1" x14ac:dyDescent="0.3"/>
    <row r="41" spans="3:8" x14ac:dyDescent="0.25">
      <c r="C41" s="15" t="s">
        <v>0</v>
      </c>
      <c r="D41" s="17" t="s">
        <v>27</v>
      </c>
      <c r="E41" s="17"/>
      <c r="F41" s="18"/>
    </row>
    <row r="42" spans="3:8" ht="15.75" thickBot="1" x14ac:dyDescent="0.3">
      <c r="C42" s="16"/>
      <c r="D42" s="19"/>
      <c r="E42" s="19"/>
      <c r="F42" s="20"/>
    </row>
    <row r="43" spans="3:8" ht="29.25" thickBot="1" x14ac:dyDescent="0.3">
      <c r="C43" s="2" t="s">
        <v>1</v>
      </c>
      <c r="D43" s="3" t="s">
        <v>2</v>
      </c>
      <c r="E43" s="4" t="s">
        <v>3</v>
      </c>
      <c r="F43" s="4" t="s">
        <v>4</v>
      </c>
    </row>
    <row r="44" spans="3:8" ht="15.75" thickBot="1" x14ac:dyDescent="0.3">
      <c r="C44" s="5" t="s">
        <v>5</v>
      </c>
      <c r="D44" s="27">
        <f>$I$10</f>
        <v>2</v>
      </c>
      <c r="E44" s="27">
        <v>100</v>
      </c>
      <c r="F44" s="27">
        <f>D44*E44</f>
        <v>200</v>
      </c>
    </row>
    <row r="45" spans="3:8" ht="15.75" thickBot="1" x14ac:dyDescent="0.3">
      <c r="C45" s="5" t="s">
        <v>7</v>
      </c>
      <c r="D45" s="27">
        <v>1</v>
      </c>
      <c r="E45" s="27">
        <v>80</v>
      </c>
      <c r="F45" s="27">
        <f t="shared" ref="F45:F50" si="2">D45*E45</f>
        <v>80</v>
      </c>
    </row>
    <row r="46" spans="3:8" ht="15.75" thickBot="1" x14ac:dyDescent="0.3">
      <c r="C46" s="5" t="s">
        <v>8</v>
      </c>
      <c r="D46" s="27">
        <v>1</v>
      </c>
      <c r="E46" s="27">
        <v>100</v>
      </c>
      <c r="F46" s="27">
        <f t="shared" si="2"/>
        <v>100</v>
      </c>
    </row>
    <row r="47" spans="3:8" ht="15.75" thickBot="1" x14ac:dyDescent="0.3">
      <c r="C47" s="7" t="s">
        <v>9</v>
      </c>
      <c r="D47" s="28">
        <f>$I$10</f>
        <v>2</v>
      </c>
      <c r="E47" s="28">
        <v>25</v>
      </c>
      <c r="F47" s="27">
        <f t="shared" si="2"/>
        <v>50</v>
      </c>
    </row>
    <row r="48" spans="3:8" ht="15.75" thickBot="1" x14ac:dyDescent="0.3">
      <c r="C48" s="8" t="s">
        <v>10</v>
      </c>
      <c r="D48" s="29">
        <v>1</v>
      </c>
      <c r="E48" s="29">
        <v>100</v>
      </c>
      <c r="F48" s="27">
        <f t="shared" si="2"/>
        <v>100</v>
      </c>
    </row>
    <row r="49" spans="3:8" ht="15.75" thickBot="1" x14ac:dyDescent="0.3">
      <c r="C49" s="9" t="s">
        <v>31</v>
      </c>
      <c r="D49" s="30">
        <v>1</v>
      </c>
      <c r="E49" s="30">
        <v>1000</v>
      </c>
      <c r="F49" s="27">
        <f t="shared" si="2"/>
        <v>1000</v>
      </c>
    </row>
    <row r="50" spans="3:8" ht="15.75" thickBot="1" x14ac:dyDescent="0.3">
      <c r="C50" s="9" t="s">
        <v>26</v>
      </c>
      <c r="D50" s="30">
        <v>1</v>
      </c>
      <c r="E50" s="30">
        <v>100</v>
      </c>
      <c r="F50" s="27">
        <f t="shared" si="2"/>
        <v>100</v>
      </c>
    </row>
    <row r="51" spans="3:8" ht="15.75" thickBot="1" x14ac:dyDescent="0.3">
      <c r="C51" s="10"/>
      <c r="D51" s="21" t="s">
        <v>11</v>
      </c>
      <c r="E51" s="22"/>
      <c r="F51" s="31">
        <f>SUM(F44:F50)</f>
        <v>1630</v>
      </c>
    </row>
    <row r="52" spans="3:8" ht="29.25" thickBot="1" x14ac:dyDescent="0.3">
      <c r="C52" s="12" t="s">
        <v>32</v>
      </c>
      <c r="D52" s="3" t="s">
        <v>2</v>
      </c>
      <c r="E52" s="3" t="s">
        <v>3</v>
      </c>
      <c r="F52" s="3" t="s">
        <v>4</v>
      </c>
    </row>
    <row r="53" spans="3:8" ht="15.75" thickBot="1" x14ac:dyDescent="0.3">
      <c r="C53" s="5" t="s">
        <v>12</v>
      </c>
      <c r="D53" s="6">
        <v>1</v>
      </c>
      <c r="E53" s="6">
        <v>0</v>
      </c>
      <c r="F53" s="6">
        <f>D53*E53</f>
        <v>0</v>
      </c>
    </row>
    <row r="54" spans="3:8" ht="15.75" thickBot="1" x14ac:dyDescent="0.3">
      <c r="C54" s="5" t="s">
        <v>29</v>
      </c>
      <c r="D54" s="6">
        <v>1</v>
      </c>
      <c r="E54" s="6">
        <v>0</v>
      </c>
      <c r="F54" s="6">
        <f t="shared" ref="F54:F55" si="3">D54*E54</f>
        <v>0</v>
      </c>
    </row>
    <row r="55" spans="3:8" ht="15.75" thickBot="1" x14ac:dyDescent="0.3">
      <c r="C55" s="5" t="s">
        <v>14</v>
      </c>
      <c r="D55" s="6">
        <v>1</v>
      </c>
      <c r="E55" s="6">
        <v>0</v>
      </c>
      <c r="F55" s="6">
        <f t="shared" si="3"/>
        <v>0</v>
      </c>
    </row>
    <row r="56" spans="3:8" ht="15.75" thickBot="1" x14ac:dyDescent="0.3">
      <c r="C56" s="10"/>
      <c r="D56" s="23" t="s">
        <v>15</v>
      </c>
      <c r="E56" s="24"/>
      <c r="F56" s="11">
        <f>SUM(F53:F55)</f>
        <v>0</v>
      </c>
    </row>
    <row r="57" spans="3:8" ht="29.25" thickBot="1" x14ac:dyDescent="0.3">
      <c r="C57" s="12" t="s">
        <v>16</v>
      </c>
      <c r="D57" s="3" t="s">
        <v>17</v>
      </c>
      <c r="E57" s="3" t="s">
        <v>18</v>
      </c>
      <c r="F57" s="3" t="s">
        <v>4</v>
      </c>
      <c r="H57" t="s">
        <v>39</v>
      </c>
    </row>
    <row r="58" spans="3:8" ht="15.75" thickBot="1" x14ac:dyDescent="0.3">
      <c r="C58" s="32" t="s">
        <v>19</v>
      </c>
      <c r="D58" s="6">
        <v>150</v>
      </c>
      <c r="E58" s="6">
        <v>60</v>
      </c>
      <c r="F58" s="6">
        <f>D58*E58</f>
        <v>9000</v>
      </c>
    </row>
    <row r="59" spans="3:8" ht="15.75" thickBot="1" x14ac:dyDescent="0.3">
      <c r="C59" s="32" t="s">
        <v>20</v>
      </c>
      <c r="D59" s="6">
        <v>100</v>
      </c>
      <c r="E59" s="6">
        <v>60</v>
      </c>
      <c r="F59" s="6">
        <f t="shared" ref="F59:F62" si="4">D59*E59</f>
        <v>6000</v>
      </c>
    </row>
    <row r="60" spans="3:8" ht="15.75" thickBot="1" x14ac:dyDescent="0.3">
      <c r="C60" s="32" t="s">
        <v>21</v>
      </c>
      <c r="D60" s="6">
        <v>370</v>
      </c>
      <c r="E60" s="6">
        <v>60</v>
      </c>
      <c r="F60" s="6">
        <f t="shared" si="4"/>
        <v>22200</v>
      </c>
    </row>
    <row r="61" spans="3:8" ht="15.75" thickBot="1" x14ac:dyDescent="0.3">
      <c r="C61" s="32" t="s">
        <v>22</v>
      </c>
      <c r="D61" s="6">
        <v>100</v>
      </c>
      <c r="E61" s="6">
        <v>60</v>
      </c>
      <c r="F61" s="6">
        <f t="shared" si="4"/>
        <v>6000</v>
      </c>
    </row>
    <row r="62" spans="3:8" ht="15.75" thickBot="1" x14ac:dyDescent="0.3">
      <c r="C62" s="32" t="s">
        <v>34</v>
      </c>
      <c r="D62" s="6">
        <v>25</v>
      </c>
      <c r="E62" s="6">
        <v>60</v>
      </c>
      <c r="F62" s="6">
        <f t="shared" si="4"/>
        <v>1500</v>
      </c>
    </row>
    <row r="63" spans="3:8" ht="15.75" thickBot="1" x14ac:dyDescent="0.3">
      <c r="C63" s="13"/>
      <c r="D63" s="25" t="s">
        <v>15</v>
      </c>
      <c r="E63" s="26"/>
      <c r="F63" s="14">
        <f>SUM(F58:F62)</f>
        <v>44700</v>
      </c>
    </row>
    <row r="64" spans="3:8" ht="15.75" thickBot="1" x14ac:dyDescent="0.3">
      <c r="C64" s="10"/>
      <c r="D64" s="23" t="s">
        <v>24</v>
      </c>
      <c r="E64" s="24"/>
      <c r="F64" s="31">
        <f>SUM(F51,F56,F63)</f>
        <v>46330</v>
      </c>
    </row>
    <row r="71" spans="3:6" ht="15.75" thickBot="1" x14ac:dyDescent="0.3"/>
    <row r="72" spans="3:6" x14ac:dyDescent="0.25">
      <c r="C72" s="15" t="s">
        <v>0</v>
      </c>
      <c r="D72" s="17" t="s">
        <v>28</v>
      </c>
      <c r="E72" s="17"/>
      <c r="F72" s="18"/>
    </row>
    <row r="73" spans="3:6" ht="15.75" thickBot="1" x14ac:dyDescent="0.3">
      <c r="C73" s="16"/>
      <c r="D73" s="19"/>
      <c r="E73" s="19"/>
      <c r="F73" s="20"/>
    </row>
    <row r="74" spans="3:6" ht="29.25" thickBot="1" x14ac:dyDescent="0.3">
      <c r="C74" s="2" t="s">
        <v>1</v>
      </c>
      <c r="D74" s="3" t="s">
        <v>2</v>
      </c>
      <c r="E74" s="4" t="s">
        <v>3</v>
      </c>
      <c r="F74" s="4" t="s">
        <v>4</v>
      </c>
    </row>
    <row r="75" spans="3:6" ht="15.75" thickBot="1" x14ac:dyDescent="0.3">
      <c r="C75" s="5" t="s">
        <v>5</v>
      </c>
      <c r="D75" s="27">
        <f>$I$10</f>
        <v>2</v>
      </c>
      <c r="E75" s="27">
        <v>40</v>
      </c>
      <c r="F75" s="27">
        <f>D75*E75</f>
        <v>80</v>
      </c>
    </row>
    <row r="76" spans="3:6" ht="15.75" thickBot="1" x14ac:dyDescent="0.3">
      <c r="C76" s="5" t="s">
        <v>7</v>
      </c>
      <c r="D76" s="27">
        <v>1</v>
      </c>
      <c r="E76" s="27">
        <v>80</v>
      </c>
      <c r="F76" s="27">
        <f t="shared" ref="F76:F81" si="5">D76*E76</f>
        <v>80</v>
      </c>
    </row>
    <row r="77" spans="3:6" ht="15.75" thickBot="1" x14ac:dyDescent="0.3">
      <c r="C77" s="5" t="s">
        <v>8</v>
      </c>
      <c r="D77" s="27">
        <v>1</v>
      </c>
      <c r="E77" s="27">
        <v>100</v>
      </c>
      <c r="F77" s="27">
        <f t="shared" si="5"/>
        <v>100</v>
      </c>
    </row>
    <row r="78" spans="3:6" ht="15.75" thickBot="1" x14ac:dyDescent="0.3">
      <c r="C78" s="7" t="s">
        <v>9</v>
      </c>
      <c r="D78" s="28">
        <f>$I$10</f>
        <v>2</v>
      </c>
      <c r="E78" s="28">
        <v>25</v>
      </c>
      <c r="F78" s="27">
        <f t="shared" si="5"/>
        <v>50</v>
      </c>
    </row>
    <row r="79" spans="3:6" ht="15.75" thickBot="1" x14ac:dyDescent="0.3">
      <c r="C79" s="8" t="s">
        <v>10</v>
      </c>
      <c r="D79" s="29">
        <v>1</v>
      </c>
      <c r="E79" s="29">
        <v>100</v>
      </c>
      <c r="F79" s="27">
        <f t="shared" si="5"/>
        <v>100</v>
      </c>
    </row>
    <row r="80" spans="3:6" ht="15.75" thickBot="1" x14ac:dyDescent="0.3">
      <c r="C80" s="9" t="s">
        <v>25</v>
      </c>
      <c r="D80" s="30">
        <v>1</v>
      </c>
      <c r="E80" s="30">
        <v>500</v>
      </c>
      <c r="F80" s="27">
        <f t="shared" si="5"/>
        <v>500</v>
      </c>
    </row>
    <row r="81" spans="3:8" ht="15.75" thickBot="1" x14ac:dyDescent="0.3">
      <c r="C81" s="9" t="s">
        <v>26</v>
      </c>
      <c r="D81" s="30">
        <v>1</v>
      </c>
      <c r="E81" s="30">
        <v>100</v>
      </c>
      <c r="F81" s="27">
        <f t="shared" si="5"/>
        <v>100</v>
      </c>
    </row>
    <row r="82" spans="3:8" ht="15.75" thickBot="1" x14ac:dyDescent="0.3">
      <c r="C82" s="10"/>
      <c r="D82" s="21" t="s">
        <v>11</v>
      </c>
      <c r="E82" s="22"/>
      <c r="F82" s="31">
        <f>SUM(F75:F81)</f>
        <v>1010</v>
      </c>
    </row>
    <row r="83" spans="3:8" ht="29.25" thickBot="1" x14ac:dyDescent="0.3">
      <c r="C83" s="12" t="s">
        <v>32</v>
      </c>
      <c r="D83" s="3" t="s">
        <v>2</v>
      </c>
      <c r="E83" s="3" t="s">
        <v>3</v>
      </c>
      <c r="F83" s="3" t="s">
        <v>4</v>
      </c>
    </row>
    <row r="84" spans="3:8" ht="15.75" thickBot="1" x14ac:dyDescent="0.3">
      <c r="C84" s="5" t="s">
        <v>12</v>
      </c>
      <c r="D84" s="6">
        <v>1</v>
      </c>
      <c r="E84" s="6">
        <v>0</v>
      </c>
      <c r="F84" s="6">
        <f>D84*E84</f>
        <v>0</v>
      </c>
    </row>
    <row r="85" spans="3:8" ht="15.75" thickBot="1" x14ac:dyDescent="0.3">
      <c r="C85" s="5" t="s">
        <v>30</v>
      </c>
      <c r="D85" s="6">
        <f>I12</f>
        <v>8</v>
      </c>
      <c r="E85" s="6">
        <v>20</v>
      </c>
      <c r="F85" s="6">
        <f t="shared" ref="F85:F86" si="6">D85*E85</f>
        <v>160</v>
      </c>
    </row>
    <row r="86" spans="3:8" ht="15.75" thickBot="1" x14ac:dyDescent="0.3">
      <c r="C86" s="5" t="s">
        <v>14</v>
      </c>
      <c r="D86" s="6">
        <v>1</v>
      </c>
      <c r="E86" s="6">
        <v>0</v>
      </c>
      <c r="F86" s="6">
        <f t="shared" si="6"/>
        <v>0</v>
      </c>
    </row>
    <row r="87" spans="3:8" ht="15.75" thickBot="1" x14ac:dyDescent="0.3">
      <c r="C87" s="10"/>
      <c r="D87" s="23" t="s">
        <v>15</v>
      </c>
      <c r="E87" s="24"/>
      <c r="F87" s="11">
        <f>SUM(F84:F86)</f>
        <v>160</v>
      </c>
      <c r="H87" t="s">
        <v>40</v>
      </c>
    </row>
    <row r="88" spans="3:8" ht="29.25" thickBot="1" x14ac:dyDescent="0.3">
      <c r="C88" s="12" t="s">
        <v>16</v>
      </c>
      <c r="D88" s="3" t="s">
        <v>17</v>
      </c>
      <c r="E88" s="3" t="s">
        <v>18</v>
      </c>
      <c r="F88" s="3" t="s">
        <v>4</v>
      </c>
      <c r="H88" s="41"/>
    </row>
    <row r="89" spans="3:8" ht="15.75" thickBot="1" x14ac:dyDescent="0.3">
      <c r="C89" s="32" t="s">
        <v>19</v>
      </c>
      <c r="D89" s="6">
        <v>150</v>
      </c>
      <c r="E89" s="6">
        <v>60</v>
      </c>
      <c r="F89" s="6">
        <f>D89*E89</f>
        <v>9000</v>
      </c>
    </row>
    <row r="90" spans="3:8" ht="15.75" thickBot="1" x14ac:dyDescent="0.3">
      <c r="C90" s="32" t="s">
        <v>20</v>
      </c>
      <c r="D90" s="6">
        <v>100</v>
      </c>
      <c r="E90" s="6">
        <v>60</v>
      </c>
      <c r="F90" s="6">
        <f t="shared" ref="F90:F93" si="7">D90*E90</f>
        <v>6000</v>
      </c>
    </row>
    <row r="91" spans="3:8" ht="15.75" thickBot="1" x14ac:dyDescent="0.3">
      <c r="C91" s="32" t="s">
        <v>21</v>
      </c>
      <c r="D91" s="6">
        <v>370</v>
      </c>
      <c r="E91" s="6">
        <v>60</v>
      </c>
      <c r="F91" s="6">
        <f t="shared" si="7"/>
        <v>22200</v>
      </c>
    </row>
    <row r="92" spans="3:8" ht="15.75" thickBot="1" x14ac:dyDescent="0.3">
      <c r="C92" s="32" t="s">
        <v>22</v>
      </c>
      <c r="D92" s="6">
        <v>100</v>
      </c>
      <c r="E92" s="6">
        <v>60</v>
      </c>
      <c r="F92" s="6">
        <f t="shared" si="7"/>
        <v>6000</v>
      </c>
    </row>
    <row r="93" spans="3:8" ht="15.75" thickBot="1" x14ac:dyDescent="0.3">
      <c r="C93" s="32" t="s">
        <v>23</v>
      </c>
      <c r="D93" s="6">
        <v>25</v>
      </c>
      <c r="E93" s="6">
        <v>60</v>
      </c>
      <c r="F93" s="6">
        <f t="shared" si="7"/>
        <v>1500</v>
      </c>
      <c r="H93" t="s">
        <v>42</v>
      </c>
    </row>
    <row r="94" spans="3:8" ht="15.75" thickBot="1" x14ac:dyDescent="0.3">
      <c r="C94" s="13"/>
      <c r="D94" s="25" t="s">
        <v>15</v>
      </c>
      <c r="E94" s="26"/>
      <c r="F94" s="14">
        <f>SUM(F89:F93)</f>
        <v>44700</v>
      </c>
    </row>
    <row r="95" spans="3:8" ht="15.75" thickBot="1" x14ac:dyDescent="0.3">
      <c r="C95" s="10"/>
      <c r="D95" s="23" t="s">
        <v>24</v>
      </c>
      <c r="E95" s="24"/>
      <c r="F95" s="31">
        <f>SUM(F82,F87,F94)</f>
        <v>45870</v>
      </c>
    </row>
  </sheetData>
  <mergeCells count="17">
    <mergeCell ref="C72:C73"/>
    <mergeCell ref="D72:F73"/>
    <mergeCell ref="D82:E82"/>
    <mergeCell ref="D87:E87"/>
    <mergeCell ref="D94:E94"/>
    <mergeCell ref="D95:E95"/>
    <mergeCell ref="C41:C42"/>
    <mergeCell ref="D41:F42"/>
    <mergeCell ref="D51:E51"/>
    <mergeCell ref="D56:E56"/>
    <mergeCell ref="D63:E63"/>
    <mergeCell ref="D64:E64"/>
    <mergeCell ref="D22:E22"/>
    <mergeCell ref="D27:E27"/>
    <mergeCell ref="D35:E35"/>
    <mergeCell ref="D36:E36"/>
    <mergeCell ref="D34:E34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2020-10-01T16:13:00Z</dcterms:created>
  <dcterms:modified xsi:type="dcterms:W3CDTF">2020-10-01T17:06:09Z</dcterms:modified>
</cp:coreProperties>
</file>