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sch\Documents\Scolaire\EPFL\Master\PdM\Valorisation\es-python-prototype\src\energyscope\data\datasets\infrastructure\"/>
    </mc:Choice>
  </mc:AlternateContent>
  <xr:revisionPtr revIDLastSave="0" documentId="13_ncr:1_{C92A5D98-D9FA-4C75-BACF-9526FDF83E51}" xr6:coauthVersionLast="47" xr6:coauthVersionMax="47" xr10:uidLastSave="{00000000-0000-0000-0000-000000000000}"/>
  <bookViews>
    <workbookView xWindow="-120" yWindow="-16320" windowWidth="29040" windowHeight="15840" tabRatio="500" xr2:uid="{00000000-000D-0000-FFFF-FFFF00000000}"/>
  </bookViews>
  <sheets>
    <sheet name="param_run_es_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1" l="1"/>
  <c r="F3" i="1"/>
  <c r="O2" i="1"/>
  <c r="O3" i="1" s="1"/>
  <c r="N2" i="1"/>
  <c r="N3" i="1" s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</calcChain>
</file>

<file path=xl/sharedStrings.xml><?xml version="1.0" encoding="utf-8"?>
<sst xmlns="http://schemas.openxmlformats.org/spreadsheetml/2006/main" count="25" uniqueCount="24">
  <si>
    <t>param</t>
  </si>
  <si>
    <t>index0</t>
  </si>
  <si>
    <t>index1</t>
  </si>
  <si>
    <t>index2</t>
  </si>
  <si>
    <t>index3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</si>
  <si>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</si>
  <si>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</si>
  <si>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</si>
  <si>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</si>
  <si>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</si>
  <si>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</si>
  <si>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</si>
  <si>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</si>
  <si>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</si>
  <si>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</si>
  <si>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</si>
  <si>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f_min</t>
  </si>
  <si>
    <t>f_max</t>
  </si>
  <si>
    <t>PV</t>
  </si>
  <si>
    <t>TRANSPORTATION</t>
  </si>
  <si>
    <t>end_uses_demand_year</t>
  </si>
  <si>
    <t>c_inv</t>
  </si>
  <si>
    <t>MOBILITY_FREIGHT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</si>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</sst>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Normal="100" workbookViewId="0">
      <selection activeCell="B5" sqref="B5"/>
    </sheetView>
  </sheetViews>
  <sheetFormatPr baseColWidth="10" defaultColWidth="10.5" defaultRowHeight="15.6" x14ac:dyDescent="0.3"/>
  <cols>
    <col min="2" max="2" width="21" bestFit="1" customWidth="1"/>
    <col min="3" max="3" width="14.898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18</v>
      </c>
      <c r="F2">
        <v>2</v>
      </c>
      <c r="G2">
        <f>0.1*$P2</f>
        <v>2.6</v>
      </c>
      <c r="H2">
        <f>0.2*$P2</f>
        <v>5.2</v>
      </c>
      <c r="I2">
        <f>0.3*$P2</f>
        <v>7.8</v>
      </c>
      <c r="J2">
        <f>0.4*$P2</f>
        <v>10.4</v>
      </c>
      <c r="K2">
        <f>0.5*$P2</f>
        <v>13</v>
      </c>
      <c r="L2">
        <f>0.6*$P2</f>
        <v>15.6</v>
      </c>
      <c r="M2">
        <f>0.7*$P2</f>
        <v>18.2</v>
      </c>
      <c r="N2">
        <f>0.8*$P2</f>
        <v>20.8</v>
      </c>
      <c r="O2">
        <f>0.9*$P2</f>
        <v>23.400000000000002</v>
      </c>
      <c r="P2">
        <v>26</v>
      </c>
    </row>
    <row r="3" spans="1:16" x14ac:dyDescent="0.3">
      <c r="A3" t="s">
        <v>17</v>
      </c>
      <c r="B3" t="s">
        <v>18</v>
      </c>
      <c r="F3">
        <f t="shared" ref="F3:P3" si="0">F2</f>
        <v>2</v>
      </c>
      <c r="G3">
        <f t="shared" si="0"/>
        <v>2.6</v>
      </c>
      <c r="H3">
        <f t="shared" si="0"/>
        <v>5.2</v>
      </c>
      <c r="I3">
        <f t="shared" si="0"/>
        <v>7.8</v>
      </c>
      <c r="J3">
        <f t="shared" si="0"/>
        <v>10.4</v>
      </c>
      <c r="K3">
        <f t="shared" si="0"/>
        <v>13</v>
      </c>
      <c r="L3">
        <f t="shared" si="0"/>
        <v>15.6</v>
      </c>
      <c r="M3">
        <f t="shared" si="0"/>
        <v>18.2</v>
      </c>
      <c r="N3">
        <f t="shared" si="0"/>
        <v>20.8</v>
      </c>
      <c r="O3">
        <f t="shared" si="0"/>
        <v>23.400000000000002</v>
      </c>
      <c r="P3">
        <f t="shared" si="0"/>
        <v>26</v>
      </c>
    </row>
    <row r="4" spans="1:16" x14ac:dyDescent="0.3">
      <c r="A4" t="s">
        <v>20</v>
      </c>
      <c r="B4" t="s">
        <v>22</v>
      </c>
      <c r="C4" t="s">
        <v>19</v>
      </c>
      <c r="F4">
        <v>45000</v>
      </c>
      <c r="G4">
        <v>33226.71</v>
      </c>
      <c r="H4">
        <v>33226.71</v>
      </c>
      <c r="I4">
        <v>33226.71</v>
      </c>
      <c r="J4">
        <v>33226.71</v>
      </c>
      <c r="K4">
        <v>33226.71</v>
      </c>
      <c r="L4">
        <v>33226.71</v>
      </c>
      <c r="M4">
        <v>33226.71</v>
      </c>
      <c r="N4">
        <v>33226.71</v>
      </c>
      <c r="O4">
        <v>33226.71</v>
      </c>
      <c r="P4">
        <v>33226.71</v>
      </c>
    </row>
    <row r="5" spans="1:16" x14ac:dyDescent="0.3">
      <c r="A5" t="s">
        <v>21</v>
      </c>
      <c r="B5" t="s">
        <v>23</v>
      </c>
      <c r="F5">
        <v>800</v>
      </c>
      <c r="G5">
        <v>850</v>
      </c>
      <c r="H5">
        <v>900</v>
      </c>
      <c r="I5">
        <v>950</v>
      </c>
      <c r="J5">
        <v>1000</v>
      </c>
      <c r="K5">
        <v>1050</v>
      </c>
      <c r="L5">
        <v>1100</v>
      </c>
      <c r="M5">
        <v>1150</v>
      </c>
      <c r="N5">
        <v>1200</v>
      </c>
      <c r="O5">
        <v>1250</v>
      </c>
      <c r="P5">
        <v>1300</v>
      </c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param_run_es_n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Loïc Fischer</cp:lastModifiedBy>
  <cp:revision>6</cp:revision>
  <dcterms:created xsi:type="dcterms:W3CDTF">2022-02-28T10:43:46Z</dcterms:created>
  <dcterms:modified xsi:type="dcterms:W3CDTF">2024-08-01T15:09:02Z</dcterms:modified>
  <dc:language>en-US</dc:language>
</cp:coreProperties>
</file>