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20010" windowHeight="82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5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2" i="1"/>
  <c r="M2" i="1"/>
  <c r="B52" i="1"/>
  <c r="N52" i="1" l="1"/>
  <c r="B3" i="1"/>
  <c r="B39" i="1"/>
  <c r="B55" i="1"/>
  <c r="B67" i="1"/>
  <c r="B79" i="1"/>
  <c r="B87" i="1"/>
  <c r="B95" i="1"/>
  <c r="B107" i="1"/>
  <c r="B4" i="1"/>
  <c r="B8" i="1"/>
  <c r="B12" i="1"/>
  <c r="B16" i="1"/>
  <c r="B20" i="1"/>
  <c r="B24" i="1"/>
  <c r="B28" i="1"/>
  <c r="B32" i="1"/>
  <c r="B36" i="1"/>
  <c r="B40" i="1"/>
  <c r="B44" i="1"/>
  <c r="B48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7" i="1"/>
  <c r="B11" i="1"/>
  <c r="B15" i="1"/>
  <c r="B19" i="1"/>
  <c r="B23" i="1"/>
  <c r="B27" i="1"/>
  <c r="B31" i="1"/>
  <c r="B35" i="1"/>
  <c r="B43" i="1"/>
  <c r="B47" i="1"/>
  <c r="B51" i="1"/>
  <c r="B59" i="1"/>
  <c r="B63" i="1"/>
  <c r="B71" i="1"/>
  <c r="B75" i="1"/>
  <c r="B83" i="1"/>
  <c r="B91" i="1"/>
  <c r="B99" i="1"/>
  <c r="B103" i="1"/>
  <c r="B111" i="1"/>
  <c r="B2" i="1"/>
  <c r="D4" i="1"/>
  <c r="D72" i="1"/>
  <c r="D25" i="1"/>
  <c r="D89" i="1"/>
  <c r="D46" i="1"/>
  <c r="D110" i="1"/>
  <c r="D64" i="1"/>
  <c r="D86" i="1"/>
  <c r="D8" i="1"/>
  <c r="D76" i="1"/>
  <c r="D29" i="1"/>
  <c r="D93" i="1"/>
  <c r="D50" i="1"/>
  <c r="D3" i="1"/>
  <c r="D71" i="1"/>
  <c r="D12" i="1"/>
  <c r="D17" i="1"/>
  <c r="D102" i="1"/>
  <c r="D32" i="1"/>
  <c r="D100" i="1"/>
  <c r="D53" i="1"/>
  <c r="D10" i="1"/>
  <c r="D74" i="1"/>
  <c r="D27" i="1"/>
  <c r="D95" i="1"/>
  <c r="D7" i="1"/>
  <c r="D88" i="1"/>
  <c r="D31" i="1"/>
  <c r="D24" i="1"/>
  <c r="D45" i="1"/>
  <c r="D19" i="1"/>
  <c r="D28" i="1"/>
  <c r="D39" i="1"/>
  <c r="D69" i="1"/>
  <c r="D90" i="1"/>
  <c r="D67" i="1"/>
  <c r="D55" i="1"/>
  <c r="D104" i="1"/>
  <c r="D97" i="1"/>
  <c r="D108" i="1"/>
  <c r="D18" i="1"/>
  <c r="D103" i="1"/>
  <c r="D91" i="1"/>
  <c r="D21" i="1"/>
  <c r="D106" i="1"/>
  <c r="D44" i="1"/>
  <c r="D56" i="1"/>
  <c r="D9" i="1"/>
  <c r="D73" i="1"/>
  <c r="D30" i="1"/>
  <c r="D94" i="1"/>
  <c r="D99" i="1"/>
  <c r="D38" i="1"/>
  <c r="D60" i="1"/>
  <c r="D13" i="1"/>
  <c r="D77" i="1"/>
  <c r="D34" i="1"/>
  <c r="D98" i="1"/>
  <c r="D51" i="1"/>
  <c r="D2" i="1"/>
  <c r="D112" i="1"/>
  <c r="D54" i="1"/>
  <c r="D16" i="1"/>
  <c r="D84" i="1"/>
  <c r="D37" i="1"/>
  <c r="D101" i="1"/>
  <c r="D58" i="1"/>
  <c r="D11" i="1"/>
  <c r="D79" i="1"/>
  <c r="D47" i="1"/>
  <c r="D96" i="1"/>
  <c r="D70" i="1"/>
  <c r="D83" i="1"/>
  <c r="D33" i="1"/>
  <c r="D20" i="1"/>
  <c r="D41" i="1"/>
  <c r="D105" i="1"/>
  <c r="D62" i="1"/>
  <c r="D49" i="1"/>
  <c r="D23" i="1"/>
  <c r="D92" i="1"/>
  <c r="D109" i="1"/>
  <c r="D66" i="1"/>
  <c r="D87" i="1"/>
  <c r="D65" i="1"/>
  <c r="D48" i="1"/>
  <c r="D5" i="1"/>
  <c r="D26" i="1"/>
  <c r="D43" i="1"/>
  <c r="D111" i="1"/>
  <c r="D81" i="1"/>
  <c r="D36" i="1"/>
  <c r="D57" i="1"/>
  <c r="D14" i="1"/>
  <c r="D78" i="1"/>
  <c r="D63" i="1"/>
  <c r="D75" i="1"/>
  <c r="D40" i="1"/>
  <c r="D61" i="1"/>
  <c r="D82" i="1"/>
  <c r="D35" i="1"/>
  <c r="D80" i="1"/>
  <c r="D6" i="1"/>
  <c r="D68" i="1"/>
  <c r="D85" i="1"/>
  <c r="D42" i="1"/>
  <c r="D59" i="1"/>
  <c r="D15" i="1"/>
  <c r="D22" i="1"/>
  <c r="D107" i="1"/>
  <c r="E107" i="1" l="1"/>
  <c r="E22" i="1"/>
  <c r="E15" i="1"/>
  <c r="E59" i="1"/>
  <c r="E42" i="1"/>
  <c r="E85" i="1"/>
  <c r="E68" i="1"/>
  <c r="E6" i="1"/>
  <c r="E80" i="1"/>
  <c r="E35" i="1"/>
  <c r="E82" i="1"/>
  <c r="E61" i="1"/>
  <c r="E40" i="1"/>
  <c r="E75" i="1"/>
  <c r="E63" i="1"/>
  <c r="E78" i="1"/>
  <c r="E14" i="1"/>
  <c r="E57" i="1"/>
  <c r="E36" i="1"/>
  <c r="E81" i="1"/>
  <c r="E111" i="1"/>
  <c r="E43" i="1"/>
  <c r="E26" i="1"/>
  <c r="E5" i="1"/>
  <c r="E48" i="1"/>
  <c r="E65" i="1"/>
  <c r="E87" i="1"/>
  <c r="E66" i="1"/>
  <c r="E109" i="1"/>
  <c r="E92" i="1"/>
  <c r="E23" i="1"/>
  <c r="E49" i="1"/>
  <c r="E62" i="1"/>
  <c r="E105" i="1"/>
  <c r="E41" i="1"/>
  <c r="E20" i="1"/>
  <c r="E33" i="1"/>
  <c r="E83" i="1"/>
  <c r="E70" i="1"/>
  <c r="E96" i="1"/>
  <c r="E47" i="1"/>
  <c r="E79" i="1"/>
  <c r="E11" i="1"/>
  <c r="E58" i="1"/>
  <c r="E101" i="1"/>
  <c r="E37" i="1"/>
  <c r="E84" i="1"/>
  <c r="E16" i="1"/>
  <c r="E54" i="1"/>
  <c r="E112" i="1"/>
  <c r="E2" i="1"/>
  <c r="E51" i="1"/>
  <c r="E98" i="1"/>
  <c r="E34" i="1"/>
  <c r="E77" i="1"/>
  <c r="E13" i="1"/>
  <c r="E60" i="1"/>
  <c r="E38" i="1"/>
  <c r="E99" i="1"/>
  <c r="E94" i="1"/>
  <c r="E30" i="1"/>
  <c r="E73" i="1"/>
  <c r="E9" i="1"/>
  <c r="E56" i="1"/>
  <c r="E44" i="1"/>
  <c r="E106" i="1"/>
  <c r="E21" i="1"/>
  <c r="E91" i="1"/>
  <c r="E103" i="1"/>
  <c r="E18" i="1"/>
  <c r="E108" i="1"/>
  <c r="E97" i="1"/>
  <c r="E104" i="1"/>
  <c r="E55" i="1"/>
  <c r="E67" i="1"/>
  <c r="E90" i="1"/>
  <c r="E69" i="1"/>
  <c r="E39" i="1"/>
  <c r="E28" i="1"/>
  <c r="E19" i="1"/>
  <c r="E45" i="1"/>
  <c r="E24" i="1"/>
  <c r="E31" i="1"/>
  <c r="E88" i="1"/>
  <c r="E7" i="1"/>
  <c r="E95" i="1"/>
  <c r="E27" i="1"/>
  <c r="E74" i="1"/>
  <c r="E10" i="1"/>
  <c r="E53" i="1"/>
  <c r="E100" i="1"/>
  <c r="E32" i="1"/>
  <c r="E102" i="1"/>
  <c r="E17" i="1"/>
  <c r="E12" i="1"/>
  <c r="E71" i="1"/>
  <c r="E3" i="1"/>
  <c r="E50" i="1"/>
  <c r="E93" i="1"/>
  <c r="E29" i="1"/>
  <c r="E76" i="1"/>
  <c r="E8" i="1"/>
  <c r="E86" i="1"/>
  <c r="E64" i="1"/>
  <c r="E110" i="1"/>
  <c r="E46" i="1"/>
  <c r="E89" i="1"/>
  <c r="E25" i="1"/>
  <c r="E72" i="1"/>
  <c r="E4" i="1"/>
</calcChain>
</file>

<file path=xl/sharedStrings.xml><?xml version="1.0" encoding="utf-8"?>
<sst xmlns="http://schemas.openxmlformats.org/spreadsheetml/2006/main" count="484" uniqueCount="191">
  <si>
    <t>Water</t>
  </si>
  <si>
    <t>Wagner, W.; Pruss, A., 2002, The IAPWS Formulation 1995 for the Thermodynamic Properties of Ordinary Water Substance for General and Scientific Use, *J. Phys. Chem. Ref. Data*, 31:387-535</t>
  </si>
  <si>
    <t>R134a</t>
  </si>
  <si>
    <t>Tillner-Roth, Reiner; Baehr, Hans Dieter, 1994, A International Standard Formulation for the Thermodynamic Properties of 1,1,1,2-Tetrafluoroethane (HFC-134a) for Temperatures from 170 K to 455 K and Pressures up to 70 MPa, *J. Phys. Chem. Ref. Data*, 23:657-729</t>
  </si>
  <si>
    <t>Helium</t>
  </si>
  <si>
    <t>Ortiz-Vega, D.O.; Hall, K.R.; Arp, V.D.; Lemmon, E.W., 2013, Equation of state for Helium, note: Unpublished - coefficients from REPROP with permission</t>
  </si>
  <si>
    <t>Oxygen</t>
  </si>
  <si>
    <t>Stewart, Richard B.; Jacobsen, Richard T.; Wagner, W., 1991, Thermodynamic Properties of Oxygen from the Triple Point to 300 K with Pressures to 80 MPa, *J. Phys. Chem. Ref. Data*, 20:917-1021</t>
  </si>
  <si>
    <t>Hydrogen</t>
  </si>
  <si>
    <t>Leachman, J.W.; Jacobsen, R.T.; Penoncello, S.G.; Lemmon, E.W., 2009, Fundamental Equations of State for Parahydrogen, Normal Hydrogen, and Orthohydrogen, *J. Phys. Chem. Ref. Data*, 38:721-748</t>
  </si>
  <si>
    <t>ParaHydrogen</t>
  </si>
  <si>
    <t>OrthoHydrogen</t>
  </si>
  <si>
    <t>Argon</t>
  </si>
  <si>
    <t>Tegeler, Ch.; Span, R.; Wagner, W., 1999, A New Equation of State for Argon Covering the Fluid Region for Temperatures From the Melting Line to 700 K at Pressures up to 1000 MPa, *J. Phys. Chem. Ref. Data*, 28:779-850</t>
  </si>
  <si>
    <t>CarbonDioxide</t>
  </si>
  <si>
    <t>Span, R.; Wagner, W., 1996, A New Equation of State for Carbon Dioxide Covering the Fluid Region from the Triple Point Temperature to 1100 K at Pressures up to 800 MPa, *J. Phys. Chem. Ref. Data*, 25:1509-1596</t>
  </si>
  <si>
    <t>Nitrogen</t>
  </si>
  <si>
    <t>Span, Roland; Lemmon, Eric W.; Jacobsen, Richard T.; Wagner, Wolfgang; Yokozeki, Akimichi, 2000, A Reference Equation of State for the Thermodynamic Properties of Nitrogen for Temperatures from 63.151 to 1000 K and Pressures to 2200 MPa, *J. Phys. Chem. Ref. Data*, 29:1361-1433</t>
  </si>
  <si>
    <t>n-Propane</t>
  </si>
  <si>
    <t>Lemmon, Eric W.; McLinden, Mark O.; Wagner, Wolfgang, 2009, Thermodynamic Properties of Propane. III. A Reference Equation of State for Temperatures from the Melting Line to 650 K and Pressures up to 1000 MPa, *Journal of Chemical Engineering Data*, 54:3141-3180</t>
  </si>
  <si>
    <t>Ammonia</t>
  </si>
  <si>
    <t>Tillner-Roth, R.; Harms-Watzenberg, F.; Baehr, H.D., 1993, Eine neue Fundamentalgleichung fur Ammoniak (A new Fundamental Equation of State for Ammonia), *Deutscher Kaelte- und Klimatechnischer Verein Tagung 1993*</t>
  </si>
  <si>
    <t>R1234yf</t>
  </si>
  <si>
    <t>Richter, M.; McLinden, M.O.; Lemmon, E.W., 2011, Thermodynamic Properties of 2,3,3,3-Tetrafluoroprop-1-ene (R1234yf): Vapor Pressure and p-rho-T Measurements and an Equation of State, *J. Chem. Eng. Data*, 56:3254-3264</t>
  </si>
  <si>
    <t>R1234ze(E)</t>
  </si>
  <si>
    <t>McLinden, Mark O.; Thol, Monika; Lemmon, Eric W., 2010, Thermodynamic Properties of trans-1,3,3,3-tetrafluoropropene [R1234ze(E)]: Measurements of Density and Vapor Pressure and a Comprehensive Equation of State, *International Refrigeration and Air Conditioning Conference at Purdue, July 12-15, 2010*</t>
  </si>
  <si>
    <t>R32</t>
  </si>
  <si>
    <t>Tillner-Roth, R.; Yokozeki, A., 1997, An international standard equation of state for difluoromethane (R-32) for temperatures from the triple point at 136.34 K to 435 K and pressures up to 70 MPa, *J. Phys. Chem. Ref. Data*, 26:1273-1328</t>
  </si>
  <si>
    <t>R22</t>
  </si>
  <si>
    <t>Kamei, A.; Beyerlein, S. W.; Jacobsen, R. T, 1995, Application of Nonlinear Regression in the Development of a Wide Range Formulation for HCFC-22, *International Journal of Thermophysics*, 16:1155-1164</t>
  </si>
  <si>
    <t>SES36</t>
  </si>
  <si>
    <t>Thol, Monika; Lemmon, Eric W.; Span, Roland, 2012, Equation of State for a Refrigerant Mixture of R365mfc (1,1,1,3,3-Pentafluorobutane) and Galden HT 55 (Perfluoropolyether), note: Unpublished</t>
  </si>
  <si>
    <t>Ethylene</t>
  </si>
  <si>
    <t>Smukala, J.; Span, R.; Wagner, W., 2000, New Equation of State for Ethylene Covering the Fluid Region for Temperatures From the Melting Line to 450 K at Pressures up to 300 MPa, *J. Phys. Chem. Ref. Data*, 29:1053-1121</t>
  </si>
  <si>
    <t>SulfurHexafluoride</t>
  </si>
  <si>
    <t>Guder, C.; Wagner, W., 2009, A Reference Equation of State for the Thermodynamic Properties of Sulfur Hexafluoride SF6 for Temperatures from the Melting Line to 625 K and Pressures up to 150 MPa, *J. Phys. Chem. Ref. Data*, 38:33-94</t>
  </si>
  <si>
    <t>Ethanol</t>
  </si>
  <si>
    <t>Schroeder, Jacob Armin, 2011, A New Fundamental Equation for Ethanol, *University of Idaho*</t>
  </si>
  <si>
    <t>DimethylEther</t>
  </si>
  <si>
    <t>Wu, Jiangtao; Zhou, Yong; Lemmon, Eric W., 2011, An Equation of State for the Thermodynamic Properties of Dimethyl Ether, *J. Phys. Chem. Ref. Data*, 40:023104-1:16</t>
  </si>
  <si>
    <t>DimethylCarbonate</t>
  </si>
  <si>
    <t>Zhou, Yong; Wu, Jiangtao; Lemmon, Eric W., 2011, Thermodynamic Properties of Dimethyl Carbonate, *J. Phys. Chem. Ref. Data*, 40:043106-1:11</t>
  </si>
  <si>
    <t>R143a</t>
  </si>
  <si>
    <t>Lemmon, Eric W.; Jacobsen, Richard T., 2000, An International Standard Formulation for the Thermodynamic Properties of 1,1,1-Trifluoroethane (HFC-143a) for Temperatures From 161 to 450 K and Pressures to 50 MPa, *J. Phys. Chem. Ref. Data*, 29:521-552</t>
  </si>
  <si>
    <t>R23</t>
  </si>
  <si>
    <t>Penoncello, Steven G.; Lemmon, Eric W.; Jacobsen, Richard T; Shan, Zhengjun, 2003, A Fundamental Equation for Trifluoromethane (R-23), *J. Phys. Chem. Ref. Data*, 32:1473-1499</t>
  </si>
  <si>
    <t>n-Dodecane</t>
  </si>
  <si>
    <t>Lemmon, Eric W.; Huber, Marcia L., 2004, Thermodynamic Properties of n-Dodecane, *Energy \&amp; Fuels*, 18:960-967</t>
  </si>
  <si>
    <t>Propylene</t>
  </si>
  <si>
    <t>Lemmon, E.W.; Overhoff, U.; McLinden, M.O.; Wagner, W., 2010, Equation of state for propylene, note: Personal communication with Eric Lemmon</t>
  </si>
  <si>
    <t>Cyclopentane</t>
  </si>
  <si>
    <t>Gedanitz, Holger; Dávila, María J.; Lemmon, Eric W., To be published, preprint provided by Eric Lemmon, Speed of sound measurements and a fundamental equation of state for cyclopentane, **, :</t>
  </si>
  <si>
    <t>R236FA</t>
  </si>
  <si>
    <t>Pan, Jiang; Rui, Xinfang; Zhao, Xiaodong; Qiu, Liming, 2012, An equation of state for the thermodynamic properties of 1,1,1,3,3,3-hexafluoropropane (HFC-236fa), *Fluid Phase Equilibria*, 321:10-16</t>
  </si>
  <si>
    <t>R236EA</t>
  </si>
  <si>
    <t>Rui, Xinfang; Pan, Jiang; Wang, Yugang, 2013, An equation of state for the thermodynamic properties of 1,1,1,2,3,3-hexafluoropropane (R236ea), *Fluid Phase Equilibria*, 341:78-85</t>
  </si>
  <si>
    <t>R227EA</t>
  </si>
  <si>
    <t>McLinden, M.O.; Lemmon, E.W., To be submitted, Thermodynamic Properties of R-227ea, R-365mfc, R-115, and R-13I1, *J. Chem. Eng. Data*, :</t>
  </si>
  <si>
    <t>R365MFC</t>
  </si>
  <si>
    <t>R161</t>
  </si>
  <si>
    <t>Wu, Jiangtao; Zhou, Yong, 2012, An Equation of State for Fluoroethane (R161), *Int J Thermophys*, 33:220-234</t>
  </si>
  <si>
    <t>HFE143m</t>
  </si>
  <si>
    <t>Akasaka, Ryo; Kayukawa, Yohei, 2012, A fundamental equation of state for trifluoromethyl methyl ether (HFE-143m) and its application to refrigeration cycle analysis, *International Journal of Refrigeration*, 35:1003-1013</t>
  </si>
  <si>
    <t>Benzene</t>
  </si>
  <si>
    <t>Thol, M.; Lemmon, E.W.; Span, R., 2012, Equation of state for benzene for temperatures from the melting line up to 725 K with pressures up to 500 MPa, *High Temperatures-High Pressures*, 41:81-97</t>
  </si>
  <si>
    <t>n-Undecane</t>
  </si>
  <si>
    <t>Aleksandrov, I. S.; Gerasimov, A. A.; Grigor'ev, B. A., 2011, Using Fundamental Equations of State for Calculating the Thermodynamic Properties of Normal Undecane, *Thermal Engineering*, 58:691-698</t>
  </si>
  <si>
    <t>R125</t>
  </si>
  <si>
    <t>Lemmon, Eric W.; Jacobsen, Richard T, 2005, A New Functional Form and New Fitting Techniques for Equations of State with Application to Pentafluoroethane (HFC-125), *J. Phys. Chem. Ref. Data*, 34:69-108</t>
  </si>
  <si>
    <t>CycloPropane</t>
  </si>
  <si>
    <t>Polt, Axel; Platzer, Bernhard; Maurer, Gerd, 1992, Parameter der thermischen Zustandsgleichung von Bender f{\"u} 14 mehratomige reine Stoffe, *Chem. Technik*, 22:216-224</t>
  </si>
  <si>
    <t>Neon</t>
  </si>
  <si>
    <t>Katti, R.; Jacobsen, R.T.; Stewart, R.B.; Jehangiri, M., 1986, Thermodynamic Properties of Neon for Temperatures from the Triple Point to 700 K at Pressures to 700 MPa, *Advances in Cryogenic Engineering*, 31:1189-1197</t>
  </si>
  <si>
    <t>R124</t>
  </si>
  <si>
    <t>de Vries, B.; Tillner-Roth, R.; Baehr, H.D., 1995, Thermodynamic Properties of HCFC 124, *19th International Congress of Refrigeration, The Hague, The Netherlands*</t>
  </si>
  <si>
    <t>Propyne</t>
  </si>
  <si>
    <t>Fluorine</t>
  </si>
  <si>
    <t>de Reuck, K.M., 1990, *Fluorine: International Thermodynamic Tables of the Fluid State - 11*, Blackwell Scientific Publications</t>
  </si>
  <si>
    <t>Methanol</t>
  </si>
  <si>
    <t>Piazza, L.; Span, R., 2013, An equation of state for methanol including the association term of SAFT, *Fluid Phase Equilibria*, 349:12-24</t>
  </si>
  <si>
    <t>RC318</t>
  </si>
  <si>
    <t>Platzer, B.; Polt, A.; Maurer, G., 1990, *Thermophysical Properties of Refrigerants*, Springer-Verlag</t>
  </si>
  <si>
    <t>R21</t>
  </si>
  <si>
    <t>R114</t>
  </si>
  <si>
    <t>R13</t>
  </si>
  <si>
    <t>R14</t>
  </si>
  <si>
    <t>R12</t>
  </si>
  <si>
    <t>Marx, Volker; Pruss, Andreas; Wagner, Wolfgang, 1992, *Neue Zustandsgleichung f\"{u}r R 12, R 22, R 11 und R 113 - Beschreibung des therodynamischen Zustandsverhaltens bei Temperaturen bis 525 K und Dru\"{u}cken bis 200 MPa*, VDI Verlag</t>
  </si>
  <si>
    <t>R113</t>
  </si>
  <si>
    <t>R1234ze(Z)</t>
  </si>
  <si>
    <t>Akasaka, Ryo; Higashi, Yukihiro; Koyama, Shigeru, 2013, A Fundamental Equation of State For Low-GWP Refrigerant HFO-1234ze(Z), *4th IIR Conference on ThermophysicalProperties and Transfer Processes of Refrigerants, Delft, The Netherlands, 2013*</t>
  </si>
  <si>
    <t>AceticAcid</t>
  </si>
  <si>
    <t>Piazza, L.; Span, R., 2011, An equation of state for acetic acid including the association term of SAFT, *Fluid Phase Equilibria*, 303:134-149</t>
  </si>
  <si>
    <t>R245fa</t>
  </si>
  <si>
    <t>Lemmon, E.W.; Span, R., 2006, Short Fundamental Equations of State for 20 Industrial Fluids, *J. Chem. Eng. Data*, 51:785-850</t>
  </si>
  <si>
    <t>R41</t>
  </si>
  <si>
    <t>CarbonMonoxide</t>
  </si>
  <si>
    <t>CarbonylSulfide</t>
  </si>
  <si>
    <t>n-Decane</t>
  </si>
  <si>
    <t>HydrogenSulfide</t>
  </si>
  <si>
    <t>Isopentane</t>
  </si>
  <si>
    <t>Neopentane</t>
  </si>
  <si>
    <t>Isohexane</t>
  </si>
  <si>
    <t>Krypton</t>
  </si>
  <si>
    <t>n-Nonane</t>
  </si>
  <si>
    <t>Toluene</t>
  </si>
  <si>
    <t>Xenon</t>
  </si>
  <si>
    <t>R116</t>
  </si>
  <si>
    <t>Acetone</t>
  </si>
  <si>
    <t>NitrousOxide</t>
  </si>
  <si>
    <t>SulfurDioxide</t>
  </si>
  <si>
    <t>R141b</t>
  </si>
  <si>
    <t>R142b</t>
  </si>
  <si>
    <t>R218</t>
  </si>
  <si>
    <t>Methane</t>
  </si>
  <si>
    <t>Setzmann, U.; Wagner, W., 1991, A New Equation of State and Tables of Thermodynamic Properties for Methane Covering the Range from the Melting Line to 625 K at Pressures up to 1000 MPa, *J. Phys. Chem. Ref. Data*, 20:1061-1151</t>
  </si>
  <si>
    <t>Ethane</t>
  </si>
  <si>
    <t>Buecker, D.; Wagner, W., 2006, A Reference Equation of State for the Thermodynamic Properties of Ethane for Temperatures from the Melting Line to 675 K and Pressures up to 900 MPa, *J. Phys. Chem. Ref. Data*, 35:205-266</t>
  </si>
  <si>
    <t>n-Butane</t>
  </si>
  <si>
    <t>Buecker, D.; Wagner, W., 2006, Reference Equations of State for the Thermodynamic Properties of Fluid Phase n-Butane and Isobutane, *J. Phys. Chem. Ref. Data*, 35:929-1019</t>
  </si>
  <si>
    <t>IsoButane</t>
  </si>
  <si>
    <t>n-Pentane</t>
  </si>
  <si>
    <t>Span, R.; Wagner, W., 2003, Equations of State for Technical Applications. II. Results for Nonpolar Fluids, *International Journal of Thermophysics*, 24:41-109</t>
  </si>
  <si>
    <t>n-Hexane</t>
  </si>
  <si>
    <t>n-Heptane</t>
  </si>
  <si>
    <t>n-Octane</t>
  </si>
  <si>
    <t>R152A</t>
  </si>
  <si>
    <t>Span, R.; Wagner, W., 2003, Equations of State for Technical Applications. III. Results for Polar Fluids, *International Journal of Thermophysics*, 24:111-162</t>
  </si>
  <si>
    <t>R123</t>
  </si>
  <si>
    <t>R11</t>
  </si>
  <si>
    <t>MDM</t>
  </si>
  <si>
    <t>Colonna, P.; Nannan, N.R.; Guardone, A., 2008, Multiparameter equations of state for siloxanes: [(CH3)3-Si-O1/2]2-[O-Si-(CH3)2]i=1,...,3, and [O-Si-(CH3)2]6, *Fluid Phase Equilibria*, 263:115-130</t>
  </si>
  <si>
    <t>MD2M</t>
  </si>
  <si>
    <t>MD3M</t>
  </si>
  <si>
    <t>D6</t>
  </si>
  <si>
    <t>MM</t>
  </si>
  <si>
    <t>Colonna, P.; Nannan, N.R.; Guardone, A.; Lemmon, E.W., 2006, Multiparameter equations of state for selected siloxanes, *Fluid Phase Equilibria*, 244:193-211</t>
  </si>
  <si>
    <t>MD4M</t>
  </si>
  <si>
    <t>D4</t>
  </si>
  <si>
    <t>D5</t>
  </si>
  <si>
    <t>1-Butene</t>
  </si>
  <si>
    <t>Lemmon, Eric W.; Ihmels, E. Christian, 2005, Thermodynamic properties of the butenes Part II. Short fundamental equations of state, *Fluid Phase Equilibria*, 228-229:173-187</t>
  </si>
  <si>
    <t>IsoButene</t>
  </si>
  <si>
    <t>cis-2-Butene</t>
  </si>
  <si>
    <t>trans-2-Butene</t>
  </si>
  <si>
    <t>MethylPalmitate</t>
  </si>
  <si>
    <t>Huber, Marcia L.; Lemmon, Eric W.; Kazakov, Andrei; Ott, Lisa S.; Bruno, Thomas J., 2009, Model for the Thermodynamic Properties of a Biodiesel Fuel, *Energy \&amp; Fuels*, 23:3790-3797</t>
  </si>
  <si>
    <t>MethylStearate</t>
  </si>
  <si>
    <t>MethylOleate</t>
  </si>
  <si>
    <t>MethylLinoleate</t>
  </si>
  <si>
    <t>MethylLinolenate</t>
  </si>
  <si>
    <t>o-Xylene</t>
  </si>
  <si>
    <t>Zhou, Yong; Wu, Jiangtao; Lemmon, Eric W., 2012, Thermodynamic Properties of o-Xylene, m-Xylene, p-Xylene, and Ethylbenzene, *J. Phys. Chem. Ref. Data*, 41:023103-1 -- 023103-26</t>
  </si>
  <si>
    <t>m-Xylene</t>
  </si>
  <si>
    <t>p-Xylene</t>
  </si>
  <si>
    <t>EthylBenzene</t>
  </si>
  <si>
    <t>Deuterium</t>
  </si>
  <si>
    <t>Richardson, I.A.; Leachman, J.W.; Lemmon, E.W., 2013, Fundamental Equation of State for Deuterium, *J. Phys. Chem Ref. Data*, In Press:</t>
  </si>
  <si>
    <t>ParaDeuterium</t>
  </si>
  <si>
    <t>OrthoDeuterium</t>
  </si>
  <si>
    <t>Air</t>
  </si>
  <si>
    <t>Lemmon, Eric; Jacobsen, Richard T.; Penoncello, Steven G.; Friend, Daniel, 2000, Thermodynamic Properties of Air and Mixtures of Nitrogen, Argon, and Oxygen from 60 to 2000 K at Pressures to 2000 MPa, *J. Phys. Chem. Ref. Data*, 29:331-385</t>
  </si>
  <si>
    <t>R404A</t>
  </si>
  <si>
    <t>Lemmon, E.W., 2003, Pseudo-Pure Fluid Equations of State for the Refrigerant Blends R-410A, R-404A, R-507A, and R-407C, *Int. J. Thermophys.*, 24:991-1006</t>
  </si>
  <si>
    <t>R410A</t>
  </si>
  <si>
    <t>R407C</t>
  </si>
  <si>
    <t>R507A</t>
  </si>
  <si>
    <t>Tmax</t>
  </si>
  <si>
    <t>Tmax units</t>
  </si>
  <si>
    <t>pmax</t>
  </si>
  <si>
    <t>pmax units</t>
  </si>
  <si>
    <t>rhomax</t>
  </si>
  <si>
    <t>rhomax units</t>
  </si>
  <si>
    <t>notes</t>
  </si>
  <si>
    <t>Mpa</t>
  </si>
  <si>
    <t>K</t>
  </si>
  <si>
    <t>12.12</t>
  </si>
  <si>
    <t>???</t>
  </si>
  <si>
    <t>0,0107-0,67</t>
  </si>
  <si>
    <t>g.cm-³</t>
  </si>
  <si>
    <t>mol.dm-³</t>
  </si>
  <si>
    <t>kg.m-3</t>
  </si>
  <si>
    <t>0,011-0,621</t>
  </si>
  <si>
    <t>k</t>
  </si>
  <si>
    <t>not sure</t>
  </si>
  <si>
    <t>maybe false</t>
  </si>
  <si>
    <t>verify</t>
  </si>
  <si>
    <t>no paper</t>
  </si>
  <si>
    <t>Tmin</t>
  </si>
  <si>
    <t>pmin</t>
  </si>
  <si>
    <t>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</si>
</sst>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0" fillId="0" borderId="0" xfId="0" applyNumberFormat="1" applyAlignment="1">
      <alignment horizontal="left"/>
    </xf>
    <xf numFmtId="11" fontId="0" fillId="0" borderId="0" xfId="0" applyNumberFormat="1" applyFill="1" applyBorder="1" applyAlignment="1">
      <alignment horizontal="right"/>
    </xf>
    <xf numFmtId="11" fontId="0" fillId="0" borderId="0" xfId="0" applyNumberFormat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li/Documents/Code/PythonModules/coolprop/wrappers/Excel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calcs"/>
      <sheetName val="Water saturation table"/>
      <sheetName val="Sheet3"/>
    </sheetNames>
    <definedNames>
      <definedName name="CAS_code"/>
      <definedName name="Props1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2"/>
  <sheetViews>
    <sheetView tabSelected="1" topLeftCell="A43" workbookViewId="0">
      <selection activeCell="B51" sqref="B51"/>
    </sheetView>
  </sheetViews>
  <sheetFormatPr defaultColWidth="9.140625" defaultRowHeight="15" x14ac:dyDescent="0.25"/>
  <cols>
    <col min="1" max="1" width="18.5703125" bestFit="1" customWidth="1"/>
    <col min="2" max="2" width="18.5703125" customWidth="1"/>
    <col min="3" max="3" width="12.85546875" bestFit="1" customWidth="1"/>
    <col min="4" max="5" width="12.85546875" customWidth="1"/>
    <col min="6" max="6" width="8.42578125" style="1" bestFit="1" customWidth="1"/>
    <col min="7" max="7" width="10.5703125" style="2" bestFit="1" customWidth="1"/>
    <col min="8" max="8" width="10.5703125" style="2" customWidth="1"/>
    <col min="9" max="9" width="10.28515625" style="2" bestFit="1" customWidth="1"/>
    <col min="10" max="10" width="16.7109375" style="2" customWidth="1"/>
    <col min="11" max="11" width="14.140625" style="2" customWidth="1"/>
    <col min="12" max="12" width="27.28515625" style="2" customWidth="1"/>
    <col min="13" max="13" width="32.7109375" style="4" customWidth="1"/>
    <col min="14" max="14" width="33.5703125" style="4" bestFit="1" customWidth="1"/>
    <col min="15" max="15" width="140.7109375" customWidth="1"/>
  </cols>
  <sheetData>
    <row r="1" spans="1:15" x14ac:dyDescent="0.25">
      <c r="B1" t="s">
        <v>190</v>
      </c>
      <c r="C1" t="s">
        <v>188</v>
      </c>
      <c r="F1" s="1" t="s">
        <v>167</v>
      </c>
      <c r="G1" s="2" t="s">
        <v>168</v>
      </c>
      <c r="H1" s="2" t="s">
        <v>189</v>
      </c>
      <c r="I1" s="2" t="s">
        <v>169</v>
      </c>
      <c r="J1" s="2" t="s">
        <v>170</v>
      </c>
      <c r="K1" s="2" t="s">
        <v>171</v>
      </c>
      <c r="L1" s="2" t="s">
        <v>172</v>
      </c>
      <c r="M1" s="4" t="s">
        <v>173</v>
      </c>
    </row>
    <row r="2" spans="1:15" x14ac:dyDescent="0.25">
      <c r="A2" t="s">
        <v>0</v>
      </c>
      <c r="B2" t="str">
        <f>[1]!CAS_code(A2)</f>
        <v>7732-18-5</v>
      </c>
      <c r="C2">
        <v>273.16000000000003</v>
      </c>
      <c r="D2">
        <f>[1]!Props1(A2,"Ttriple")</f>
        <v>273.16000000000003</v>
      </c>
      <c r="E2">
        <f>C2-D2</f>
        <v>0</v>
      </c>
      <c r="F2" s="1">
        <v>1273</v>
      </c>
      <c r="G2" s="3" t="s">
        <v>175</v>
      </c>
      <c r="H2" s="5">
        <v>2.0990000000000001E-4</v>
      </c>
      <c r="I2" s="2">
        <v>1000</v>
      </c>
      <c r="J2" s="2" t="s">
        <v>174</v>
      </c>
      <c r="K2" s="2">
        <v>55</v>
      </c>
      <c r="L2" s="2" t="s">
        <v>181</v>
      </c>
      <c r="M2" s="4" t="str">
        <f>B2&amp;";"&amp;C2&amp;";"&amp;F2&amp;";"&amp;I2*1000000</f>
        <v>7732-18-5;273.16;1273;1000000000</v>
      </c>
      <c r="N2" s="4" t="str">
        <f>B2&amp;";"&amp;C2&amp;";"&amp;F2&amp;";"&amp;I2*1000000</f>
        <v>7732-18-5;273.16;1273;1000000000</v>
      </c>
      <c r="O2" t="s">
        <v>1</v>
      </c>
    </row>
    <row r="3" spans="1:15" x14ac:dyDescent="0.25">
      <c r="A3" t="s">
        <v>2</v>
      </c>
      <c r="B3" t="str">
        <f>[1]!CAS_code(A3)</f>
        <v>811-97-2</v>
      </c>
      <c r="C3">
        <v>169.85</v>
      </c>
      <c r="D3">
        <f>[1]!Props1(A3,"Ttriple")</f>
        <v>169.85</v>
      </c>
      <c r="E3">
        <f t="shared" ref="E3:E66" si="0">C3-D3</f>
        <v>0</v>
      </c>
      <c r="F3" s="1">
        <v>455</v>
      </c>
      <c r="G3" s="3" t="s">
        <v>175</v>
      </c>
      <c r="H3" s="3"/>
      <c r="I3" s="3">
        <v>70</v>
      </c>
      <c r="J3" s="3" t="s">
        <v>174</v>
      </c>
      <c r="N3" s="4" t="str">
        <f t="shared" ref="N3:N66" si="1">B3&amp;";"&amp;C3&amp;";"&amp;F3&amp;";"&amp;I3*1000000</f>
        <v>811-97-2;169.85;455;70000000</v>
      </c>
      <c r="O3" t="s">
        <v>3</v>
      </c>
    </row>
    <row r="4" spans="1:15" x14ac:dyDescent="0.25">
      <c r="A4" t="s">
        <v>4</v>
      </c>
      <c r="B4" t="str">
        <f>[1]!CAS_code(A4)</f>
        <v>7440-59-7</v>
      </c>
      <c r="C4">
        <v>2.1768000000000001</v>
      </c>
      <c r="D4">
        <f>[1]!Props1(A4,"Ttriple")</f>
        <v>2.1768000000000001</v>
      </c>
      <c r="E4">
        <f t="shared" si="0"/>
        <v>0</v>
      </c>
      <c r="F4" s="1">
        <v>2000</v>
      </c>
      <c r="G4" s="2" t="s">
        <v>175</v>
      </c>
      <c r="I4" s="2">
        <v>1000</v>
      </c>
      <c r="J4" s="2" t="s">
        <v>174</v>
      </c>
      <c r="N4" s="4" t="str">
        <f t="shared" si="1"/>
        <v>7440-59-7;2.1768;2000;1000000000</v>
      </c>
      <c r="O4" t="s">
        <v>5</v>
      </c>
    </row>
    <row r="5" spans="1:15" x14ac:dyDescent="0.25">
      <c r="A5" t="s">
        <v>6</v>
      </c>
      <c r="B5" t="str">
        <f>[1]!CAS_code(A5)</f>
        <v>7782-44-7</v>
      </c>
      <c r="C5">
        <v>54.360999999999997</v>
      </c>
      <c r="D5">
        <f>[1]!Props1(A5,"Ttriple")</f>
        <v>54.360999999999997</v>
      </c>
      <c r="E5">
        <f t="shared" si="0"/>
        <v>0</v>
      </c>
      <c r="F5" s="1">
        <v>300</v>
      </c>
      <c r="G5" s="3" t="s">
        <v>175</v>
      </c>
      <c r="H5" s="3"/>
      <c r="I5" s="3">
        <v>80</v>
      </c>
      <c r="J5" s="3" t="s">
        <v>174</v>
      </c>
      <c r="N5" s="4" t="str">
        <f t="shared" si="1"/>
        <v>7782-44-7;54.361;300;80000000</v>
      </c>
      <c r="O5" t="s">
        <v>7</v>
      </c>
    </row>
    <row r="6" spans="1:15" x14ac:dyDescent="0.25">
      <c r="A6" t="s">
        <v>8</v>
      </c>
      <c r="B6" t="str">
        <f>[1]!CAS_code(A6)</f>
        <v>1333-74-0</v>
      </c>
      <c r="C6">
        <v>13.957000000000001</v>
      </c>
      <c r="D6">
        <f>[1]!Props1(A6,"Ttriple")</f>
        <v>13.957000000000001</v>
      </c>
      <c r="E6">
        <f t="shared" si="0"/>
        <v>0</v>
      </c>
      <c r="F6" s="1">
        <v>1000</v>
      </c>
      <c r="G6" s="3" t="s">
        <v>175</v>
      </c>
      <c r="H6" s="3"/>
      <c r="I6" s="2">
        <v>2000</v>
      </c>
      <c r="J6" s="3" t="s">
        <v>174</v>
      </c>
      <c r="N6" s="4" t="str">
        <f t="shared" si="1"/>
        <v>1333-74-0;13.957;1000;2000000000</v>
      </c>
      <c r="O6" t="s">
        <v>9</v>
      </c>
    </row>
    <row r="7" spans="1:15" x14ac:dyDescent="0.25">
      <c r="A7" t="s">
        <v>10</v>
      </c>
      <c r="B7" t="str">
        <f>[1]!CAS_code(A7)</f>
        <v>1333-74-0p</v>
      </c>
      <c r="C7">
        <v>13.8033</v>
      </c>
      <c r="D7">
        <f>[1]!Props1(A7,"Ttriple")</f>
        <v>13.8033</v>
      </c>
      <c r="E7">
        <f t="shared" si="0"/>
        <v>0</v>
      </c>
      <c r="F7" s="1">
        <v>1000</v>
      </c>
      <c r="G7" s="3" t="s">
        <v>175</v>
      </c>
      <c r="H7" s="3"/>
      <c r="I7" s="2">
        <v>2000</v>
      </c>
      <c r="J7" s="3" t="s">
        <v>174</v>
      </c>
      <c r="N7" s="4" t="str">
        <f t="shared" si="1"/>
        <v>1333-74-0p;13.8033;1000;2000000000</v>
      </c>
      <c r="O7" t="s">
        <v>9</v>
      </c>
    </row>
    <row r="8" spans="1:15" x14ac:dyDescent="0.25">
      <c r="A8" t="s">
        <v>11</v>
      </c>
      <c r="B8" t="str">
        <f>[1]!CAS_code(A8)</f>
        <v>1333-74-0o</v>
      </c>
      <c r="C8">
        <v>14.007999999999999</v>
      </c>
      <c r="D8">
        <f>[1]!Props1(A8,"Ttriple")</f>
        <v>14.007999999999999</v>
      </c>
      <c r="E8">
        <f t="shared" si="0"/>
        <v>0</v>
      </c>
      <c r="F8" s="1">
        <v>1000</v>
      </c>
      <c r="G8" s="3" t="s">
        <v>175</v>
      </c>
      <c r="H8" s="3"/>
      <c r="I8" s="2">
        <v>2000</v>
      </c>
      <c r="J8" s="3" t="s">
        <v>174</v>
      </c>
      <c r="N8" s="4" t="str">
        <f t="shared" si="1"/>
        <v>1333-74-0o;14.008;1000;2000000000</v>
      </c>
      <c r="O8" t="s">
        <v>9</v>
      </c>
    </row>
    <row r="9" spans="1:15" x14ac:dyDescent="0.25">
      <c r="A9" t="s">
        <v>12</v>
      </c>
      <c r="B9" t="str">
        <f>[1]!CAS_code(A9)</f>
        <v>7440-37-1</v>
      </c>
      <c r="C9">
        <v>83.805999999999997</v>
      </c>
      <c r="D9">
        <f>[1]!Props1(A9,"Ttriple")</f>
        <v>83.805999999999997</v>
      </c>
      <c r="E9">
        <f t="shared" si="0"/>
        <v>0</v>
      </c>
      <c r="F9" s="1">
        <v>700</v>
      </c>
      <c r="G9" s="2" t="s">
        <v>175</v>
      </c>
      <c r="I9" s="2">
        <v>1000</v>
      </c>
      <c r="J9" s="2" t="s">
        <v>174</v>
      </c>
      <c r="N9" s="4" t="str">
        <f t="shared" si="1"/>
        <v>7440-37-1;83.806;700;1000000000</v>
      </c>
      <c r="O9" t="s">
        <v>13</v>
      </c>
    </row>
    <row r="10" spans="1:15" x14ac:dyDescent="0.25">
      <c r="A10" t="s">
        <v>14</v>
      </c>
      <c r="B10" t="str">
        <f>[1]!CAS_code(A10)</f>
        <v>124-38-9</v>
      </c>
      <c r="C10">
        <v>216.59200000000001</v>
      </c>
      <c r="D10">
        <f>[1]!Props1(A10,"Ttriple")</f>
        <v>216.59200000000001</v>
      </c>
      <c r="E10">
        <f t="shared" si="0"/>
        <v>0</v>
      </c>
      <c r="F10" s="1">
        <v>1100</v>
      </c>
      <c r="G10" s="2" t="s">
        <v>175</v>
      </c>
      <c r="I10" s="2">
        <v>800</v>
      </c>
      <c r="J10" s="2" t="s">
        <v>174</v>
      </c>
      <c r="N10" s="4" t="str">
        <f t="shared" si="1"/>
        <v>124-38-9;216.592;1100;800000000</v>
      </c>
      <c r="O10" t="s">
        <v>15</v>
      </c>
    </row>
    <row r="11" spans="1:15" x14ac:dyDescent="0.25">
      <c r="A11" t="s">
        <v>16</v>
      </c>
      <c r="B11" t="str">
        <f>[1]!CAS_code(A11)</f>
        <v>7727-37-9</v>
      </c>
      <c r="C11">
        <v>63.151000000000003</v>
      </c>
      <c r="D11">
        <f>[1]!Props1(A11,"Ttriple")</f>
        <v>63.151000000000003</v>
      </c>
      <c r="E11">
        <f t="shared" si="0"/>
        <v>0</v>
      </c>
      <c r="F11" s="1">
        <v>1100</v>
      </c>
      <c r="G11" s="2" t="s">
        <v>175</v>
      </c>
      <c r="I11" s="2">
        <v>2200</v>
      </c>
      <c r="J11" s="2" t="s">
        <v>174</v>
      </c>
      <c r="N11" s="4" t="str">
        <f t="shared" si="1"/>
        <v>7727-37-9;63.151;1100;2200000000</v>
      </c>
      <c r="O11" t="s">
        <v>17</v>
      </c>
    </row>
    <row r="12" spans="1:15" x14ac:dyDescent="0.25">
      <c r="A12" t="s">
        <v>18</v>
      </c>
      <c r="B12" t="str">
        <f>[1]!CAS_code(A12)</f>
        <v>74-98-6</v>
      </c>
      <c r="C12">
        <v>85.525000000000006</v>
      </c>
      <c r="D12">
        <f>[1]!Props1(A12,"Ttriple")</f>
        <v>85.525000000000006</v>
      </c>
      <c r="E12">
        <f t="shared" si="0"/>
        <v>0</v>
      </c>
      <c r="F12" s="1">
        <v>650</v>
      </c>
      <c r="G12" s="2" t="s">
        <v>175</v>
      </c>
      <c r="I12" s="2">
        <v>1000</v>
      </c>
      <c r="J12" s="2" t="s">
        <v>174</v>
      </c>
      <c r="N12" s="4" t="str">
        <f t="shared" si="1"/>
        <v>74-98-6;85.525;650;1000000000</v>
      </c>
      <c r="O12" t="s">
        <v>19</v>
      </c>
    </row>
    <row r="13" spans="1:15" x14ac:dyDescent="0.25">
      <c r="A13" t="s">
        <v>20</v>
      </c>
      <c r="B13" t="str">
        <f>[1]!CAS_code(A13)</f>
        <v>7664-41-7</v>
      </c>
      <c r="C13">
        <v>195.495</v>
      </c>
      <c r="D13">
        <f>[1]!Props1(A13,"Ttriple")</f>
        <v>195.495</v>
      </c>
      <c r="E13">
        <f t="shared" si="0"/>
        <v>0</v>
      </c>
      <c r="F13" s="1">
        <v>700</v>
      </c>
      <c r="G13" s="2" t="s">
        <v>175</v>
      </c>
      <c r="I13" s="2">
        <v>1000</v>
      </c>
      <c r="J13" s="2" t="s">
        <v>174</v>
      </c>
      <c r="N13" s="4" t="str">
        <f t="shared" si="1"/>
        <v>7664-41-7;195.495;700;1000000000</v>
      </c>
      <c r="O13" t="s">
        <v>21</v>
      </c>
    </row>
    <row r="14" spans="1:15" x14ac:dyDescent="0.25">
      <c r="A14" t="s">
        <v>22</v>
      </c>
      <c r="B14" t="str">
        <f>[1]!CAS_code(A14)</f>
        <v>754-12-1</v>
      </c>
      <c r="C14">
        <v>220</v>
      </c>
      <c r="D14">
        <f>[1]!Props1(A14,"Ttriple")</f>
        <v>220</v>
      </c>
      <c r="E14">
        <f t="shared" si="0"/>
        <v>0</v>
      </c>
      <c r="F14" s="1">
        <v>410</v>
      </c>
      <c r="G14" s="2" t="s">
        <v>175</v>
      </c>
      <c r="I14" s="2">
        <v>30</v>
      </c>
      <c r="J14" s="2" t="s">
        <v>174</v>
      </c>
      <c r="N14" s="4" t="str">
        <f t="shared" si="1"/>
        <v>754-12-1;220;410;30000000</v>
      </c>
      <c r="O14" t="s">
        <v>23</v>
      </c>
    </row>
    <row r="15" spans="1:15" x14ac:dyDescent="0.25">
      <c r="A15" t="s">
        <v>24</v>
      </c>
      <c r="B15" t="str">
        <f>[1]!CAS_code(A15)</f>
        <v>29118-24-9</v>
      </c>
      <c r="C15">
        <v>240</v>
      </c>
      <c r="D15">
        <f>[1]!Props1(A15,"Ttriple")</f>
        <v>168.62</v>
      </c>
      <c r="E15">
        <f t="shared" si="0"/>
        <v>71.38</v>
      </c>
      <c r="F15" s="1">
        <v>410</v>
      </c>
      <c r="G15" s="2" t="s">
        <v>175</v>
      </c>
      <c r="I15" s="2">
        <v>15</v>
      </c>
      <c r="J15" s="2" t="s">
        <v>174</v>
      </c>
      <c r="N15" s="4" t="str">
        <f t="shared" si="1"/>
        <v>29118-24-9;240;410;15000000</v>
      </c>
      <c r="O15" t="s">
        <v>25</v>
      </c>
    </row>
    <row r="16" spans="1:15" x14ac:dyDescent="0.25">
      <c r="A16" t="s">
        <v>26</v>
      </c>
      <c r="B16" t="str">
        <f>[1]!CAS_code(A16)</f>
        <v>75-10-5</v>
      </c>
      <c r="C16">
        <v>136.34</v>
      </c>
      <c r="D16">
        <f>[1]!Props1(A16,"Ttriple")</f>
        <v>136.34</v>
      </c>
      <c r="E16">
        <f t="shared" si="0"/>
        <v>0</v>
      </c>
      <c r="F16" s="1">
        <v>435</v>
      </c>
      <c r="G16" s="2" t="s">
        <v>175</v>
      </c>
      <c r="I16" s="2">
        <v>70</v>
      </c>
      <c r="J16" s="2" t="s">
        <v>174</v>
      </c>
      <c r="N16" s="4" t="str">
        <f t="shared" si="1"/>
        <v>75-10-5;136.34;435;70000000</v>
      </c>
      <c r="O16" t="s">
        <v>27</v>
      </c>
    </row>
    <row r="17" spans="1:15" x14ac:dyDescent="0.25">
      <c r="A17" t="s">
        <v>28</v>
      </c>
      <c r="B17" t="str">
        <f>[1]!CAS_code(A17)</f>
        <v>75-45-6</v>
      </c>
      <c r="C17">
        <v>115.73</v>
      </c>
      <c r="D17">
        <f>[1]!Props1(A17,"Ttriple")</f>
        <v>115.73</v>
      </c>
      <c r="E17">
        <f t="shared" si="0"/>
        <v>0</v>
      </c>
      <c r="F17" s="1">
        <v>550</v>
      </c>
      <c r="G17" s="2" t="s">
        <v>175</v>
      </c>
      <c r="I17" s="2">
        <v>60</v>
      </c>
      <c r="J17" s="2" t="s">
        <v>174</v>
      </c>
      <c r="N17" s="4" t="str">
        <f t="shared" si="1"/>
        <v>75-45-6;115.73;550;60000000</v>
      </c>
      <c r="O17" t="s">
        <v>29</v>
      </c>
    </row>
    <row r="18" spans="1:15" x14ac:dyDescent="0.25">
      <c r="A18" t="s">
        <v>30</v>
      </c>
      <c r="B18" t="str">
        <f>[1]!CAS_code(A18)</f>
        <v>SES36.ppf</v>
      </c>
      <c r="C18">
        <v>278.67399999999998</v>
      </c>
      <c r="D18">
        <f>[1]!Props1(A18,"Ttriple")</f>
        <v>200</v>
      </c>
      <c r="E18">
        <f t="shared" si="0"/>
        <v>78.673999999999978</v>
      </c>
      <c r="F18" s="1">
        <v>725</v>
      </c>
      <c r="G18" s="2" t="s">
        <v>175</v>
      </c>
      <c r="I18" s="2">
        <v>500</v>
      </c>
      <c r="J18" s="2" t="s">
        <v>174</v>
      </c>
      <c r="N18" s="4" t="str">
        <f t="shared" si="1"/>
        <v>SES36.ppf;278.674;725;500000000</v>
      </c>
      <c r="O18" t="s">
        <v>31</v>
      </c>
    </row>
    <row r="19" spans="1:15" x14ac:dyDescent="0.25">
      <c r="A19" t="s">
        <v>32</v>
      </c>
      <c r="B19" t="str">
        <f>[1]!CAS_code(A19)</f>
        <v>74-85-1</v>
      </c>
      <c r="C19">
        <v>103.989</v>
      </c>
      <c r="D19">
        <f>[1]!Props1(A19,"Ttriple")</f>
        <v>103.989</v>
      </c>
      <c r="E19">
        <f t="shared" si="0"/>
        <v>0</v>
      </c>
      <c r="F19" s="1">
        <v>450</v>
      </c>
      <c r="G19" s="2" t="s">
        <v>175</v>
      </c>
      <c r="I19" s="2">
        <v>300</v>
      </c>
      <c r="J19" s="2" t="s">
        <v>174</v>
      </c>
      <c r="N19" s="4" t="str">
        <f t="shared" si="1"/>
        <v>74-85-1;103.989;450;300000000</v>
      </c>
      <c r="O19" t="s">
        <v>33</v>
      </c>
    </row>
    <row r="20" spans="1:15" x14ac:dyDescent="0.25">
      <c r="A20" t="s">
        <v>34</v>
      </c>
      <c r="B20" t="str">
        <f>[1]!CAS_code(A20)</f>
        <v>2551-62-4</v>
      </c>
      <c r="C20">
        <v>223.55500000000001</v>
      </c>
      <c r="D20">
        <f>[1]!Props1(A20,"Ttriple")</f>
        <v>223.55500000000001</v>
      </c>
      <c r="E20">
        <f t="shared" si="0"/>
        <v>0</v>
      </c>
      <c r="F20" s="1">
        <v>650</v>
      </c>
      <c r="G20" s="2" t="s">
        <v>175</v>
      </c>
      <c r="I20" s="2">
        <v>150</v>
      </c>
      <c r="J20" s="2" t="s">
        <v>174</v>
      </c>
      <c r="N20" s="4" t="str">
        <f t="shared" si="1"/>
        <v>2551-62-4;223.555;650;150000000</v>
      </c>
      <c r="O20" t="s">
        <v>35</v>
      </c>
    </row>
    <row r="21" spans="1:15" x14ac:dyDescent="0.25">
      <c r="A21" t="s">
        <v>36</v>
      </c>
      <c r="B21" t="str">
        <f>[1]!CAS_code(A21)</f>
        <v>64-17-5</v>
      </c>
      <c r="C21">
        <v>159.1</v>
      </c>
      <c r="D21">
        <f>[1]!Props1(A21,"Ttriple")</f>
        <v>159.1</v>
      </c>
      <c r="E21">
        <f t="shared" si="0"/>
        <v>0</v>
      </c>
      <c r="F21" s="1">
        <v>650</v>
      </c>
      <c r="G21" s="2" t="s">
        <v>175</v>
      </c>
      <c r="I21" s="2">
        <v>280</v>
      </c>
      <c r="J21" s="2" t="s">
        <v>174</v>
      </c>
      <c r="N21" s="4" t="str">
        <f t="shared" si="1"/>
        <v>64-17-5;159.1;650;280000000</v>
      </c>
      <c r="O21" t="s">
        <v>37</v>
      </c>
    </row>
    <row r="22" spans="1:15" x14ac:dyDescent="0.25">
      <c r="A22" t="s">
        <v>38</v>
      </c>
      <c r="B22" t="str">
        <f>[1]!CAS_code(A22)</f>
        <v>115-10-6</v>
      </c>
      <c r="C22">
        <v>131.66</v>
      </c>
      <c r="D22">
        <f>[1]!Props1(A22,"Ttriple")</f>
        <v>131.66</v>
      </c>
      <c r="E22">
        <f t="shared" si="0"/>
        <v>0</v>
      </c>
      <c r="F22" s="1">
        <v>550</v>
      </c>
      <c r="G22" s="2" t="s">
        <v>175</v>
      </c>
      <c r="I22" s="2">
        <v>50</v>
      </c>
      <c r="J22" s="2" t="s">
        <v>174</v>
      </c>
      <c r="N22" s="4" t="str">
        <f t="shared" si="1"/>
        <v>115-10-6;131.66;550;50000000</v>
      </c>
      <c r="O22" t="s">
        <v>39</v>
      </c>
    </row>
    <row r="23" spans="1:15" x14ac:dyDescent="0.25">
      <c r="A23" t="s">
        <v>40</v>
      </c>
      <c r="B23" t="str">
        <f>[1]!CAS_code(A23)</f>
        <v>616-38-6</v>
      </c>
      <c r="C23">
        <v>277.06</v>
      </c>
      <c r="D23">
        <f>[1]!Props1(A23,"Ttriple")</f>
        <v>277.06</v>
      </c>
      <c r="E23">
        <f t="shared" si="0"/>
        <v>0</v>
      </c>
      <c r="F23" s="1">
        <v>600</v>
      </c>
      <c r="G23" s="2" t="s">
        <v>175</v>
      </c>
      <c r="I23" s="2">
        <v>60</v>
      </c>
      <c r="J23" s="2" t="s">
        <v>174</v>
      </c>
      <c r="K23" s="2" t="s">
        <v>176</v>
      </c>
      <c r="L23" s="2" t="s">
        <v>180</v>
      </c>
      <c r="N23" s="4" t="str">
        <f t="shared" si="1"/>
        <v>616-38-6;277.06;600;60000000</v>
      </c>
      <c r="O23" t="s">
        <v>41</v>
      </c>
    </row>
    <row r="24" spans="1:15" x14ac:dyDescent="0.25">
      <c r="A24" t="s">
        <v>42</v>
      </c>
      <c r="B24" t="str">
        <f>[1]!CAS_code(A24)</f>
        <v>420-46-2</v>
      </c>
      <c r="C24">
        <v>161.34</v>
      </c>
      <c r="D24">
        <f>[1]!Props1(A24,"Ttriple")</f>
        <v>161.34</v>
      </c>
      <c r="E24">
        <f t="shared" si="0"/>
        <v>0</v>
      </c>
      <c r="F24" s="1">
        <v>450</v>
      </c>
      <c r="G24" s="2" t="s">
        <v>175</v>
      </c>
      <c r="I24" s="2">
        <v>150</v>
      </c>
      <c r="J24" s="2" t="s">
        <v>174</v>
      </c>
      <c r="N24" s="4" t="str">
        <f t="shared" si="1"/>
        <v>420-46-2;161.34;450;150000000</v>
      </c>
      <c r="O24" t="s">
        <v>43</v>
      </c>
    </row>
    <row r="25" spans="1:15" x14ac:dyDescent="0.25">
      <c r="A25" t="s">
        <v>44</v>
      </c>
      <c r="B25" t="str">
        <f>[1]!CAS_code(A25)</f>
        <v>75-46-7</v>
      </c>
      <c r="C25">
        <v>118.02</v>
      </c>
      <c r="D25">
        <f>[1]!Props1(A25,"Ttriple")</f>
        <v>118.02</v>
      </c>
      <c r="E25">
        <f t="shared" si="0"/>
        <v>0</v>
      </c>
      <c r="F25" s="1">
        <v>425</v>
      </c>
      <c r="G25" s="2" t="s">
        <v>175</v>
      </c>
      <c r="I25" s="2">
        <v>120</v>
      </c>
      <c r="J25" s="2" t="s">
        <v>174</v>
      </c>
      <c r="N25" s="4" t="str">
        <f t="shared" si="1"/>
        <v>75-46-7;118.02;425;120000000</v>
      </c>
      <c r="O25" t="s">
        <v>45</v>
      </c>
    </row>
    <row r="26" spans="1:15" x14ac:dyDescent="0.25">
      <c r="A26" t="s">
        <v>46</v>
      </c>
      <c r="B26" t="str">
        <f>[1]!CAS_code(A26)</f>
        <v>112-40-3</v>
      </c>
      <c r="C26">
        <v>263.60000000000002</v>
      </c>
      <c r="D26">
        <f>[1]!Props1(A26,"Ttriple")</f>
        <v>263.60000000000002</v>
      </c>
      <c r="E26">
        <f t="shared" si="0"/>
        <v>0</v>
      </c>
      <c r="F26" s="1">
        <v>800</v>
      </c>
      <c r="G26" s="2" t="s">
        <v>175</v>
      </c>
      <c r="I26" s="2">
        <v>200</v>
      </c>
      <c r="J26" s="2" t="s">
        <v>174</v>
      </c>
      <c r="N26" s="4" t="str">
        <f t="shared" si="1"/>
        <v>112-40-3;263.6;800;200000000</v>
      </c>
      <c r="O26" t="s">
        <v>47</v>
      </c>
    </row>
    <row r="27" spans="1:15" x14ac:dyDescent="0.25">
      <c r="A27" t="s">
        <v>48</v>
      </c>
      <c r="B27" t="str">
        <f>[1]!CAS_code(A27)</f>
        <v>115-07-1</v>
      </c>
      <c r="C27">
        <v>87.953000000000003</v>
      </c>
      <c r="D27">
        <f>[1]!Props1(A27,"Ttriple")</f>
        <v>87.953000000000003</v>
      </c>
      <c r="E27">
        <f t="shared" si="0"/>
        <v>0</v>
      </c>
      <c r="F27" s="1">
        <v>575</v>
      </c>
      <c r="G27" s="2" t="s">
        <v>175</v>
      </c>
      <c r="I27" s="2">
        <v>1000</v>
      </c>
      <c r="J27" s="2" t="s">
        <v>174</v>
      </c>
      <c r="N27" s="4" t="str">
        <f t="shared" si="1"/>
        <v>115-07-1;87.953;575;1000000000</v>
      </c>
      <c r="O27" t="s">
        <v>49</v>
      </c>
    </row>
    <row r="28" spans="1:15" x14ac:dyDescent="0.25">
      <c r="A28" t="s">
        <v>50</v>
      </c>
      <c r="B28" t="str">
        <f>[1]!CAS_code(A28)</f>
        <v>287-92-3</v>
      </c>
      <c r="C28">
        <v>179.7</v>
      </c>
      <c r="D28">
        <f>[1]!Props1(A28,"Ttriple")</f>
        <v>179.7</v>
      </c>
      <c r="E28">
        <f t="shared" si="0"/>
        <v>0</v>
      </c>
      <c r="F28" s="1">
        <v>550</v>
      </c>
      <c r="G28" s="2" t="s">
        <v>175</v>
      </c>
      <c r="I28" s="2">
        <v>250</v>
      </c>
      <c r="J28" s="2" t="s">
        <v>174</v>
      </c>
      <c r="N28" s="4" t="str">
        <f t="shared" si="1"/>
        <v>287-92-3;179.7;550;250000000</v>
      </c>
      <c r="O28" t="s">
        <v>51</v>
      </c>
    </row>
    <row r="29" spans="1:15" x14ac:dyDescent="0.25">
      <c r="A29" t="s">
        <v>52</v>
      </c>
      <c r="B29" t="str">
        <f>[1]!CAS_code(A29)</f>
        <v>690-39-1</v>
      </c>
      <c r="C29">
        <v>179.6</v>
      </c>
      <c r="D29">
        <f>[1]!Props1(A29,"Ttriple")</f>
        <v>179.6</v>
      </c>
      <c r="E29">
        <f t="shared" si="0"/>
        <v>0</v>
      </c>
      <c r="F29" s="1">
        <v>400</v>
      </c>
      <c r="G29" s="2" t="s">
        <v>175</v>
      </c>
      <c r="I29" s="2">
        <v>70</v>
      </c>
      <c r="J29" s="2" t="s">
        <v>174</v>
      </c>
      <c r="N29" s="4" t="str">
        <f t="shared" si="1"/>
        <v>690-39-1;179.6;400;70000000</v>
      </c>
      <c r="O29" t="s">
        <v>53</v>
      </c>
    </row>
    <row r="30" spans="1:15" x14ac:dyDescent="0.25">
      <c r="A30" t="s">
        <v>54</v>
      </c>
      <c r="B30" t="str">
        <f>[1]!CAS_code(A30)</f>
        <v>431-63-0</v>
      </c>
      <c r="C30">
        <v>240</v>
      </c>
      <c r="D30">
        <f>[1]!Props1(A30,"Ttriple")</f>
        <v>170</v>
      </c>
      <c r="E30">
        <f t="shared" si="0"/>
        <v>70</v>
      </c>
      <c r="F30" s="1">
        <v>412</v>
      </c>
      <c r="G30" s="2" t="s">
        <v>175</v>
      </c>
      <c r="I30" s="2">
        <v>6</v>
      </c>
      <c r="J30" s="2" t="s">
        <v>174</v>
      </c>
      <c r="N30" s="4" t="str">
        <f t="shared" si="1"/>
        <v>431-63-0;240;412;6000000</v>
      </c>
      <c r="O30" t="s">
        <v>55</v>
      </c>
    </row>
    <row r="31" spans="1:15" x14ac:dyDescent="0.25">
      <c r="A31" t="s">
        <v>56</v>
      </c>
      <c r="B31" t="str">
        <f>[1]!CAS_code(A31)</f>
        <v>431-89-0</v>
      </c>
      <c r="C31">
        <v>146.35</v>
      </c>
      <c r="D31">
        <f>[1]!Props1(A31,"Ttriple")</f>
        <v>146.35</v>
      </c>
      <c r="E31">
        <f t="shared" si="0"/>
        <v>0</v>
      </c>
      <c r="F31" s="1">
        <v>475</v>
      </c>
      <c r="G31" s="2" t="s">
        <v>175</v>
      </c>
      <c r="I31" s="2">
        <v>60</v>
      </c>
      <c r="J31" s="2" t="s">
        <v>174</v>
      </c>
      <c r="N31" s="4" t="str">
        <f t="shared" si="1"/>
        <v>431-89-0;146.35;475;60000000</v>
      </c>
      <c r="O31" t="s">
        <v>57</v>
      </c>
    </row>
    <row r="32" spans="1:15" x14ac:dyDescent="0.25">
      <c r="A32" t="s">
        <v>58</v>
      </c>
      <c r="B32" t="str">
        <f>[1]!CAS_code(A32)</f>
        <v>406-58-6</v>
      </c>
      <c r="C32">
        <v>239</v>
      </c>
      <c r="D32">
        <f>[1]!Props1(A32,"Ttriple")</f>
        <v>239</v>
      </c>
      <c r="E32">
        <f t="shared" si="0"/>
        <v>0</v>
      </c>
      <c r="F32" s="1">
        <v>500</v>
      </c>
      <c r="G32" s="2" t="s">
        <v>175</v>
      </c>
      <c r="I32" s="2">
        <v>35</v>
      </c>
      <c r="J32" s="2" t="s">
        <v>174</v>
      </c>
      <c r="N32" s="4" t="str">
        <f t="shared" si="1"/>
        <v>406-58-6;239;500;35000000</v>
      </c>
      <c r="O32" t="s">
        <v>57</v>
      </c>
    </row>
    <row r="33" spans="1:15" x14ac:dyDescent="0.25">
      <c r="A33" t="s">
        <v>59</v>
      </c>
      <c r="B33" t="str">
        <f>[1]!CAS_code(A33)</f>
        <v>353-36-6</v>
      </c>
      <c r="C33">
        <v>130</v>
      </c>
      <c r="D33">
        <f>[1]!Props1(A33,"Ttriple")</f>
        <v>130</v>
      </c>
      <c r="E33">
        <f t="shared" si="0"/>
        <v>0</v>
      </c>
      <c r="F33" s="1">
        <v>450</v>
      </c>
      <c r="G33" s="2" t="s">
        <v>175</v>
      </c>
      <c r="I33" s="2">
        <v>5</v>
      </c>
      <c r="J33" s="2" t="s">
        <v>174</v>
      </c>
      <c r="N33" s="4" t="str">
        <f t="shared" si="1"/>
        <v>353-36-6;130;450;5000000</v>
      </c>
      <c r="O33" t="s">
        <v>60</v>
      </c>
    </row>
    <row r="34" spans="1:15" x14ac:dyDescent="0.25">
      <c r="A34" t="s">
        <v>61</v>
      </c>
      <c r="B34" t="str">
        <f>[1]!CAS_code(A34)</f>
        <v>421-14-7</v>
      </c>
      <c r="C34">
        <v>240</v>
      </c>
      <c r="D34">
        <f>[1]!Props1(A34,"Ttriple")</f>
        <v>240</v>
      </c>
      <c r="E34">
        <f t="shared" si="0"/>
        <v>0</v>
      </c>
      <c r="F34" s="1">
        <v>4220</v>
      </c>
      <c r="G34" s="2" t="s">
        <v>175</v>
      </c>
      <c r="I34" s="2">
        <v>7.2</v>
      </c>
      <c r="J34" s="2" t="s">
        <v>174</v>
      </c>
      <c r="N34" s="4" t="str">
        <f t="shared" si="1"/>
        <v>421-14-7;240;4220;7200000</v>
      </c>
      <c r="O34" t="s">
        <v>62</v>
      </c>
    </row>
    <row r="35" spans="1:15" x14ac:dyDescent="0.25">
      <c r="A35" t="s">
        <v>63</v>
      </c>
      <c r="B35" t="str">
        <f>[1]!CAS_code(A35)</f>
        <v>71-43-2</v>
      </c>
      <c r="C35">
        <v>278.67399999999998</v>
      </c>
      <c r="D35">
        <f>[1]!Props1(A35,"Ttriple")</f>
        <v>278.67399999999998</v>
      </c>
      <c r="E35">
        <f t="shared" si="0"/>
        <v>0</v>
      </c>
      <c r="F35" s="1">
        <v>725</v>
      </c>
      <c r="G35" s="2" t="s">
        <v>175</v>
      </c>
      <c r="I35" s="2">
        <v>500</v>
      </c>
      <c r="J35" s="2" t="s">
        <v>174</v>
      </c>
      <c r="N35" s="4" t="str">
        <f t="shared" si="1"/>
        <v>71-43-2;278.674;725;500000000</v>
      </c>
      <c r="O35" t="s">
        <v>64</v>
      </c>
    </row>
    <row r="36" spans="1:15" x14ac:dyDescent="0.25">
      <c r="A36" t="s">
        <v>65</v>
      </c>
      <c r="B36" t="str">
        <f>[1]!CAS_code(A36)</f>
        <v>1120-21-4</v>
      </c>
      <c r="C36">
        <v>247.541</v>
      </c>
      <c r="D36">
        <f>[1]!Props1(A36,"Ttriple")</f>
        <v>247.541</v>
      </c>
      <c r="E36">
        <f t="shared" si="0"/>
        <v>0</v>
      </c>
      <c r="F36" s="1">
        <v>700</v>
      </c>
      <c r="G36" s="2" t="s">
        <v>175</v>
      </c>
      <c r="I36" s="2">
        <v>500</v>
      </c>
      <c r="J36" s="2" t="s">
        <v>174</v>
      </c>
      <c r="N36" s="4" t="str">
        <f t="shared" si="1"/>
        <v>1120-21-4;247.541;700;500000000</v>
      </c>
      <c r="O36" t="s">
        <v>66</v>
      </c>
    </row>
    <row r="37" spans="1:15" x14ac:dyDescent="0.25">
      <c r="A37" t="s">
        <v>67</v>
      </c>
      <c r="B37" t="str">
        <f>[1]!CAS_code(A37)</f>
        <v>354-33-6</v>
      </c>
      <c r="C37">
        <v>172.52</v>
      </c>
      <c r="D37">
        <f>[1]!Props1(A37,"Ttriple")</f>
        <v>172.52</v>
      </c>
      <c r="E37">
        <f t="shared" si="0"/>
        <v>0</v>
      </c>
      <c r="F37" s="1">
        <v>500</v>
      </c>
      <c r="G37" s="2" t="s">
        <v>175</v>
      </c>
      <c r="I37" s="2">
        <v>60</v>
      </c>
      <c r="J37" s="2" t="s">
        <v>174</v>
      </c>
      <c r="N37" s="4" t="str">
        <f t="shared" si="1"/>
        <v>354-33-6;172.52;500;60000000</v>
      </c>
      <c r="O37" t="s">
        <v>68</v>
      </c>
    </row>
    <row r="38" spans="1:15" x14ac:dyDescent="0.25">
      <c r="A38" t="s">
        <v>69</v>
      </c>
      <c r="B38" t="str">
        <f>[1]!CAS_code(A38)</f>
        <v>75-19-4</v>
      </c>
      <c r="C38">
        <v>273</v>
      </c>
      <c r="D38">
        <f>[1]!Props1(A38,"Ttriple")</f>
        <v>145.69999999999999</v>
      </c>
      <c r="E38">
        <f t="shared" si="0"/>
        <v>127.30000000000001</v>
      </c>
      <c r="F38" s="1">
        <v>473</v>
      </c>
      <c r="G38" s="2" t="s">
        <v>175</v>
      </c>
      <c r="H38" s="6">
        <v>5.75E-7</v>
      </c>
      <c r="I38" s="2">
        <v>28</v>
      </c>
      <c r="J38" s="2" t="s">
        <v>174</v>
      </c>
      <c r="K38" s="2" t="s">
        <v>178</v>
      </c>
      <c r="L38" s="2" t="s">
        <v>179</v>
      </c>
      <c r="M38" s="4" t="s">
        <v>177</v>
      </c>
      <c r="N38" s="4" t="str">
        <f t="shared" si="1"/>
        <v>75-19-4;273;473;28000000</v>
      </c>
      <c r="O38" t="s">
        <v>70</v>
      </c>
    </row>
    <row r="39" spans="1:15" x14ac:dyDescent="0.25">
      <c r="A39" t="s">
        <v>71</v>
      </c>
      <c r="B39" t="str">
        <f>[1]!CAS_code(A39)</f>
        <v>7440-01-9</v>
      </c>
      <c r="C39">
        <v>24.56</v>
      </c>
      <c r="D39">
        <f>[1]!Props1(A39,"Ttriple")</f>
        <v>24.56</v>
      </c>
      <c r="E39">
        <f t="shared" si="0"/>
        <v>0</v>
      </c>
      <c r="F39" s="1">
        <v>723</v>
      </c>
      <c r="G39" s="2" t="s">
        <v>175</v>
      </c>
      <c r="H39" s="6">
        <v>8.4999999999999994E-8</v>
      </c>
      <c r="I39" s="2">
        <v>700</v>
      </c>
      <c r="J39" s="2" t="s">
        <v>174</v>
      </c>
      <c r="N39" s="4" t="str">
        <f t="shared" si="1"/>
        <v>7440-01-9;24.56;723;700000000</v>
      </c>
      <c r="O39" t="s">
        <v>72</v>
      </c>
    </row>
    <row r="40" spans="1:15" x14ac:dyDescent="0.25">
      <c r="A40" t="s">
        <v>73</v>
      </c>
      <c r="B40" t="str">
        <f>[1]!CAS_code(A40)</f>
        <v>2837-89-0</v>
      </c>
      <c r="C40">
        <v>100</v>
      </c>
      <c r="D40">
        <f>[1]!Props1(A40,"Ttriple")</f>
        <v>75</v>
      </c>
      <c r="E40">
        <f t="shared" si="0"/>
        <v>25</v>
      </c>
      <c r="F40" s="1">
        <v>470</v>
      </c>
      <c r="G40" s="2" t="s">
        <v>175</v>
      </c>
      <c r="I40" s="2">
        <v>40</v>
      </c>
      <c r="J40" s="2" t="s">
        <v>174</v>
      </c>
      <c r="N40" s="4" t="str">
        <f t="shared" si="1"/>
        <v>2837-89-0;100;470;40000000</v>
      </c>
      <c r="O40" t="s">
        <v>74</v>
      </c>
    </row>
    <row r="41" spans="1:15" x14ac:dyDescent="0.25">
      <c r="A41" t="s">
        <v>75</v>
      </c>
      <c r="B41" t="str">
        <f>[1]!CAS_code(A41)</f>
        <v>74-99-7</v>
      </c>
      <c r="C41">
        <v>323</v>
      </c>
      <c r="D41">
        <f>[1]!Props1(A41,"Ttriple")</f>
        <v>170.5</v>
      </c>
      <c r="E41">
        <f t="shared" si="0"/>
        <v>152.5</v>
      </c>
      <c r="F41" s="1">
        <v>474</v>
      </c>
      <c r="G41" s="2" t="s">
        <v>175</v>
      </c>
      <c r="H41" s="6">
        <v>7.0999999999999998E-7</v>
      </c>
      <c r="I41" s="2">
        <v>31.8</v>
      </c>
      <c r="J41" s="2" t="s">
        <v>174</v>
      </c>
      <c r="K41" s="2" t="s">
        <v>182</v>
      </c>
      <c r="L41" s="2" t="s">
        <v>179</v>
      </c>
      <c r="N41" s="4" t="str">
        <f t="shared" si="1"/>
        <v>74-99-7;323;474;31800000</v>
      </c>
      <c r="O41" t="s">
        <v>70</v>
      </c>
    </row>
    <row r="42" spans="1:15" x14ac:dyDescent="0.25">
      <c r="A42" t="s">
        <v>76</v>
      </c>
      <c r="B42" t="str">
        <f>[1]!CAS_code(A42)</f>
        <v>7782-41-4</v>
      </c>
      <c r="C42">
        <v>53.481099999999998</v>
      </c>
      <c r="D42">
        <f>[1]!Props1(A42,"Ttriple")</f>
        <v>53.481099999999998</v>
      </c>
      <c r="E42">
        <f t="shared" si="0"/>
        <v>0</v>
      </c>
      <c r="F42" s="1">
        <v>300</v>
      </c>
      <c r="G42" s="2" t="s">
        <v>175</v>
      </c>
      <c r="I42" s="2">
        <v>20</v>
      </c>
      <c r="J42" s="2" t="s">
        <v>174</v>
      </c>
      <c r="M42" s="4" t="s">
        <v>187</v>
      </c>
      <c r="N42" s="4" t="str">
        <f t="shared" si="1"/>
        <v>7782-41-4;53.4811;300;20000000</v>
      </c>
      <c r="O42" t="s">
        <v>77</v>
      </c>
    </row>
    <row r="43" spans="1:15" x14ac:dyDescent="0.25">
      <c r="A43" t="s">
        <v>78</v>
      </c>
      <c r="B43" t="str">
        <f>[1]!CAS_code(A43)</f>
        <v>67-56-1</v>
      </c>
      <c r="C43">
        <v>175.61</v>
      </c>
      <c r="D43">
        <f>[1]!Props1(A43,"Ttriple")</f>
        <v>175.61</v>
      </c>
      <c r="E43">
        <f t="shared" si="0"/>
        <v>0</v>
      </c>
      <c r="F43" s="1">
        <v>580</v>
      </c>
      <c r="G43" s="2" t="s">
        <v>175</v>
      </c>
      <c r="I43" s="2">
        <v>500</v>
      </c>
      <c r="J43" s="2" t="s">
        <v>174</v>
      </c>
      <c r="N43" s="4" t="str">
        <f t="shared" si="1"/>
        <v>67-56-1;175.61;580;500000000</v>
      </c>
      <c r="O43" t="s">
        <v>79</v>
      </c>
    </row>
    <row r="44" spans="1:15" x14ac:dyDescent="0.25">
      <c r="A44" t="s">
        <v>80</v>
      </c>
      <c r="B44" t="str">
        <f>[1]!CAS_code(A44)</f>
        <v>115-25-3</v>
      </c>
      <c r="C44">
        <v>233.35</v>
      </c>
      <c r="D44">
        <f>[1]!Props1(A44,"Ttriple")</f>
        <v>233.35</v>
      </c>
      <c r="E44">
        <f t="shared" si="0"/>
        <v>0</v>
      </c>
      <c r="F44" s="1">
        <v>623</v>
      </c>
      <c r="G44" s="2" t="s">
        <v>175</v>
      </c>
      <c r="I44" s="2">
        <v>60</v>
      </c>
      <c r="J44" s="2" t="s">
        <v>174</v>
      </c>
      <c r="M44" s="4" t="s">
        <v>187</v>
      </c>
      <c r="N44" s="4" t="str">
        <f t="shared" si="1"/>
        <v>115-25-3;233.35;623;60000000</v>
      </c>
      <c r="O44" t="s">
        <v>81</v>
      </c>
    </row>
    <row r="45" spans="1:15" x14ac:dyDescent="0.25">
      <c r="A45" t="s">
        <v>82</v>
      </c>
      <c r="B45" t="str">
        <f>[1]!CAS_code(A45)</f>
        <v>75-43-4</v>
      </c>
      <c r="C45">
        <v>200</v>
      </c>
      <c r="D45">
        <f>[1]!Props1(A45,"Ttriple")</f>
        <v>142.80000000000001</v>
      </c>
      <c r="E45">
        <f t="shared" si="0"/>
        <v>57.199999999999989</v>
      </c>
      <c r="F45" s="1">
        <v>473</v>
      </c>
      <c r="G45" s="2" t="s">
        <v>175</v>
      </c>
      <c r="I45" s="2">
        <v>138</v>
      </c>
      <c r="J45" s="2" t="s">
        <v>174</v>
      </c>
      <c r="M45" s="4" t="s">
        <v>187</v>
      </c>
      <c r="N45" s="4" t="str">
        <f t="shared" si="1"/>
        <v>75-43-4;200;473;138000000</v>
      </c>
      <c r="O45" t="s">
        <v>81</v>
      </c>
    </row>
    <row r="46" spans="1:15" x14ac:dyDescent="0.25">
      <c r="A46" t="s">
        <v>83</v>
      </c>
      <c r="B46" t="str">
        <f>[1]!CAS_code(A46)</f>
        <v>76-14-2</v>
      </c>
      <c r="C46">
        <v>273.14999999999998</v>
      </c>
      <c r="D46">
        <f>[1]!Props1(A46,"Ttriple")</f>
        <v>180.63</v>
      </c>
      <c r="E46">
        <f t="shared" si="0"/>
        <v>92.519999999999982</v>
      </c>
      <c r="F46" s="1">
        <v>507</v>
      </c>
      <c r="G46" s="2" t="s">
        <v>175</v>
      </c>
      <c r="I46" s="2">
        <v>21</v>
      </c>
      <c r="J46" s="2" t="s">
        <v>174</v>
      </c>
      <c r="M46" s="4" t="s">
        <v>187</v>
      </c>
      <c r="N46" s="4" t="str">
        <f t="shared" si="1"/>
        <v>76-14-2;273.15;507;21000000</v>
      </c>
      <c r="O46" t="s">
        <v>81</v>
      </c>
    </row>
    <row r="47" spans="1:15" x14ac:dyDescent="0.25">
      <c r="A47" t="s">
        <v>84</v>
      </c>
      <c r="B47" t="str">
        <f>[1]!CAS_code(A47)</f>
        <v>75-72-9</v>
      </c>
      <c r="C47">
        <v>98.15</v>
      </c>
      <c r="D47">
        <f>[1]!Props1(A47,"Ttriple")</f>
        <v>92</v>
      </c>
      <c r="E47">
        <f t="shared" si="0"/>
        <v>6.1500000000000057</v>
      </c>
      <c r="F47" s="1">
        <v>450</v>
      </c>
      <c r="G47" s="2" t="s">
        <v>175</v>
      </c>
      <c r="I47" s="2">
        <v>50</v>
      </c>
      <c r="J47" s="2" t="s">
        <v>174</v>
      </c>
      <c r="M47" s="4" t="s">
        <v>187</v>
      </c>
      <c r="N47" s="4" t="str">
        <f t="shared" si="1"/>
        <v>75-72-9;98.15;450;50000000</v>
      </c>
      <c r="O47" t="s">
        <v>81</v>
      </c>
    </row>
    <row r="48" spans="1:15" x14ac:dyDescent="0.25">
      <c r="A48" t="s">
        <v>85</v>
      </c>
      <c r="B48" t="str">
        <f>[1]!CAS_code(A48)</f>
        <v>75-73-0</v>
      </c>
      <c r="C48">
        <v>120</v>
      </c>
      <c r="D48">
        <f>[1]!Props1(A48,"Ttriple")</f>
        <v>89.54</v>
      </c>
      <c r="E48">
        <f t="shared" si="0"/>
        <v>30.459999999999994</v>
      </c>
      <c r="F48" s="1">
        <v>623</v>
      </c>
      <c r="G48" s="2" t="s">
        <v>175</v>
      </c>
      <c r="I48" s="2">
        <v>51</v>
      </c>
      <c r="J48" s="2" t="s">
        <v>174</v>
      </c>
      <c r="M48" s="4" t="s">
        <v>187</v>
      </c>
      <c r="N48" s="4" t="str">
        <f t="shared" si="1"/>
        <v>75-73-0;120;623;51000000</v>
      </c>
      <c r="O48" t="s">
        <v>81</v>
      </c>
    </row>
    <row r="49" spans="1:15" x14ac:dyDescent="0.25">
      <c r="A49" t="s">
        <v>86</v>
      </c>
      <c r="B49" t="str">
        <f>[1]!CAS_code(A49)</f>
        <v>75-71-8</v>
      </c>
      <c r="C49">
        <v>116.099</v>
      </c>
      <c r="D49">
        <f>[1]!Props1(A49,"Ttriple")</f>
        <v>116.099</v>
      </c>
      <c r="E49">
        <f t="shared" si="0"/>
        <v>0</v>
      </c>
      <c r="F49" s="1">
        <v>525</v>
      </c>
      <c r="G49" s="2" t="s">
        <v>175</v>
      </c>
      <c r="I49" s="2">
        <v>200</v>
      </c>
      <c r="J49" s="2" t="s">
        <v>174</v>
      </c>
      <c r="M49" s="4" t="s">
        <v>187</v>
      </c>
      <c r="N49" s="4" t="str">
        <f t="shared" si="1"/>
        <v>75-71-8;116.099;525;200000000</v>
      </c>
      <c r="O49" t="s">
        <v>87</v>
      </c>
    </row>
    <row r="50" spans="1:15" x14ac:dyDescent="0.25">
      <c r="A50" t="s">
        <v>88</v>
      </c>
      <c r="B50" t="str">
        <f>[1]!CAS_code(A50)</f>
        <v>76-13-1</v>
      </c>
      <c r="C50">
        <v>236.93</v>
      </c>
      <c r="D50">
        <f>[1]!Props1(A50,"Ttriple")</f>
        <v>236.93</v>
      </c>
      <c r="E50">
        <f t="shared" si="0"/>
        <v>0</v>
      </c>
      <c r="F50" s="1">
        <v>525</v>
      </c>
      <c r="G50" s="2" t="s">
        <v>175</v>
      </c>
      <c r="I50" s="2">
        <v>200</v>
      </c>
      <c r="J50" s="2" t="s">
        <v>174</v>
      </c>
      <c r="M50" s="4" t="s">
        <v>187</v>
      </c>
      <c r="N50" s="4" t="str">
        <f t="shared" si="1"/>
        <v>76-13-1;236.93;525;200000000</v>
      </c>
      <c r="O50" t="s">
        <v>87</v>
      </c>
    </row>
    <row r="51" spans="1:15" x14ac:dyDescent="0.25">
      <c r="A51" t="s">
        <v>89</v>
      </c>
      <c r="B51" t="str">
        <f>[1]!CAS_code(A51)</f>
        <v>29118-25-0</v>
      </c>
      <c r="C51">
        <v>273</v>
      </c>
      <c r="D51">
        <f>[1]!Props1(A51,"Ttriple")</f>
        <v>273</v>
      </c>
      <c r="E51">
        <f t="shared" si="0"/>
        <v>0</v>
      </c>
      <c r="F51" s="1">
        <v>430</v>
      </c>
      <c r="G51" s="2" t="s">
        <v>175</v>
      </c>
      <c r="I51" s="2">
        <v>6</v>
      </c>
      <c r="J51" s="2" t="s">
        <v>174</v>
      </c>
      <c r="M51" s="4" t="s">
        <v>187</v>
      </c>
      <c r="N51" s="4" t="str">
        <f t="shared" si="1"/>
        <v>29118-25-0;273;430;6000000</v>
      </c>
      <c r="O51" t="s">
        <v>90</v>
      </c>
    </row>
    <row r="52" spans="1:15" x14ac:dyDescent="0.25">
      <c r="A52" t="s">
        <v>91</v>
      </c>
      <c r="B52" t="str">
        <f>[1]!CAS_code(A52)</f>
        <v/>
      </c>
      <c r="C52">
        <v>289.8</v>
      </c>
      <c r="D52">
        <v>289.8</v>
      </c>
      <c r="E52">
        <f t="shared" si="0"/>
        <v>0</v>
      </c>
      <c r="F52" s="1">
        <v>500</v>
      </c>
      <c r="G52" s="2" t="s">
        <v>175</v>
      </c>
      <c r="I52" s="2">
        <v>30</v>
      </c>
      <c r="J52" s="2" t="s">
        <v>174</v>
      </c>
      <c r="N52" s="4" t="str">
        <f t="shared" si="1"/>
        <v>;289.8;500;30000000</v>
      </c>
      <c r="O52" t="s">
        <v>92</v>
      </c>
    </row>
    <row r="53" spans="1:15" x14ac:dyDescent="0.25">
      <c r="A53" t="s">
        <v>93</v>
      </c>
      <c r="B53" t="str">
        <f>[1]!CAS_code(A53)</f>
        <v>460-73-1</v>
      </c>
      <c r="C53">
        <v>171.05</v>
      </c>
      <c r="D53">
        <f>[1]!Props1(A53,"Ttriple")</f>
        <v>171.05</v>
      </c>
      <c r="E53">
        <f t="shared" si="0"/>
        <v>0</v>
      </c>
      <c r="F53" s="1">
        <v>440</v>
      </c>
      <c r="G53" s="2" t="s">
        <v>175</v>
      </c>
      <c r="I53" s="2">
        <v>200</v>
      </c>
      <c r="J53" s="2" t="s">
        <v>174</v>
      </c>
      <c r="N53" s="4" t="str">
        <f t="shared" si="1"/>
        <v>460-73-1;171.05;440;200000000</v>
      </c>
      <c r="O53" t="s">
        <v>94</v>
      </c>
    </row>
    <row r="54" spans="1:15" x14ac:dyDescent="0.25">
      <c r="A54" t="s">
        <v>95</v>
      </c>
      <c r="B54" t="str">
        <f>[1]!CAS_code(A54)</f>
        <v>593-53-3</v>
      </c>
      <c r="C54">
        <v>129.82</v>
      </c>
      <c r="D54">
        <f>[1]!Props1(A54,"Ttriple")</f>
        <v>129.82</v>
      </c>
      <c r="E54">
        <f t="shared" si="0"/>
        <v>0</v>
      </c>
      <c r="F54" s="1">
        <v>425</v>
      </c>
      <c r="G54" s="2" t="s">
        <v>175</v>
      </c>
      <c r="I54" s="2">
        <v>70</v>
      </c>
      <c r="J54" s="2" t="s">
        <v>174</v>
      </c>
      <c r="N54" s="4" t="str">
        <f t="shared" si="1"/>
        <v>593-53-3;129.82;425;70000000</v>
      </c>
      <c r="O54" t="s">
        <v>94</v>
      </c>
    </row>
    <row r="55" spans="1:15" x14ac:dyDescent="0.25">
      <c r="A55" t="s">
        <v>96</v>
      </c>
      <c r="B55" t="str">
        <f>[1]!CAS_code(A55)</f>
        <v>630-08-0</v>
      </c>
      <c r="C55">
        <v>68.16</v>
      </c>
      <c r="D55">
        <f>[1]!Props1(A55,"Ttriple")</f>
        <v>68.16</v>
      </c>
      <c r="E55">
        <f t="shared" si="0"/>
        <v>0</v>
      </c>
      <c r="F55" s="1">
        <v>500</v>
      </c>
      <c r="G55" s="2" t="s">
        <v>175</v>
      </c>
      <c r="I55" s="2">
        <v>100</v>
      </c>
      <c r="J55" s="2" t="s">
        <v>174</v>
      </c>
      <c r="N55" s="4" t="str">
        <f t="shared" si="1"/>
        <v>630-08-0;68.16;500;100000000</v>
      </c>
      <c r="O55" t="s">
        <v>94</v>
      </c>
    </row>
    <row r="56" spans="1:15" x14ac:dyDescent="0.25">
      <c r="A56" t="s">
        <v>97</v>
      </c>
      <c r="B56" t="str">
        <f>[1]!CAS_code(A56)</f>
        <v>463-58-1</v>
      </c>
      <c r="C56">
        <v>134.30000000000001</v>
      </c>
      <c r="D56">
        <f>[1]!Props1(A56,"Ttriple")</f>
        <v>134.30000000000001</v>
      </c>
      <c r="E56">
        <f t="shared" si="0"/>
        <v>0</v>
      </c>
      <c r="F56" s="1">
        <v>650</v>
      </c>
      <c r="G56" s="2" t="s">
        <v>175</v>
      </c>
      <c r="I56" s="2">
        <v>50</v>
      </c>
      <c r="J56" s="2" t="s">
        <v>174</v>
      </c>
      <c r="N56" s="4" t="str">
        <f t="shared" si="1"/>
        <v>463-58-1;134.3;650;50000000</v>
      </c>
      <c r="O56" t="s">
        <v>94</v>
      </c>
    </row>
    <row r="57" spans="1:15" x14ac:dyDescent="0.25">
      <c r="A57" t="s">
        <v>98</v>
      </c>
      <c r="B57" t="str">
        <f>[1]!CAS_code(A57)</f>
        <v>124-18-5</v>
      </c>
      <c r="C57">
        <v>243.5</v>
      </c>
      <c r="D57">
        <f>[1]!Props1(A57,"Ttriple")</f>
        <v>243.5</v>
      </c>
      <c r="E57">
        <f t="shared" si="0"/>
        <v>0</v>
      </c>
      <c r="F57" s="1">
        <v>675</v>
      </c>
      <c r="G57" s="2" t="s">
        <v>183</v>
      </c>
      <c r="I57" s="2">
        <v>800</v>
      </c>
      <c r="J57" s="2" t="s">
        <v>174</v>
      </c>
      <c r="N57" s="4" t="str">
        <f t="shared" si="1"/>
        <v>124-18-5;243.5;675;800000000</v>
      </c>
      <c r="O57" t="s">
        <v>94</v>
      </c>
    </row>
    <row r="58" spans="1:15" x14ac:dyDescent="0.25">
      <c r="A58" t="s">
        <v>99</v>
      </c>
      <c r="B58" t="str">
        <f>[1]!CAS_code(A58)</f>
        <v>7783-06-4</v>
      </c>
      <c r="C58">
        <v>187.7</v>
      </c>
      <c r="D58">
        <f>[1]!Props1(A58,"Ttriple")</f>
        <v>187.7</v>
      </c>
      <c r="E58">
        <f t="shared" si="0"/>
        <v>0</v>
      </c>
      <c r="F58" s="1">
        <v>760</v>
      </c>
      <c r="G58" s="2" t="s">
        <v>175</v>
      </c>
      <c r="I58" s="2">
        <v>170</v>
      </c>
      <c r="J58" s="2" t="s">
        <v>174</v>
      </c>
      <c r="N58" s="4" t="str">
        <f t="shared" si="1"/>
        <v>7783-06-4;187.7;760;170000000</v>
      </c>
      <c r="O58" t="s">
        <v>94</v>
      </c>
    </row>
    <row r="59" spans="1:15" x14ac:dyDescent="0.25">
      <c r="A59" t="s">
        <v>100</v>
      </c>
      <c r="B59" t="str">
        <f>[1]!CAS_code(A59)</f>
        <v>78-78-4</v>
      </c>
      <c r="C59">
        <v>112.65</v>
      </c>
      <c r="D59">
        <f>[1]!Props1(A59,"Ttriple")</f>
        <v>112.65</v>
      </c>
      <c r="E59">
        <f t="shared" si="0"/>
        <v>0</v>
      </c>
      <c r="F59" s="1">
        <v>500</v>
      </c>
      <c r="G59" s="2" t="s">
        <v>175</v>
      </c>
      <c r="I59" s="2">
        <v>1000</v>
      </c>
      <c r="J59" s="2" t="s">
        <v>174</v>
      </c>
      <c r="N59" s="4" t="str">
        <f t="shared" si="1"/>
        <v>78-78-4;112.65;500;1000000000</v>
      </c>
      <c r="O59" t="s">
        <v>94</v>
      </c>
    </row>
    <row r="60" spans="1:15" x14ac:dyDescent="0.25">
      <c r="A60" t="s">
        <v>101</v>
      </c>
      <c r="B60" t="str">
        <f>[1]!CAS_code(A60)</f>
        <v>463-82-1</v>
      </c>
      <c r="C60">
        <v>256.60000000000002</v>
      </c>
      <c r="D60">
        <f>[1]!Props1(A60,"Ttriple")</f>
        <v>256.60000000000002</v>
      </c>
      <c r="E60">
        <f t="shared" si="0"/>
        <v>0</v>
      </c>
      <c r="F60" s="1">
        <v>550</v>
      </c>
      <c r="G60" s="2" t="s">
        <v>175</v>
      </c>
      <c r="I60" s="2">
        <v>200</v>
      </c>
      <c r="J60" s="2" t="s">
        <v>174</v>
      </c>
      <c r="N60" s="4" t="str">
        <f t="shared" si="1"/>
        <v>463-82-1;256.6;550;200000000</v>
      </c>
      <c r="O60" t="s">
        <v>94</v>
      </c>
    </row>
    <row r="61" spans="1:15" x14ac:dyDescent="0.25">
      <c r="A61" t="s">
        <v>102</v>
      </c>
      <c r="B61" t="str">
        <f>[1]!CAS_code(A61)</f>
        <v>107-83-5</v>
      </c>
      <c r="C61">
        <v>119.6</v>
      </c>
      <c r="D61">
        <f>[1]!Props1(A61,"Ttriple")</f>
        <v>119.6</v>
      </c>
      <c r="E61">
        <f t="shared" si="0"/>
        <v>0</v>
      </c>
      <c r="F61" s="1">
        <v>500</v>
      </c>
      <c r="G61" s="2" t="s">
        <v>175</v>
      </c>
      <c r="I61" s="2">
        <v>1000</v>
      </c>
      <c r="J61" s="2" t="s">
        <v>174</v>
      </c>
      <c r="N61" s="4" t="str">
        <f t="shared" si="1"/>
        <v>107-83-5;119.6;500;1000000000</v>
      </c>
      <c r="O61" t="s">
        <v>94</v>
      </c>
    </row>
    <row r="62" spans="1:15" x14ac:dyDescent="0.25">
      <c r="A62" t="s">
        <v>103</v>
      </c>
      <c r="B62" t="str">
        <f>[1]!CAS_code(A62)</f>
        <v>7439-90-9</v>
      </c>
      <c r="C62">
        <v>115.77</v>
      </c>
      <c r="D62">
        <f>[1]!Props1(A62,"Ttriple")</f>
        <v>115.77</v>
      </c>
      <c r="E62">
        <f t="shared" si="0"/>
        <v>0</v>
      </c>
      <c r="F62" s="1">
        <v>750</v>
      </c>
      <c r="G62" s="2" t="s">
        <v>175</v>
      </c>
      <c r="I62" s="2">
        <v>200</v>
      </c>
      <c r="J62" s="2" t="s">
        <v>174</v>
      </c>
      <c r="N62" s="4" t="str">
        <f t="shared" si="1"/>
        <v>7439-90-9;115.77;750;200000000</v>
      </c>
      <c r="O62" t="s">
        <v>94</v>
      </c>
    </row>
    <row r="63" spans="1:15" x14ac:dyDescent="0.25">
      <c r="A63" t="s">
        <v>104</v>
      </c>
      <c r="B63" t="str">
        <f>[1]!CAS_code(A63)</f>
        <v>111-84-2</v>
      </c>
      <c r="C63">
        <v>219.7</v>
      </c>
      <c r="D63">
        <f>[1]!Props1(A63,"Ttriple")</f>
        <v>219.7</v>
      </c>
      <c r="E63">
        <f t="shared" si="0"/>
        <v>0</v>
      </c>
      <c r="F63" s="1">
        <v>600</v>
      </c>
      <c r="G63" s="2" t="s">
        <v>175</v>
      </c>
      <c r="I63" s="2">
        <v>800</v>
      </c>
      <c r="J63" s="2" t="s">
        <v>174</v>
      </c>
      <c r="N63" s="4" t="str">
        <f t="shared" si="1"/>
        <v>111-84-2;219.7;600;800000000</v>
      </c>
      <c r="O63" t="s">
        <v>94</v>
      </c>
    </row>
    <row r="64" spans="1:15" x14ac:dyDescent="0.25">
      <c r="A64" t="s">
        <v>105</v>
      </c>
      <c r="B64" t="str">
        <f>[1]!CAS_code(A64)</f>
        <v>108-88-3</v>
      </c>
      <c r="C64">
        <v>178</v>
      </c>
      <c r="D64">
        <f>[1]!Props1(A64,"Ttriple")</f>
        <v>178</v>
      </c>
      <c r="E64">
        <f t="shared" si="0"/>
        <v>0</v>
      </c>
      <c r="F64" s="1">
        <v>700</v>
      </c>
      <c r="G64" s="2" t="s">
        <v>175</v>
      </c>
      <c r="I64" s="2">
        <v>500</v>
      </c>
      <c r="J64" s="2" t="s">
        <v>174</v>
      </c>
      <c r="N64" s="4" t="str">
        <f t="shared" si="1"/>
        <v>108-88-3;178;700;500000000</v>
      </c>
      <c r="O64" t="s">
        <v>94</v>
      </c>
    </row>
    <row r="65" spans="1:15" x14ac:dyDescent="0.25">
      <c r="A65" t="s">
        <v>106</v>
      </c>
      <c r="B65" t="str">
        <f>[1]!CAS_code(A65)</f>
        <v>7440-63-3</v>
      </c>
      <c r="C65">
        <v>161.4</v>
      </c>
      <c r="D65">
        <f>[1]!Props1(A65,"Ttriple")</f>
        <v>161.4</v>
      </c>
      <c r="E65">
        <f t="shared" si="0"/>
        <v>0</v>
      </c>
      <c r="F65" s="1">
        <v>750</v>
      </c>
      <c r="G65" s="2" t="s">
        <v>175</v>
      </c>
      <c r="I65" s="2">
        <v>700</v>
      </c>
      <c r="J65" s="2" t="s">
        <v>174</v>
      </c>
      <c r="N65" s="4" t="str">
        <f t="shared" si="1"/>
        <v>7440-63-3;161.4;750;700000000</v>
      </c>
      <c r="O65" t="s">
        <v>94</v>
      </c>
    </row>
    <row r="66" spans="1:15" x14ac:dyDescent="0.25">
      <c r="A66" t="s">
        <v>107</v>
      </c>
      <c r="B66" t="str">
        <f>[1]!CAS_code(A66)</f>
        <v>76-16-4</v>
      </c>
      <c r="C66">
        <v>173.1</v>
      </c>
      <c r="D66">
        <f>[1]!Props1(A66,"Ttriple")</f>
        <v>173.1</v>
      </c>
      <c r="E66">
        <f t="shared" si="0"/>
        <v>0</v>
      </c>
      <c r="F66" s="1">
        <v>425</v>
      </c>
      <c r="G66" s="2" t="s">
        <v>175</v>
      </c>
      <c r="I66" s="2">
        <v>50</v>
      </c>
      <c r="J66" s="2" t="s">
        <v>174</v>
      </c>
      <c r="N66" s="4" t="str">
        <f t="shared" si="1"/>
        <v>76-16-4;173.1;425;50000000</v>
      </c>
      <c r="O66" t="s">
        <v>94</v>
      </c>
    </row>
    <row r="67" spans="1:15" x14ac:dyDescent="0.25">
      <c r="A67" t="s">
        <v>108</v>
      </c>
      <c r="B67" t="str">
        <f>[1]!CAS_code(A67)</f>
        <v>67-64-1</v>
      </c>
      <c r="C67">
        <v>178.5</v>
      </c>
      <c r="D67">
        <f>[1]!Props1(A67,"Ttriple")</f>
        <v>178.5</v>
      </c>
      <c r="E67">
        <f t="shared" ref="E67:E112" si="2">C67-D67</f>
        <v>0</v>
      </c>
      <c r="F67" s="1">
        <v>550</v>
      </c>
      <c r="G67" s="2" t="s">
        <v>175</v>
      </c>
      <c r="I67" s="2">
        <v>700</v>
      </c>
      <c r="J67" s="2" t="s">
        <v>174</v>
      </c>
      <c r="N67" s="4" t="str">
        <f t="shared" ref="N67:N112" si="3">B67&amp;";"&amp;C67&amp;";"&amp;F67&amp;";"&amp;I67*1000000</f>
        <v>67-64-1;178.5;550;700000000</v>
      </c>
      <c r="O67" t="s">
        <v>94</v>
      </c>
    </row>
    <row r="68" spans="1:15" x14ac:dyDescent="0.25">
      <c r="A68" t="s">
        <v>109</v>
      </c>
      <c r="B68" t="str">
        <f>[1]!CAS_code(A68)</f>
        <v>10024-97-2</v>
      </c>
      <c r="C68">
        <v>182.33</v>
      </c>
      <c r="D68">
        <f>[1]!Props1(A68,"Ttriple")</f>
        <v>182.33</v>
      </c>
      <c r="E68">
        <f t="shared" si="2"/>
        <v>0</v>
      </c>
      <c r="F68" s="1">
        <v>525</v>
      </c>
      <c r="G68" s="2" t="s">
        <v>175</v>
      </c>
      <c r="I68" s="2">
        <v>50</v>
      </c>
      <c r="J68" s="2" t="s">
        <v>174</v>
      </c>
      <c r="N68" s="4" t="str">
        <f t="shared" si="3"/>
        <v>10024-97-2;182.33;525;50000000</v>
      </c>
      <c r="O68" t="s">
        <v>94</v>
      </c>
    </row>
    <row r="69" spans="1:15" x14ac:dyDescent="0.25">
      <c r="A69" t="s">
        <v>110</v>
      </c>
      <c r="B69" t="str">
        <f>[1]!CAS_code(A69)</f>
        <v>7446-09-5</v>
      </c>
      <c r="C69">
        <v>197.7</v>
      </c>
      <c r="D69">
        <f>[1]!Props1(A69,"Ttriple")</f>
        <v>197.7</v>
      </c>
      <c r="E69">
        <f t="shared" si="2"/>
        <v>0</v>
      </c>
      <c r="F69" s="1">
        <v>525</v>
      </c>
      <c r="G69" s="2" t="s">
        <v>175</v>
      </c>
      <c r="I69" s="2">
        <v>35</v>
      </c>
      <c r="J69" s="2" t="s">
        <v>174</v>
      </c>
      <c r="N69" s="4" t="str">
        <f t="shared" si="3"/>
        <v>7446-09-5;197.7;525;35000000</v>
      </c>
      <c r="O69" t="s">
        <v>94</v>
      </c>
    </row>
    <row r="70" spans="1:15" x14ac:dyDescent="0.25">
      <c r="A70" t="s">
        <v>111</v>
      </c>
      <c r="B70" t="str">
        <f>[1]!CAS_code(A70)</f>
        <v>1717-00-6</v>
      </c>
      <c r="C70">
        <v>169.68</v>
      </c>
      <c r="D70">
        <f>[1]!Props1(A70,"Ttriple")</f>
        <v>169.68</v>
      </c>
      <c r="E70">
        <f t="shared" si="2"/>
        <v>0</v>
      </c>
      <c r="F70" s="1">
        <v>500</v>
      </c>
      <c r="G70" s="2" t="s">
        <v>175</v>
      </c>
      <c r="I70" s="2">
        <v>400</v>
      </c>
      <c r="J70" s="2" t="s">
        <v>174</v>
      </c>
      <c r="N70" s="4" t="str">
        <f t="shared" si="3"/>
        <v>1717-00-6;169.68;500;400000000</v>
      </c>
      <c r="O70" t="s">
        <v>94</v>
      </c>
    </row>
    <row r="71" spans="1:15" x14ac:dyDescent="0.25">
      <c r="A71" t="s">
        <v>112</v>
      </c>
      <c r="B71" t="str">
        <f>[1]!CAS_code(A71)</f>
        <v>75-68-3</v>
      </c>
      <c r="C71">
        <v>142.72</v>
      </c>
      <c r="D71">
        <f>[1]!Props1(A71,"Ttriple")</f>
        <v>142.72</v>
      </c>
      <c r="E71">
        <f t="shared" si="2"/>
        <v>0</v>
      </c>
      <c r="F71" s="1">
        <v>470</v>
      </c>
      <c r="G71" s="2" t="s">
        <v>175</v>
      </c>
      <c r="I71" s="2">
        <v>60</v>
      </c>
      <c r="J71" s="2" t="s">
        <v>174</v>
      </c>
      <c r="N71" s="4" t="str">
        <f t="shared" si="3"/>
        <v>75-68-3;142.72;470;60000000</v>
      </c>
      <c r="O71" t="s">
        <v>94</v>
      </c>
    </row>
    <row r="72" spans="1:15" x14ac:dyDescent="0.25">
      <c r="A72" t="s">
        <v>113</v>
      </c>
      <c r="B72" t="str">
        <f>[1]!CAS_code(A72)</f>
        <v>76-19-7</v>
      </c>
      <c r="C72">
        <v>125.45</v>
      </c>
      <c r="D72">
        <f>[1]!Props1(A72,"Ttriple")</f>
        <v>125.45</v>
      </c>
      <c r="E72">
        <f t="shared" si="2"/>
        <v>0</v>
      </c>
      <c r="F72" s="1">
        <v>440</v>
      </c>
      <c r="G72" s="2" t="s">
        <v>175</v>
      </c>
      <c r="I72" s="2">
        <v>20</v>
      </c>
      <c r="J72" s="2" t="s">
        <v>174</v>
      </c>
      <c r="N72" s="4" t="str">
        <f t="shared" si="3"/>
        <v>76-19-7;125.45;440;20000000</v>
      </c>
      <c r="O72" t="s">
        <v>94</v>
      </c>
    </row>
    <row r="73" spans="1:15" x14ac:dyDescent="0.25">
      <c r="A73" t="s">
        <v>114</v>
      </c>
      <c r="B73" t="str">
        <f>[1]!CAS_code(A73)</f>
        <v>74-82-8</v>
      </c>
      <c r="C73">
        <v>90.694100000000006</v>
      </c>
      <c r="D73">
        <f>[1]!Props1(A73,"Ttriple")</f>
        <v>90.694100000000006</v>
      </c>
      <c r="E73">
        <f t="shared" si="2"/>
        <v>0</v>
      </c>
      <c r="F73" s="1">
        <v>625</v>
      </c>
      <c r="G73" s="2" t="s">
        <v>175</v>
      </c>
      <c r="I73" s="2">
        <v>1000</v>
      </c>
      <c r="J73" s="2" t="s">
        <v>174</v>
      </c>
      <c r="N73" s="4" t="str">
        <f t="shared" si="3"/>
        <v>74-82-8;90.6941;625;1000000000</v>
      </c>
      <c r="O73" t="s">
        <v>115</v>
      </c>
    </row>
    <row r="74" spans="1:15" x14ac:dyDescent="0.25">
      <c r="A74" t="s">
        <v>116</v>
      </c>
      <c r="B74" t="str">
        <f>[1]!CAS_code(A74)</f>
        <v>74-84-0</v>
      </c>
      <c r="C74">
        <v>90.367999999999995</v>
      </c>
      <c r="D74">
        <f>[1]!Props1(A74,"Ttriple")</f>
        <v>90.367999999999995</v>
      </c>
      <c r="E74">
        <f t="shared" si="2"/>
        <v>0</v>
      </c>
      <c r="F74" s="1">
        <v>675</v>
      </c>
      <c r="G74" s="2" t="s">
        <v>175</v>
      </c>
      <c r="I74" s="2">
        <v>900</v>
      </c>
      <c r="J74" s="2" t="s">
        <v>174</v>
      </c>
      <c r="N74" s="4" t="str">
        <f t="shared" si="3"/>
        <v>74-84-0;90.368;675;900000000</v>
      </c>
      <c r="O74" t="s">
        <v>117</v>
      </c>
    </row>
    <row r="75" spans="1:15" x14ac:dyDescent="0.25">
      <c r="A75" t="s">
        <v>118</v>
      </c>
      <c r="B75" t="str">
        <f>[1]!CAS_code(A75)</f>
        <v>106-97-8</v>
      </c>
      <c r="C75">
        <v>134.89500000000001</v>
      </c>
      <c r="D75">
        <f>[1]!Props1(A75,"Ttriple")</f>
        <v>134.89500000000001</v>
      </c>
      <c r="E75">
        <f t="shared" si="2"/>
        <v>0</v>
      </c>
      <c r="F75" s="1">
        <v>340</v>
      </c>
      <c r="G75" s="2" t="s">
        <v>175</v>
      </c>
      <c r="I75" s="2">
        <v>12</v>
      </c>
      <c r="J75" s="2" t="s">
        <v>174</v>
      </c>
      <c r="N75" s="4" t="str">
        <f t="shared" si="3"/>
        <v>106-97-8;134.895;340;12000000</v>
      </c>
      <c r="O75" t="s">
        <v>119</v>
      </c>
    </row>
    <row r="76" spans="1:15" x14ac:dyDescent="0.25">
      <c r="A76" t="s">
        <v>120</v>
      </c>
      <c r="B76" t="str">
        <f>[1]!CAS_code(A76)</f>
        <v>75-28-5</v>
      </c>
      <c r="C76">
        <v>113.73</v>
      </c>
      <c r="D76">
        <f>[1]!Props1(A76,"Ttriple")</f>
        <v>113.73</v>
      </c>
      <c r="E76">
        <f t="shared" si="2"/>
        <v>0</v>
      </c>
      <c r="F76" s="1">
        <v>575</v>
      </c>
      <c r="G76" s="2" t="s">
        <v>175</v>
      </c>
      <c r="I76" s="2">
        <v>35</v>
      </c>
      <c r="J76" s="2" t="s">
        <v>174</v>
      </c>
      <c r="N76" s="4" t="str">
        <f t="shared" si="3"/>
        <v>75-28-5;113.73;575;35000000</v>
      </c>
      <c r="O76" t="s">
        <v>119</v>
      </c>
    </row>
    <row r="77" spans="1:15" x14ac:dyDescent="0.25">
      <c r="A77" t="s">
        <v>121</v>
      </c>
      <c r="B77" t="str">
        <f>[1]!CAS_code(A77)</f>
        <v>109-66-0</v>
      </c>
      <c r="C77">
        <v>143.47</v>
      </c>
      <c r="D77">
        <f>[1]!Props1(A77,"Ttriple")</f>
        <v>143.47</v>
      </c>
      <c r="E77">
        <f t="shared" si="2"/>
        <v>0</v>
      </c>
      <c r="F77" s="1">
        <v>573</v>
      </c>
      <c r="G77" s="2" t="s">
        <v>175</v>
      </c>
      <c r="I77" s="2">
        <v>69</v>
      </c>
      <c r="J77" s="2" t="s">
        <v>174</v>
      </c>
      <c r="N77" s="4" t="str">
        <f t="shared" si="3"/>
        <v>109-66-0;143.47;573;69000000</v>
      </c>
      <c r="O77" t="s">
        <v>122</v>
      </c>
    </row>
    <row r="78" spans="1:15" x14ac:dyDescent="0.25">
      <c r="A78" t="s">
        <v>123</v>
      </c>
      <c r="B78" t="str">
        <f>[1]!CAS_code(A78)</f>
        <v>110-54-3</v>
      </c>
      <c r="C78">
        <v>177.83</v>
      </c>
      <c r="D78">
        <f>[1]!Props1(A78,"Ttriple")</f>
        <v>177.83</v>
      </c>
      <c r="E78">
        <f t="shared" si="2"/>
        <v>0</v>
      </c>
      <c r="F78" s="1">
        <v>548</v>
      </c>
      <c r="G78" s="2" t="s">
        <v>175</v>
      </c>
      <c r="I78" s="2">
        <v>92</v>
      </c>
      <c r="J78" s="2" t="s">
        <v>174</v>
      </c>
      <c r="N78" s="4" t="str">
        <f t="shared" si="3"/>
        <v>110-54-3;177.83;548;92000000</v>
      </c>
      <c r="O78" t="s">
        <v>122</v>
      </c>
    </row>
    <row r="79" spans="1:15" x14ac:dyDescent="0.25">
      <c r="A79" t="s">
        <v>124</v>
      </c>
      <c r="B79" t="str">
        <f>[1]!CAS_code(A79)</f>
        <v>142-82-5</v>
      </c>
      <c r="C79">
        <v>182.55</v>
      </c>
      <c r="D79">
        <f>[1]!Props1(A79,"Ttriple")</f>
        <v>182.55</v>
      </c>
      <c r="E79">
        <f t="shared" si="2"/>
        <v>0</v>
      </c>
      <c r="F79" s="1">
        <v>310</v>
      </c>
      <c r="G79" s="2" t="s">
        <v>175</v>
      </c>
      <c r="I79" s="2">
        <v>100</v>
      </c>
      <c r="J79" s="2" t="s">
        <v>174</v>
      </c>
      <c r="N79" s="4" t="str">
        <f t="shared" si="3"/>
        <v>142-82-5;182.55;310;100000000</v>
      </c>
      <c r="O79" t="s">
        <v>122</v>
      </c>
    </row>
    <row r="80" spans="1:15" x14ac:dyDescent="0.25">
      <c r="A80" t="s">
        <v>125</v>
      </c>
      <c r="B80" t="str">
        <f>[1]!CAS_code(A80)</f>
        <v>111-65-9</v>
      </c>
      <c r="C80">
        <v>216.37</v>
      </c>
      <c r="D80">
        <f>[1]!Props1(A80,"Ttriple")</f>
        <v>216.37</v>
      </c>
      <c r="E80">
        <f t="shared" si="2"/>
        <v>0</v>
      </c>
      <c r="F80" s="1">
        <v>548</v>
      </c>
      <c r="G80" s="2" t="s">
        <v>175</v>
      </c>
      <c r="I80" s="2">
        <v>96</v>
      </c>
      <c r="J80" s="2" t="s">
        <v>174</v>
      </c>
      <c r="M80" s="4" t="s">
        <v>184</v>
      </c>
      <c r="N80" s="4" t="str">
        <f t="shared" si="3"/>
        <v>111-65-9;216.37;548;96000000</v>
      </c>
      <c r="O80" t="s">
        <v>122</v>
      </c>
    </row>
    <row r="81" spans="1:15" x14ac:dyDescent="0.25">
      <c r="A81" t="s">
        <v>126</v>
      </c>
      <c r="B81" t="str">
        <f>[1]!CAS_code(A81)</f>
        <v>75-37-6</v>
      </c>
      <c r="C81">
        <v>154.56</v>
      </c>
      <c r="D81">
        <f>[1]!Props1(A81,"Ttriple")</f>
        <v>154.56</v>
      </c>
      <c r="E81">
        <f t="shared" si="2"/>
        <v>0</v>
      </c>
      <c r="F81" s="1">
        <v>471</v>
      </c>
      <c r="G81" s="2" t="s">
        <v>175</v>
      </c>
      <c r="I81" s="2">
        <v>58</v>
      </c>
      <c r="J81" s="2" t="s">
        <v>174</v>
      </c>
      <c r="N81" s="4" t="str">
        <f t="shared" si="3"/>
        <v>75-37-6;154.56;471;58000000</v>
      </c>
      <c r="O81" t="s">
        <v>127</v>
      </c>
    </row>
    <row r="82" spans="1:15" x14ac:dyDescent="0.25">
      <c r="A82" t="s">
        <v>128</v>
      </c>
      <c r="B82" t="str">
        <f>[1]!CAS_code(A82)</f>
        <v>306-83-2</v>
      </c>
      <c r="C82">
        <v>166</v>
      </c>
      <c r="D82">
        <f>[1]!Props1(A82,"Ttriple")</f>
        <v>166</v>
      </c>
      <c r="E82">
        <f t="shared" si="2"/>
        <v>0</v>
      </c>
      <c r="F82" s="1">
        <v>523</v>
      </c>
      <c r="G82" s="2" t="s">
        <v>175</v>
      </c>
      <c r="I82" s="2">
        <v>76</v>
      </c>
      <c r="J82" s="2" t="s">
        <v>174</v>
      </c>
      <c r="N82" s="4" t="str">
        <f t="shared" si="3"/>
        <v>306-83-2;166;523;76000000</v>
      </c>
      <c r="O82" t="s">
        <v>127</v>
      </c>
    </row>
    <row r="83" spans="1:15" x14ac:dyDescent="0.25">
      <c r="A83" t="s">
        <v>129</v>
      </c>
      <c r="B83" t="str">
        <f>[1]!CAS_code(A83)</f>
        <v>75-69-4</v>
      </c>
      <c r="C83">
        <v>162.68</v>
      </c>
      <c r="D83">
        <f>[1]!Props1(A83,"Ttriple")</f>
        <v>162.68</v>
      </c>
      <c r="E83">
        <f t="shared" si="2"/>
        <v>0</v>
      </c>
      <c r="F83" s="1">
        <v>595</v>
      </c>
      <c r="G83" s="2" t="s">
        <v>175</v>
      </c>
      <c r="I83" s="2">
        <v>100</v>
      </c>
      <c r="J83" s="2" t="s">
        <v>174</v>
      </c>
      <c r="N83" s="4" t="str">
        <f t="shared" si="3"/>
        <v>75-69-4;162.68;595;100000000</v>
      </c>
      <c r="O83" t="s">
        <v>127</v>
      </c>
    </row>
    <row r="84" spans="1:15" x14ac:dyDescent="0.25">
      <c r="A84" t="s">
        <v>130</v>
      </c>
      <c r="B84" t="str">
        <f>[1]!CAS_code(A84)</f>
        <v>107-51-7</v>
      </c>
      <c r="C84">
        <v>187.2</v>
      </c>
      <c r="D84">
        <f>[1]!Props1(A84,"Ttriple")</f>
        <v>187.2</v>
      </c>
      <c r="E84">
        <f t="shared" si="2"/>
        <v>0</v>
      </c>
      <c r="F84" s="1">
        <v>673</v>
      </c>
      <c r="G84" s="2" t="s">
        <v>175</v>
      </c>
      <c r="I84" s="2">
        <v>30</v>
      </c>
      <c r="J84" s="2" t="s">
        <v>174</v>
      </c>
      <c r="N84" s="4" t="str">
        <f t="shared" si="3"/>
        <v>107-51-7;187.2;673;30000000</v>
      </c>
      <c r="O84" t="s">
        <v>131</v>
      </c>
    </row>
    <row r="85" spans="1:15" x14ac:dyDescent="0.25">
      <c r="A85" t="s">
        <v>132</v>
      </c>
      <c r="B85" t="str">
        <f>[1]!CAS_code(A85)</f>
        <v>141-62-8</v>
      </c>
      <c r="C85">
        <v>205.2</v>
      </c>
      <c r="D85">
        <f>[1]!Props1(A85,"Ttriple")</f>
        <v>205.2</v>
      </c>
      <c r="E85">
        <f t="shared" si="2"/>
        <v>0</v>
      </c>
      <c r="F85" s="1">
        <v>673</v>
      </c>
      <c r="G85" s="2" t="s">
        <v>175</v>
      </c>
      <c r="I85" s="2">
        <v>30</v>
      </c>
      <c r="J85" s="2" t="s">
        <v>174</v>
      </c>
      <c r="M85"/>
      <c r="N85" s="4" t="str">
        <f t="shared" si="3"/>
        <v>141-62-8;205.2;673;30000000</v>
      </c>
      <c r="O85" t="s">
        <v>131</v>
      </c>
    </row>
    <row r="86" spans="1:15" x14ac:dyDescent="0.25">
      <c r="A86" t="s">
        <v>133</v>
      </c>
      <c r="B86" t="str">
        <f>[1]!CAS_code(A86)</f>
        <v>141-63-9</v>
      </c>
      <c r="C86">
        <v>192</v>
      </c>
      <c r="D86">
        <f>[1]!Props1(A86,"Ttriple")</f>
        <v>192</v>
      </c>
      <c r="E86">
        <f t="shared" si="2"/>
        <v>0</v>
      </c>
      <c r="F86" s="1">
        <v>673</v>
      </c>
      <c r="G86" s="2" t="s">
        <v>175</v>
      </c>
      <c r="I86" s="2">
        <v>30</v>
      </c>
      <c r="J86" s="2" t="s">
        <v>174</v>
      </c>
      <c r="M86"/>
      <c r="N86" s="4" t="str">
        <f t="shared" si="3"/>
        <v>141-63-9;192;673;30000000</v>
      </c>
      <c r="O86" t="s">
        <v>131</v>
      </c>
    </row>
    <row r="87" spans="1:15" x14ac:dyDescent="0.25">
      <c r="A87" t="s">
        <v>134</v>
      </c>
      <c r="B87" t="str">
        <f>[1]!CAS_code(A87)</f>
        <v>540-97-6</v>
      </c>
      <c r="C87">
        <v>270.2</v>
      </c>
      <c r="D87">
        <f>[1]!Props1(A87,"Ttriple")</f>
        <v>270.2</v>
      </c>
      <c r="E87">
        <f t="shared" si="2"/>
        <v>0</v>
      </c>
      <c r="F87" s="1">
        <v>673</v>
      </c>
      <c r="G87" s="2" t="s">
        <v>175</v>
      </c>
      <c r="I87" s="2">
        <v>30</v>
      </c>
      <c r="J87" s="2" t="s">
        <v>174</v>
      </c>
      <c r="M87"/>
      <c r="N87" s="4" t="str">
        <f t="shared" si="3"/>
        <v>540-97-6;270.2;673;30000000</v>
      </c>
      <c r="O87" t="s">
        <v>131</v>
      </c>
    </row>
    <row r="88" spans="1:15" x14ac:dyDescent="0.25">
      <c r="A88" t="s">
        <v>135</v>
      </c>
      <c r="B88" t="str">
        <f>[1]!CAS_code(A88)</f>
        <v>107-46-0</v>
      </c>
      <c r="C88">
        <v>273</v>
      </c>
      <c r="D88" s="7">
        <f>[1]!Props1(A88,"Ttriple")</f>
        <v>204.93</v>
      </c>
      <c r="E88" s="7">
        <f t="shared" si="2"/>
        <v>68.069999999999993</v>
      </c>
      <c r="F88" s="1">
        <v>673</v>
      </c>
      <c r="G88" s="2" t="s">
        <v>175</v>
      </c>
      <c r="I88" s="2">
        <v>30</v>
      </c>
      <c r="J88" s="2" t="s">
        <v>174</v>
      </c>
      <c r="M88"/>
      <c r="N88" s="4" t="str">
        <f t="shared" si="3"/>
        <v>107-46-0;273;673;30000000</v>
      </c>
      <c r="O88" t="s">
        <v>136</v>
      </c>
    </row>
    <row r="89" spans="1:15" x14ac:dyDescent="0.25">
      <c r="A89" t="s">
        <v>137</v>
      </c>
      <c r="B89" t="str">
        <f>[1]!CAS_code(A89)</f>
        <v>107-52-8</v>
      </c>
      <c r="C89">
        <v>300</v>
      </c>
      <c r="D89" s="7">
        <f>[1]!Props1(A89,"Ttriple")</f>
        <v>214.15</v>
      </c>
      <c r="E89" s="7">
        <f t="shared" si="2"/>
        <v>85.85</v>
      </c>
      <c r="F89" s="1">
        <v>673</v>
      </c>
      <c r="G89" s="2" t="s">
        <v>175</v>
      </c>
      <c r="I89" s="2">
        <v>30</v>
      </c>
      <c r="J89" s="2" t="s">
        <v>174</v>
      </c>
      <c r="M89"/>
      <c r="N89" s="4" t="str">
        <f t="shared" si="3"/>
        <v>107-52-8;300;673;30000000</v>
      </c>
      <c r="O89" t="s">
        <v>136</v>
      </c>
    </row>
    <row r="90" spans="1:15" x14ac:dyDescent="0.25">
      <c r="A90" t="s">
        <v>138</v>
      </c>
      <c r="B90" t="str">
        <f>[1]!CAS_code(A90)</f>
        <v>556-67-2</v>
      </c>
      <c r="C90">
        <v>290.25</v>
      </c>
      <c r="D90">
        <f>[1]!Props1(A90,"Ttriple")</f>
        <v>290.25</v>
      </c>
      <c r="E90">
        <f t="shared" si="2"/>
        <v>0</v>
      </c>
      <c r="F90" s="1">
        <v>673</v>
      </c>
      <c r="G90" s="2" t="s">
        <v>175</v>
      </c>
      <c r="I90" s="2">
        <v>30</v>
      </c>
      <c r="J90" s="2" t="s">
        <v>174</v>
      </c>
      <c r="M90"/>
      <c r="N90" s="4" t="str">
        <f t="shared" si="3"/>
        <v>556-67-2;290.25;673;30000000</v>
      </c>
      <c r="O90" t="s">
        <v>136</v>
      </c>
    </row>
    <row r="91" spans="1:15" x14ac:dyDescent="0.25">
      <c r="A91" t="s">
        <v>139</v>
      </c>
      <c r="B91" t="str">
        <f>[1]!CAS_code(A91)</f>
        <v>541-02-6</v>
      </c>
      <c r="C91">
        <v>273</v>
      </c>
      <c r="D91">
        <f>[1]!Props1(A91,"Ttriple")</f>
        <v>226</v>
      </c>
      <c r="E91">
        <f t="shared" si="2"/>
        <v>47</v>
      </c>
      <c r="F91" s="1">
        <v>673</v>
      </c>
      <c r="G91" s="2" t="s">
        <v>175</v>
      </c>
      <c r="I91" s="2">
        <v>30</v>
      </c>
      <c r="J91" s="2" t="s">
        <v>174</v>
      </c>
      <c r="M91"/>
      <c r="N91" s="4" t="str">
        <f t="shared" si="3"/>
        <v>541-02-6;273;673;30000000</v>
      </c>
      <c r="O91" t="s">
        <v>136</v>
      </c>
    </row>
    <row r="92" spans="1:15" x14ac:dyDescent="0.25">
      <c r="A92" t="s">
        <v>140</v>
      </c>
      <c r="B92" t="str">
        <f>[1]!CAS_code(A92)</f>
        <v>106-98-9</v>
      </c>
      <c r="C92">
        <v>87.8</v>
      </c>
      <c r="D92">
        <f>[1]!Props1(A92,"Ttriple")</f>
        <v>87.8</v>
      </c>
      <c r="E92">
        <f t="shared" si="2"/>
        <v>0</v>
      </c>
      <c r="F92" s="1">
        <v>525</v>
      </c>
      <c r="G92" s="2" t="s">
        <v>175</v>
      </c>
      <c r="I92" s="2">
        <v>50</v>
      </c>
      <c r="J92" s="2" t="s">
        <v>174</v>
      </c>
      <c r="N92" s="4" t="str">
        <f t="shared" si="3"/>
        <v>106-98-9;87.8;525;50000000</v>
      </c>
      <c r="O92" t="s">
        <v>141</v>
      </c>
    </row>
    <row r="93" spans="1:15" x14ac:dyDescent="0.25">
      <c r="A93" t="s">
        <v>142</v>
      </c>
      <c r="B93" t="str">
        <f>[1]!CAS_code(A93)</f>
        <v>115-11-7</v>
      </c>
      <c r="C93">
        <v>132.4</v>
      </c>
      <c r="D93">
        <f>[1]!Props1(A93,"Ttriple")</f>
        <v>132.4</v>
      </c>
      <c r="E93">
        <f t="shared" si="2"/>
        <v>0</v>
      </c>
      <c r="F93" s="1">
        <v>525</v>
      </c>
      <c r="G93" s="2" t="s">
        <v>175</v>
      </c>
      <c r="I93" s="2">
        <v>50</v>
      </c>
      <c r="J93" s="2" t="s">
        <v>174</v>
      </c>
      <c r="N93" s="4" t="str">
        <f t="shared" si="3"/>
        <v>115-11-7;132.4;525;50000000</v>
      </c>
      <c r="O93" t="s">
        <v>141</v>
      </c>
    </row>
    <row r="94" spans="1:15" x14ac:dyDescent="0.25">
      <c r="A94" t="s">
        <v>143</v>
      </c>
      <c r="B94" t="str">
        <f>[1]!CAS_code(A94)</f>
        <v>590-18-1</v>
      </c>
      <c r="C94">
        <v>134.30000000000001</v>
      </c>
      <c r="D94">
        <f>[1]!Props1(A94,"Ttriple")</f>
        <v>134.30000000000001</v>
      </c>
      <c r="E94">
        <f t="shared" si="2"/>
        <v>0</v>
      </c>
      <c r="F94" s="1">
        <v>525</v>
      </c>
      <c r="G94" s="2" t="s">
        <v>175</v>
      </c>
      <c r="I94" s="2">
        <v>50</v>
      </c>
      <c r="J94" s="2" t="s">
        <v>174</v>
      </c>
      <c r="N94" s="4" t="str">
        <f t="shared" si="3"/>
        <v>590-18-1;134.3;525;50000000</v>
      </c>
      <c r="O94" t="s">
        <v>141</v>
      </c>
    </row>
    <row r="95" spans="1:15" x14ac:dyDescent="0.25">
      <c r="A95" t="s">
        <v>144</v>
      </c>
      <c r="B95" t="str">
        <f>[1]!CAS_code(A95)</f>
        <v>624-64-6</v>
      </c>
      <c r="C95">
        <v>167.6</v>
      </c>
      <c r="D95">
        <f>[1]!Props1(A95,"Ttriple")</f>
        <v>167.6</v>
      </c>
      <c r="E95">
        <f t="shared" si="2"/>
        <v>0</v>
      </c>
      <c r="F95" s="1">
        <v>525</v>
      </c>
      <c r="G95" s="2" t="s">
        <v>175</v>
      </c>
      <c r="I95" s="2">
        <v>50</v>
      </c>
      <c r="J95" s="2" t="s">
        <v>174</v>
      </c>
      <c r="N95" s="4" t="str">
        <f t="shared" si="3"/>
        <v>624-64-6;167.6;525;50000000</v>
      </c>
      <c r="O95" t="s">
        <v>141</v>
      </c>
    </row>
    <row r="96" spans="1:15" x14ac:dyDescent="0.25">
      <c r="A96" t="s">
        <v>145</v>
      </c>
      <c r="B96" t="str">
        <f>[1]!CAS_code(A96)</f>
        <v>112-39-0</v>
      </c>
      <c r="C96">
        <v>302.70999999999998</v>
      </c>
      <c r="D96">
        <f>[1]!Props1(A96,"Ttriple")</f>
        <v>302.70999999999998</v>
      </c>
      <c r="E96">
        <f t="shared" si="2"/>
        <v>0</v>
      </c>
      <c r="F96" s="1">
        <v>700</v>
      </c>
      <c r="G96" s="2" t="s">
        <v>175</v>
      </c>
      <c r="I96" s="2">
        <v>50</v>
      </c>
      <c r="J96" s="2" t="s">
        <v>174</v>
      </c>
      <c r="M96" s="4" t="s">
        <v>185</v>
      </c>
      <c r="N96" s="4" t="str">
        <f t="shared" si="3"/>
        <v>112-39-0;302.71;700;50000000</v>
      </c>
      <c r="O96" t="s">
        <v>146</v>
      </c>
    </row>
    <row r="97" spans="1:15" x14ac:dyDescent="0.25">
      <c r="A97" t="s">
        <v>147</v>
      </c>
      <c r="B97" t="str">
        <f>[1]!CAS_code(A97)</f>
        <v>112-61-8</v>
      </c>
      <c r="C97">
        <v>311.83999999999997</v>
      </c>
      <c r="D97">
        <f>[1]!Props1(A97,"Ttriple")</f>
        <v>311.83999999999997</v>
      </c>
      <c r="E97">
        <f t="shared" si="2"/>
        <v>0</v>
      </c>
      <c r="F97" s="1">
        <v>700</v>
      </c>
      <c r="G97" s="2" t="s">
        <v>175</v>
      </c>
      <c r="I97" s="2">
        <v>50</v>
      </c>
      <c r="J97" s="2" t="s">
        <v>174</v>
      </c>
      <c r="M97" s="4" t="s">
        <v>185</v>
      </c>
      <c r="N97" s="4" t="str">
        <f t="shared" si="3"/>
        <v>112-61-8;311.84;700;50000000</v>
      </c>
      <c r="O97" t="s">
        <v>146</v>
      </c>
    </row>
    <row r="98" spans="1:15" x14ac:dyDescent="0.25">
      <c r="A98" t="s">
        <v>148</v>
      </c>
      <c r="B98" t="str">
        <f>[1]!CAS_code(A98)</f>
        <v>112-62-9</v>
      </c>
      <c r="C98">
        <v>253.47</v>
      </c>
      <c r="D98">
        <f>[1]!Props1(A98,"Ttriple")</f>
        <v>253.47</v>
      </c>
      <c r="E98">
        <f t="shared" si="2"/>
        <v>0</v>
      </c>
      <c r="F98" s="1">
        <v>700</v>
      </c>
      <c r="G98" s="2" t="s">
        <v>175</v>
      </c>
      <c r="I98" s="2">
        <v>50</v>
      </c>
      <c r="J98" s="2" t="s">
        <v>174</v>
      </c>
      <c r="M98" s="4" t="s">
        <v>185</v>
      </c>
      <c r="N98" s="4" t="str">
        <f t="shared" si="3"/>
        <v>112-62-9;253.47;700;50000000</v>
      </c>
      <c r="O98" t="s">
        <v>146</v>
      </c>
    </row>
    <row r="99" spans="1:15" x14ac:dyDescent="0.25">
      <c r="A99" t="s">
        <v>149</v>
      </c>
      <c r="B99" t="str">
        <f>[1]!CAS_code(A99)</f>
        <v>112-63-0</v>
      </c>
      <c r="C99">
        <v>238.1</v>
      </c>
      <c r="D99">
        <f>[1]!Props1(A99,"Ttriple")</f>
        <v>238.1</v>
      </c>
      <c r="E99">
        <f t="shared" si="2"/>
        <v>0</v>
      </c>
      <c r="F99" s="1">
        <v>700</v>
      </c>
      <c r="G99" s="2" t="s">
        <v>175</v>
      </c>
      <c r="I99" s="2">
        <v>50</v>
      </c>
      <c r="J99" s="2" t="s">
        <v>174</v>
      </c>
      <c r="M99" s="4" t="s">
        <v>185</v>
      </c>
      <c r="N99" s="4" t="str">
        <f t="shared" si="3"/>
        <v>112-63-0;238.1;700;50000000</v>
      </c>
      <c r="O99" t="s">
        <v>146</v>
      </c>
    </row>
    <row r="100" spans="1:15" x14ac:dyDescent="0.25">
      <c r="A100" t="s">
        <v>150</v>
      </c>
      <c r="B100" t="str">
        <f>[1]!CAS_code(A100)</f>
        <v>301-00-8</v>
      </c>
      <c r="C100">
        <v>218.65</v>
      </c>
      <c r="D100">
        <f>[1]!Props1(A100,"Ttriple")</f>
        <v>218.65</v>
      </c>
      <c r="E100">
        <f t="shared" si="2"/>
        <v>0</v>
      </c>
      <c r="F100" s="1">
        <v>700</v>
      </c>
      <c r="G100" s="2" t="s">
        <v>175</v>
      </c>
      <c r="I100" s="2">
        <v>50</v>
      </c>
      <c r="J100" s="2" t="s">
        <v>174</v>
      </c>
      <c r="M100" s="4" t="s">
        <v>185</v>
      </c>
      <c r="N100" s="4" t="str">
        <f t="shared" si="3"/>
        <v>301-00-8;218.65;700;50000000</v>
      </c>
      <c r="O100" t="s">
        <v>146</v>
      </c>
    </row>
    <row r="101" spans="1:15" x14ac:dyDescent="0.25">
      <c r="A101" t="s">
        <v>151</v>
      </c>
      <c r="B101" t="str">
        <f>[1]!CAS_code(A101)</f>
        <v>95-47-6</v>
      </c>
      <c r="C101">
        <v>247.98500000000001</v>
      </c>
      <c r="D101">
        <f>[1]!Props1(A101,"Ttriple")</f>
        <v>247.98500000000001</v>
      </c>
      <c r="E101">
        <f t="shared" si="2"/>
        <v>0</v>
      </c>
      <c r="F101" s="1">
        <v>700</v>
      </c>
      <c r="G101" s="2" t="s">
        <v>175</v>
      </c>
      <c r="I101" s="2">
        <v>70</v>
      </c>
      <c r="J101" s="2" t="s">
        <v>174</v>
      </c>
      <c r="K101" s="2">
        <v>8.6479999999999997</v>
      </c>
      <c r="L101" s="2" t="s">
        <v>180</v>
      </c>
      <c r="N101" s="4" t="str">
        <f t="shared" si="3"/>
        <v>95-47-6;247.985;700;70000000</v>
      </c>
      <c r="O101" t="s">
        <v>152</v>
      </c>
    </row>
    <row r="102" spans="1:15" x14ac:dyDescent="0.25">
      <c r="A102" t="s">
        <v>153</v>
      </c>
      <c r="B102" t="str">
        <f>[1]!CAS_code(A102)</f>
        <v>108-38-3</v>
      </c>
      <c r="C102">
        <v>225.3</v>
      </c>
      <c r="D102">
        <f>[1]!Props1(A102,"Ttriple")</f>
        <v>225.3</v>
      </c>
      <c r="E102">
        <f t="shared" si="2"/>
        <v>0</v>
      </c>
      <c r="F102" s="1">
        <v>700</v>
      </c>
      <c r="G102" s="2" t="s">
        <v>175</v>
      </c>
      <c r="I102" s="2">
        <v>200</v>
      </c>
      <c r="J102" s="2" t="s">
        <v>174</v>
      </c>
      <c r="K102" s="2">
        <v>8.6769999999999996</v>
      </c>
      <c r="L102" s="2" t="s">
        <v>180</v>
      </c>
      <c r="N102" s="4" t="str">
        <f t="shared" si="3"/>
        <v>108-38-3;225.3;700;200000000</v>
      </c>
      <c r="O102" t="s">
        <v>152</v>
      </c>
    </row>
    <row r="103" spans="1:15" x14ac:dyDescent="0.25">
      <c r="A103" t="s">
        <v>154</v>
      </c>
      <c r="B103" t="str">
        <f>[1]!CAS_code(A103)</f>
        <v>106-42-3</v>
      </c>
      <c r="C103">
        <v>286.39999999999998</v>
      </c>
      <c r="D103">
        <f>[1]!Props1(A103,"Ttriple")</f>
        <v>286.39999999999998</v>
      </c>
      <c r="E103">
        <f t="shared" si="2"/>
        <v>0</v>
      </c>
      <c r="F103" s="1">
        <v>700</v>
      </c>
      <c r="G103" s="2" t="s">
        <v>175</v>
      </c>
      <c r="I103" s="2">
        <v>200</v>
      </c>
      <c r="J103" s="2" t="s">
        <v>174</v>
      </c>
      <c r="K103" s="2">
        <v>8.1660000000000004</v>
      </c>
      <c r="L103" s="2" t="s">
        <v>180</v>
      </c>
      <c r="N103" s="4" t="str">
        <f t="shared" si="3"/>
        <v>106-42-3;286.4;700;200000000</v>
      </c>
      <c r="O103" t="s">
        <v>152</v>
      </c>
    </row>
    <row r="104" spans="1:15" x14ac:dyDescent="0.25">
      <c r="A104" t="s">
        <v>155</v>
      </c>
      <c r="B104" t="str">
        <f>[1]!CAS_code(A104)</f>
        <v>100-41-4</v>
      </c>
      <c r="C104">
        <v>178.2</v>
      </c>
      <c r="D104">
        <f>[1]!Props1(A104,"Ttriple")</f>
        <v>178.2</v>
      </c>
      <c r="E104">
        <f t="shared" si="2"/>
        <v>0</v>
      </c>
      <c r="F104" s="1">
        <v>700</v>
      </c>
      <c r="G104" s="2" t="s">
        <v>175</v>
      </c>
      <c r="I104" s="2">
        <v>60</v>
      </c>
      <c r="J104" s="2" t="s">
        <v>174</v>
      </c>
      <c r="K104" s="2">
        <v>9.1240000000000006</v>
      </c>
      <c r="L104" s="2" t="s">
        <v>180</v>
      </c>
      <c r="N104" s="4" t="str">
        <f t="shared" si="3"/>
        <v>100-41-4;178.2;700;60000000</v>
      </c>
      <c r="O104" t="s">
        <v>152</v>
      </c>
    </row>
    <row r="105" spans="1:15" x14ac:dyDescent="0.25">
      <c r="A105" t="s">
        <v>156</v>
      </c>
      <c r="B105" t="str">
        <f>[1]!CAS_code(A105)</f>
        <v>7782-39-0</v>
      </c>
      <c r="C105">
        <v>18.724</v>
      </c>
      <c r="D105">
        <f>[1]!Props1(A105,"Ttriple")</f>
        <v>18.724</v>
      </c>
      <c r="E105">
        <f t="shared" si="2"/>
        <v>0</v>
      </c>
      <c r="F105" s="1">
        <v>600</v>
      </c>
      <c r="G105" s="2" t="s">
        <v>175</v>
      </c>
      <c r="I105" s="2">
        <v>2000</v>
      </c>
      <c r="J105" s="2" t="s">
        <v>174</v>
      </c>
      <c r="M105" s="4" t="s">
        <v>186</v>
      </c>
      <c r="N105" s="4" t="str">
        <f t="shared" si="3"/>
        <v>7782-39-0;18.724;600;2000000000</v>
      </c>
      <c r="O105" t="s">
        <v>157</v>
      </c>
    </row>
    <row r="106" spans="1:15" x14ac:dyDescent="0.25">
      <c r="A106" t="s">
        <v>158</v>
      </c>
      <c r="B106" t="str">
        <f>[1]!CAS_code(A106)</f>
        <v>7782-39-0p</v>
      </c>
      <c r="C106">
        <v>18.724</v>
      </c>
      <c r="D106">
        <f>[1]!Props1(A106,"Ttriple")</f>
        <v>18.724</v>
      </c>
      <c r="E106">
        <f t="shared" si="2"/>
        <v>0</v>
      </c>
      <c r="F106" s="1">
        <v>600</v>
      </c>
      <c r="G106" s="2" t="s">
        <v>175</v>
      </c>
      <c r="I106" s="2">
        <v>2000</v>
      </c>
      <c r="J106" s="2" t="s">
        <v>174</v>
      </c>
      <c r="M106" s="4" t="s">
        <v>186</v>
      </c>
      <c r="N106" s="4" t="str">
        <f t="shared" si="3"/>
        <v>7782-39-0p;18.724;600;2000000000</v>
      </c>
      <c r="O106" t="s">
        <v>157</v>
      </c>
    </row>
    <row r="107" spans="1:15" x14ac:dyDescent="0.25">
      <c r="A107" t="s">
        <v>159</v>
      </c>
      <c r="B107" t="str">
        <f>[1]!CAS_code(A107)</f>
        <v>7782-39-0o</v>
      </c>
      <c r="C107">
        <v>18.724</v>
      </c>
      <c r="D107">
        <f>[1]!Props1(A107,"Ttriple")</f>
        <v>18.724</v>
      </c>
      <c r="E107">
        <f t="shared" si="2"/>
        <v>0</v>
      </c>
      <c r="F107" s="1">
        <v>600</v>
      </c>
      <c r="G107" s="2" t="s">
        <v>175</v>
      </c>
      <c r="I107" s="2">
        <v>2000</v>
      </c>
      <c r="J107" s="2" t="s">
        <v>174</v>
      </c>
      <c r="M107" s="4" t="s">
        <v>186</v>
      </c>
      <c r="N107" s="4" t="str">
        <f t="shared" si="3"/>
        <v>7782-39-0o;18.724;600;2000000000</v>
      </c>
      <c r="O107" t="s">
        <v>157</v>
      </c>
    </row>
    <row r="108" spans="1:15" x14ac:dyDescent="0.25">
      <c r="A108" t="s">
        <v>160</v>
      </c>
      <c r="B108" t="str">
        <f>[1]!CAS_code(A108)</f>
        <v>AIR.PPF</v>
      </c>
      <c r="C108">
        <v>60</v>
      </c>
      <c r="D108">
        <f>[1]!Props1(A108,"Ttriple")</f>
        <v>59.75</v>
      </c>
      <c r="E108">
        <f t="shared" si="2"/>
        <v>0.25</v>
      </c>
      <c r="F108" s="1">
        <v>2000</v>
      </c>
      <c r="G108" s="2" t="s">
        <v>175</v>
      </c>
      <c r="I108" s="2">
        <v>2000</v>
      </c>
      <c r="J108" s="2" t="s">
        <v>174</v>
      </c>
      <c r="N108" s="4" t="str">
        <f t="shared" si="3"/>
        <v>AIR.PPF;60;2000;2000000000</v>
      </c>
      <c r="O108" t="s">
        <v>161</v>
      </c>
    </row>
    <row r="109" spans="1:15" x14ac:dyDescent="0.25">
      <c r="A109" t="s">
        <v>162</v>
      </c>
      <c r="B109" t="str">
        <f>[1]!CAS_code(A109)</f>
        <v>R404A.PPF</v>
      </c>
      <c r="C109">
        <v>200</v>
      </c>
      <c r="D109">
        <f>[1]!Props1(A109,"Ttriple")</f>
        <v>200</v>
      </c>
      <c r="E109">
        <f t="shared" si="2"/>
        <v>0</v>
      </c>
      <c r="F109" s="1">
        <v>450</v>
      </c>
      <c r="G109" s="2" t="s">
        <v>175</v>
      </c>
      <c r="I109" s="2">
        <v>50</v>
      </c>
      <c r="J109" s="2" t="s">
        <v>174</v>
      </c>
      <c r="N109" s="4" t="str">
        <f t="shared" si="3"/>
        <v>R404A.PPF;200;450;50000000</v>
      </c>
      <c r="O109" t="s">
        <v>163</v>
      </c>
    </row>
    <row r="110" spans="1:15" x14ac:dyDescent="0.25">
      <c r="A110" t="s">
        <v>164</v>
      </c>
      <c r="B110" t="str">
        <f>[1]!CAS_code(A110)</f>
        <v>R410A.PPF</v>
      </c>
      <c r="C110">
        <v>200</v>
      </c>
      <c r="D110">
        <f>[1]!Props1(A110,"Ttriple")</f>
        <v>200</v>
      </c>
      <c r="E110">
        <f t="shared" si="2"/>
        <v>0</v>
      </c>
      <c r="F110" s="1">
        <v>450</v>
      </c>
      <c r="G110" s="2" t="s">
        <v>175</v>
      </c>
      <c r="I110" s="2">
        <v>50</v>
      </c>
      <c r="J110" s="2" t="s">
        <v>174</v>
      </c>
      <c r="N110" s="4" t="str">
        <f t="shared" si="3"/>
        <v>R410A.PPF;200;450;50000000</v>
      </c>
      <c r="O110" t="s">
        <v>163</v>
      </c>
    </row>
    <row r="111" spans="1:15" x14ac:dyDescent="0.25">
      <c r="A111" t="s">
        <v>165</v>
      </c>
      <c r="B111" t="str">
        <f>[1]!CAS_code(A111)</f>
        <v>R407C.PPF</v>
      </c>
      <c r="C111">
        <v>200</v>
      </c>
      <c r="D111">
        <f>[1]!Props1(A111,"Ttriple")</f>
        <v>200</v>
      </c>
      <c r="E111">
        <f t="shared" si="2"/>
        <v>0</v>
      </c>
      <c r="F111" s="1">
        <v>450</v>
      </c>
      <c r="G111" s="2" t="s">
        <v>175</v>
      </c>
      <c r="I111" s="2">
        <v>50</v>
      </c>
      <c r="J111" s="2" t="s">
        <v>174</v>
      </c>
      <c r="N111" s="4" t="str">
        <f t="shared" si="3"/>
        <v>R407C.PPF;200;450;50000000</v>
      </c>
      <c r="O111" t="s">
        <v>163</v>
      </c>
    </row>
    <row r="112" spans="1:15" x14ac:dyDescent="0.25">
      <c r="A112" t="s">
        <v>166</v>
      </c>
      <c r="B112" t="str">
        <f>[1]!CAS_code(A112)</f>
        <v>R507A.PPF</v>
      </c>
      <c r="C112">
        <v>200</v>
      </c>
      <c r="D112">
        <f>[1]!Props1(A112,"Ttriple")</f>
        <v>200</v>
      </c>
      <c r="E112">
        <f t="shared" si="2"/>
        <v>0</v>
      </c>
      <c r="F112" s="1">
        <v>450</v>
      </c>
      <c r="G112" s="2" t="s">
        <v>175</v>
      </c>
      <c r="I112" s="2">
        <v>50</v>
      </c>
      <c r="J112" s="2" t="s">
        <v>174</v>
      </c>
      <c r="N112" s="4" t="str">
        <f t="shared" si="3"/>
        <v>R507A.PPF;200;450;50000000</v>
      </c>
      <c r="O112" t="s">
        <v>163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Belli</dc:creator>
  <cp:lastModifiedBy>Belli</cp:lastModifiedBy>
  <dcterms:created xsi:type="dcterms:W3CDTF">2014-04-08T10:51:06Z</dcterms:created>
  <dcterms:modified xsi:type="dcterms:W3CDTF">2014-04-08T20:14:26Z</dcterms:modified>
</cp:coreProperties>
</file>