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3/"/>
    </mc:Choice>
  </mc:AlternateContent>
  <xr:revisionPtr revIDLastSave="38" documentId="11_2763DD97E940F1318529753F881F7958ECDC80FD" xr6:coauthVersionLast="47" xr6:coauthVersionMax="47" xr10:uidLastSave="{5BF74D4E-5525-4739-9500-68668A766612}"/>
  <bookViews>
    <workbookView xWindow="-96" yWindow="0" windowWidth="11712" windowHeight="12336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1" l="1"/>
  <c r="D74" i="1"/>
  <c r="C75" i="1" s="1"/>
  <c r="C78" i="1" s="1"/>
  <c r="C79" i="1" s="1"/>
  <c r="C77" i="1"/>
  <c r="D76" i="1"/>
  <c r="C73" i="1" a="1"/>
  <c r="C73" i="1"/>
  <c r="D78" i="1" l="1"/>
  <c r="D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<sst xmlns="http://schemas.openxmlformats.org/spreadsheetml/2006/main" count="221" uniqueCount="51">
  <si>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</si>
  <si>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</si>
  <si>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</si>
  <si>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</si>
  <si>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</si>
  <si>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</si>
  <si>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</si>
  <si>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</si>
  <si>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</si>
  <si>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</si>
  <si>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Wiki details</t>
  </si>
  <si>
    <t>2.4 GHz retrim</t>
  </si>
  <si>
    <t>Prj_Volvo_GPA_WiFi</t>
  </si>
  <si>
    <t>Abstimmung China EU</t>
  </si>
  <si>
    <t>Unictron Vorstellung</t>
  </si>
  <si>
    <t>IPC Specs Packaging und Handling</t>
  </si>
  <si>
    <t>Altium Projekt umziehen</t>
  </si>
  <si>
    <t>Programming</t>
  </si>
  <si>
    <t>PCB Spec</t>
  </si>
  <si>
    <t>Packaging Constaints</t>
  </si>
  <si>
    <t>RFI_Volvo_GNSS-SDARS</t>
  </si>
  <si>
    <t>Besuch Unictron</t>
  </si>
  <si>
    <t>BOM Daten an Sun</t>
  </si>
  <si>
    <t>Arbeitsschutz Schulung</t>
  </si>
  <si>
    <t>Schulung</t>
  </si>
  <si>
    <t>Altium Multisheet</t>
  </si>
  <si>
    <t>Weekly I</t>
  </si>
  <si>
    <t>Organisatorisches</t>
  </si>
  <si>
    <t>Vorbereitungen Antennenmessung</t>
  </si>
  <si>
    <t>Softwareentwicklung</t>
  </si>
  <si>
    <t>Dienstwagen abholen</t>
  </si>
  <si>
    <t>Ilmenau Messung und Rückfahrt</t>
  </si>
  <si>
    <t>Fahrt Ilmenau</t>
  </si>
  <si>
    <t>Ilmenau</t>
  </si>
  <si>
    <t>Auseinandersetzung mit Chamber</t>
  </si>
  <si>
    <t>Auswertung Messungen</t>
  </si>
  <si>
    <t>Samples belabeln</t>
  </si>
  <si>
    <t>Weekly II</t>
  </si>
  <si>
    <t>Meeting with HZ</t>
  </si>
  <si>
    <t>Gesamt</t>
  </si>
  <si>
    <t>Diesen Block in jedes neue Excel Rüberkopieren</t>
  </si>
  <si>
    <t>Zusammenfassung Bereichtszeitraum</t>
  </si>
  <si>
    <t>Sollarbeitszeit</t>
  </si>
  <si>
    <t>Anzahl der Tage im Berichtszeitraum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</si>
  <si>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</si>
  <si>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</si>
  <si>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</si>
  <si>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</si>
  <si>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</si>
  <si>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</si>
  <si>
    <t>Tage 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</si>
</sst>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0" borderId="6" xfId="0" applyBorder="1"/>
    <xf numFmtId="0" fontId="4" fillId="0" borderId="0" xfId="0" applyFont="1"/>
    <xf numFmtId="167" fontId="0" fillId="0" borderId="7" xfId="0" applyNumberFormat="1" applyBorder="1"/>
    <xf numFmtId="166" fontId="0" fillId="0" borderId="6" xfId="0" applyNumberFormat="1" applyBorder="1"/>
    <xf numFmtId="167" fontId="0" fillId="0" borderId="8" xfId="0" applyNumberFormat="1" applyBorder="1"/>
    <xf numFmtId="0" fontId="3" fillId="0" borderId="9" xfId="0" applyFont="1" applyBorder="1" applyAlignment="1">
      <alignment horizontal="left"/>
    </xf>
    <xf numFmtId="167" fontId="4" fillId="0" borderId="10" xfId="0" quotePrefix="1" applyNumberFormat="1" applyFont="1" applyBorder="1"/>
    <xf numFmtId="20" fontId="4" fillId="0" borderId="6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3/23_10.xlsx" TargetMode="External"/><Relationship Id="rId1" Type="http://schemas.openxmlformats.org/officeDocument/2006/relationships/externalLinkPath" Target="23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ingHours"/>
    </sheetNames>
    <sheetDataSet>
      <sheetData sheetId="0">
        <row r="102">
          <cell r="D102">
            <v>0.62952546296296208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67" workbookViewId="0">
      <selection activeCell="D74" sqref="D74"/>
    </sheetView>
  </sheetViews>
  <sheetFormatPr baseColWidth="10" defaultColWidth="8.88671875" defaultRowHeight="14.4" x14ac:dyDescent="0.3"/>
  <cols>
    <col min="1" max="8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45231</v>
      </c>
      <c r="B2" s="2">
        <v>45231.393055555556</v>
      </c>
      <c r="C2" s="2">
        <v>45231.430069444446</v>
      </c>
      <c r="D2" t="s">
        <v>8</v>
      </c>
      <c r="E2" s="3">
        <v>3.7013888888888902E-2</v>
      </c>
      <c r="F2" s="3">
        <v>0</v>
      </c>
      <c r="G2" t="s">
        <v>9</v>
      </c>
      <c r="H2" t="s">
        <v>8</v>
      </c>
    </row>
    <row r="3" spans="1:8" x14ac:dyDescent="0.3">
      <c r="A3" s="1">
        <v>45231</v>
      </c>
      <c r="B3" s="2">
        <v>45231.430115740739</v>
      </c>
      <c r="C3" s="2">
        <v>45231.554502314815</v>
      </c>
      <c r="D3" t="s">
        <v>10</v>
      </c>
      <c r="E3" s="3">
        <v>9.4166666666666607E-2</v>
      </c>
      <c r="F3" s="3">
        <v>3.02199074074074E-2</v>
      </c>
      <c r="G3" t="s">
        <v>9</v>
      </c>
      <c r="H3" t="s">
        <v>8</v>
      </c>
    </row>
    <row r="4" spans="1:8" x14ac:dyDescent="0.3">
      <c r="A4" s="1">
        <v>45231</v>
      </c>
      <c r="B4" s="2">
        <v>45231.554548611108</v>
      </c>
      <c r="C4" s="2">
        <v>45231.688657407409</v>
      </c>
      <c r="D4" t="s">
        <v>11</v>
      </c>
      <c r="E4" s="3">
        <v>0.13410879629629599</v>
      </c>
      <c r="F4" s="3">
        <v>0</v>
      </c>
      <c r="G4" t="s">
        <v>12</v>
      </c>
      <c r="H4" t="s">
        <v>8</v>
      </c>
    </row>
    <row r="5" spans="1:8" x14ac:dyDescent="0.3">
      <c r="A5" s="1">
        <v>45231</v>
      </c>
      <c r="B5" s="2">
        <v>45231.688692129632</v>
      </c>
      <c r="C5" s="2">
        <v>45231.692106481481</v>
      </c>
      <c r="D5" t="s">
        <v>8</v>
      </c>
      <c r="E5" s="3">
        <v>3.4143518518518498E-3</v>
      </c>
      <c r="F5" s="3">
        <v>0</v>
      </c>
      <c r="G5" t="s">
        <v>9</v>
      </c>
      <c r="H5" t="s">
        <v>8</v>
      </c>
    </row>
    <row r="6" spans="1:8" x14ac:dyDescent="0.3">
      <c r="A6" s="1">
        <v>45232</v>
      </c>
      <c r="B6" s="2">
        <v>45232.351388888892</v>
      </c>
      <c r="C6" s="2">
        <v>45232.377488425926</v>
      </c>
      <c r="D6" t="s">
        <v>13</v>
      </c>
      <c r="E6" s="3">
        <v>2.6099537037037001E-2</v>
      </c>
      <c r="F6" s="3">
        <v>0</v>
      </c>
      <c r="G6" t="s">
        <v>12</v>
      </c>
      <c r="H6" t="s">
        <v>8</v>
      </c>
    </row>
    <row r="7" spans="1:8" x14ac:dyDescent="0.3">
      <c r="A7" s="1">
        <v>45232</v>
      </c>
      <c r="B7" s="2">
        <v>45232.377083333333</v>
      </c>
      <c r="C7" s="2">
        <v>45232.383773148147</v>
      </c>
      <c r="D7" t="s">
        <v>14</v>
      </c>
      <c r="E7" s="3">
        <v>6.6898148148148203E-3</v>
      </c>
      <c r="F7" s="3">
        <v>0</v>
      </c>
      <c r="G7" t="s">
        <v>9</v>
      </c>
      <c r="H7" t="s">
        <v>8</v>
      </c>
    </row>
    <row r="8" spans="1:8" x14ac:dyDescent="0.3">
      <c r="A8" s="1">
        <v>45232</v>
      </c>
      <c r="B8" s="2">
        <v>45232.423611111109</v>
      </c>
      <c r="C8" s="2">
        <v>45232.491030092591</v>
      </c>
      <c r="D8" t="s">
        <v>15</v>
      </c>
      <c r="E8" s="3">
        <v>6.7418981481481496E-2</v>
      </c>
      <c r="F8" s="3">
        <v>0</v>
      </c>
      <c r="G8" t="s">
        <v>9</v>
      </c>
      <c r="H8" t="s">
        <v>8</v>
      </c>
    </row>
    <row r="9" spans="1:8" x14ac:dyDescent="0.3">
      <c r="A9" s="1">
        <v>45232</v>
      </c>
      <c r="B9" s="2">
        <v>45232.491053240738</v>
      </c>
      <c r="C9" s="2">
        <v>45232.549444444441</v>
      </c>
      <c r="D9" t="s">
        <v>16</v>
      </c>
      <c r="E9" s="3">
        <v>4.4085648148148103E-2</v>
      </c>
      <c r="F9" s="3">
        <v>1.4305555555555601E-2</v>
      </c>
      <c r="G9" t="s">
        <v>12</v>
      </c>
      <c r="H9" t="s">
        <v>8</v>
      </c>
    </row>
    <row r="10" spans="1:8" x14ac:dyDescent="0.3">
      <c r="A10" s="1">
        <v>45232</v>
      </c>
      <c r="B10" s="2">
        <v>45232.549467592595</v>
      </c>
      <c r="C10" s="2">
        <v>45232.583333333336</v>
      </c>
      <c r="D10" t="s">
        <v>17</v>
      </c>
      <c r="E10" s="3">
        <v>3.3865740740740703E-2</v>
      </c>
      <c r="F10" s="3">
        <v>0</v>
      </c>
      <c r="G10" t="s">
        <v>9</v>
      </c>
      <c r="H10" t="s">
        <v>8</v>
      </c>
    </row>
    <row r="11" spans="1:8" x14ac:dyDescent="0.3">
      <c r="A11" s="1">
        <v>45232</v>
      </c>
      <c r="B11" s="2">
        <v>45232.583333333336</v>
      </c>
      <c r="C11" s="2">
        <v>45232.790682870371</v>
      </c>
      <c r="D11" t="s">
        <v>18</v>
      </c>
      <c r="E11" s="3">
        <v>0.20734953703703701</v>
      </c>
      <c r="F11" s="3">
        <v>0</v>
      </c>
      <c r="G11" t="s">
        <v>9</v>
      </c>
      <c r="H11" t="s">
        <v>8</v>
      </c>
    </row>
    <row r="12" spans="1:8" x14ac:dyDescent="0.3">
      <c r="A12" s="1">
        <v>45233</v>
      </c>
      <c r="B12" s="2">
        <v>45233.407638888886</v>
      </c>
      <c r="C12" s="2">
        <v>45233.458333333336</v>
      </c>
      <c r="D12" t="s">
        <v>8</v>
      </c>
      <c r="E12" s="3">
        <v>5.0694444444444403E-2</v>
      </c>
      <c r="F12" s="3">
        <v>0</v>
      </c>
      <c r="G12" t="s">
        <v>9</v>
      </c>
      <c r="H12" t="s">
        <v>8</v>
      </c>
    </row>
    <row r="13" spans="1:8" x14ac:dyDescent="0.3">
      <c r="A13" s="1">
        <v>45233</v>
      </c>
      <c r="B13" s="2">
        <v>45233.458333333336</v>
      </c>
      <c r="C13" s="2">
        <v>45233.658252314817</v>
      </c>
      <c r="D13" t="s">
        <v>8</v>
      </c>
      <c r="E13" s="3">
        <v>0.19991898148148199</v>
      </c>
      <c r="F13" s="3">
        <v>0</v>
      </c>
      <c r="G13" t="s">
        <v>12</v>
      </c>
      <c r="H13" t="s">
        <v>8</v>
      </c>
    </row>
    <row r="14" spans="1:8" x14ac:dyDescent="0.3">
      <c r="A14" s="1">
        <v>45239</v>
      </c>
      <c r="B14" s="2">
        <v>45239.334479166668</v>
      </c>
      <c r="C14" s="2">
        <v>45239.356909722221</v>
      </c>
      <c r="D14" t="s">
        <v>8</v>
      </c>
      <c r="E14" s="3">
        <v>2.2430555555555599E-2</v>
      </c>
      <c r="F14" s="3">
        <v>0</v>
      </c>
      <c r="G14" t="s">
        <v>9</v>
      </c>
      <c r="H14" t="s">
        <v>8</v>
      </c>
    </row>
    <row r="15" spans="1:8" x14ac:dyDescent="0.3">
      <c r="A15" s="1">
        <v>45243</v>
      </c>
      <c r="B15" s="2">
        <v>45243.38958333333</v>
      </c>
      <c r="C15" s="2">
        <v>45243.416666666664</v>
      </c>
      <c r="D15" t="s">
        <v>8</v>
      </c>
      <c r="E15" s="3">
        <v>2.70833333333333E-2</v>
      </c>
      <c r="F15" s="3">
        <v>0</v>
      </c>
      <c r="G15" t="s">
        <v>9</v>
      </c>
      <c r="H15" t="s">
        <v>8</v>
      </c>
    </row>
    <row r="16" spans="1:8" x14ac:dyDescent="0.3">
      <c r="A16" s="1">
        <v>45243</v>
      </c>
      <c r="B16" s="2">
        <v>45243.416666666664</v>
      </c>
      <c r="C16" s="2">
        <v>45243.458333333336</v>
      </c>
      <c r="D16" t="s">
        <v>8</v>
      </c>
      <c r="E16" s="3">
        <v>4.1666666666666699E-2</v>
      </c>
      <c r="F16" s="3">
        <v>0</v>
      </c>
      <c r="G16" t="s">
        <v>12</v>
      </c>
      <c r="H16" t="s">
        <v>8</v>
      </c>
    </row>
    <row r="17" spans="1:8" x14ac:dyDescent="0.3">
      <c r="A17" s="1">
        <v>45243</v>
      </c>
      <c r="B17" s="2">
        <v>45243.458333333336</v>
      </c>
      <c r="C17" s="2">
        <v>45243.556354166663</v>
      </c>
      <c r="D17" t="s">
        <v>8</v>
      </c>
      <c r="E17" s="3">
        <v>8.4687499999999999E-2</v>
      </c>
      <c r="F17" s="3">
        <v>1.3333333333333299E-2</v>
      </c>
      <c r="G17" t="s">
        <v>9</v>
      </c>
      <c r="H17" t="s">
        <v>8</v>
      </c>
    </row>
    <row r="18" spans="1:8" x14ac:dyDescent="0.3">
      <c r="A18" s="1">
        <v>45243</v>
      </c>
      <c r="B18" s="2">
        <v>45243.556388888886</v>
      </c>
      <c r="C18" s="2">
        <v>45243.606921296298</v>
      </c>
      <c r="D18" t="s">
        <v>19</v>
      </c>
      <c r="E18" s="3">
        <v>5.0532407407407401E-2</v>
      </c>
      <c r="F18" s="3">
        <v>0</v>
      </c>
      <c r="G18" t="s">
        <v>12</v>
      </c>
      <c r="H18" t="s">
        <v>8</v>
      </c>
    </row>
    <row r="19" spans="1:8" x14ac:dyDescent="0.3">
      <c r="A19" s="1">
        <v>45243</v>
      </c>
      <c r="B19" s="2">
        <v>45243.606249999997</v>
      </c>
      <c r="C19" s="2">
        <v>45243.733773148146</v>
      </c>
      <c r="D19" t="s">
        <v>8</v>
      </c>
      <c r="E19" s="3">
        <v>0.127523148148148</v>
      </c>
      <c r="F19" s="3">
        <v>0</v>
      </c>
      <c r="G19" t="s">
        <v>20</v>
      </c>
      <c r="H19" t="s">
        <v>8</v>
      </c>
    </row>
    <row r="20" spans="1:8" x14ac:dyDescent="0.3">
      <c r="A20" s="1">
        <v>45244</v>
      </c>
      <c r="B20" s="2">
        <v>45244.370787037034</v>
      </c>
      <c r="C20" s="2">
        <v>45244.463541666664</v>
      </c>
      <c r="D20" t="s">
        <v>21</v>
      </c>
      <c r="E20" s="3">
        <v>9.2754629629629604E-2</v>
      </c>
      <c r="F20" s="3">
        <v>0</v>
      </c>
      <c r="G20" t="s">
        <v>9</v>
      </c>
      <c r="H20" t="s">
        <v>8</v>
      </c>
    </row>
    <row r="21" spans="1:8" x14ac:dyDescent="0.3">
      <c r="A21" s="1">
        <v>45244</v>
      </c>
      <c r="B21" s="2">
        <v>45244.463599537034</v>
      </c>
      <c r="C21" s="2">
        <v>45244.471770833334</v>
      </c>
      <c r="D21" t="s">
        <v>8</v>
      </c>
      <c r="E21" s="3">
        <v>8.1712962962962998E-3</v>
      </c>
      <c r="F21" s="3">
        <v>0</v>
      </c>
      <c r="G21" t="s">
        <v>20</v>
      </c>
      <c r="H21" t="s">
        <v>8</v>
      </c>
    </row>
    <row r="22" spans="1:8" x14ac:dyDescent="0.3">
      <c r="A22" s="1">
        <v>45244</v>
      </c>
      <c r="B22" s="2">
        <v>45244.47179398148</v>
      </c>
      <c r="C22" s="2">
        <v>45244.627245370371</v>
      </c>
      <c r="D22" t="s">
        <v>22</v>
      </c>
      <c r="E22" s="3">
        <v>0.12975694444444399</v>
      </c>
      <c r="F22" s="3">
        <v>2.5694444444444402E-2</v>
      </c>
      <c r="G22" t="s">
        <v>20</v>
      </c>
      <c r="H22" t="s">
        <v>8</v>
      </c>
    </row>
    <row r="23" spans="1:8" x14ac:dyDescent="0.3">
      <c r="A23" s="1">
        <v>45244</v>
      </c>
      <c r="B23" s="2">
        <v>45244.627430555556</v>
      </c>
      <c r="C23" s="2">
        <v>45244.627662037034</v>
      </c>
      <c r="D23" t="s">
        <v>8</v>
      </c>
      <c r="E23" s="3">
        <v>2.3148148148148201E-4</v>
      </c>
      <c r="F23" s="3">
        <v>0</v>
      </c>
      <c r="G23" t="s">
        <v>9</v>
      </c>
      <c r="H23" t="s">
        <v>8</v>
      </c>
    </row>
    <row r="24" spans="1:8" x14ac:dyDescent="0.3">
      <c r="A24" s="1">
        <v>45244</v>
      </c>
      <c r="B24" s="2">
        <v>45244.627708333333</v>
      </c>
      <c r="C24" s="2">
        <v>45244.738368055558</v>
      </c>
      <c r="D24" t="s">
        <v>8</v>
      </c>
      <c r="E24" s="3">
        <v>0.11065972222222201</v>
      </c>
      <c r="F24" s="3">
        <v>0</v>
      </c>
      <c r="G24" t="s">
        <v>9</v>
      </c>
      <c r="H24" t="s">
        <v>8</v>
      </c>
    </row>
    <row r="25" spans="1:8" x14ac:dyDescent="0.3">
      <c r="A25" s="1">
        <v>45245</v>
      </c>
      <c r="B25" s="2">
        <v>45245.395833333336</v>
      </c>
      <c r="C25" s="2">
        <v>45245.416435185187</v>
      </c>
      <c r="D25" t="s">
        <v>8</v>
      </c>
      <c r="E25" s="3">
        <v>2.0601851851851899E-2</v>
      </c>
      <c r="F25" s="3">
        <v>0</v>
      </c>
      <c r="G25" t="s">
        <v>9</v>
      </c>
      <c r="H25" t="s">
        <v>8</v>
      </c>
    </row>
    <row r="26" spans="1:8" x14ac:dyDescent="0.3">
      <c r="A26" s="1">
        <v>45245</v>
      </c>
      <c r="B26" s="2">
        <v>45245.416458333333</v>
      </c>
      <c r="C26" s="2">
        <v>45245.758333333331</v>
      </c>
      <c r="D26" t="s">
        <v>8</v>
      </c>
      <c r="E26" s="3">
        <v>0.32510416666666703</v>
      </c>
      <c r="F26" s="3">
        <v>1.6770833333333301E-2</v>
      </c>
      <c r="G26" t="s">
        <v>12</v>
      </c>
      <c r="H26" t="s">
        <v>8</v>
      </c>
    </row>
    <row r="27" spans="1:8" x14ac:dyDescent="0.3">
      <c r="A27" s="1">
        <v>45246</v>
      </c>
      <c r="B27" s="2">
        <v>45246.416666666664</v>
      </c>
      <c r="C27" s="2">
        <v>45246.46875</v>
      </c>
      <c r="D27" t="s">
        <v>8</v>
      </c>
      <c r="E27" s="3">
        <v>5.2083333333333301E-2</v>
      </c>
      <c r="F27" s="3">
        <v>0</v>
      </c>
      <c r="G27" t="s">
        <v>12</v>
      </c>
      <c r="H27" t="s">
        <v>8</v>
      </c>
    </row>
    <row r="28" spans="1:8" x14ac:dyDescent="0.3">
      <c r="A28" s="1">
        <v>45246</v>
      </c>
      <c r="B28" s="2">
        <v>45246.46875</v>
      </c>
      <c r="C28" s="2">
        <v>45246.508923611109</v>
      </c>
      <c r="D28" t="s">
        <v>8</v>
      </c>
      <c r="E28" s="3">
        <v>4.0173611111111097E-2</v>
      </c>
      <c r="F28" s="3">
        <v>0</v>
      </c>
      <c r="G28" t="s">
        <v>20</v>
      </c>
      <c r="H28" t="s">
        <v>8</v>
      </c>
    </row>
    <row r="29" spans="1:8" x14ac:dyDescent="0.3">
      <c r="A29" s="1">
        <v>45246</v>
      </c>
      <c r="B29" s="2">
        <v>45246.508946759262</v>
      </c>
      <c r="C29" s="2">
        <v>45246.643530092595</v>
      </c>
      <c r="D29" t="s">
        <v>8</v>
      </c>
      <c r="E29" s="3">
        <v>0.11375</v>
      </c>
      <c r="F29" s="3">
        <v>2.0833333333333301E-2</v>
      </c>
      <c r="G29" t="s">
        <v>12</v>
      </c>
      <c r="H29" t="s">
        <v>8</v>
      </c>
    </row>
    <row r="30" spans="1:8" x14ac:dyDescent="0.3">
      <c r="A30" s="1">
        <v>45246</v>
      </c>
      <c r="B30" s="2">
        <v>45246.625</v>
      </c>
      <c r="C30" s="2">
        <v>45246.667638888888</v>
      </c>
      <c r="D30" t="s">
        <v>23</v>
      </c>
      <c r="E30" s="3">
        <v>4.26388888888889E-2</v>
      </c>
      <c r="F30" s="3">
        <v>0</v>
      </c>
      <c r="G30" t="s">
        <v>9</v>
      </c>
      <c r="H30" t="s">
        <v>8</v>
      </c>
    </row>
    <row r="31" spans="1:8" x14ac:dyDescent="0.3">
      <c r="A31" s="1">
        <v>45246</v>
      </c>
      <c r="B31" s="2">
        <v>45246.667662037034</v>
      </c>
      <c r="C31" s="2">
        <v>45246.797326388885</v>
      </c>
      <c r="D31" t="s">
        <v>8</v>
      </c>
      <c r="E31" s="3">
        <v>0.12966435185185199</v>
      </c>
      <c r="F31" s="3">
        <v>0</v>
      </c>
      <c r="G31" t="s">
        <v>12</v>
      </c>
      <c r="H31" t="s">
        <v>8</v>
      </c>
    </row>
    <row r="32" spans="1:8" x14ac:dyDescent="0.3">
      <c r="A32" s="1">
        <v>45247</v>
      </c>
      <c r="B32" s="2">
        <v>45247.373622685183</v>
      </c>
      <c r="C32" s="2">
        <v>45247.434513888889</v>
      </c>
      <c r="D32" t="s">
        <v>8</v>
      </c>
      <c r="E32" s="3">
        <v>6.0891203703703697E-2</v>
      </c>
      <c r="F32" s="3">
        <v>0</v>
      </c>
      <c r="G32" t="s">
        <v>12</v>
      </c>
      <c r="H32" t="s">
        <v>8</v>
      </c>
    </row>
    <row r="33" spans="1:8" x14ac:dyDescent="0.3">
      <c r="A33" s="1">
        <v>45247</v>
      </c>
      <c r="B33" s="2">
        <v>45247.47761574074</v>
      </c>
      <c r="C33" s="2">
        <v>45247.510625000003</v>
      </c>
      <c r="D33" t="s">
        <v>8</v>
      </c>
      <c r="E33" s="3">
        <v>3.3009259259259301E-2</v>
      </c>
      <c r="F33" s="3">
        <v>0</v>
      </c>
      <c r="G33" t="s">
        <v>9</v>
      </c>
      <c r="H33" t="s">
        <v>8</v>
      </c>
    </row>
    <row r="34" spans="1:8" x14ac:dyDescent="0.3">
      <c r="A34" s="1">
        <v>45247</v>
      </c>
      <c r="B34" s="2">
        <v>45247.510648148149</v>
      </c>
      <c r="C34" s="2">
        <v>45247.554293981484</v>
      </c>
      <c r="D34" t="s">
        <v>8</v>
      </c>
      <c r="E34" s="3">
        <v>4.36458333333333E-2</v>
      </c>
      <c r="F34" s="3">
        <v>0</v>
      </c>
      <c r="G34" t="s">
        <v>9</v>
      </c>
      <c r="H34" t="s">
        <v>24</v>
      </c>
    </row>
    <row r="35" spans="1:8" x14ac:dyDescent="0.3">
      <c r="A35" s="1">
        <v>45247</v>
      </c>
      <c r="B35" s="2">
        <v>45247.554166666669</v>
      </c>
      <c r="C35" s="2">
        <v>45247.566990740743</v>
      </c>
      <c r="D35" t="s">
        <v>25</v>
      </c>
      <c r="E35" s="3">
        <v>1.2824074074074101E-2</v>
      </c>
      <c r="F35" s="3">
        <v>0</v>
      </c>
      <c r="G35" t="s">
        <v>9</v>
      </c>
      <c r="H35" t="s">
        <v>8</v>
      </c>
    </row>
    <row r="36" spans="1:8" x14ac:dyDescent="0.3">
      <c r="A36" s="1">
        <v>45250</v>
      </c>
      <c r="B36" s="2">
        <v>45250.388888888891</v>
      </c>
      <c r="C36" s="2">
        <v>45250.469155092593</v>
      </c>
      <c r="D36" t="s">
        <v>26</v>
      </c>
      <c r="E36" s="3">
        <v>8.0266203703703701E-2</v>
      </c>
      <c r="F36" s="3">
        <v>0</v>
      </c>
      <c r="G36" t="s">
        <v>9</v>
      </c>
      <c r="H36" t="s">
        <v>27</v>
      </c>
    </row>
    <row r="37" spans="1:8" x14ac:dyDescent="0.3">
      <c r="A37" s="1">
        <v>45250</v>
      </c>
      <c r="B37" s="2">
        <v>45250.469166666669</v>
      </c>
      <c r="C37" s="2">
        <v>45250.567025462966</v>
      </c>
      <c r="D37" t="s">
        <v>8</v>
      </c>
      <c r="E37" s="3">
        <v>7.0671296296296301E-2</v>
      </c>
      <c r="F37" s="3">
        <v>2.71875E-2</v>
      </c>
      <c r="G37" t="s">
        <v>20</v>
      </c>
      <c r="H37" t="s">
        <v>8</v>
      </c>
    </row>
    <row r="38" spans="1:8" x14ac:dyDescent="0.3">
      <c r="A38" s="1">
        <v>45250</v>
      </c>
      <c r="B38" s="2">
        <v>45250.567048611112</v>
      </c>
      <c r="C38" s="2">
        <v>45250.668113425927</v>
      </c>
      <c r="D38" t="s">
        <v>28</v>
      </c>
      <c r="E38" s="3">
        <v>0.101064814814815</v>
      </c>
      <c r="F38" s="3">
        <v>0</v>
      </c>
      <c r="G38" t="s">
        <v>12</v>
      </c>
      <c r="H38" t="s">
        <v>8</v>
      </c>
    </row>
    <row r="39" spans="1:8" x14ac:dyDescent="0.3">
      <c r="A39" s="1">
        <v>45250</v>
      </c>
      <c r="B39" s="2">
        <v>45250.66814814815</v>
      </c>
      <c r="C39" s="2">
        <v>45250.720763888887</v>
      </c>
      <c r="D39" t="s">
        <v>8</v>
      </c>
      <c r="E39" s="3">
        <v>5.2615740740740699E-2</v>
      </c>
      <c r="F39" s="3">
        <v>0</v>
      </c>
      <c r="G39" t="s">
        <v>9</v>
      </c>
      <c r="H39" t="s">
        <v>8</v>
      </c>
    </row>
    <row r="40" spans="1:8" x14ac:dyDescent="0.3">
      <c r="A40" s="1">
        <v>45250</v>
      </c>
      <c r="B40" s="2">
        <v>45250.72078703704</v>
      </c>
      <c r="C40" s="2">
        <v>45250.813055555554</v>
      </c>
      <c r="D40" t="s">
        <v>8</v>
      </c>
      <c r="E40" s="3">
        <v>9.22685185185185E-2</v>
      </c>
      <c r="F40" s="3">
        <v>0</v>
      </c>
      <c r="G40" t="s">
        <v>9</v>
      </c>
      <c r="H40" t="s">
        <v>29</v>
      </c>
    </row>
    <row r="41" spans="1:8" x14ac:dyDescent="0.3">
      <c r="A41" s="1">
        <v>45251</v>
      </c>
      <c r="B41" s="2">
        <v>45251.355173611111</v>
      </c>
      <c r="C41" s="2">
        <v>45251.384699074071</v>
      </c>
      <c r="D41" t="s">
        <v>30</v>
      </c>
      <c r="E41" s="3">
        <v>2.9525462962963E-2</v>
      </c>
      <c r="F41" s="3">
        <v>0</v>
      </c>
      <c r="G41" t="s">
        <v>9</v>
      </c>
      <c r="H41" t="s">
        <v>8</v>
      </c>
    </row>
    <row r="42" spans="1:8" x14ac:dyDescent="0.3">
      <c r="A42" s="1">
        <v>45251</v>
      </c>
      <c r="B42" s="2">
        <v>45251.384756944448</v>
      </c>
      <c r="C42" s="2">
        <v>45251.384872685187</v>
      </c>
      <c r="D42" t="s">
        <v>8</v>
      </c>
      <c r="E42" s="3">
        <v>1.15740740740741E-4</v>
      </c>
      <c r="F42" s="3">
        <v>0</v>
      </c>
      <c r="G42" t="s">
        <v>9</v>
      </c>
      <c r="H42" t="s">
        <v>8</v>
      </c>
    </row>
    <row r="43" spans="1:8" x14ac:dyDescent="0.3">
      <c r="A43" s="1">
        <v>45251</v>
      </c>
      <c r="B43" s="2">
        <v>45251.385000000002</v>
      </c>
      <c r="C43" s="2">
        <v>45251.619386574072</v>
      </c>
      <c r="D43" t="s">
        <v>31</v>
      </c>
      <c r="E43" s="3">
        <v>0.23438657407407401</v>
      </c>
      <c r="F43" s="3">
        <v>0</v>
      </c>
      <c r="G43" t="s">
        <v>9</v>
      </c>
      <c r="H43" t="s">
        <v>8</v>
      </c>
    </row>
    <row r="44" spans="1:8" x14ac:dyDescent="0.3">
      <c r="A44" s="1">
        <v>45251</v>
      </c>
      <c r="B44" s="2">
        <v>45251.619386574072</v>
      </c>
      <c r="C44" s="2">
        <v>45251.795925925922</v>
      </c>
      <c r="D44" t="s">
        <v>8</v>
      </c>
      <c r="E44" s="3">
        <v>0.17653935185185199</v>
      </c>
      <c r="F44" s="3">
        <v>0</v>
      </c>
      <c r="G44" t="s">
        <v>9</v>
      </c>
      <c r="H44" t="s">
        <v>29</v>
      </c>
    </row>
    <row r="45" spans="1:8" x14ac:dyDescent="0.3">
      <c r="A45" s="1">
        <v>45252</v>
      </c>
      <c r="B45" s="2">
        <v>45252.399305555555</v>
      </c>
      <c r="C45" s="2">
        <v>45252.589085648149</v>
      </c>
      <c r="D45" t="s">
        <v>8</v>
      </c>
      <c r="E45" s="3">
        <v>0.18978009259259301</v>
      </c>
      <c r="F45" s="3">
        <v>0</v>
      </c>
      <c r="G45" t="s">
        <v>9</v>
      </c>
      <c r="H45" t="s">
        <v>8</v>
      </c>
    </row>
    <row r="46" spans="1:8" x14ac:dyDescent="0.3">
      <c r="A46" s="1">
        <v>45252</v>
      </c>
      <c r="B46" s="2">
        <v>45252.589120370372</v>
      </c>
      <c r="C46" s="2">
        <v>45252.617314814815</v>
      </c>
      <c r="D46" t="s">
        <v>32</v>
      </c>
      <c r="E46" s="3">
        <v>2.81944444444444E-2</v>
      </c>
      <c r="F46" s="3">
        <v>0</v>
      </c>
      <c r="G46" t="s">
        <v>12</v>
      </c>
      <c r="H46" t="s">
        <v>8</v>
      </c>
    </row>
    <row r="47" spans="1:8" x14ac:dyDescent="0.3">
      <c r="A47" s="1">
        <v>45252</v>
      </c>
      <c r="B47" s="2">
        <v>45252.617372685185</v>
      </c>
      <c r="C47" s="2">
        <v>45252.631099537037</v>
      </c>
      <c r="D47" t="s">
        <v>33</v>
      </c>
      <c r="E47" s="3">
        <v>1.37268518518519E-2</v>
      </c>
      <c r="F47" s="3">
        <v>0</v>
      </c>
      <c r="G47" t="s">
        <v>12</v>
      </c>
      <c r="H47" t="s">
        <v>8</v>
      </c>
    </row>
    <row r="48" spans="1:8" x14ac:dyDescent="0.3">
      <c r="A48" s="1">
        <v>45252</v>
      </c>
      <c r="B48" s="2">
        <v>45252.63113425926</v>
      </c>
      <c r="C48" s="2">
        <v>45252.65148148148</v>
      </c>
      <c r="D48" t="s">
        <v>8</v>
      </c>
      <c r="E48" s="3">
        <v>2.0347222222222201E-2</v>
      </c>
      <c r="F48" s="3">
        <v>0</v>
      </c>
      <c r="G48" t="s">
        <v>12</v>
      </c>
      <c r="H48" t="s">
        <v>8</v>
      </c>
    </row>
    <row r="49" spans="1:8" x14ac:dyDescent="0.3">
      <c r="A49" s="1">
        <v>45252</v>
      </c>
      <c r="B49" s="2">
        <v>45252.65148148148</v>
      </c>
      <c r="C49" s="2">
        <v>45252.784629629627</v>
      </c>
      <c r="D49" t="s">
        <v>8</v>
      </c>
      <c r="E49" s="3">
        <v>0.11474537037037</v>
      </c>
      <c r="F49" s="3">
        <v>1.8402777777777799E-2</v>
      </c>
      <c r="G49" t="s">
        <v>9</v>
      </c>
      <c r="H49" t="s">
        <v>8</v>
      </c>
    </row>
    <row r="50" spans="1:8" x14ac:dyDescent="0.3">
      <c r="A50" s="1">
        <v>45253</v>
      </c>
      <c r="B50" s="2">
        <v>45253.393055555556</v>
      </c>
      <c r="C50" s="2">
        <v>45253.432395833333</v>
      </c>
      <c r="D50" t="s">
        <v>8</v>
      </c>
      <c r="E50" s="3">
        <v>3.93402777777778E-2</v>
      </c>
      <c r="F50" s="3">
        <v>0</v>
      </c>
      <c r="G50" t="s">
        <v>12</v>
      </c>
      <c r="H50" t="s">
        <v>8</v>
      </c>
    </row>
    <row r="51" spans="1:8" x14ac:dyDescent="0.3">
      <c r="A51" s="1">
        <v>45253</v>
      </c>
      <c r="B51" s="2">
        <v>45253.43240740741</v>
      </c>
      <c r="C51" s="2">
        <v>45253.715775462966</v>
      </c>
      <c r="D51" t="s">
        <v>8</v>
      </c>
      <c r="E51" s="3">
        <v>0.283368055555556</v>
      </c>
      <c r="F51" s="3">
        <v>0</v>
      </c>
      <c r="G51" t="s">
        <v>9</v>
      </c>
      <c r="H51" t="s">
        <v>8</v>
      </c>
    </row>
    <row r="52" spans="1:8" x14ac:dyDescent="0.3">
      <c r="A52" s="1">
        <v>45253</v>
      </c>
      <c r="B52" s="2">
        <v>45253.715277777781</v>
      </c>
      <c r="C52" s="2">
        <v>45253.742696759262</v>
      </c>
      <c r="D52" t="s">
        <v>8</v>
      </c>
      <c r="E52" s="3">
        <v>2.7418981481481499E-2</v>
      </c>
      <c r="F52" s="3">
        <v>0</v>
      </c>
      <c r="G52" t="s">
        <v>20</v>
      </c>
      <c r="H52" t="s">
        <v>8</v>
      </c>
    </row>
    <row r="53" spans="1:8" x14ac:dyDescent="0.3">
      <c r="A53" s="1">
        <v>45254</v>
      </c>
      <c r="B53" s="2">
        <v>45254.402777777781</v>
      </c>
      <c r="C53" s="2">
        <v>45254.705335648148</v>
      </c>
      <c r="D53" t="s">
        <v>34</v>
      </c>
      <c r="E53" s="3">
        <v>0.30255787037037002</v>
      </c>
      <c r="F53" s="3">
        <v>0</v>
      </c>
      <c r="G53" t="s">
        <v>9</v>
      </c>
      <c r="H53" t="s">
        <v>8</v>
      </c>
    </row>
    <row r="54" spans="1:8" x14ac:dyDescent="0.3">
      <c r="A54" s="1">
        <v>45257</v>
      </c>
      <c r="B54" s="2">
        <v>45257.385416666664</v>
      </c>
      <c r="C54" s="2">
        <v>45257.420138888891</v>
      </c>
      <c r="D54" t="s">
        <v>26</v>
      </c>
      <c r="E54" s="3">
        <v>3.4722222222222203E-2</v>
      </c>
      <c r="F54" s="3">
        <v>0</v>
      </c>
      <c r="G54" t="s">
        <v>9</v>
      </c>
      <c r="H54" t="s">
        <v>8</v>
      </c>
    </row>
    <row r="55" spans="1:8" x14ac:dyDescent="0.3">
      <c r="A55" s="1">
        <v>45257</v>
      </c>
      <c r="B55" s="2">
        <v>45257.420138888891</v>
      </c>
      <c r="C55" s="2">
        <v>45257.542847222219</v>
      </c>
      <c r="D55" t="s">
        <v>35</v>
      </c>
      <c r="E55" s="3">
        <v>0.122708333333333</v>
      </c>
      <c r="F55" s="3">
        <v>0</v>
      </c>
      <c r="G55" t="s">
        <v>12</v>
      </c>
      <c r="H55" t="s">
        <v>8</v>
      </c>
    </row>
    <row r="56" spans="1:8" x14ac:dyDescent="0.3">
      <c r="A56" s="1">
        <v>45257</v>
      </c>
      <c r="B56" s="2">
        <v>45257.562476851854</v>
      </c>
      <c r="C56" s="2">
        <v>45257.835173611114</v>
      </c>
      <c r="D56" t="s">
        <v>8</v>
      </c>
      <c r="E56" s="3">
        <v>0.27269675925925901</v>
      </c>
      <c r="F56" s="3">
        <v>0</v>
      </c>
      <c r="G56" t="s">
        <v>12</v>
      </c>
      <c r="H56" t="s">
        <v>8</v>
      </c>
    </row>
    <row r="57" spans="1:8" x14ac:dyDescent="0.3">
      <c r="A57" s="1">
        <v>45258</v>
      </c>
      <c r="B57" s="2">
        <v>45258.426817129628</v>
      </c>
      <c r="C57" s="2">
        <v>45258.485381944447</v>
      </c>
      <c r="D57" t="s">
        <v>36</v>
      </c>
      <c r="E57" s="3">
        <v>5.8564814814814799E-2</v>
      </c>
      <c r="F57" s="3">
        <v>0</v>
      </c>
      <c r="G57" t="s">
        <v>12</v>
      </c>
      <c r="H57" t="s">
        <v>8</v>
      </c>
    </row>
    <row r="58" spans="1:8" x14ac:dyDescent="0.3">
      <c r="A58" s="1">
        <v>45258</v>
      </c>
      <c r="B58" s="2">
        <v>45258.485405092593</v>
      </c>
      <c r="C58" s="2">
        <v>45258.625</v>
      </c>
      <c r="D58" t="s">
        <v>8</v>
      </c>
      <c r="E58" s="3">
        <v>0.12570601851851901</v>
      </c>
      <c r="F58" s="3">
        <v>1.38888888888889E-2</v>
      </c>
      <c r="G58" t="s">
        <v>20</v>
      </c>
      <c r="H58" t="s">
        <v>8</v>
      </c>
    </row>
    <row r="59" spans="1:8" x14ac:dyDescent="0.3">
      <c r="A59" s="1">
        <v>45258</v>
      </c>
      <c r="B59" s="2">
        <v>45258.625</v>
      </c>
      <c r="C59" s="2">
        <v>45258.756944444445</v>
      </c>
      <c r="D59" t="s">
        <v>8</v>
      </c>
      <c r="E59" s="3">
        <v>0.131944444444444</v>
      </c>
      <c r="F59" s="3">
        <v>0</v>
      </c>
      <c r="G59" t="s">
        <v>12</v>
      </c>
      <c r="H59" t="s">
        <v>8</v>
      </c>
    </row>
    <row r="60" spans="1:8" x14ac:dyDescent="0.3">
      <c r="A60" s="1">
        <v>45259</v>
      </c>
      <c r="B60" s="2">
        <v>45259.397222222222</v>
      </c>
      <c r="C60" s="2">
        <v>45259.430567129632</v>
      </c>
      <c r="D60" t="s">
        <v>37</v>
      </c>
      <c r="E60" s="3">
        <v>3.33449074074074E-2</v>
      </c>
      <c r="F60" s="3">
        <v>0</v>
      </c>
      <c r="G60" t="s">
        <v>9</v>
      </c>
      <c r="H60" t="s">
        <v>8</v>
      </c>
    </row>
    <row r="61" spans="1:8" x14ac:dyDescent="0.3">
      <c r="A61" s="1">
        <v>45259</v>
      </c>
      <c r="B61" s="2">
        <v>45259.430601851855</v>
      </c>
      <c r="C61" s="2">
        <v>45259.677083333336</v>
      </c>
      <c r="D61" t="s">
        <v>8</v>
      </c>
      <c r="E61" s="3">
        <v>0.246481481481482</v>
      </c>
      <c r="F61" s="3">
        <v>0</v>
      </c>
      <c r="G61" t="s">
        <v>12</v>
      </c>
      <c r="H61" t="s">
        <v>8</v>
      </c>
    </row>
    <row r="62" spans="1:8" x14ac:dyDescent="0.3">
      <c r="A62" s="1">
        <v>45259</v>
      </c>
      <c r="B62" s="2">
        <v>45259.71875</v>
      </c>
      <c r="C62" s="2">
        <v>45259.800451388888</v>
      </c>
      <c r="D62" t="s">
        <v>8</v>
      </c>
      <c r="E62" s="3">
        <v>8.1701388888888907E-2</v>
      </c>
      <c r="F62" s="3">
        <v>0</v>
      </c>
      <c r="G62" t="s">
        <v>12</v>
      </c>
      <c r="H62" t="s">
        <v>8</v>
      </c>
    </row>
    <row r="63" spans="1:8" x14ac:dyDescent="0.3">
      <c r="A63" s="1">
        <v>45260</v>
      </c>
      <c r="B63" s="2">
        <v>45260.395497685182</v>
      </c>
      <c r="C63" s="2">
        <v>45260.437037037038</v>
      </c>
      <c r="D63" t="s">
        <v>38</v>
      </c>
      <c r="E63" s="3">
        <v>4.15393518518518E-2</v>
      </c>
      <c r="F63" s="3">
        <v>0</v>
      </c>
      <c r="G63" t="s">
        <v>12</v>
      </c>
      <c r="H63" t="s">
        <v>8</v>
      </c>
    </row>
    <row r="64" spans="1:8" x14ac:dyDescent="0.3">
      <c r="A64" s="1">
        <v>45260</v>
      </c>
      <c r="B64" s="2">
        <v>45260.437060185184</v>
      </c>
      <c r="C64" s="2">
        <v>45260.534490740742</v>
      </c>
      <c r="D64" t="s">
        <v>8</v>
      </c>
      <c r="E64" s="3">
        <v>9.7430555555555604E-2</v>
      </c>
      <c r="F64" s="3">
        <v>0</v>
      </c>
      <c r="G64" t="s">
        <v>12</v>
      </c>
      <c r="H64" t="s">
        <v>8</v>
      </c>
    </row>
    <row r="65" spans="1:8" x14ac:dyDescent="0.3">
      <c r="A65" s="1">
        <v>45260</v>
      </c>
      <c r="B65" s="2">
        <v>45260.534513888888</v>
      </c>
      <c r="C65" s="2">
        <v>45260.543136574073</v>
      </c>
      <c r="D65" t="s">
        <v>8</v>
      </c>
      <c r="E65" s="3">
        <v>8.6226851851851794E-3</v>
      </c>
      <c r="F65" s="3">
        <v>0</v>
      </c>
      <c r="G65" t="s">
        <v>20</v>
      </c>
      <c r="H65" t="s">
        <v>8</v>
      </c>
    </row>
    <row r="66" spans="1:8" x14ac:dyDescent="0.3">
      <c r="A66" s="1">
        <v>45260</v>
      </c>
      <c r="B66" s="2">
        <v>45260.543171296296</v>
      </c>
      <c r="C66" s="2">
        <v>45260.570601851854</v>
      </c>
      <c r="D66" t="s">
        <v>8</v>
      </c>
      <c r="E66" s="3">
        <v>2.74305555555556E-2</v>
      </c>
      <c r="F66" s="3">
        <v>0</v>
      </c>
      <c r="G66" t="s">
        <v>12</v>
      </c>
      <c r="H66" t="s">
        <v>8</v>
      </c>
    </row>
    <row r="67" spans="1:8" x14ac:dyDescent="0.3">
      <c r="A67" s="1">
        <v>45260</v>
      </c>
      <c r="B67" s="2">
        <v>45260.570613425924</v>
      </c>
      <c r="C67" s="2">
        <v>45260.800682870373</v>
      </c>
      <c r="D67" t="s">
        <v>8</v>
      </c>
      <c r="E67" s="3">
        <v>0.16545138888888899</v>
      </c>
      <c r="F67" s="3">
        <v>6.4618055555555595E-2</v>
      </c>
      <c r="G67" t="s">
        <v>20</v>
      </c>
      <c r="H67" t="s">
        <v>8</v>
      </c>
    </row>
    <row r="69" spans="1:8" x14ac:dyDescent="0.3">
      <c r="A69" t="s">
        <v>39</v>
      </c>
      <c r="B69" t="s">
        <v>8</v>
      </c>
      <c r="C69" t="s">
        <v>8</v>
      </c>
      <c r="D69" t="s">
        <v>8</v>
      </c>
      <c r="E69" s="3">
        <v>5.7799884259259304</v>
      </c>
      <c r="F69" s="3">
        <v>0.24525462962962999</v>
      </c>
    </row>
    <row r="70" spans="1:8" ht="15" thickBot="1" x14ac:dyDescent="0.35">
      <c r="A70" s="4" t="s">
        <v>40</v>
      </c>
      <c r="B70" s="4"/>
      <c r="C70" s="4"/>
    </row>
    <row r="71" spans="1:8" ht="18" x14ac:dyDescent="0.35">
      <c r="A71" s="5" t="s">
        <v>41</v>
      </c>
      <c r="B71" s="6"/>
      <c r="C71" s="7"/>
    </row>
    <row r="72" spans="1:8" x14ac:dyDescent="0.3">
      <c r="A72" s="8" t="s">
        <v>42</v>
      </c>
      <c r="B72" s="9"/>
      <c r="C72" s="10">
        <v>0.33333333333333331</v>
      </c>
    </row>
    <row r="73" spans="1:8" x14ac:dyDescent="0.3">
      <c r="A73" s="8" t="s">
        <v>43</v>
      </c>
      <c r="B73" s="9"/>
      <c r="C73" s="11" cm="1">
        <f t="array" ref="C73">SUM(IF(FREQUENCY(A2:A67,A2:A67)&gt;=1,1))</f>
        <v>18</v>
      </c>
      <c r="E73" t="s">
        <v>50</v>
      </c>
    </row>
    <row r="74" spans="1:8" x14ac:dyDescent="0.3">
      <c r="A74" s="8" t="s">
        <v>44</v>
      </c>
      <c r="B74" s="9"/>
      <c r="C74" s="11">
        <f>D74-E74</f>
        <v>17</v>
      </c>
      <c r="D74" s="11">
        <f>NETWORKDAYS(A2,A67)</f>
        <v>22</v>
      </c>
      <c r="E74" s="12">
        <v>5</v>
      </c>
    </row>
    <row r="75" spans="1:8" x14ac:dyDescent="0.3">
      <c r="A75" s="8" t="s">
        <v>45</v>
      </c>
      <c r="B75" s="9"/>
      <c r="C75" s="13">
        <f>C72*C74</f>
        <v>5.6666666666666661</v>
      </c>
    </row>
    <row r="76" spans="1:8" x14ac:dyDescent="0.3">
      <c r="A76" s="8" t="s">
        <v>46</v>
      </c>
      <c r="B76" s="9"/>
      <c r="C76" s="18">
        <v>0.62916666666666665</v>
      </c>
      <c r="D76">
        <f>[1]WorkingHours!$D$102</f>
        <v>0.62952546296296208</v>
      </c>
    </row>
    <row r="77" spans="1:8" x14ac:dyDescent="0.3">
      <c r="A77" s="8" t="s">
        <v>47</v>
      </c>
      <c r="B77" s="9"/>
      <c r="C77" s="14">
        <f>E69</f>
        <v>5.7799884259259304</v>
      </c>
    </row>
    <row r="78" spans="1:8" ht="15" thickBot="1" x14ac:dyDescent="0.35">
      <c r="A78" s="8" t="s">
        <v>48</v>
      </c>
      <c r="B78" s="9"/>
      <c r="C78" s="15">
        <f>C77-C75</f>
        <v>0.11332175925926435</v>
      </c>
      <c r="D78">
        <f>(HOUR(C78)*60+MINUTE(C78)+SECOND(C78)/60)/(24*60)</f>
        <v>0.11332175925925926</v>
      </c>
    </row>
    <row r="79" spans="1:8" ht="15.6" thickTop="1" thickBot="1" x14ac:dyDescent="0.35">
      <c r="A79" s="16" t="s">
        <v>49</v>
      </c>
      <c r="C79" s="17">
        <f>C78+C76</f>
        <v>0.74248842592593101</v>
      </c>
      <c r="D79">
        <f>D76+D78</f>
        <v>0.74284722222222133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2023-12-04T10:56:34Z</dcterms:created>
  <dcterms:modified xsi:type="dcterms:W3CDTF">2024-01-04T18:55:54Z</dcterms:modified>
</cp:coreProperties>
</file>