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saysveurope-my.sharepoint.com/personal/sradzijewski_desaysv_eu/Documents/Dokumente/01_personal_data/01_Zeitablage/2023/"/>
    </mc:Choice>
  </mc:AlternateContent>
  <xr:revisionPtr revIDLastSave="0" documentId="14_{BBE0DA4B-300E-48C0-A310-9F640D463E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ingHours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7" i="1" l="1"/>
  <c r="C46" i="1"/>
  <c r="D44" i="1"/>
  <c r="D42" i="1"/>
  <c r="C42" i="1" s="1"/>
  <c r="C43" i="1" s="1"/>
  <c r="C41" i="1" a="1"/>
  <c r="C41" i="1" s="1"/>
  <c r="C45" i="1"/>
  <c r="D46" i="1" l="1"/>
  <c r="D4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<sst xmlns="http://schemas.openxmlformats.org/spreadsheetml/2006/main" count="125" uniqueCount="30">
  <si>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Tag</t>
  </si>
  <si>
    <t>Start</t>
  </si>
  <si>
    <t>Ende</t>
  </si>
  <si>
    <t>Beschreibung Arbeitseinheit</t>
  </si>
  <si>
    <t>Dauer</t>
  </si>
  <si>
    <t>Pause</t>
  </si>
  <si>
    <t>Aufgabe</t>
  </si>
  <si>
    <t>Tags</t>
  </si>
  <si>
    <t/>
  </si>
  <si>
    <t>Generelle Entwicklertätigkeit</t>
  </si>
  <si>
    <t>Vorstellung RF Team HZ</t>
  </si>
  <si>
    <t>Prj_Volvo_GPA_WiFi</t>
  </si>
  <si>
    <t>RFI_Volvo_GNSS-SDARS</t>
  </si>
  <si>
    <t>Layout Draft</t>
  </si>
  <si>
    <t>HWJR3</t>
  </si>
  <si>
    <t>Messkammer Wartung I</t>
  </si>
  <si>
    <t>Chamber Cal</t>
  </si>
  <si>
    <t>Chamber</t>
  </si>
  <si>
    <t>Gesamt</t>
  </si>
  <si>
    <t>Diesen Block in jedes neue Excel Rüberkopieren</t>
  </si>
  <si>
    <t>Zusammenfassung Bereichtszeitraum</t>
  </si>
  <si>
    <t>Sollarbeitszeit</t>
  </si>
  <si>
    <t>Anzahl der Tage im Berichtszeitraum</t>
  </si>
  <si>
    <t>Tage Urlaub</t>
  </si>
  <si>
    <t>Anzahl der Nettoarbeitstage im Berichtszeitraum</t>
  </si>
  <si>
    <t>Summe Sollarbeitszeit</t>
  </si>
  <si>
    <t>Über/Unterstunden aus Vormonat</t>
  </si>
  <si>
    <t>Istarbeitszeit aus Dokument</t>
  </si>
  <si>
    <t>Ist-zu-Soll Arbeitszeit</t>
  </si>
  <si>
    <t>Überstundenmanagement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</si>
</sst>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\.yy"/>
    <numFmt numFmtId="165" formatCode="[$-F400]h:mm:ss\ AM/PM"/>
    <numFmt numFmtId="166" formatCode="[h]:mm"/>
    <numFmt numFmtId="167" formatCode="[hh]:mm"/>
  </numFmts>
  <fonts count="5" x14ac:knownFonts="1">
    <font>
      <sz val="11"/>
      <color rgb="FF000000"/>
      <name val="Calibri"/>
    </font>
    <font>
      <i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20" fontId="0" fillId="0" borderId="6" xfId="0" applyNumberFormat="1" applyBorder="1"/>
    <xf numFmtId="0" fontId="0" fillId="0" borderId="6" xfId="0" applyBorder="1"/>
    <xf numFmtId="0" fontId="4" fillId="0" borderId="0" xfId="0" applyFont="1"/>
    <xf numFmtId="167" fontId="0" fillId="0" borderId="7" xfId="0" applyNumberFormat="1" applyBorder="1"/>
    <xf numFmtId="20" fontId="4" fillId="0" borderId="6" xfId="0" quotePrefix="1" applyNumberFormat="1" applyFont="1" applyBorder="1"/>
    <xf numFmtId="166" fontId="0" fillId="0" borderId="6" xfId="0" applyNumberFormat="1" applyBorder="1"/>
    <xf numFmtId="167" fontId="0" fillId="0" borderId="8" xfId="0" applyNumberFormat="1" applyBorder="1"/>
    <xf numFmtId="0" fontId="3" fillId="0" borderId="9" xfId="0" applyFont="1" applyBorder="1" applyAlignment="1">
      <alignment horizontal="left"/>
    </xf>
    <xf numFmtId="167" fontId="4" fillId="0" borderId="10" xfId="0" quotePrefix="1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esaysveurope-my.sharepoint.com/personal/sradzijewski_desaysv_eu/Documents/Dokumente/01_personal_data/01_Zeitablage/2023/23_11.xlsx" TargetMode="External"/><Relationship Id="rId1" Type="http://schemas.openxmlformats.org/officeDocument/2006/relationships/externalLinkPath" Target="23_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orkingHours"/>
    </sheetNames>
    <sheetDataSet>
      <sheetData sheetId="0">
        <row r="79">
          <cell r="D79">
            <v>0.74284722222222133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19" workbookViewId="0">
      <selection activeCell="C47" sqref="C47"/>
    </sheetView>
  </sheetViews>
  <sheetFormatPr baseColWidth="10" defaultColWidth="8.85546875"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45261</v>
      </c>
      <c r="B2" s="2">
        <v>45261.413194444445</v>
      </c>
      <c r="C2" s="2">
        <v>45261.522222222222</v>
      </c>
      <c r="D2" t="s">
        <v>8</v>
      </c>
      <c r="E2" s="3">
        <v>0.109027777777778</v>
      </c>
      <c r="F2" s="3">
        <v>0</v>
      </c>
      <c r="G2" t="s">
        <v>9</v>
      </c>
      <c r="H2" t="s">
        <v>8</v>
      </c>
    </row>
    <row r="3" spans="1:8" x14ac:dyDescent="0.25">
      <c r="A3" s="1">
        <v>45261</v>
      </c>
      <c r="B3" s="2">
        <v>45261.541666666664</v>
      </c>
      <c r="C3" s="2">
        <v>45261.583333333336</v>
      </c>
      <c r="D3" t="s">
        <v>10</v>
      </c>
      <c r="E3" s="3">
        <v>4.1666666666666699E-2</v>
      </c>
      <c r="F3" s="3">
        <v>0</v>
      </c>
      <c r="G3" t="s">
        <v>9</v>
      </c>
      <c r="H3" t="s">
        <v>8</v>
      </c>
    </row>
    <row r="4" spans="1:8" x14ac:dyDescent="0.25">
      <c r="A4" s="1">
        <v>45261</v>
      </c>
      <c r="B4" s="2">
        <v>45261.583333333336</v>
      </c>
      <c r="C4" s="2">
        <v>45261.770833333336</v>
      </c>
      <c r="D4" t="s">
        <v>8</v>
      </c>
      <c r="E4" s="3">
        <v>0.1875</v>
      </c>
      <c r="F4" s="3">
        <v>0</v>
      </c>
      <c r="G4" t="s">
        <v>11</v>
      </c>
      <c r="H4" t="s">
        <v>8</v>
      </c>
    </row>
    <row r="5" spans="1:8" x14ac:dyDescent="0.25">
      <c r="A5" s="1">
        <v>45261</v>
      </c>
      <c r="B5" s="2">
        <v>45261.770833333336</v>
      </c>
      <c r="C5" s="2">
        <v>45261.833333333336</v>
      </c>
      <c r="D5" t="s">
        <v>8</v>
      </c>
      <c r="E5" s="3">
        <v>6.25E-2</v>
      </c>
      <c r="F5" s="3">
        <v>0</v>
      </c>
      <c r="G5" t="s">
        <v>12</v>
      </c>
      <c r="H5" t="s">
        <v>8</v>
      </c>
    </row>
    <row r="6" spans="1:8" x14ac:dyDescent="0.25">
      <c r="A6" s="1">
        <v>45264</v>
      </c>
      <c r="B6" s="2">
        <v>45264.39199074074</v>
      </c>
      <c r="C6" s="2">
        <v>45264.605636574073</v>
      </c>
      <c r="D6" t="s">
        <v>8</v>
      </c>
      <c r="E6" s="3">
        <v>0.21364583333333301</v>
      </c>
      <c r="F6" s="3">
        <v>0</v>
      </c>
      <c r="G6" t="s">
        <v>9</v>
      </c>
      <c r="H6" t="s">
        <v>8</v>
      </c>
    </row>
    <row r="7" spans="1:8" x14ac:dyDescent="0.25">
      <c r="A7" s="1">
        <v>45264</v>
      </c>
      <c r="B7" s="2">
        <v>45264.605671296296</v>
      </c>
      <c r="C7" s="2">
        <v>45264.768541666665</v>
      </c>
      <c r="D7" t="s">
        <v>8</v>
      </c>
      <c r="E7" s="3">
        <v>0.16287037037037</v>
      </c>
      <c r="F7" s="3">
        <v>0</v>
      </c>
      <c r="G7" t="s">
        <v>11</v>
      </c>
      <c r="H7" t="s">
        <v>8</v>
      </c>
    </row>
    <row r="8" spans="1:8" x14ac:dyDescent="0.25">
      <c r="A8" s="1">
        <v>45265</v>
      </c>
      <c r="B8" s="2">
        <v>45265.44127314815</v>
      </c>
      <c r="C8" s="2">
        <v>45265.72320601852</v>
      </c>
      <c r="D8" t="s">
        <v>8</v>
      </c>
      <c r="E8" s="3">
        <v>0.28193287037037001</v>
      </c>
      <c r="F8" s="3">
        <v>0</v>
      </c>
      <c r="G8" t="s">
        <v>11</v>
      </c>
      <c r="H8" t="s">
        <v>8</v>
      </c>
    </row>
    <row r="9" spans="1:8" x14ac:dyDescent="0.25">
      <c r="A9" s="1">
        <v>45266</v>
      </c>
      <c r="B9" s="2">
        <v>45266.390972222223</v>
      </c>
      <c r="C9" s="2">
        <v>45266.416666666664</v>
      </c>
      <c r="D9" t="s">
        <v>8</v>
      </c>
      <c r="E9" s="3">
        <v>2.5694444444444402E-2</v>
      </c>
      <c r="F9" s="3">
        <v>0</v>
      </c>
      <c r="G9" t="s">
        <v>9</v>
      </c>
      <c r="H9" t="s">
        <v>8</v>
      </c>
    </row>
    <row r="10" spans="1:8" x14ac:dyDescent="0.25">
      <c r="A10" s="1">
        <v>45266</v>
      </c>
      <c r="B10" s="2">
        <v>45266.416666666664</v>
      </c>
      <c r="C10" s="2">
        <v>45266.788275462961</v>
      </c>
      <c r="D10" t="s">
        <v>8</v>
      </c>
      <c r="E10" s="3">
        <v>0.37160879629629601</v>
      </c>
      <c r="F10" s="3">
        <v>0</v>
      </c>
      <c r="G10" t="s">
        <v>12</v>
      </c>
      <c r="H10" t="s">
        <v>8</v>
      </c>
    </row>
    <row r="11" spans="1:8" x14ac:dyDescent="0.25">
      <c r="A11" s="1">
        <v>45267</v>
      </c>
      <c r="B11" s="2">
        <v>45267.400706018518</v>
      </c>
      <c r="C11" s="2">
        <v>45267.458333333336</v>
      </c>
      <c r="D11" t="s">
        <v>8</v>
      </c>
      <c r="E11" s="3">
        <v>5.7627314814814798E-2</v>
      </c>
      <c r="F11" s="3">
        <v>0</v>
      </c>
      <c r="G11" t="s">
        <v>11</v>
      </c>
      <c r="H11" t="s">
        <v>8</v>
      </c>
    </row>
    <row r="12" spans="1:8" x14ac:dyDescent="0.25">
      <c r="A12" s="1">
        <v>45267</v>
      </c>
      <c r="B12" s="2">
        <v>45267.458333333336</v>
      </c>
      <c r="C12" s="2">
        <v>45267.615081018521</v>
      </c>
      <c r="D12" t="s">
        <v>8</v>
      </c>
      <c r="E12" s="3">
        <v>0.142858796296296</v>
      </c>
      <c r="F12" s="3">
        <v>1.38888888888889E-2</v>
      </c>
      <c r="G12" t="s">
        <v>12</v>
      </c>
      <c r="H12" t="s">
        <v>8</v>
      </c>
    </row>
    <row r="13" spans="1:8" x14ac:dyDescent="0.25">
      <c r="A13" s="1">
        <v>45267</v>
      </c>
      <c r="B13" s="2">
        <v>45267.615219907406</v>
      </c>
      <c r="C13" s="2">
        <v>45267.824641203704</v>
      </c>
      <c r="D13" t="s">
        <v>13</v>
      </c>
      <c r="E13" s="3">
        <v>0.20942129629629599</v>
      </c>
      <c r="F13" s="3">
        <v>0</v>
      </c>
      <c r="G13" t="s">
        <v>12</v>
      </c>
      <c r="H13" t="s">
        <v>8</v>
      </c>
    </row>
    <row r="14" spans="1:8" x14ac:dyDescent="0.25">
      <c r="A14" s="1">
        <v>45268</v>
      </c>
      <c r="B14" s="2">
        <v>45268.496527777781</v>
      </c>
      <c r="C14" s="2">
        <v>45268.618414351855</v>
      </c>
      <c r="D14" t="s">
        <v>13</v>
      </c>
      <c r="E14" s="3">
        <v>0.12188657407407399</v>
      </c>
      <c r="F14" s="3">
        <v>0</v>
      </c>
      <c r="G14" t="s">
        <v>12</v>
      </c>
      <c r="H14" t="s">
        <v>8</v>
      </c>
    </row>
    <row r="15" spans="1:8" x14ac:dyDescent="0.25">
      <c r="A15" s="1">
        <v>45271</v>
      </c>
      <c r="B15" s="2">
        <v>45271.392361111109</v>
      </c>
      <c r="C15" s="2">
        <v>45271.417361111111</v>
      </c>
      <c r="D15" t="s">
        <v>8</v>
      </c>
      <c r="E15" s="3">
        <v>2.5000000000000001E-2</v>
      </c>
      <c r="F15" s="3">
        <v>0</v>
      </c>
      <c r="G15" t="s">
        <v>9</v>
      </c>
      <c r="H15" t="s">
        <v>8</v>
      </c>
    </row>
    <row r="16" spans="1:8" x14ac:dyDescent="0.25">
      <c r="A16" s="1">
        <v>45271</v>
      </c>
      <c r="B16" s="2">
        <v>45271.417361111111</v>
      </c>
      <c r="C16" s="2">
        <v>45271.451388888891</v>
      </c>
      <c r="D16" t="s">
        <v>8</v>
      </c>
      <c r="E16" s="3">
        <v>3.4027777777777803E-2</v>
      </c>
      <c r="F16" s="3">
        <v>0</v>
      </c>
      <c r="G16" t="s">
        <v>11</v>
      </c>
      <c r="H16" t="s">
        <v>8</v>
      </c>
    </row>
    <row r="17" spans="1:8" x14ac:dyDescent="0.25">
      <c r="A17" s="1">
        <v>45271</v>
      </c>
      <c r="B17" s="2">
        <v>45271.4765162037</v>
      </c>
      <c r="C17" s="2">
        <v>45271.535891203705</v>
      </c>
      <c r="D17" t="s">
        <v>8</v>
      </c>
      <c r="E17" s="3">
        <v>5.9374999999999997E-2</v>
      </c>
      <c r="F17" s="3">
        <v>0</v>
      </c>
      <c r="G17" t="s">
        <v>9</v>
      </c>
      <c r="H17" t="s">
        <v>8</v>
      </c>
    </row>
    <row r="18" spans="1:8" x14ac:dyDescent="0.25">
      <c r="A18" s="1">
        <v>45271</v>
      </c>
      <c r="B18" s="2">
        <v>45271.535914351851</v>
      </c>
      <c r="C18" s="2">
        <v>45271.792361111111</v>
      </c>
      <c r="D18" t="s">
        <v>8</v>
      </c>
      <c r="E18" s="3">
        <v>0.25644675925925903</v>
      </c>
      <c r="F18" s="3">
        <v>0</v>
      </c>
      <c r="G18" t="s">
        <v>12</v>
      </c>
      <c r="H18" t="s">
        <v>8</v>
      </c>
    </row>
    <row r="19" spans="1:8" x14ac:dyDescent="0.25">
      <c r="A19" s="1">
        <v>45272</v>
      </c>
      <c r="B19" s="2">
        <v>45272.416666666664</v>
      </c>
      <c r="C19" s="2">
        <v>45272.614664351851</v>
      </c>
      <c r="D19" t="s">
        <v>8</v>
      </c>
      <c r="E19" s="3">
        <v>0.18410879629629601</v>
      </c>
      <c r="F19" s="3">
        <v>1.38888888888889E-2</v>
      </c>
      <c r="G19" t="s">
        <v>9</v>
      </c>
      <c r="H19" t="s">
        <v>8</v>
      </c>
    </row>
    <row r="20" spans="1:8" x14ac:dyDescent="0.25">
      <c r="A20" s="1">
        <v>45272</v>
      </c>
      <c r="B20" s="2">
        <v>45272.614687499998</v>
      </c>
      <c r="C20" s="2">
        <v>45272.815347222226</v>
      </c>
      <c r="D20" t="s">
        <v>8</v>
      </c>
      <c r="E20" s="3">
        <v>0.200659722222222</v>
      </c>
      <c r="F20" s="3">
        <v>0</v>
      </c>
      <c r="G20" t="s">
        <v>12</v>
      </c>
      <c r="H20" t="s">
        <v>8</v>
      </c>
    </row>
    <row r="21" spans="1:8" x14ac:dyDescent="0.25">
      <c r="A21" s="1">
        <v>45273</v>
      </c>
      <c r="B21" s="2">
        <v>45273.388888888891</v>
      </c>
      <c r="C21" s="2">
        <v>45273.799224537041</v>
      </c>
      <c r="D21" t="s">
        <v>8</v>
      </c>
      <c r="E21" s="3">
        <v>0.41033564814814799</v>
      </c>
      <c r="F21" s="3">
        <v>0</v>
      </c>
      <c r="G21" t="s">
        <v>12</v>
      </c>
      <c r="H21" t="s">
        <v>8</v>
      </c>
    </row>
    <row r="22" spans="1:8" x14ac:dyDescent="0.25">
      <c r="A22" s="1">
        <v>45274</v>
      </c>
      <c r="B22" s="2">
        <v>45274.25</v>
      </c>
      <c r="C22" s="2">
        <v>45274.278240740743</v>
      </c>
      <c r="D22" t="s">
        <v>8</v>
      </c>
      <c r="E22" s="3">
        <v>2.8240740740740702E-2</v>
      </c>
      <c r="F22" s="3">
        <v>0</v>
      </c>
      <c r="G22" t="s">
        <v>12</v>
      </c>
      <c r="H22" t="s">
        <v>8</v>
      </c>
    </row>
    <row r="23" spans="1:8" x14ac:dyDescent="0.25">
      <c r="A23" s="1">
        <v>45274</v>
      </c>
      <c r="B23" s="2">
        <v>45274.375</v>
      </c>
      <c r="C23" s="2">
        <v>45274.725185185183</v>
      </c>
      <c r="D23" t="s">
        <v>14</v>
      </c>
      <c r="E23" s="3">
        <v>0.35018518518518499</v>
      </c>
      <c r="F23" s="3">
        <v>0</v>
      </c>
      <c r="G23" t="s">
        <v>11</v>
      </c>
      <c r="H23" t="s">
        <v>8</v>
      </c>
    </row>
    <row r="24" spans="1:8" x14ac:dyDescent="0.25">
      <c r="A24" s="1">
        <v>45275</v>
      </c>
      <c r="B24" s="2">
        <v>45275.395833333336</v>
      </c>
      <c r="C24" s="2">
        <v>45275.70884259259</v>
      </c>
      <c r="D24" t="s">
        <v>15</v>
      </c>
      <c r="E24" s="3">
        <v>0.31300925925925899</v>
      </c>
      <c r="F24" s="3">
        <v>0</v>
      </c>
      <c r="G24" t="s">
        <v>9</v>
      </c>
      <c r="H24" t="s">
        <v>8</v>
      </c>
    </row>
    <row r="25" spans="1:8" x14ac:dyDescent="0.25">
      <c r="A25" s="1">
        <v>45278</v>
      </c>
      <c r="B25" s="2">
        <v>45278.392708333333</v>
      </c>
      <c r="C25" s="2">
        <v>45278.579942129632</v>
      </c>
      <c r="D25" t="s">
        <v>8</v>
      </c>
      <c r="E25" s="3">
        <v>0.169872685185185</v>
      </c>
      <c r="F25" s="3">
        <v>1.7361111111111101E-2</v>
      </c>
      <c r="G25" t="s">
        <v>11</v>
      </c>
      <c r="H25" t="s">
        <v>8</v>
      </c>
    </row>
    <row r="26" spans="1:8" x14ac:dyDescent="0.25">
      <c r="A26" s="1">
        <v>45278</v>
      </c>
      <c r="B26" s="2">
        <v>45278.579953703702</v>
      </c>
      <c r="C26" s="2">
        <v>45278.788726851853</v>
      </c>
      <c r="D26" t="s">
        <v>8</v>
      </c>
      <c r="E26" s="3">
        <v>0.20877314814814801</v>
      </c>
      <c r="F26" s="3">
        <v>0</v>
      </c>
      <c r="G26" t="s">
        <v>11</v>
      </c>
      <c r="H26" t="s">
        <v>8</v>
      </c>
    </row>
    <row r="27" spans="1:8" x14ac:dyDescent="0.25">
      <c r="A27" s="1">
        <v>45279</v>
      </c>
      <c r="B27" s="2">
        <v>45279.416666666664</v>
      </c>
      <c r="C27" s="2">
        <v>45279.774305555555</v>
      </c>
      <c r="D27" t="s">
        <v>16</v>
      </c>
      <c r="E27" s="3">
        <v>0.35763888888888901</v>
      </c>
      <c r="F27" s="3">
        <v>0</v>
      </c>
      <c r="G27" t="s">
        <v>9</v>
      </c>
      <c r="H27" t="s">
        <v>8</v>
      </c>
    </row>
    <row r="28" spans="1:8" x14ac:dyDescent="0.25">
      <c r="A28" s="1">
        <v>45280</v>
      </c>
      <c r="B28" s="2">
        <v>45280.396527777775</v>
      </c>
      <c r="C28" s="2">
        <v>45280.424907407411</v>
      </c>
      <c r="D28" t="s">
        <v>8</v>
      </c>
      <c r="E28" s="3">
        <v>2.8379629629629598E-2</v>
      </c>
      <c r="F28" s="3">
        <v>0</v>
      </c>
      <c r="G28" t="s">
        <v>9</v>
      </c>
      <c r="H28" t="s">
        <v>8</v>
      </c>
    </row>
    <row r="29" spans="1:8" x14ac:dyDescent="0.25">
      <c r="A29" s="1">
        <v>45280</v>
      </c>
      <c r="B29" s="2">
        <v>45280.424803240741</v>
      </c>
      <c r="C29" s="2">
        <v>45280.56287037037</v>
      </c>
      <c r="D29" t="s">
        <v>17</v>
      </c>
      <c r="E29" s="3">
        <v>0.13806712962963</v>
      </c>
      <c r="F29" s="3">
        <v>0</v>
      </c>
      <c r="G29" t="s">
        <v>9</v>
      </c>
      <c r="H29" t="s">
        <v>8</v>
      </c>
    </row>
    <row r="30" spans="1:8" x14ac:dyDescent="0.25">
      <c r="A30" s="1">
        <v>45280</v>
      </c>
      <c r="B30" s="2">
        <v>45280.5625</v>
      </c>
      <c r="C30" s="2">
        <v>45280.597222222219</v>
      </c>
      <c r="D30" t="s">
        <v>8</v>
      </c>
      <c r="E30" s="3">
        <v>2.2222222222222199E-2</v>
      </c>
      <c r="F30" s="3">
        <v>1.2500000000000001E-2</v>
      </c>
      <c r="G30" t="s">
        <v>12</v>
      </c>
      <c r="H30" t="s">
        <v>8</v>
      </c>
    </row>
    <row r="31" spans="1:8" x14ac:dyDescent="0.25">
      <c r="A31" s="1">
        <v>45281</v>
      </c>
      <c r="B31" s="2">
        <v>45281.389421296299</v>
      </c>
      <c r="C31" s="2">
        <v>45281.461111111108</v>
      </c>
      <c r="D31" t="s">
        <v>8</v>
      </c>
      <c r="E31" s="3">
        <v>5.7800925925925901E-2</v>
      </c>
      <c r="F31" s="3">
        <v>1.38888888888889E-2</v>
      </c>
      <c r="G31" t="s">
        <v>11</v>
      </c>
      <c r="H31" t="s">
        <v>8</v>
      </c>
    </row>
    <row r="32" spans="1:8" x14ac:dyDescent="0.25">
      <c r="A32" s="1">
        <v>45281</v>
      </c>
      <c r="B32" s="2">
        <v>45281.461111111108</v>
      </c>
      <c r="C32" s="2">
        <v>45281.575694444444</v>
      </c>
      <c r="D32" t="s">
        <v>8</v>
      </c>
      <c r="E32" s="3">
        <v>0.114583333333333</v>
      </c>
      <c r="F32" s="3">
        <v>0</v>
      </c>
      <c r="G32" t="s">
        <v>11</v>
      </c>
      <c r="H32" t="s">
        <v>8</v>
      </c>
    </row>
    <row r="33" spans="1:8" x14ac:dyDescent="0.25">
      <c r="A33" s="1">
        <v>45281</v>
      </c>
      <c r="B33" s="2">
        <v>45281.583969907406</v>
      </c>
      <c r="C33" s="2">
        <v>45281.767002314817</v>
      </c>
      <c r="D33" t="s">
        <v>16</v>
      </c>
      <c r="E33" s="3">
        <v>0.18303240740740701</v>
      </c>
      <c r="F33" s="3">
        <v>0</v>
      </c>
      <c r="G33" t="s">
        <v>9</v>
      </c>
      <c r="H33" t="s">
        <v>8</v>
      </c>
    </row>
    <row r="34" spans="1:8" x14ac:dyDescent="0.25">
      <c r="A34" s="1">
        <v>45283</v>
      </c>
      <c r="B34" s="2">
        <v>45283.514513888891</v>
      </c>
      <c r="C34" s="2">
        <v>45283.580347222225</v>
      </c>
      <c r="D34" t="s">
        <v>8</v>
      </c>
      <c r="E34" s="3">
        <v>6.5833333333333396E-2</v>
      </c>
      <c r="F34" s="3">
        <v>0</v>
      </c>
      <c r="G34" t="s">
        <v>11</v>
      </c>
      <c r="H34" t="s">
        <v>8</v>
      </c>
    </row>
    <row r="35" spans="1:8" x14ac:dyDescent="0.25">
      <c r="A35" s="1">
        <v>45288</v>
      </c>
      <c r="B35" s="2">
        <v>45288.743055555555</v>
      </c>
      <c r="C35" s="2">
        <v>45288.770833333336</v>
      </c>
      <c r="D35" t="s">
        <v>8</v>
      </c>
      <c r="E35" s="3">
        <v>2.7777777777777801E-2</v>
      </c>
      <c r="F35" s="3">
        <v>0</v>
      </c>
      <c r="G35" t="s">
        <v>11</v>
      </c>
      <c r="H35" t="s">
        <v>8</v>
      </c>
    </row>
    <row r="37" spans="1:8" x14ac:dyDescent="0.25">
      <c r="A37" t="s">
        <v>18</v>
      </c>
      <c r="B37" t="s">
        <v>8</v>
      </c>
      <c r="C37" t="s">
        <v>8</v>
      </c>
      <c r="D37" t="s">
        <v>8</v>
      </c>
      <c r="E37" s="3">
        <v>5.2236111111111097</v>
      </c>
      <c r="F37" s="3">
        <v>7.1527777777777801E-2</v>
      </c>
    </row>
    <row r="38" spans="1:8" ht="15.75" thickBot="1" x14ac:dyDescent="0.3">
      <c r="A38" s="4" t="s">
        <v>19</v>
      </c>
      <c r="B38" s="4"/>
      <c r="C38" s="4"/>
    </row>
    <row r="39" spans="1:8" ht="18.75" x14ac:dyDescent="0.3">
      <c r="A39" s="5" t="s">
        <v>20</v>
      </c>
      <c r="B39" s="6"/>
      <c r="C39" s="7"/>
    </row>
    <row r="40" spans="1:8" x14ac:dyDescent="0.25">
      <c r="A40" s="8" t="s">
        <v>21</v>
      </c>
      <c r="B40" s="9"/>
      <c r="C40" s="10">
        <v>0.33333333333333331</v>
      </c>
    </row>
    <row r="41" spans="1:8" x14ac:dyDescent="0.25">
      <c r="A41" s="8" t="s">
        <v>22</v>
      </c>
      <c r="B41" s="9"/>
      <c r="C41" s="11" cm="1">
        <f t="array" ref="C41">SUM(IF(FREQUENCY(A2:A35,A2:A35)&gt;=1,1))</f>
        <v>17</v>
      </c>
      <c r="E41" t="s">
        <v>23</v>
      </c>
    </row>
    <row r="42" spans="1:8" x14ac:dyDescent="0.25">
      <c r="A42" s="8" t="s">
        <v>24</v>
      </c>
      <c r="B42" s="9"/>
      <c r="C42" s="11">
        <f>D42-E42</f>
        <v>16</v>
      </c>
      <c r="D42" s="11">
        <f>NETWORKDAYS(A2,A35)</f>
        <v>20</v>
      </c>
      <c r="E42" s="12">
        <v>4</v>
      </c>
    </row>
    <row r="43" spans="1:8" x14ac:dyDescent="0.25">
      <c r="A43" s="8" t="s">
        <v>25</v>
      </c>
      <c r="B43" s="9"/>
      <c r="C43" s="13">
        <f>C40*C42</f>
        <v>5.333333333333333</v>
      </c>
    </row>
    <row r="44" spans="1:8" x14ac:dyDescent="0.25">
      <c r="A44" s="8" t="s">
        <v>26</v>
      </c>
      <c r="B44" s="9"/>
      <c r="C44" s="14">
        <v>0.74248842592593101</v>
      </c>
      <c r="D44">
        <f>[1]WorkingHours!$D$79</f>
        <v>0.74284722222222133</v>
      </c>
    </row>
    <row r="45" spans="1:8" x14ac:dyDescent="0.25">
      <c r="A45" s="8" t="s">
        <v>27</v>
      </c>
      <c r="B45" s="9"/>
      <c r="C45" s="15">
        <f>E37</f>
        <v>5.2236111111111097</v>
      </c>
    </row>
    <row r="46" spans="1:8" ht="15.75" thickBot="1" x14ac:dyDescent="0.3">
      <c r="A46" s="8" t="s">
        <v>28</v>
      </c>
      <c r="B46" s="9"/>
      <c r="C46" s="16">
        <f>C45-C43</f>
        <v>-0.10972222222222339</v>
      </c>
      <c r="D46" t="e">
        <f>(HOUR(C46)*60+MINUTE(C46)+SECOND(C46)/60)/(24*60)</f>
        <v>#NUM!</v>
      </c>
    </row>
    <row r="47" spans="1:8" ht="16.5" thickTop="1" thickBot="1" x14ac:dyDescent="0.3">
      <c r="A47" s="17" t="s">
        <v>29</v>
      </c>
      <c r="C47" s="18">
        <f>C46+C44</f>
        <v>0.63276620370370762</v>
      </c>
      <c r="D47" t="e">
        <f>D44+D46</f>
        <v>#NUM!</v>
      </c>
    </row>
  </sheetData>
  <pageMargins left="0.7" right="0.7" top="0.78740157499999996" bottom="0.78740157499999996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WorkingHours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Stefan Radzijewski</dc:creator>
  <cp:lastModifiedBy>Dr. Stefan Radzijewski</cp:lastModifiedBy>
  <dcterms:created xsi:type="dcterms:W3CDTF">2024-01-04T18:50:24Z</dcterms:created>
  <dcterms:modified xsi:type="dcterms:W3CDTF">2024-02-02T17:05:26Z</dcterms:modified>
</cp:coreProperties>
</file>