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saysveurope-my.sharepoint.com/personal/sradzijewski_desaysv_eu/Documents/Dokumente/01_personal_data/01_Zeitablage/2024/"/>
    </mc:Choice>
  </mc:AlternateContent>
  <xr:revisionPtr revIDLastSave="7" documentId="11_166D1E850341F1D180187D9C9693899C1707D017" xr6:coauthVersionLast="47" xr6:coauthVersionMax="47" xr10:uidLastSave="{FE2784A7-3624-4B91-92DA-9542B20A607B}"/>
  <bookViews>
    <workbookView xWindow="28695" yWindow="0" windowWidth="29010" windowHeight="23385" xr2:uid="{00000000-000D-0000-FFFF-FFFF00000000}"/>
  </bookViews>
  <sheets>
    <sheet name="WorkingHou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0" i="1" l="1"/>
  <c r="D89" i="1"/>
  <c r="D87" i="1"/>
  <c r="C87" i="1"/>
  <c r="C88" i="1" s="1"/>
  <c r="C86" i="1" a="1"/>
  <c r="C86" i="1" s="1"/>
  <c r="C91" i="1" l="1"/>
  <c r="C92" i="1" l="1"/>
  <c r="D91" i="1"/>
  <c r="D9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<sst xmlns="http://schemas.openxmlformats.org/spreadsheetml/2006/main" count="261" uniqueCount="36">
  <si>
    <t>Tag</t>
  </si>
  <si>
    <t>Start</t>
  </si>
  <si>
    <t>Ende</t>
  </si>
  <si>
    <t>Beschreibung Arbeitseinheit</t>
  </si>
  <si>
    <t>Dauer</t>
  </si>
  <si>
    <t>Pause</t>
  </si>
  <si>
    <t>Aufgabe</t>
  </si>
  <si>
    <t>Tags</t>
  </si>
  <si>
    <t/>
  </si>
  <si>
    <t>Generelle Entwicklertätigkeit</t>
  </si>
  <si>
    <t>RFI_Volvo_GNSS-SDARS_P23040</t>
  </si>
  <si>
    <t>Prj_Volvo_GPA_WiFi_P23038</t>
  </si>
  <si>
    <t>Scania MFA</t>
  </si>
  <si>
    <t>PRJ_BMW_Krad_SDARS_P23065</t>
  </si>
  <si>
    <t>Prj_MAN_Gen2_P2103</t>
  </si>
  <si>
    <t>Val Bericht</t>
  </si>
  <si>
    <t>Simulation</t>
  </si>
  <si>
    <t>Projekt treffen in Weimar</t>
  </si>
  <si>
    <t>Besprechung ATC</t>
  </si>
  <si>
    <t>LPKF</t>
  </si>
  <si>
    <t>Labor</t>
  </si>
  <si>
    <t>Nahfeld</t>
  </si>
  <si>
    <t>Werkzeug label</t>
  </si>
  <si>
    <t>Gesamt</t>
  </si>
  <si>
    <t>Diesen Block in jedes neue Excel Rüberkopieren</t>
  </si>
  <si>
    <t>Monatsdaten anpassen</t>
  </si>
  <si>
    <t>Zusammenfassung Bereichtszeitraum</t>
  </si>
  <si>
    <t>Sollarbeitszeit</t>
  </si>
  <si>
    <t>Anzahl der Tage im Berichtszeitraum</t>
  </si>
  <si>
    <t>Urlaub/Krank</t>
  </si>
  <si>
    <t>Anzahl der Nettoarbeitstage im Berichtszeitraum</t>
  </si>
  <si>
    <t>Summe Sollarbeitszeit</t>
  </si>
  <si>
    <t>Über/Unterstunden aus Vormonat</t>
  </si>
  <si>
    <t>Istarbeitszeit aus Dokument</t>
  </si>
  <si>
    <t>Ist-zu-Soll Arbeitszeit</t>
  </si>
  <si>
    <t>Überstundenmanagement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</si>
</sst>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yy"/>
    <numFmt numFmtId="165" formatCode="[$-F400]h:mm:ss\ AM/PM"/>
    <numFmt numFmtId="166" formatCode="[h]:mm"/>
    <numFmt numFmtId="167" formatCode="[hh]:mm"/>
  </numFmts>
  <fonts count="5" x14ac:knownFonts="1">
    <font>
      <sz val="11"/>
      <color rgb="FF000000"/>
      <name val="Calibri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0" fillId="2" borderId="0" xfId="0" applyNumberFormat="1" applyFill="1"/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20" fontId="0" fillId="0" borderId="6" xfId="0" applyNumberFormat="1" applyBorder="1"/>
    <xf numFmtId="0" fontId="0" fillId="2" borderId="6" xfId="0" applyFill="1" applyBorder="1"/>
    <xf numFmtId="0" fontId="0" fillId="0" borderId="6" xfId="0" applyBorder="1"/>
    <xf numFmtId="0" fontId="0" fillId="2" borderId="0" xfId="0" applyFill="1"/>
    <xf numFmtId="167" fontId="0" fillId="0" borderId="7" xfId="0" applyNumberFormat="1" applyBorder="1"/>
    <xf numFmtId="167" fontId="4" fillId="2" borderId="8" xfId="0" quotePrefix="1" applyNumberFormat="1" applyFont="1" applyFill="1" applyBorder="1"/>
    <xf numFmtId="167" fontId="0" fillId="0" borderId="0" xfId="0" applyNumberFormat="1"/>
    <xf numFmtId="166" fontId="0" fillId="0" borderId="6" xfId="0" applyNumberFormat="1" applyBorder="1"/>
    <xf numFmtId="167" fontId="0" fillId="0" borderId="9" xfId="0" applyNumberFormat="1" applyBorder="1"/>
    <xf numFmtId="0" fontId="3" fillId="0" borderId="10" xfId="0" applyFont="1" applyBorder="1" applyAlignment="1">
      <alignment horizontal="left"/>
    </xf>
    <xf numFmtId="167" fontId="4" fillId="0" borderId="8" xfId="0" quotePrefix="1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topLeftCell="A49" workbookViewId="0">
      <selection activeCell="F93" sqref="F93"/>
    </sheetView>
  </sheetViews>
  <sheetFormatPr baseColWidth="10" defaultColWidth="9.140625"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45384</v>
      </c>
      <c r="B2" s="2">
        <v>45384.399305555555</v>
      </c>
      <c r="C2" s="2">
        <v>45384.792615740742</v>
      </c>
      <c r="D2" t="s">
        <v>8</v>
      </c>
      <c r="E2" s="3">
        <v>0.37247685185185198</v>
      </c>
      <c r="F2" s="3">
        <v>2.0833333333333301E-2</v>
      </c>
      <c r="G2" t="s">
        <v>9</v>
      </c>
      <c r="H2" t="s">
        <v>8</v>
      </c>
    </row>
    <row r="3" spans="1:8" x14ac:dyDescent="0.25">
      <c r="A3" s="1">
        <v>45385</v>
      </c>
      <c r="B3" s="2">
        <v>45385.393009259256</v>
      </c>
      <c r="C3" s="2">
        <v>45385.43644675926</v>
      </c>
      <c r="D3" t="s">
        <v>8</v>
      </c>
      <c r="E3" s="3">
        <v>4.3437499999999997E-2</v>
      </c>
      <c r="F3" s="3">
        <v>0</v>
      </c>
      <c r="G3" t="s">
        <v>9</v>
      </c>
      <c r="H3" t="s">
        <v>8</v>
      </c>
    </row>
    <row r="4" spans="1:8" x14ac:dyDescent="0.25">
      <c r="A4" s="1">
        <v>45385</v>
      </c>
      <c r="B4" s="2">
        <v>45385.436481481483</v>
      </c>
      <c r="C4" s="2">
        <v>45385.5625</v>
      </c>
      <c r="D4" t="s">
        <v>8</v>
      </c>
      <c r="E4" s="3">
        <v>0.10518518518518501</v>
      </c>
      <c r="F4" s="3">
        <v>2.0833333333333301E-2</v>
      </c>
      <c r="G4" t="s">
        <v>10</v>
      </c>
      <c r="H4" t="s">
        <v>8</v>
      </c>
    </row>
    <row r="5" spans="1:8" x14ac:dyDescent="0.25">
      <c r="A5" s="1">
        <v>45385</v>
      </c>
      <c r="B5" s="2">
        <v>45385.5625</v>
      </c>
      <c r="C5" s="2">
        <v>45385.670138888891</v>
      </c>
      <c r="D5" t="s">
        <v>8</v>
      </c>
      <c r="E5" s="3">
        <v>0.10763888888888901</v>
      </c>
      <c r="F5" s="3">
        <v>0</v>
      </c>
      <c r="G5" t="s">
        <v>11</v>
      </c>
      <c r="H5" t="s">
        <v>8</v>
      </c>
    </row>
    <row r="6" spans="1:8" x14ac:dyDescent="0.25">
      <c r="A6" s="1">
        <v>45385</v>
      </c>
      <c r="B6" s="2">
        <v>45385.670138888891</v>
      </c>
      <c r="C6" s="2">
        <v>45385.806203703702</v>
      </c>
      <c r="D6" t="s">
        <v>8</v>
      </c>
      <c r="E6" s="3">
        <v>0.136064814814815</v>
      </c>
      <c r="F6" s="3">
        <v>0</v>
      </c>
      <c r="G6" t="s">
        <v>9</v>
      </c>
      <c r="H6" t="s">
        <v>8</v>
      </c>
    </row>
    <row r="7" spans="1:8" x14ac:dyDescent="0.25">
      <c r="A7" s="1">
        <v>45386</v>
      </c>
      <c r="B7" s="2">
        <v>45386.392361111109</v>
      </c>
      <c r="C7" s="2">
        <v>45386.395833333336</v>
      </c>
      <c r="D7" t="s">
        <v>8</v>
      </c>
      <c r="E7" s="3">
        <v>3.4722222222222199E-3</v>
      </c>
      <c r="F7" s="3">
        <v>0</v>
      </c>
      <c r="G7" t="s">
        <v>9</v>
      </c>
      <c r="H7" t="s">
        <v>8</v>
      </c>
    </row>
    <row r="8" spans="1:8" x14ac:dyDescent="0.25">
      <c r="A8" s="1">
        <v>45386</v>
      </c>
      <c r="B8" s="2">
        <v>45386.395833333336</v>
      </c>
      <c r="C8" s="2">
        <v>45386.427083333336</v>
      </c>
      <c r="D8" t="s">
        <v>8</v>
      </c>
      <c r="E8" s="3">
        <v>3.125E-2</v>
      </c>
      <c r="F8" s="3">
        <v>0</v>
      </c>
      <c r="G8" t="s">
        <v>11</v>
      </c>
      <c r="H8" t="s">
        <v>8</v>
      </c>
    </row>
    <row r="9" spans="1:8" x14ac:dyDescent="0.25">
      <c r="A9" s="1">
        <v>45386</v>
      </c>
      <c r="B9" s="2">
        <v>45386.427083333336</v>
      </c>
      <c r="C9" s="2">
        <v>45386.541666666664</v>
      </c>
      <c r="D9" t="s">
        <v>8</v>
      </c>
      <c r="E9" s="3">
        <v>0.114583333333333</v>
      </c>
      <c r="F9" s="3">
        <v>0</v>
      </c>
      <c r="G9" t="s">
        <v>9</v>
      </c>
      <c r="H9" t="s">
        <v>8</v>
      </c>
    </row>
    <row r="10" spans="1:8" x14ac:dyDescent="0.25">
      <c r="A10" s="1">
        <v>45386</v>
      </c>
      <c r="B10" s="2">
        <v>45386.541666666664</v>
      </c>
      <c r="C10" s="2">
        <v>45386.581817129627</v>
      </c>
      <c r="D10" t="s">
        <v>8</v>
      </c>
      <c r="E10" s="3">
        <v>4.0150462962962999E-2</v>
      </c>
      <c r="F10" s="3">
        <v>0</v>
      </c>
      <c r="G10" t="s">
        <v>11</v>
      </c>
      <c r="H10" t="s">
        <v>8</v>
      </c>
    </row>
    <row r="11" spans="1:8" x14ac:dyDescent="0.25">
      <c r="A11" s="1">
        <v>45386</v>
      </c>
      <c r="B11" s="2">
        <v>45386.581828703704</v>
      </c>
      <c r="C11" s="2">
        <v>45386.736597222225</v>
      </c>
      <c r="D11" t="s">
        <v>8</v>
      </c>
      <c r="E11" s="3">
        <v>0.154768518518519</v>
      </c>
      <c r="F11" s="3">
        <v>0</v>
      </c>
      <c r="G11" t="s">
        <v>10</v>
      </c>
      <c r="H11" t="s">
        <v>8</v>
      </c>
    </row>
    <row r="12" spans="1:8" x14ac:dyDescent="0.25">
      <c r="A12" s="1">
        <v>45386</v>
      </c>
      <c r="B12" s="2">
        <v>45386.736643518518</v>
      </c>
      <c r="C12" s="2">
        <v>45386.789027777777</v>
      </c>
      <c r="D12" t="s">
        <v>8</v>
      </c>
      <c r="E12" s="3">
        <v>5.2384259259259297E-2</v>
      </c>
      <c r="F12" s="3">
        <v>0</v>
      </c>
      <c r="G12" t="s">
        <v>9</v>
      </c>
      <c r="H12" t="s">
        <v>8</v>
      </c>
    </row>
    <row r="13" spans="1:8" x14ac:dyDescent="0.25">
      <c r="A13" s="1">
        <v>45387</v>
      </c>
      <c r="B13" s="2">
        <v>45387.39166666667</v>
      </c>
      <c r="C13" s="2">
        <v>45387.430555555555</v>
      </c>
      <c r="D13" t="s">
        <v>8</v>
      </c>
      <c r="E13" s="3">
        <v>3.8888888888888903E-2</v>
      </c>
      <c r="F13" s="3">
        <v>0</v>
      </c>
      <c r="G13" t="s">
        <v>10</v>
      </c>
      <c r="H13" t="s">
        <v>8</v>
      </c>
    </row>
    <row r="14" spans="1:8" x14ac:dyDescent="0.25">
      <c r="A14" s="1">
        <v>45387</v>
      </c>
      <c r="B14" s="2">
        <v>45387.430555555555</v>
      </c>
      <c r="C14" s="2">
        <v>45387.5625</v>
      </c>
      <c r="D14" t="s">
        <v>8</v>
      </c>
      <c r="E14" s="3">
        <v>0.131944444444444</v>
      </c>
      <c r="F14" s="3">
        <v>0</v>
      </c>
      <c r="G14" t="s">
        <v>9</v>
      </c>
      <c r="H14" t="s">
        <v>8</v>
      </c>
    </row>
    <row r="15" spans="1:8" x14ac:dyDescent="0.25">
      <c r="A15" s="1">
        <v>45387</v>
      </c>
      <c r="B15" s="2">
        <v>45387.5625</v>
      </c>
      <c r="C15" s="2">
        <v>45387.602800925924</v>
      </c>
      <c r="D15" t="s">
        <v>8</v>
      </c>
      <c r="E15" s="3">
        <v>4.03009259259259E-2</v>
      </c>
      <c r="F15" s="3">
        <v>0</v>
      </c>
      <c r="G15" t="s">
        <v>10</v>
      </c>
      <c r="H15" t="s">
        <v>8</v>
      </c>
    </row>
    <row r="16" spans="1:8" x14ac:dyDescent="0.25">
      <c r="A16" s="1">
        <v>45387</v>
      </c>
      <c r="B16" s="2">
        <v>45387.602824074071</v>
      </c>
      <c r="C16" s="2">
        <v>45387.666666666664</v>
      </c>
      <c r="D16" t="s">
        <v>8</v>
      </c>
      <c r="E16" s="3">
        <v>6.3842592592592604E-2</v>
      </c>
      <c r="F16" s="3">
        <v>0</v>
      </c>
      <c r="G16" t="s">
        <v>9</v>
      </c>
      <c r="H16" t="s">
        <v>8</v>
      </c>
    </row>
    <row r="17" spans="1:8" x14ac:dyDescent="0.25">
      <c r="A17" s="1">
        <v>45387</v>
      </c>
      <c r="B17" s="2">
        <v>45387.666666666664</v>
      </c>
      <c r="C17" s="2">
        <v>45387.743055555555</v>
      </c>
      <c r="D17" t="s">
        <v>8</v>
      </c>
      <c r="E17" s="3">
        <v>7.6388888888888895E-2</v>
      </c>
      <c r="F17" s="3">
        <v>0</v>
      </c>
      <c r="G17" t="s">
        <v>12</v>
      </c>
      <c r="H17" t="s">
        <v>8</v>
      </c>
    </row>
    <row r="18" spans="1:8" x14ac:dyDescent="0.25">
      <c r="A18" s="1">
        <v>45387</v>
      </c>
      <c r="B18" s="2">
        <v>45387.743055555555</v>
      </c>
      <c r="C18" s="2">
        <v>45387.780601851853</v>
      </c>
      <c r="D18" t="s">
        <v>8</v>
      </c>
      <c r="E18" s="3">
        <v>3.75462962962963E-2</v>
      </c>
      <c r="F18" s="3">
        <v>0</v>
      </c>
      <c r="G18" t="s">
        <v>13</v>
      </c>
      <c r="H18" t="s">
        <v>8</v>
      </c>
    </row>
    <row r="19" spans="1:8" x14ac:dyDescent="0.25">
      <c r="A19" s="1">
        <v>45390</v>
      </c>
      <c r="B19" s="2">
        <v>45390.395833333336</v>
      </c>
      <c r="C19" s="2">
        <v>45390.416666666664</v>
      </c>
      <c r="D19" t="s">
        <v>8</v>
      </c>
      <c r="E19" s="3">
        <v>2.0833333333333301E-2</v>
      </c>
      <c r="F19" s="3">
        <v>0</v>
      </c>
      <c r="G19" t="s">
        <v>9</v>
      </c>
      <c r="H19" t="s">
        <v>8</v>
      </c>
    </row>
    <row r="20" spans="1:8" x14ac:dyDescent="0.25">
      <c r="A20" s="1">
        <v>45390</v>
      </c>
      <c r="B20" s="2">
        <v>45390.416666666664</v>
      </c>
      <c r="C20" s="2">
        <v>45390.444444444445</v>
      </c>
      <c r="D20" t="s">
        <v>8</v>
      </c>
      <c r="E20" s="3">
        <v>2.7777777777777801E-2</v>
      </c>
      <c r="F20" s="3">
        <v>0</v>
      </c>
      <c r="G20" t="s">
        <v>11</v>
      </c>
      <c r="H20" t="s">
        <v>8</v>
      </c>
    </row>
    <row r="21" spans="1:8" x14ac:dyDescent="0.25">
      <c r="A21" s="1">
        <v>45390</v>
      </c>
      <c r="B21" s="2">
        <v>45390.444444444445</v>
      </c>
      <c r="C21" s="2">
        <v>45390.525266203702</v>
      </c>
      <c r="D21" t="s">
        <v>8</v>
      </c>
      <c r="E21" s="3">
        <v>6.6932870370370406E-2</v>
      </c>
      <c r="F21" s="3">
        <v>1.38888888888889E-2</v>
      </c>
      <c r="G21" t="s">
        <v>9</v>
      </c>
      <c r="H21" t="s">
        <v>8</v>
      </c>
    </row>
    <row r="22" spans="1:8" x14ac:dyDescent="0.25">
      <c r="A22" s="1">
        <v>45390</v>
      </c>
      <c r="B22" s="2">
        <v>45390.525277777779</v>
      </c>
      <c r="C22" s="2">
        <v>45390.793391203704</v>
      </c>
      <c r="D22" t="s">
        <v>8</v>
      </c>
      <c r="E22" s="3">
        <v>0.26811342592592602</v>
      </c>
      <c r="F22" s="3">
        <v>0</v>
      </c>
      <c r="G22" t="s">
        <v>13</v>
      </c>
      <c r="H22" t="s">
        <v>8</v>
      </c>
    </row>
    <row r="23" spans="1:8" x14ac:dyDescent="0.25">
      <c r="A23" s="1">
        <v>45391</v>
      </c>
      <c r="B23" s="2">
        <v>45391.429861111108</v>
      </c>
      <c r="C23" s="2">
        <v>45391.472222222219</v>
      </c>
      <c r="D23" t="s">
        <v>8</v>
      </c>
      <c r="E23" s="3">
        <v>4.2361111111111099E-2</v>
      </c>
      <c r="F23" s="3">
        <v>0</v>
      </c>
      <c r="G23" t="s">
        <v>14</v>
      </c>
      <c r="H23" t="s">
        <v>8</v>
      </c>
    </row>
    <row r="24" spans="1:8" x14ac:dyDescent="0.25">
      <c r="A24" s="1">
        <v>45391</v>
      </c>
      <c r="B24" s="2">
        <v>45391.472222222219</v>
      </c>
      <c r="C24" s="2">
        <v>45391.5625</v>
      </c>
      <c r="D24" t="s">
        <v>15</v>
      </c>
      <c r="E24" s="3">
        <v>9.0277777777777804E-2</v>
      </c>
      <c r="F24" s="3">
        <v>0</v>
      </c>
      <c r="G24" t="s">
        <v>11</v>
      </c>
      <c r="H24" t="s">
        <v>8</v>
      </c>
    </row>
    <row r="25" spans="1:8" x14ac:dyDescent="0.25">
      <c r="A25" s="1">
        <v>45391</v>
      </c>
      <c r="B25" s="2">
        <v>45391.5625</v>
      </c>
      <c r="C25" s="2">
        <v>45391.618055555555</v>
      </c>
      <c r="D25" t="s">
        <v>8</v>
      </c>
      <c r="E25" s="3">
        <v>5.5555555555555601E-2</v>
      </c>
      <c r="F25" s="3">
        <v>0</v>
      </c>
      <c r="G25" t="s">
        <v>9</v>
      </c>
      <c r="H25" t="s">
        <v>8</v>
      </c>
    </row>
    <row r="26" spans="1:8" x14ac:dyDescent="0.25">
      <c r="A26" s="1">
        <v>45391</v>
      </c>
      <c r="B26" s="2">
        <v>45391.618055555555</v>
      </c>
      <c r="C26" s="2">
        <v>45391.633125</v>
      </c>
      <c r="D26" t="s">
        <v>8</v>
      </c>
      <c r="E26" s="3">
        <v>1.5069444444444399E-2</v>
      </c>
      <c r="F26" s="3">
        <v>0</v>
      </c>
      <c r="G26" t="s">
        <v>13</v>
      </c>
      <c r="H26" t="s">
        <v>8</v>
      </c>
    </row>
    <row r="27" spans="1:8" x14ac:dyDescent="0.25">
      <c r="A27" s="1">
        <v>45391</v>
      </c>
      <c r="B27" s="2">
        <v>45391.633136574077</v>
      </c>
      <c r="C27" s="2">
        <v>45391.645833333336</v>
      </c>
      <c r="D27" t="s">
        <v>8</v>
      </c>
      <c r="E27" s="3">
        <v>1.26967592592593E-2</v>
      </c>
      <c r="F27" s="3">
        <v>0</v>
      </c>
      <c r="G27" t="s">
        <v>12</v>
      </c>
      <c r="H27" t="s">
        <v>8</v>
      </c>
    </row>
    <row r="28" spans="1:8" x14ac:dyDescent="0.25">
      <c r="A28" s="1">
        <v>45391</v>
      </c>
      <c r="B28" s="2">
        <v>45391.645833333336</v>
      </c>
      <c r="C28" s="2">
        <v>45391.6875</v>
      </c>
      <c r="D28" t="s">
        <v>8</v>
      </c>
      <c r="E28" s="3">
        <v>4.1666666666666699E-2</v>
      </c>
      <c r="F28" s="3">
        <v>0</v>
      </c>
      <c r="G28" t="s">
        <v>13</v>
      </c>
      <c r="H28" t="s">
        <v>8</v>
      </c>
    </row>
    <row r="29" spans="1:8" x14ac:dyDescent="0.25">
      <c r="A29" s="1">
        <v>45391</v>
      </c>
      <c r="B29" s="2">
        <v>45391.71234953704</v>
      </c>
      <c r="C29" s="2">
        <v>45391.783067129632</v>
      </c>
      <c r="D29" t="s">
        <v>8</v>
      </c>
      <c r="E29" s="3">
        <v>7.0717592592592596E-2</v>
      </c>
      <c r="F29" s="3">
        <v>0</v>
      </c>
      <c r="G29" t="s">
        <v>13</v>
      </c>
      <c r="H29" t="s">
        <v>8</v>
      </c>
    </row>
    <row r="30" spans="1:8" x14ac:dyDescent="0.25">
      <c r="A30" s="1">
        <v>45392</v>
      </c>
      <c r="B30" s="2">
        <v>45392.375</v>
      </c>
      <c r="C30" s="2">
        <v>45392.500694444447</v>
      </c>
      <c r="D30" t="s">
        <v>8</v>
      </c>
      <c r="E30" s="3">
        <v>0.125694444444444</v>
      </c>
      <c r="F30" s="3">
        <v>0</v>
      </c>
      <c r="G30" t="s">
        <v>13</v>
      </c>
      <c r="H30" t="s">
        <v>8</v>
      </c>
    </row>
    <row r="31" spans="1:8" x14ac:dyDescent="0.25">
      <c r="A31" s="1">
        <v>45392</v>
      </c>
      <c r="B31" s="2">
        <v>45392.577164351853</v>
      </c>
      <c r="C31" s="2">
        <v>45392.666666666664</v>
      </c>
      <c r="D31" t="s">
        <v>8</v>
      </c>
      <c r="E31" s="3">
        <v>8.9502314814814798E-2</v>
      </c>
      <c r="F31" s="3">
        <v>0</v>
      </c>
      <c r="G31" t="s">
        <v>9</v>
      </c>
      <c r="H31" t="s">
        <v>8</v>
      </c>
    </row>
    <row r="32" spans="1:8" x14ac:dyDescent="0.25">
      <c r="A32" s="1">
        <v>45392</v>
      </c>
      <c r="B32" s="2">
        <v>45392.666666666664</v>
      </c>
      <c r="C32" s="2">
        <v>45392.708333333336</v>
      </c>
      <c r="D32" t="s">
        <v>8</v>
      </c>
      <c r="E32" s="3">
        <v>4.1666666666666699E-2</v>
      </c>
      <c r="F32" s="3">
        <v>0</v>
      </c>
      <c r="G32" t="s">
        <v>12</v>
      </c>
      <c r="H32" t="s">
        <v>8</v>
      </c>
    </row>
    <row r="33" spans="1:8" x14ac:dyDescent="0.25">
      <c r="A33" s="1">
        <v>45392</v>
      </c>
      <c r="B33" s="2">
        <v>45392.708333333336</v>
      </c>
      <c r="C33" s="2">
        <v>45392.782048611109</v>
      </c>
      <c r="D33" t="s">
        <v>16</v>
      </c>
      <c r="E33" s="3">
        <v>7.3715277777777796E-2</v>
      </c>
      <c r="F33" s="3">
        <v>0</v>
      </c>
      <c r="G33" t="s">
        <v>13</v>
      </c>
      <c r="H33" t="s">
        <v>8</v>
      </c>
    </row>
    <row r="34" spans="1:8" x14ac:dyDescent="0.25">
      <c r="A34" s="1">
        <v>45392</v>
      </c>
      <c r="B34" s="2">
        <v>45392.782071759262</v>
      </c>
      <c r="C34" s="2">
        <v>45392.826388888891</v>
      </c>
      <c r="D34" t="s">
        <v>8</v>
      </c>
      <c r="E34" s="3">
        <v>4.4317129629629602E-2</v>
      </c>
      <c r="F34" s="3">
        <v>0</v>
      </c>
      <c r="G34" t="s">
        <v>10</v>
      </c>
      <c r="H34" t="s">
        <v>8</v>
      </c>
    </row>
    <row r="35" spans="1:8" x14ac:dyDescent="0.25">
      <c r="A35" s="1">
        <v>45393</v>
      </c>
      <c r="B35" s="2">
        <v>45393.392361111109</v>
      </c>
      <c r="C35" s="2">
        <v>45393.545555555553</v>
      </c>
      <c r="D35" t="s">
        <v>8</v>
      </c>
      <c r="E35" s="3">
        <v>0.15319444444444399</v>
      </c>
      <c r="F35" s="3">
        <v>0</v>
      </c>
      <c r="G35" t="s">
        <v>11</v>
      </c>
      <c r="H35" t="s">
        <v>8</v>
      </c>
    </row>
    <row r="36" spans="1:8" x14ac:dyDescent="0.25">
      <c r="A36" s="1">
        <v>45393</v>
      </c>
      <c r="B36" s="2">
        <v>45393.5625</v>
      </c>
      <c r="C36" s="2">
        <v>45393.59375</v>
      </c>
      <c r="D36" t="s">
        <v>8</v>
      </c>
      <c r="E36" s="3">
        <v>3.125E-2</v>
      </c>
      <c r="F36" s="3">
        <v>0</v>
      </c>
      <c r="G36" t="s">
        <v>13</v>
      </c>
      <c r="H36" t="s">
        <v>8</v>
      </c>
    </row>
    <row r="37" spans="1:8" x14ac:dyDescent="0.25">
      <c r="A37" s="1">
        <v>45393</v>
      </c>
      <c r="B37" s="2">
        <v>45393.59375</v>
      </c>
      <c r="C37" s="2">
        <v>45393.686076388891</v>
      </c>
      <c r="D37" t="s">
        <v>8</v>
      </c>
      <c r="E37" s="3">
        <v>9.2326388888888902E-2</v>
      </c>
      <c r="F37" s="3">
        <v>0</v>
      </c>
      <c r="G37" t="s">
        <v>11</v>
      </c>
      <c r="H37" t="s">
        <v>8</v>
      </c>
    </row>
    <row r="38" spans="1:8" x14ac:dyDescent="0.25">
      <c r="A38" s="1">
        <v>45393</v>
      </c>
      <c r="B38" s="2">
        <v>45393.686099537037</v>
      </c>
      <c r="C38" s="2">
        <v>45393.831446759257</v>
      </c>
      <c r="D38" t="s">
        <v>8</v>
      </c>
      <c r="E38" s="3">
        <v>0.14534722222222199</v>
      </c>
      <c r="F38" s="3">
        <v>0</v>
      </c>
      <c r="G38" t="s">
        <v>9</v>
      </c>
      <c r="H38" t="s">
        <v>8</v>
      </c>
    </row>
    <row r="39" spans="1:8" x14ac:dyDescent="0.25">
      <c r="A39" s="1">
        <v>45394</v>
      </c>
      <c r="B39" s="2">
        <v>45394.389687499999</v>
      </c>
      <c r="C39" s="2">
        <v>45394.694444444445</v>
      </c>
      <c r="D39" t="s">
        <v>8</v>
      </c>
      <c r="E39" s="3">
        <v>0.29434027777777799</v>
      </c>
      <c r="F39" s="3">
        <v>1.0416666666666701E-2</v>
      </c>
      <c r="G39" t="s">
        <v>13</v>
      </c>
      <c r="H39" t="s">
        <v>8</v>
      </c>
    </row>
    <row r="40" spans="1:8" x14ac:dyDescent="0.25">
      <c r="A40" s="1">
        <v>45394</v>
      </c>
      <c r="B40" s="2">
        <v>45394.694444444445</v>
      </c>
      <c r="C40" s="2">
        <v>45394.826469907406</v>
      </c>
      <c r="D40" t="s">
        <v>8</v>
      </c>
      <c r="E40" s="3">
        <v>0.132025462962963</v>
      </c>
      <c r="F40" s="3">
        <v>0</v>
      </c>
      <c r="G40" t="s">
        <v>9</v>
      </c>
      <c r="H40" t="s">
        <v>8</v>
      </c>
    </row>
    <row r="41" spans="1:8" x14ac:dyDescent="0.25">
      <c r="A41" s="1">
        <v>45397</v>
      </c>
      <c r="B41" s="2">
        <v>45397.394444444442</v>
      </c>
      <c r="C41" s="2">
        <v>45397.416666666664</v>
      </c>
      <c r="D41" t="s">
        <v>8</v>
      </c>
      <c r="E41" s="3">
        <v>2.2222222222222199E-2</v>
      </c>
      <c r="F41" s="3">
        <v>0</v>
      </c>
      <c r="G41" t="s">
        <v>9</v>
      </c>
      <c r="H41" t="s">
        <v>8</v>
      </c>
    </row>
    <row r="42" spans="1:8" x14ac:dyDescent="0.25">
      <c r="A42" s="1">
        <v>45397</v>
      </c>
      <c r="B42" s="2">
        <v>45397.416666666664</v>
      </c>
      <c r="C42" s="2">
        <v>45397.440972222219</v>
      </c>
      <c r="D42" t="s">
        <v>8</v>
      </c>
      <c r="E42" s="3">
        <v>2.4305555555555601E-2</v>
      </c>
      <c r="F42" s="3">
        <v>0</v>
      </c>
      <c r="G42" t="s">
        <v>11</v>
      </c>
      <c r="H42" t="s">
        <v>8</v>
      </c>
    </row>
    <row r="43" spans="1:8" x14ac:dyDescent="0.25">
      <c r="A43" s="1">
        <v>45397</v>
      </c>
      <c r="B43" s="2">
        <v>45397.440972222219</v>
      </c>
      <c r="C43" s="2">
        <v>45397.531944444447</v>
      </c>
      <c r="D43" t="s">
        <v>8</v>
      </c>
      <c r="E43" s="3">
        <v>9.0972222222222204E-2</v>
      </c>
      <c r="F43" s="3">
        <v>0</v>
      </c>
      <c r="G43" t="s">
        <v>13</v>
      </c>
      <c r="H43" t="s">
        <v>8</v>
      </c>
    </row>
    <row r="44" spans="1:8" x14ac:dyDescent="0.25">
      <c r="A44" s="1">
        <v>45397</v>
      </c>
      <c r="B44" s="2">
        <v>45397.531944444447</v>
      </c>
      <c r="C44" s="2">
        <v>45397.625</v>
      </c>
      <c r="D44" t="s">
        <v>8</v>
      </c>
      <c r="E44" s="3">
        <v>8.2638888888888901E-2</v>
      </c>
      <c r="F44" s="3">
        <v>1.0416666666666701E-2</v>
      </c>
      <c r="G44" t="s">
        <v>9</v>
      </c>
      <c r="H44" t="s">
        <v>8</v>
      </c>
    </row>
    <row r="45" spans="1:8" x14ac:dyDescent="0.25">
      <c r="A45" s="1">
        <v>45397</v>
      </c>
      <c r="B45" s="2">
        <v>45397.625</v>
      </c>
      <c r="C45" s="2">
        <v>45397.759479166663</v>
      </c>
      <c r="D45" t="s">
        <v>8</v>
      </c>
      <c r="E45" s="3">
        <v>0.13447916666666701</v>
      </c>
      <c r="F45" s="3">
        <v>0</v>
      </c>
      <c r="G45" t="s">
        <v>13</v>
      </c>
      <c r="H45" t="s">
        <v>8</v>
      </c>
    </row>
    <row r="46" spans="1:8" x14ac:dyDescent="0.25">
      <c r="A46" s="1">
        <v>45398</v>
      </c>
      <c r="B46" s="2">
        <v>45398.394444444442</v>
      </c>
      <c r="C46" s="2">
        <v>45398.787962962961</v>
      </c>
      <c r="D46" t="s">
        <v>8</v>
      </c>
      <c r="E46" s="3">
        <v>0.39351851851851899</v>
      </c>
      <c r="F46" s="3">
        <v>0</v>
      </c>
      <c r="G46" t="s">
        <v>13</v>
      </c>
      <c r="H46" t="s">
        <v>8</v>
      </c>
    </row>
    <row r="47" spans="1:8" x14ac:dyDescent="0.25">
      <c r="A47" s="1">
        <v>45398</v>
      </c>
      <c r="B47" s="2">
        <v>45398.787997685184</v>
      </c>
      <c r="C47" s="2">
        <v>45398.788032407407</v>
      </c>
      <c r="D47" t="s">
        <v>8</v>
      </c>
      <c r="E47" s="3">
        <v>3.4722222222222202E-5</v>
      </c>
      <c r="F47" s="3">
        <v>0</v>
      </c>
      <c r="G47" t="s">
        <v>9</v>
      </c>
      <c r="H47" t="s">
        <v>8</v>
      </c>
    </row>
    <row r="48" spans="1:8" x14ac:dyDescent="0.25">
      <c r="A48" s="1">
        <v>45399</v>
      </c>
      <c r="B48" s="2">
        <v>45399.388888888891</v>
      </c>
      <c r="C48" s="2">
        <v>45399.431840277779</v>
      </c>
      <c r="D48" t="s">
        <v>8</v>
      </c>
      <c r="E48" s="3">
        <v>4.29513888888889E-2</v>
      </c>
      <c r="F48" s="3">
        <v>0</v>
      </c>
      <c r="G48" t="s">
        <v>9</v>
      </c>
      <c r="H48" t="s">
        <v>8</v>
      </c>
    </row>
    <row r="49" spans="1:8" x14ac:dyDescent="0.25">
      <c r="A49" s="1">
        <v>45399</v>
      </c>
      <c r="B49" s="2">
        <v>45399.431851851848</v>
      </c>
      <c r="C49" s="2">
        <v>45399.458333333336</v>
      </c>
      <c r="D49" t="s">
        <v>8</v>
      </c>
      <c r="E49" s="3">
        <v>2.6481481481481502E-2</v>
      </c>
      <c r="F49" s="3">
        <v>0</v>
      </c>
      <c r="G49" t="s">
        <v>11</v>
      </c>
      <c r="H49" t="s">
        <v>8</v>
      </c>
    </row>
    <row r="50" spans="1:8" x14ac:dyDescent="0.25">
      <c r="A50" s="1">
        <v>45399</v>
      </c>
      <c r="B50" s="2">
        <v>45399.458333333336</v>
      </c>
      <c r="C50" s="2">
        <v>45399.777395833335</v>
      </c>
      <c r="D50" t="s">
        <v>8</v>
      </c>
      <c r="E50" s="3">
        <v>0.29822916666666699</v>
      </c>
      <c r="F50" s="3">
        <v>2.0833333333333301E-2</v>
      </c>
      <c r="G50" t="s">
        <v>13</v>
      </c>
      <c r="H50" t="s">
        <v>8</v>
      </c>
    </row>
    <row r="51" spans="1:8" x14ac:dyDescent="0.25">
      <c r="A51" s="1">
        <v>45400</v>
      </c>
      <c r="B51" s="2">
        <v>45400.342199074075</v>
      </c>
      <c r="C51" s="2">
        <v>45400.511111111111</v>
      </c>
      <c r="D51" t="s">
        <v>17</v>
      </c>
      <c r="E51" s="3">
        <v>0.168912037037037</v>
      </c>
      <c r="F51" s="3">
        <v>0</v>
      </c>
      <c r="G51" t="s">
        <v>13</v>
      </c>
      <c r="H51" t="s">
        <v>8</v>
      </c>
    </row>
    <row r="52" spans="1:8" x14ac:dyDescent="0.25">
      <c r="A52" s="1">
        <v>45400</v>
      </c>
      <c r="B52" s="2">
        <v>45400.543749999997</v>
      </c>
      <c r="C52" s="2">
        <v>45400.627141203702</v>
      </c>
      <c r="D52" t="s">
        <v>8</v>
      </c>
      <c r="E52" s="3">
        <v>8.3391203703703703E-2</v>
      </c>
      <c r="F52" s="3">
        <v>0</v>
      </c>
      <c r="G52" t="s">
        <v>13</v>
      </c>
      <c r="H52" t="s">
        <v>8</v>
      </c>
    </row>
    <row r="53" spans="1:8" x14ac:dyDescent="0.25">
      <c r="A53" s="1">
        <v>45400</v>
      </c>
      <c r="B53" s="2">
        <v>45400.627129629633</v>
      </c>
      <c r="C53" s="2">
        <v>45400.739641203705</v>
      </c>
      <c r="D53" t="s">
        <v>8</v>
      </c>
      <c r="E53" s="3">
        <v>0.112511574074074</v>
      </c>
      <c r="F53" s="3">
        <v>0</v>
      </c>
      <c r="G53" t="s">
        <v>13</v>
      </c>
      <c r="H53" t="s">
        <v>8</v>
      </c>
    </row>
    <row r="54" spans="1:8" x14ac:dyDescent="0.25">
      <c r="A54" s="1">
        <v>45401</v>
      </c>
      <c r="B54" s="2">
        <v>45401.395833333336</v>
      </c>
      <c r="C54" s="2">
        <v>45401.481631944444</v>
      </c>
      <c r="D54" t="s">
        <v>8</v>
      </c>
      <c r="E54" s="3">
        <v>8.5798611111111103E-2</v>
      </c>
      <c r="F54" s="3">
        <v>0</v>
      </c>
      <c r="G54" t="s">
        <v>13</v>
      </c>
      <c r="H54" t="s">
        <v>8</v>
      </c>
    </row>
    <row r="55" spans="1:8" x14ac:dyDescent="0.25">
      <c r="A55" s="1">
        <v>45401</v>
      </c>
      <c r="B55" s="2">
        <v>45401.48165509259</v>
      </c>
      <c r="C55" s="2">
        <v>45401.523113425923</v>
      </c>
      <c r="D55" t="s">
        <v>18</v>
      </c>
      <c r="E55" s="3">
        <v>4.1458333333333298E-2</v>
      </c>
      <c r="F55" s="3">
        <v>0</v>
      </c>
      <c r="G55" t="s">
        <v>13</v>
      </c>
      <c r="H55" t="s">
        <v>8</v>
      </c>
    </row>
    <row r="56" spans="1:8" x14ac:dyDescent="0.25">
      <c r="A56" s="1">
        <v>45401</v>
      </c>
      <c r="B56" s="2">
        <v>45401.541666666664</v>
      </c>
      <c r="C56" s="2">
        <v>45401.707152777781</v>
      </c>
      <c r="D56" t="s">
        <v>8</v>
      </c>
      <c r="E56" s="3">
        <v>0.165486111111111</v>
      </c>
      <c r="F56" s="3">
        <v>0</v>
      </c>
      <c r="G56" t="s">
        <v>9</v>
      </c>
      <c r="H56" t="s">
        <v>8</v>
      </c>
    </row>
    <row r="57" spans="1:8" x14ac:dyDescent="0.25">
      <c r="A57" s="1">
        <v>45404</v>
      </c>
      <c r="B57" s="2">
        <v>45404.394444444442</v>
      </c>
      <c r="C57" s="2">
        <v>45404.418749999997</v>
      </c>
      <c r="D57" t="s">
        <v>8</v>
      </c>
      <c r="E57" s="3">
        <v>2.4305555555555601E-2</v>
      </c>
      <c r="F57" s="3">
        <v>0</v>
      </c>
      <c r="G57" t="s">
        <v>9</v>
      </c>
      <c r="H57" t="s">
        <v>8</v>
      </c>
    </row>
    <row r="58" spans="1:8" x14ac:dyDescent="0.25">
      <c r="A58" s="1">
        <v>45404</v>
      </c>
      <c r="B58" s="2">
        <v>45404.418749999997</v>
      </c>
      <c r="C58" s="2">
        <v>45404.4375</v>
      </c>
      <c r="D58" t="s">
        <v>8</v>
      </c>
      <c r="E58" s="3">
        <v>1.8749999999999999E-2</v>
      </c>
      <c r="F58" s="3">
        <v>0</v>
      </c>
      <c r="G58" t="s">
        <v>11</v>
      </c>
      <c r="H58" t="s">
        <v>8</v>
      </c>
    </row>
    <row r="59" spans="1:8" x14ac:dyDescent="0.25">
      <c r="A59" s="1">
        <v>45404</v>
      </c>
      <c r="B59" s="2">
        <v>45404.4375</v>
      </c>
      <c r="C59" s="2">
        <v>45404.5</v>
      </c>
      <c r="D59" t="s">
        <v>19</v>
      </c>
      <c r="E59" s="3">
        <v>6.25E-2</v>
      </c>
      <c r="F59" s="3">
        <v>0</v>
      </c>
      <c r="G59" t="s">
        <v>9</v>
      </c>
      <c r="H59" t="s">
        <v>8</v>
      </c>
    </row>
    <row r="60" spans="1:8" x14ac:dyDescent="0.25">
      <c r="A60" s="1">
        <v>45404</v>
      </c>
      <c r="B60" s="2">
        <v>45404.5</v>
      </c>
      <c r="C60" s="2">
        <v>45404.625</v>
      </c>
      <c r="D60" t="s">
        <v>20</v>
      </c>
      <c r="E60" s="3">
        <v>0.125</v>
      </c>
      <c r="F60" s="3">
        <v>0</v>
      </c>
      <c r="G60" t="s">
        <v>9</v>
      </c>
      <c r="H60" t="s">
        <v>8</v>
      </c>
    </row>
    <row r="61" spans="1:8" x14ac:dyDescent="0.25">
      <c r="A61" s="1">
        <v>45404</v>
      </c>
      <c r="B61" s="2">
        <v>45404.625</v>
      </c>
      <c r="C61" s="2">
        <v>45404.729166666664</v>
      </c>
      <c r="D61" t="s">
        <v>8</v>
      </c>
      <c r="E61" s="3">
        <v>0.104166666666667</v>
      </c>
      <c r="F61" s="3">
        <v>0</v>
      </c>
      <c r="G61" t="s">
        <v>13</v>
      </c>
      <c r="H61" t="s">
        <v>8</v>
      </c>
    </row>
    <row r="62" spans="1:8" x14ac:dyDescent="0.25">
      <c r="A62" s="1">
        <v>45404</v>
      </c>
      <c r="B62" s="2">
        <v>45404.729166666664</v>
      </c>
      <c r="C62" s="2">
        <v>45404.800625000003</v>
      </c>
      <c r="D62" t="s">
        <v>21</v>
      </c>
      <c r="E62" s="3">
        <v>7.1458333333333304E-2</v>
      </c>
      <c r="F62" s="3">
        <v>0</v>
      </c>
      <c r="G62" t="s">
        <v>9</v>
      </c>
      <c r="H62" t="s">
        <v>8</v>
      </c>
    </row>
    <row r="63" spans="1:8" x14ac:dyDescent="0.25">
      <c r="A63" s="1">
        <v>45405</v>
      </c>
      <c r="B63" s="2">
        <v>45405.386921296296</v>
      </c>
      <c r="C63" s="2">
        <v>45405.774305555555</v>
      </c>
      <c r="D63" t="s">
        <v>8</v>
      </c>
      <c r="E63" s="3">
        <v>0.36655092592592597</v>
      </c>
      <c r="F63" s="3">
        <v>2.0833333333333301E-2</v>
      </c>
      <c r="G63" t="s">
        <v>9</v>
      </c>
      <c r="H63" t="s">
        <v>8</v>
      </c>
    </row>
    <row r="64" spans="1:8" x14ac:dyDescent="0.25">
      <c r="A64" s="1">
        <v>45406</v>
      </c>
      <c r="B64" s="2">
        <v>45406.398611111108</v>
      </c>
      <c r="C64" s="2">
        <v>45406.416666666664</v>
      </c>
      <c r="D64" t="s">
        <v>8</v>
      </c>
      <c r="E64" s="3">
        <v>1.8055555555555599E-2</v>
      </c>
      <c r="F64" s="3">
        <v>0</v>
      </c>
      <c r="G64" t="s">
        <v>9</v>
      </c>
      <c r="H64" t="s">
        <v>8</v>
      </c>
    </row>
    <row r="65" spans="1:8" x14ac:dyDescent="0.25">
      <c r="A65" s="1">
        <v>45406</v>
      </c>
      <c r="B65" s="2">
        <v>45406.416666666664</v>
      </c>
      <c r="C65" s="2">
        <v>45406.458333333336</v>
      </c>
      <c r="D65" t="s">
        <v>8</v>
      </c>
      <c r="E65" s="3">
        <v>4.1666666666666699E-2</v>
      </c>
      <c r="F65" s="3">
        <v>0</v>
      </c>
      <c r="G65" t="s">
        <v>9</v>
      </c>
      <c r="H65" t="s">
        <v>8</v>
      </c>
    </row>
    <row r="66" spans="1:8" x14ac:dyDescent="0.25">
      <c r="A66" s="1">
        <v>45406</v>
      </c>
      <c r="B66" s="2">
        <v>45406.458333333336</v>
      </c>
      <c r="C66" s="2">
        <v>45406.487546296295</v>
      </c>
      <c r="D66" t="s">
        <v>8</v>
      </c>
      <c r="E66" s="3">
        <v>2.9212962962963E-2</v>
      </c>
      <c r="F66" s="3">
        <v>0</v>
      </c>
      <c r="G66" t="s">
        <v>13</v>
      </c>
      <c r="H66" t="s">
        <v>8</v>
      </c>
    </row>
    <row r="67" spans="1:8" x14ac:dyDescent="0.25">
      <c r="A67" s="1">
        <v>45406</v>
      </c>
      <c r="B67" s="2">
        <v>45406.487581018519</v>
      </c>
      <c r="C67" s="2">
        <v>45406.695497685185</v>
      </c>
      <c r="D67" t="s">
        <v>8</v>
      </c>
      <c r="E67" s="3">
        <v>0.207916666666667</v>
      </c>
      <c r="F67" s="3">
        <v>0</v>
      </c>
      <c r="G67" t="s">
        <v>9</v>
      </c>
      <c r="H67" t="s">
        <v>8</v>
      </c>
    </row>
    <row r="68" spans="1:8" x14ac:dyDescent="0.25">
      <c r="A68" s="1">
        <v>45406</v>
      </c>
      <c r="B68" s="2">
        <v>45406.695520833331</v>
      </c>
      <c r="C68" s="2">
        <v>45406.723854166667</v>
      </c>
      <c r="D68" t="s">
        <v>8</v>
      </c>
      <c r="E68" s="3">
        <v>2.8333333333333301E-2</v>
      </c>
      <c r="F68" s="3">
        <v>0</v>
      </c>
      <c r="G68" t="s">
        <v>11</v>
      </c>
      <c r="H68" t="s">
        <v>8</v>
      </c>
    </row>
    <row r="69" spans="1:8" x14ac:dyDescent="0.25">
      <c r="A69" s="1">
        <v>45406</v>
      </c>
      <c r="B69" s="2">
        <v>45406.723865740743</v>
      </c>
      <c r="C69" s="2">
        <v>45406.796111111114</v>
      </c>
      <c r="D69" t="s">
        <v>8</v>
      </c>
      <c r="E69" s="3">
        <v>7.2245370370370404E-2</v>
      </c>
      <c r="F69" s="3">
        <v>0</v>
      </c>
      <c r="G69" t="s">
        <v>13</v>
      </c>
      <c r="H69" t="s">
        <v>8</v>
      </c>
    </row>
    <row r="70" spans="1:8" x14ac:dyDescent="0.25">
      <c r="A70" s="1">
        <v>45407</v>
      </c>
      <c r="B70" s="2">
        <v>45407.395833333336</v>
      </c>
      <c r="C70" s="2">
        <v>45407.40625</v>
      </c>
      <c r="D70" t="s">
        <v>8</v>
      </c>
      <c r="E70" s="3">
        <v>1.0416666666666701E-2</v>
      </c>
      <c r="F70" s="3">
        <v>0</v>
      </c>
      <c r="G70" t="s">
        <v>11</v>
      </c>
      <c r="H70" t="s">
        <v>8</v>
      </c>
    </row>
    <row r="71" spans="1:8" x14ac:dyDescent="0.25">
      <c r="A71" s="1">
        <v>45407</v>
      </c>
      <c r="B71" s="2">
        <v>45407.40625</v>
      </c>
      <c r="C71" s="2">
        <v>45407.530555555553</v>
      </c>
      <c r="D71" t="s">
        <v>8</v>
      </c>
      <c r="E71" s="3">
        <v>0.124305555555556</v>
      </c>
      <c r="F71" s="3">
        <v>0</v>
      </c>
      <c r="G71" t="s">
        <v>13</v>
      </c>
      <c r="H71" t="s">
        <v>8</v>
      </c>
    </row>
    <row r="72" spans="1:8" x14ac:dyDescent="0.25">
      <c r="A72" s="1">
        <v>45407</v>
      </c>
      <c r="B72" s="2">
        <v>45407.581250000003</v>
      </c>
      <c r="C72" s="2">
        <v>45407.586805555555</v>
      </c>
      <c r="D72" t="s">
        <v>8</v>
      </c>
      <c r="E72" s="3">
        <v>5.5555555555555601E-3</v>
      </c>
      <c r="F72" s="3">
        <v>0</v>
      </c>
      <c r="G72" t="s">
        <v>13</v>
      </c>
      <c r="H72" t="s">
        <v>8</v>
      </c>
    </row>
    <row r="73" spans="1:8" x14ac:dyDescent="0.25">
      <c r="A73" s="1">
        <v>45407</v>
      </c>
      <c r="B73" s="2">
        <v>45407.586805555555</v>
      </c>
      <c r="C73" s="2">
        <v>45407.648969907408</v>
      </c>
      <c r="D73" t="s">
        <v>8</v>
      </c>
      <c r="E73" s="3">
        <v>6.2164351851851797E-2</v>
      </c>
      <c r="F73" s="3">
        <v>0</v>
      </c>
      <c r="G73" t="s">
        <v>9</v>
      </c>
      <c r="H73" t="s">
        <v>8</v>
      </c>
    </row>
    <row r="74" spans="1:8" x14ac:dyDescent="0.25">
      <c r="A74" s="1">
        <v>45407</v>
      </c>
      <c r="B74" s="2">
        <v>45407.648611111108</v>
      </c>
      <c r="C74" s="2">
        <v>45407.716354166667</v>
      </c>
      <c r="D74" t="s">
        <v>8</v>
      </c>
      <c r="E74" s="3">
        <v>6.7743055555555598E-2</v>
      </c>
      <c r="F74" s="3">
        <v>0</v>
      </c>
      <c r="G74" t="s">
        <v>13</v>
      </c>
      <c r="H74" t="s">
        <v>8</v>
      </c>
    </row>
    <row r="75" spans="1:8" x14ac:dyDescent="0.25">
      <c r="A75" s="1">
        <v>45408</v>
      </c>
      <c r="B75" s="2">
        <v>45408.395833333336</v>
      </c>
      <c r="C75" s="2">
        <v>45408.625</v>
      </c>
      <c r="D75" t="s">
        <v>8</v>
      </c>
      <c r="E75" s="3">
        <v>0.22916666666666699</v>
      </c>
      <c r="F75" s="3">
        <v>0</v>
      </c>
      <c r="G75" t="s">
        <v>13</v>
      </c>
      <c r="H75" t="s">
        <v>8</v>
      </c>
    </row>
    <row r="76" spans="1:8" x14ac:dyDescent="0.25">
      <c r="A76" s="1">
        <v>45408</v>
      </c>
      <c r="B76" s="2">
        <v>45408.625</v>
      </c>
      <c r="C76" s="2">
        <v>45408.729618055557</v>
      </c>
      <c r="D76" t="s">
        <v>8</v>
      </c>
      <c r="E76" s="3">
        <v>0.10461805555555601</v>
      </c>
      <c r="F76" s="3">
        <v>0</v>
      </c>
      <c r="G76" t="s">
        <v>11</v>
      </c>
      <c r="H76" t="s">
        <v>8</v>
      </c>
    </row>
    <row r="77" spans="1:8" x14ac:dyDescent="0.25">
      <c r="A77" s="1">
        <v>45411</v>
      </c>
      <c r="B77" s="2">
        <v>45411.395833333336</v>
      </c>
      <c r="C77" s="2">
        <v>45411.680555555555</v>
      </c>
      <c r="D77" t="s">
        <v>8</v>
      </c>
      <c r="E77" s="3">
        <v>0.28472222222222199</v>
      </c>
      <c r="F77" s="3">
        <v>0</v>
      </c>
      <c r="G77" t="s">
        <v>9</v>
      </c>
      <c r="H77" t="s">
        <v>8</v>
      </c>
    </row>
    <row r="78" spans="1:8" x14ac:dyDescent="0.25">
      <c r="A78" s="1">
        <v>45412</v>
      </c>
      <c r="B78" s="2">
        <v>45412.354166666664</v>
      </c>
      <c r="C78" s="2">
        <v>45412.409722222219</v>
      </c>
      <c r="D78" t="s">
        <v>8</v>
      </c>
      <c r="E78" s="3">
        <v>5.5555555555555601E-2</v>
      </c>
      <c r="F78" s="3">
        <v>0</v>
      </c>
      <c r="G78" t="s">
        <v>13</v>
      </c>
      <c r="H78" t="s">
        <v>8</v>
      </c>
    </row>
    <row r="79" spans="1:8" x14ac:dyDescent="0.25">
      <c r="A79" s="1">
        <v>45412</v>
      </c>
      <c r="B79" s="2">
        <v>45412.457638888889</v>
      </c>
      <c r="C79" s="2">
        <v>45412.708333333336</v>
      </c>
      <c r="D79" t="s">
        <v>8</v>
      </c>
      <c r="E79" s="3">
        <v>0.250694444444444</v>
      </c>
      <c r="F79" s="3">
        <v>0</v>
      </c>
      <c r="G79" t="s">
        <v>11</v>
      </c>
      <c r="H79" t="s">
        <v>8</v>
      </c>
    </row>
    <row r="80" spans="1:8" x14ac:dyDescent="0.25">
      <c r="A80" s="1">
        <v>45412</v>
      </c>
      <c r="B80" s="2">
        <v>45412.708333333336</v>
      </c>
      <c r="C80" s="2">
        <v>45412.725694444445</v>
      </c>
      <c r="D80" t="s">
        <v>22</v>
      </c>
      <c r="E80" s="3">
        <v>1.7361111111111101E-2</v>
      </c>
      <c r="F80" s="3">
        <v>0</v>
      </c>
      <c r="G80" t="s">
        <v>9</v>
      </c>
      <c r="H80" t="s">
        <v>8</v>
      </c>
    </row>
    <row r="82" spans="1:6" x14ac:dyDescent="0.25">
      <c r="A82" t="s">
        <v>23</v>
      </c>
      <c r="B82" t="s">
        <v>8</v>
      </c>
      <c r="C82" t="s">
        <v>8</v>
      </c>
      <c r="D82" t="s">
        <v>8</v>
      </c>
      <c r="E82" s="3">
        <v>7.6415625</v>
      </c>
      <c r="F82" s="3">
        <v>0.118055555555556</v>
      </c>
    </row>
    <row r="83" spans="1:6" ht="15.75" thickBot="1" x14ac:dyDescent="0.3">
      <c r="A83" s="4" t="s">
        <v>24</v>
      </c>
      <c r="B83" s="4"/>
      <c r="C83" s="4"/>
      <c r="D83" t="s">
        <v>25</v>
      </c>
    </row>
    <row r="84" spans="1:6" ht="18.75" x14ac:dyDescent="0.3">
      <c r="A84" s="5" t="s">
        <v>26</v>
      </c>
      <c r="B84" s="6"/>
      <c r="C84" s="7"/>
      <c r="D84" s="8">
        <v>45383</v>
      </c>
      <c r="E84" s="8">
        <v>45412</v>
      </c>
    </row>
    <row r="85" spans="1:6" x14ac:dyDescent="0.25">
      <c r="A85" s="9" t="s">
        <v>27</v>
      </c>
      <c r="B85" s="10"/>
      <c r="C85" s="11">
        <v>0.33333333333333331</v>
      </c>
    </row>
    <row r="86" spans="1:6" x14ac:dyDescent="0.25">
      <c r="A86" s="9" t="s">
        <v>28</v>
      </c>
      <c r="B86" s="10"/>
      <c r="C86" s="12" cm="1">
        <f t="array" ref="C86">SUM(IF(FREQUENCY(A24:A80,A24:A80)&gt;=1,1))</f>
        <v>16</v>
      </c>
      <c r="E86" t="s">
        <v>29</v>
      </c>
    </row>
    <row r="87" spans="1:6" x14ac:dyDescent="0.25">
      <c r="A87" s="9" t="s">
        <v>30</v>
      </c>
      <c r="B87" s="10"/>
      <c r="C87" s="13">
        <f>D87-E87</f>
        <v>22</v>
      </c>
      <c r="D87" s="13">
        <f>NETWORKDAYS(D84,E84)</f>
        <v>22</v>
      </c>
      <c r="E87" s="14">
        <v>0</v>
      </c>
    </row>
    <row r="88" spans="1:6" ht="15.75" thickBot="1" x14ac:dyDescent="0.3">
      <c r="A88" s="9" t="s">
        <v>31</v>
      </c>
      <c r="B88" s="10"/>
      <c r="C88" s="15">
        <f>C85*C87</f>
        <v>7.333333333333333</v>
      </c>
    </row>
    <row r="89" spans="1:6" ht="16.5" thickTop="1" thickBot="1" x14ac:dyDescent="0.3">
      <c r="A89" s="9" t="s">
        <v>32</v>
      </c>
      <c r="B89" s="10"/>
      <c r="C89" s="16">
        <v>2.1961458333333361</v>
      </c>
      <c r="D89" s="17">
        <f>(HOUR(C89)*60+MINUTE(C89)+SECOND(C89)/60)/(24*60)</f>
        <v>0.19614583333333332</v>
      </c>
    </row>
    <row r="90" spans="1:6" x14ac:dyDescent="0.25">
      <c r="A90" s="9" t="s">
        <v>33</v>
      </c>
      <c r="B90" s="10"/>
      <c r="C90" s="18">
        <f>E82</f>
        <v>7.6415625</v>
      </c>
    </row>
    <row r="91" spans="1:6" ht="15.75" thickBot="1" x14ac:dyDescent="0.3">
      <c r="A91" s="9" t="s">
        <v>34</v>
      </c>
      <c r="B91" s="10"/>
      <c r="C91" s="19">
        <f>C90-C88</f>
        <v>0.308229166666667</v>
      </c>
      <c r="D91" s="17" t="e">
        <f>(HOUR(-C91)*60+MINUTE(-C91)+SECOND(-C91)/60)/(24*60)</f>
        <v>#NUM!</v>
      </c>
    </row>
    <row r="92" spans="1:6" ht="16.5" thickTop="1" thickBot="1" x14ac:dyDescent="0.3">
      <c r="A92" s="20" t="s">
        <v>35</v>
      </c>
      <c r="C92" s="21">
        <f>C91+C89</f>
        <v>2.5043750000000031</v>
      </c>
      <c r="D92" t="e">
        <f>D89+D91</f>
        <v>#NUM!</v>
      </c>
    </row>
  </sheetData>
  <pageMargins left="0.7" right="0.7" top="0.78740157499999996" bottom="0.78740157499999996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WorkingHours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Stefan Radzijewski</cp:lastModifiedBy>
  <dcterms:created xsi:type="dcterms:W3CDTF">2024-05-10T17:01:09Z</dcterms:created>
  <dcterms:modified xsi:type="dcterms:W3CDTF">2024-05-10T17:04:03Z</dcterms:modified>
</cp:coreProperties>
</file>