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Books\AI\Practice\PDF\Karim\EXCEL\"/>
    </mc:Choice>
  </mc:AlternateContent>
  <xr:revisionPtr revIDLastSave="0" documentId="13_ncr:1_{CF71B297-BB42-4EF9-8764-484DE6CD47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ar_Regression_3_variabl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" l="1"/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6" i="2"/>
  <c r="S5" i="2" l="1"/>
  <c r="I56" i="2"/>
</calcChain>
</file>

<file path=xl/sharedStrings.xml><?xml version="1.0" encoding="utf-8"?>
<sst xmlns="http://schemas.openxmlformats.org/spreadsheetml/2006/main" count="25" uniqueCount="25">
  <si>
    <t>Brand</t>
  </si>
  <si>
    <t>Engine_Size</t>
  </si>
  <si>
    <t>Price</t>
  </si>
  <si>
    <t>Y</t>
  </si>
  <si>
    <t>sno</t>
  </si>
  <si>
    <t>Mileage</t>
  </si>
  <si>
    <t>Predicted(Y)</t>
  </si>
  <si>
    <t>Error</t>
  </si>
  <si>
    <t>x1</t>
  </si>
  <si>
    <t>x2</t>
  </si>
  <si>
    <t>x3</t>
  </si>
  <si>
    <r>
      <t>Error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</si>
  <si>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Standard Error for X1</t>
  </si>
  <si>
    <t>Standard Error for X2</t>
  </si>
  <si>
    <t>Standard Error for X3</t>
  </si>
  <si>
    <t>t1=x1</t>
  </si>
  <si>
    <t>t2=x2</t>
  </si>
  <si>
    <t>t3=x3</t>
  </si>
  <si>
    <t xml:space="preserve">R-squared </t>
  </si>
  <si>
    <t>(x1- Mean(x1))^2</t>
  </si>
  <si>
    <t>(x2- Mean(x2))^2</t>
  </si>
  <si>
    <t>(x3- Mean(x3))^2</t>
  </si>
  <si>
    <t>(y-Mean(Y))2</t>
  </si>
  <si>
    <t>Adjusted R-Squared</t>
  </si>
  <si>
    <t xml:space="preserve">VIF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</si>
</sst>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3" xfId="0" applyBorder="1"/>
    <xf numFmtId="0" fontId="1" fillId="0" borderId="0" xfId="0" applyFont="1"/>
    <xf numFmtId="0" fontId="1" fillId="0" borderId="5" xfId="0" applyFon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Brand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768132108486437"/>
                  <c:y val="-0.3907097550306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Linear_Regression_3_variables!$C$6:$C$55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9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10</c:v>
                </c:pt>
                <c:pt idx="39">
                  <c:v>4</c:v>
                </c:pt>
                <c:pt idx="40">
                  <c:v>10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3</c:v>
                </c:pt>
              </c:numCache>
            </c:numRef>
          </c:xVal>
          <c:yVal>
            <c:numRef>
              <c:f>Linear_Regression_3_variables!$F$6:$F$55</c:f>
              <c:numCache>
                <c:formatCode>General</c:formatCode>
                <c:ptCount val="50"/>
                <c:pt idx="0">
                  <c:v>8501</c:v>
                </c:pt>
                <c:pt idx="1">
                  <c:v>12092</c:v>
                </c:pt>
                <c:pt idx="2">
                  <c:v>11171</c:v>
                </c:pt>
                <c:pt idx="3">
                  <c:v>11780</c:v>
                </c:pt>
                <c:pt idx="4">
                  <c:v>2867</c:v>
                </c:pt>
                <c:pt idx="5">
                  <c:v>7242</c:v>
                </c:pt>
                <c:pt idx="6">
                  <c:v>11208</c:v>
                </c:pt>
                <c:pt idx="7">
                  <c:v>7950</c:v>
                </c:pt>
                <c:pt idx="8">
                  <c:v>9926</c:v>
                </c:pt>
                <c:pt idx="9">
                  <c:v>6545</c:v>
                </c:pt>
                <c:pt idx="10">
                  <c:v>5863</c:v>
                </c:pt>
                <c:pt idx="11">
                  <c:v>11444</c:v>
                </c:pt>
                <c:pt idx="12">
                  <c:v>10842</c:v>
                </c:pt>
                <c:pt idx="13">
                  <c:v>4820</c:v>
                </c:pt>
                <c:pt idx="14">
                  <c:v>5981</c:v>
                </c:pt>
                <c:pt idx="15">
                  <c:v>9697</c:v>
                </c:pt>
                <c:pt idx="16">
                  <c:v>14837</c:v>
                </c:pt>
                <c:pt idx="18">
                  <c:v>2351</c:v>
                </c:pt>
                <c:pt idx="19">
                  <c:v>11207</c:v>
                </c:pt>
                <c:pt idx="20">
                  <c:v>13374</c:v>
                </c:pt>
                <c:pt idx="21">
                  <c:v>8863</c:v>
                </c:pt>
                <c:pt idx="22">
                  <c:v>6266</c:v>
                </c:pt>
                <c:pt idx="23">
                  <c:v>7701</c:v>
                </c:pt>
                <c:pt idx="24">
                  <c:v>12402</c:v>
                </c:pt>
                <c:pt idx="25">
                  <c:v>8856</c:v>
                </c:pt>
                <c:pt idx="26">
                  <c:v>14413</c:v>
                </c:pt>
                <c:pt idx="27">
                  <c:v>10645</c:v>
                </c:pt>
                <c:pt idx="28">
                  <c:v>12584</c:v>
                </c:pt>
                <c:pt idx="29">
                  <c:v>9963</c:v>
                </c:pt>
                <c:pt idx="30">
                  <c:v>9327</c:v>
                </c:pt>
                <c:pt idx="31">
                  <c:v>10232</c:v>
                </c:pt>
                <c:pt idx="32">
                  <c:v>9327</c:v>
                </c:pt>
                <c:pt idx="33">
                  <c:v>11696</c:v>
                </c:pt>
                <c:pt idx="34">
                  <c:v>9150</c:v>
                </c:pt>
                <c:pt idx="35">
                  <c:v>9728</c:v>
                </c:pt>
                <c:pt idx="36">
                  <c:v>7231</c:v>
                </c:pt>
                <c:pt idx="37">
                  <c:v>4159</c:v>
                </c:pt>
                <c:pt idx="38">
                  <c:v>6852</c:v>
                </c:pt>
                <c:pt idx="39">
                  <c:v>4411</c:v>
                </c:pt>
                <c:pt idx="40">
                  <c:v>6627</c:v>
                </c:pt>
                <c:pt idx="41">
                  <c:v>8690</c:v>
                </c:pt>
                <c:pt idx="42">
                  <c:v>7879</c:v>
                </c:pt>
                <c:pt idx="43">
                  <c:v>9762</c:v>
                </c:pt>
                <c:pt idx="44">
                  <c:v>11833</c:v>
                </c:pt>
                <c:pt idx="45">
                  <c:v>6092</c:v>
                </c:pt>
                <c:pt idx="46">
                  <c:v>3924</c:v>
                </c:pt>
                <c:pt idx="47">
                  <c:v>8494</c:v>
                </c:pt>
                <c:pt idx="48">
                  <c:v>9271</c:v>
                </c:pt>
                <c:pt idx="49">
                  <c:v>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E-49B1-B004-2AEA4EA8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09584"/>
        <c:axId val="530007472"/>
      </c:scatterChart>
      <c:valAx>
        <c:axId val="53000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7472"/>
        <c:crosses val="autoZero"/>
        <c:crossBetween val="midCat"/>
      </c:valAx>
      <c:valAx>
        <c:axId val="5300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Mileage</a:t>
            </a:r>
            <a:r>
              <a:rPr lang="en-IN" baseline="0"/>
              <a:t> Vs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92344706911634"/>
                  <c:y val="-0.47201334208223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Linear_Regression_3_variables!$D$6:$D$55</c:f>
              <c:numCache>
                <c:formatCode>General</c:formatCode>
                <c:ptCount val="50"/>
                <c:pt idx="0">
                  <c:v>289944</c:v>
                </c:pt>
                <c:pt idx="1">
                  <c:v>5356</c:v>
                </c:pt>
                <c:pt idx="2">
                  <c:v>231440</c:v>
                </c:pt>
                <c:pt idx="3">
                  <c:v>160971</c:v>
                </c:pt>
                <c:pt idx="4">
                  <c:v>286618</c:v>
                </c:pt>
                <c:pt idx="5">
                  <c:v>157889</c:v>
                </c:pt>
                <c:pt idx="6">
                  <c:v>139584</c:v>
                </c:pt>
                <c:pt idx="7">
                  <c:v>157495</c:v>
                </c:pt>
                <c:pt idx="8">
                  <c:v>98700</c:v>
                </c:pt>
                <c:pt idx="9">
                  <c:v>107724</c:v>
                </c:pt>
                <c:pt idx="10">
                  <c:v>296824</c:v>
                </c:pt>
                <c:pt idx="11">
                  <c:v>42795</c:v>
                </c:pt>
                <c:pt idx="12">
                  <c:v>132875</c:v>
                </c:pt>
                <c:pt idx="13">
                  <c:v>188996</c:v>
                </c:pt>
                <c:pt idx="14">
                  <c:v>145921</c:v>
                </c:pt>
                <c:pt idx="15">
                  <c:v>60103</c:v>
                </c:pt>
                <c:pt idx="16">
                  <c:v>38133</c:v>
                </c:pt>
                <c:pt idx="17">
                  <c:v>41161</c:v>
                </c:pt>
                <c:pt idx="18">
                  <c:v>257427</c:v>
                </c:pt>
                <c:pt idx="19">
                  <c:v>34640</c:v>
                </c:pt>
                <c:pt idx="20">
                  <c:v>21261</c:v>
                </c:pt>
                <c:pt idx="21">
                  <c:v>41814</c:v>
                </c:pt>
                <c:pt idx="22">
                  <c:v>136662</c:v>
                </c:pt>
                <c:pt idx="23">
                  <c:v>99921</c:v>
                </c:pt>
                <c:pt idx="24">
                  <c:v>19868</c:v>
                </c:pt>
                <c:pt idx="25">
                  <c:v>92188</c:v>
                </c:pt>
                <c:pt idx="26">
                  <c:v>79350</c:v>
                </c:pt>
                <c:pt idx="27">
                  <c:v>142701</c:v>
                </c:pt>
                <c:pt idx="28">
                  <c:v>210767</c:v>
                </c:pt>
                <c:pt idx="29">
                  <c:v>121816</c:v>
                </c:pt>
                <c:pt idx="30">
                  <c:v>213643</c:v>
                </c:pt>
                <c:pt idx="31">
                  <c:v>88381</c:v>
                </c:pt>
                <c:pt idx="32">
                  <c:v>183619</c:v>
                </c:pt>
                <c:pt idx="33">
                  <c:v>80184</c:v>
                </c:pt>
                <c:pt idx="34">
                  <c:v>132454</c:v>
                </c:pt>
                <c:pt idx="35">
                  <c:v>18590</c:v>
                </c:pt>
                <c:pt idx="36">
                  <c:v>263411</c:v>
                </c:pt>
                <c:pt idx="37">
                  <c:v>167050</c:v>
                </c:pt>
                <c:pt idx="38">
                  <c:v>277363</c:v>
                </c:pt>
                <c:pt idx="39">
                  <c:v>94415</c:v>
                </c:pt>
                <c:pt idx="40">
                  <c:v>93645</c:v>
                </c:pt>
                <c:pt idx="41">
                  <c:v>120491</c:v>
                </c:pt>
                <c:pt idx="42">
                  <c:v>56020</c:v>
                </c:pt>
                <c:pt idx="43">
                  <c:v>131868</c:v>
                </c:pt>
                <c:pt idx="44">
                  <c:v>238306</c:v>
                </c:pt>
                <c:pt idx="45">
                  <c:v>255372</c:v>
                </c:pt>
                <c:pt idx="46">
                  <c:v>263797</c:v>
                </c:pt>
                <c:pt idx="47">
                  <c:v>110280</c:v>
                </c:pt>
                <c:pt idx="48">
                  <c:v>111448</c:v>
                </c:pt>
                <c:pt idx="49">
                  <c:v>205005</c:v>
                </c:pt>
              </c:numCache>
            </c:numRef>
          </c:xVal>
          <c:yVal>
            <c:numRef>
              <c:f>Linear_Regression_3_variables!$F$6:$F$55</c:f>
              <c:numCache>
                <c:formatCode>General</c:formatCode>
                <c:ptCount val="50"/>
                <c:pt idx="0">
                  <c:v>8501</c:v>
                </c:pt>
                <c:pt idx="1">
                  <c:v>12092</c:v>
                </c:pt>
                <c:pt idx="2">
                  <c:v>11171</c:v>
                </c:pt>
                <c:pt idx="3">
                  <c:v>11780</c:v>
                </c:pt>
                <c:pt idx="4">
                  <c:v>2867</c:v>
                </c:pt>
                <c:pt idx="5">
                  <c:v>7242</c:v>
                </c:pt>
                <c:pt idx="6">
                  <c:v>11208</c:v>
                </c:pt>
                <c:pt idx="7">
                  <c:v>7950</c:v>
                </c:pt>
                <c:pt idx="8">
                  <c:v>9926</c:v>
                </c:pt>
                <c:pt idx="9">
                  <c:v>6545</c:v>
                </c:pt>
                <c:pt idx="10">
                  <c:v>5863</c:v>
                </c:pt>
                <c:pt idx="11">
                  <c:v>11444</c:v>
                </c:pt>
                <c:pt idx="12">
                  <c:v>10842</c:v>
                </c:pt>
                <c:pt idx="13">
                  <c:v>4820</c:v>
                </c:pt>
                <c:pt idx="14">
                  <c:v>5981</c:v>
                </c:pt>
                <c:pt idx="15">
                  <c:v>9697</c:v>
                </c:pt>
                <c:pt idx="16">
                  <c:v>14837</c:v>
                </c:pt>
                <c:pt idx="18">
                  <c:v>2351</c:v>
                </c:pt>
                <c:pt idx="19">
                  <c:v>11207</c:v>
                </c:pt>
                <c:pt idx="20">
                  <c:v>13374</c:v>
                </c:pt>
                <c:pt idx="21">
                  <c:v>8863</c:v>
                </c:pt>
                <c:pt idx="22">
                  <c:v>6266</c:v>
                </c:pt>
                <c:pt idx="23">
                  <c:v>7701</c:v>
                </c:pt>
                <c:pt idx="24">
                  <c:v>12402</c:v>
                </c:pt>
                <c:pt idx="25">
                  <c:v>8856</c:v>
                </c:pt>
                <c:pt idx="26">
                  <c:v>14413</c:v>
                </c:pt>
                <c:pt idx="27">
                  <c:v>10645</c:v>
                </c:pt>
                <c:pt idx="28">
                  <c:v>12584</c:v>
                </c:pt>
                <c:pt idx="29">
                  <c:v>9963</c:v>
                </c:pt>
                <c:pt idx="30">
                  <c:v>9327</c:v>
                </c:pt>
                <c:pt idx="31">
                  <c:v>10232</c:v>
                </c:pt>
                <c:pt idx="32">
                  <c:v>9327</c:v>
                </c:pt>
                <c:pt idx="33">
                  <c:v>11696</c:v>
                </c:pt>
                <c:pt idx="34">
                  <c:v>9150</c:v>
                </c:pt>
                <c:pt idx="35">
                  <c:v>9728</c:v>
                </c:pt>
                <c:pt idx="36">
                  <c:v>7231</c:v>
                </c:pt>
                <c:pt idx="37">
                  <c:v>4159</c:v>
                </c:pt>
                <c:pt idx="38">
                  <c:v>6852</c:v>
                </c:pt>
                <c:pt idx="39">
                  <c:v>4411</c:v>
                </c:pt>
                <c:pt idx="40">
                  <c:v>6627</c:v>
                </c:pt>
                <c:pt idx="41">
                  <c:v>8690</c:v>
                </c:pt>
                <c:pt idx="42">
                  <c:v>7879</c:v>
                </c:pt>
                <c:pt idx="43">
                  <c:v>9762</c:v>
                </c:pt>
                <c:pt idx="44">
                  <c:v>11833</c:v>
                </c:pt>
                <c:pt idx="45">
                  <c:v>6092</c:v>
                </c:pt>
                <c:pt idx="46">
                  <c:v>3924</c:v>
                </c:pt>
                <c:pt idx="47">
                  <c:v>8494</c:v>
                </c:pt>
                <c:pt idx="48">
                  <c:v>9271</c:v>
                </c:pt>
                <c:pt idx="49">
                  <c:v>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4-4056-BCD8-99D335F9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10640"/>
        <c:axId val="530010992"/>
      </c:scatterChart>
      <c:valAx>
        <c:axId val="5300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0992"/>
        <c:crosses val="autoZero"/>
        <c:crossBetween val="midCat"/>
      </c:valAx>
      <c:valAx>
        <c:axId val="5300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245384951881015"/>
                  <c:y val="-0.30769284047827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Linear_Regression_3_variables!$E$6:$E$55</c:f>
              <c:numCache>
                <c:formatCode>General</c:formatCode>
                <c:ptCount val="50"/>
                <c:pt idx="0">
                  <c:v>4.2</c:v>
                </c:pt>
                <c:pt idx="1">
                  <c:v>2</c:v>
                </c:pt>
                <c:pt idx="2">
                  <c:v>4.2</c:v>
                </c:pt>
                <c:pt idx="3">
                  <c:v>2</c:v>
                </c:pt>
                <c:pt idx="4">
                  <c:v>2.6</c:v>
                </c:pt>
                <c:pt idx="5">
                  <c:v>2.7</c:v>
                </c:pt>
                <c:pt idx="6">
                  <c:v>3.4</c:v>
                </c:pt>
                <c:pt idx="7">
                  <c:v>4.7</c:v>
                </c:pt>
                <c:pt idx="8">
                  <c:v>2.6</c:v>
                </c:pt>
                <c:pt idx="9">
                  <c:v>3.1</c:v>
                </c:pt>
                <c:pt idx="10">
                  <c:v>1.3</c:v>
                </c:pt>
                <c:pt idx="11">
                  <c:v>4.5</c:v>
                </c:pt>
                <c:pt idx="12">
                  <c:v>4.8</c:v>
                </c:pt>
                <c:pt idx="13">
                  <c:v>2.2999999999999998</c:v>
                </c:pt>
                <c:pt idx="14">
                  <c:v>2.4</c:v>
                </c:pt>
                <c:pt idx="15">
                  <c:v>3.2</c:v>
                </c:pt>
                <c:pt idx="16">
                  <c:v>2.9</c:v>
                </c:pt>
                <c:pt idx="17">
                  <c:v>4.5</c:v>
                </c:pt>
                <c:pt idx="18">
                  <c:v>3.4</c:v>
                </c:pt>
                <c:pt idx="19">
                  <c:v>1.5</c:v>
                </c:pt>
                <c:pt idx="20">
                  <c:v>1.8</c:v>
                </c:pt>
                <c:pt idx="21">
                  <c:v>4.5999999999999996</c:v>
                </c:pt>
                <c:pt idx="22">
                  <c:v>2</c:v>
                </c:pt>
                <c:pt idx="23">
                  <c:v>2.8</c:v>
                </c:pt>
                <c:pt idx="24">
                  <c:v>3.9</c:v>
                </c:pt>
                <c:pt idx="25">
                  <c:v>1.8</c:v>
                </c:pt>
                <c:pt idx="26">
                  <c:v>3.3</c:v>
                </c:pt>
                <c:pt idx="27">
                  <c:v>2.2999999999999998</c:v>
                </c:pt>
                <c:pt idx="28">
                  <c:v>4.7</c:v>
                </c:pt>
                <c:pt idx="29">
                  <c:v>1.9</c:v>
                </c:pt>
                <c:pt idx="30">
                  <c:v>3.9</c:v>
                </c:pt>
                <c:pt idx="31">
                  <c:v>3.5</c:v>
                </c:pt>
                <c:pt idx="32">
                  <c:v>2.2999999999999998</c:v>
                </c:pt>
                <c:pt idx="33">
                  <c:v>3.3</c:v>
                </c:pt>
                <c:pt idx="34">
                  <c:v>3.2</c:v>
                </c:pt>
                <c:pt idx="35">
                  <c:v>4.5</c:v>
                </c:pt>
                <c:pt idx="36">
                  <c:v>3.5</c:v>
                </c:pt>
                <c:pt idx="37">
                  <c:v>1.4</c:v>
                </c:pt>
                <c:pt idx="38">
                  <c:v>2.2000000000000002</c:v>
                </c:pt>
                <c:pt idx="39">
                  <c:v>1</c:v>
                </c:pt>
                <c:pt idx="40">
                  <c:v>1.2</c:v>
                </c:pt>
                <c:pt idx="41">
                  <c:v>4.9000000000000004</c:v>
                </c:pt>
                <c:pt idx="42">
                  <c:v>3.9</c:v>
                </c:pt>
                <c:pt idx="43">
                  <c:v>3.9</c:v>
                </c:pt>
                <c:pt idx="44">
                  <c:v>3.6</c:v>
                </c:pt>
                <c:pt idx="45">
                  <c:v>2.2999999999999998</c:v>
                </c:pt>
                <c:pt idx="46">
                  <c:v>2.4</c:v>
                </c:pt>
                <c:pt idx="47">
                  <c:v>2.8</c:v>
                </c:pt>
                <c:pt idx="48">
                  <c:v>1.2</c:v>
                </c:pt>
                <c:pt idx="49">
                  <c:v>1.9</c:v>
                </c:pt>
              </c:numCache>
            </c:numRef>
          </c:xVal>
          <c:yVal>
            <c:numRef>
              <c:f>Linear_Regression_3_variables!$F$6:$F$55</c:f>
              <c:numCache>
                <c:formatCode>General</c:formatCode>
                <c:ptCount val="50"/>
                <c:pt idx="0">
                  <c:v>8501</c:v>
                </c:pt>
                <c:pt idx="1">
                  <c:v>12092</c:v>
                </c:pt>
                <c:pt idx="2">
                  <c:v>11171</c:v>
                </c:pt>
                <c:pt idx="3">
                  <c:v>11780</c:v>
                </c:pt>
                <c:pt idx="4">
                  <c:v>2867</c:v>
                </c:pt>
                <c:pt idx="5">
                  <c:v>7242</c:v>
                </c:pt>
                <c:pt idx="6">
                  <c:v>11208</c:v>
                </c:pt>
                <c:pt idx="7">
                  <c:v>7950</c:v>
                </c:pt>
                <c:pt idx="8">
                  <c:v>9926</c:v>
                </c:pt>
                <c:pt idx="9">
                  <c:v>6545</c:v>
                </c:pt>
                <c:pt idx="10">
                  <c:v>5863</c:v>
                </c:pt>
                <c:pt idx="11">
                  <c:v>11444</c:v>
                </c:pt>
                <c:pt idx="12">
                  <c:v>10842</c:v>
                </c:pt>
                <c:pt idx="13">
                  <c:v>4820</c:v>
                </c:pt>
                <c:pt idx="14">
                  <c:v>5981</c:v>
                </c:pt>
                <c:pt idx="15">
                  <c:v>9697</c:v>
                </c:pt>
                <c:pt idx="16">
                  <c:v>14837</c:v>
                </c:pt>
                <c:pt idx="18">
                  <c:v>2351</c:v>
                </c:pt>
                <c:pt idx="19">
                  <c:v>11207</c:v>
                </c:pt>
                <c:pt idx="20">
                  <c:v>13374</c:v>
                </c:pt>
                <c:pt idx="21">
                  <c:v>8863</c:v>
                </c:pt>
                <c:pt idx="22">
                  <c:v>6266</c:v>
                </c:pt>
                <c:pt idx="23">
                  <c:v>7701</c:v>
                </c:pt>
                <c:pt idx="24">
                  <c:v>12402</c:v>
                </c:pt>
                <c:pt idx="25">
                  <c:v>8856</c:v>
                </c:pt>
                <c:pt idx="26">
                  <c:v>14413</c:v>
                </c:pt>
                <c:pt idx="27">
                  <c:v>10645</c:v>
                </c:pt>
                <c:pt idx="28">
                  <c:v>12584</c:v>
                </c:pt>
                <c:pt idx="29">
                  <c:v>9963</c:v>
                </c:pt>
                <c:pt idx="30">
                  <c:v>9327</c:v>
                </c:pt>
                <c:pt idx="31">
                  <c:v>10232</c:v>
                </c:pt>
                <c:pt idx="32">
                  <c:v>9327</c:v>
                </c:pt>
                <c:pt idx="33">
                  <c:v>11696</c:v>
                </c:pt>
                <c:pt idx="34">
                  <c:v>9150</c:v>
                </c:pt>
                <c:pt idx="35">
                  <c:v>9728</c:v>
                </c:pt>
                <c:pt idx="36">
                  <c:v>7231</c:v>
                </c:pt>
                <c:pt idx="37">
                  <c:v>4159</c:v>
                </c:pt>
                <c:pt idx="38">
                  <c:v>6852</c:v>
                </c:pt>
                <c:pt idx="39">
                  <c:v>4411</c:v>
                </c:pt>
                <c:pt idx="40">
                  <c:v>6627</c:v>
                </c:pt>
                <c:pt idx="41">
                  <c:v>8690</c:v>
                </c:pt>
                <c:pt idx="42">
                  <c:v>7879</c:v>
                </c:pt>
                <c:pt idx="43">
                  <c:v>9762</c:v>
                </c:pt>
                <c:pt idx="44">
                  <c:v>11833</c:v>
                </c:pt>
                <c:pt idx="45">
                  <c:v>6092</c:v>
                </c:pt>
                <c:pt idx="46">
                  <c:v>3924</c:v>
                </c:pt>
                <c:pt idx="47">
                  <c:v>8494</c:v>
                </c:pt>
                <c:pt idx="48">
                  <c:v>9271</c:v>
                </c:pt>
                <c:pt idx="49">
                  <c:v>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7-4D41-B688-8B164000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77560"/>
        <c:axId val="547382136"/>
      </c:scatterChart>
      <c:valAx>
        <c:axId val="54737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2136"/>
        <c:crosses val="autoZero"/>
        <c:crossBetween val="midCat"/>
      </c:valAx>
      <c:valAx>
        <c:axId val="5473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7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Linear_Regression_3_variables!$H$6:$H$55</c:f>
              <c:numCache>
                <c:formatCode>General</c:formatCode>
                <c:ptCount val="50"/>
                <c:pt idx="0">
                  <c:v>1419.2235899149</c:v>
                </c:pt>
                <c:pt idx="1">
                  <c:v>1486.8983668636865</c:v>
                </c:pt>
                <c:pt idx="2">
                  <c:v>3030.7923769562112</c:v>
                </c:pt>
                <c:pt idx="3">
                  <c:v>4054.3981582805309</c:v>
                </c:pt>
                <c:pt idx="4">
                  <c:v>-3003.163061327713</c:v>
                </c:pt>
                <c:pt idx="5">
                  <c:v>-1064.2490974263364</c:v>
                </c:pt>
                <c:pt idx="6">
                  <c:v>2032.3653052163536</c:v>
                </c:pt>
                <c:pt idx="7">
                  <c:v>-1954.4738754453065</c:v>
                </c:pt>
                <c:pt idx="8">
                  <c:v>564.70778308492481</c:v>
                </c:pt>
                <c:pt idx="9">
                  <c:v>-2993.2780944982478</c:v>
                </c:pt>
                <c:pt idx="10">
                  <c:v>1212.4830171865424</c:v>
                </c:pt>
                <c:pt idx="11">
                  <c:v>-380.17491562452415</c:v>
                </c:pt>
                <c:pt idx="12">
                  <c:v>459.97840320508112</c:v>
                </c:pt>
                <c:pt idx="13">
                  <c:v>-2578.4200321337757</c:v>
                </c:pt>
                <c:pt idx="14">
                  <c:v>-2322.0523636682501</c:v>
                </c:pt>
                <c:pt idx="15">
                  <c:v>-803.21552486638393</c:v>
                </c:pt>
                <c:pt idx="16">
                  <c:v>4199.867629879318</c:v>
                </c:pt>
                <c:pt idx="17">
                  <c:v>-278.22633217863586</c:v>
                </c:pt>
                <c:pt idx="18">
                  <c:v>-4709.9500774859171</c:v>
                </c:pt>
                <c:pt idx="19">
                  <c:v>1536.0226053259557</c:v>
                </c:pt>
                <c:pt idx="20">
                  <c:v>3216.1265279300278</c:v>
                </c:pt>
                <c:pt idx="21">
                  <c:v>-3047.8066298415506</c:v>
                </c:pt>
                <c:pt idx="22">
                  <c:v>-1889.1418740981017</c:v>
                </c:pt>
                <c:pt idx="23">
                  <c:v>-1713.6451121380524</c:v>
                </c:pt>
                <c:pt idx="24">
                  <c:v>602.77539357041132</c:v>
                </c:pt>
                <c:pt idx="25">
                  <c:v>-6.1996129024009861</c:v>
                </c:pt>
                <c:pt idx="26">
                  <c:v>4180.6378171891465</c:v>
                </c:pt>
                <c:pt idx="27">
                  <c:v>2386.3865373728659</c:v>
                </c:pt>
                <c:pt idx="28">
                  <c:v>3720.6394752558881</c:v>
                </c:pt>
                <c:pt idx="29">
                  <c:v>1577.1085806558312</c:v>
                </c:pt>
                <c:pt idx="30">
                  <c:v>1144.1570698827527</c:v>
                </c:pt>
                <c:pt idx="31">
                  <c:v>19.782886996061279</c:v>
                </c:pt>
                <c:pt idx="32">
                  <c:v>1768.3188790127242</c:v>
                </c:pt>
                <c:pt idx="33">
                  <c:v>1470.2088975762545</c:v>
                </c:pt>
                <c:pt idx="34">
                  <c:v>-10.81786564970389</c:v>
                </c:pt>
                <c:pt idx="35">
                  <c:v>-2576.4059327032464</c:v>
                </c:pt>
                <c:pt idx="36">
                  <c:v>229.04831136105258</c:v>
                </c:pt>
                <c:pt idx="37">
                  <c:v>-3016.9601907161259</c:v>
                </c:pt>
                <c:pt idx="38">
                  <c:v>1164.8901148278692</c:v>
                </c:pt>
                <c:pt idx="39">
                  <c:v>-3765.0834241729817</c:v>
                </c:pt>
                <c:pt idx="40">
                  <c:v>-1665.355278098541</c:v>
                </c:pt>
                <c:pt idx="41">
                  <c:v>-1988.3695306977024</c:v>
                </c:pt>
                <c:pt idx="42">
                  <c:v>-3220.2724916936095</c:v>
                </c:pt>
                <c:pt idx="43">
                  <c:v>48.905052212505325</c:v>
                </c:pt>
                <c:pt idx="44">
                  <c:v>4291.9771179488234</c:v>
                </c:pt>
                <c:pt idx="45">
                  <c:v>-76.910508725424734</c:v>
                </c:pt>
                <c:pt idx="46">
                  <c:v>-2219.924431184314</c:v>
                </c:pt>
                <c:pt idx="47">
                  <c:v>-738.89671065063521</c:v>
                </c:pt>
                <c:pt idx="48">
                  <c:v>1253.4617063514352</c:v>
                </c:pt>
                <c:pt idx="49">
                  <c:v>-1048.1686361290476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C-498B-B568-99432381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73744"/>
        <c:axId val="545870576"/>
      </c:scatterChart>
      <c:valAx>
        <c:axId val="5458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0576"/>
        <c:crosses val="autoZero"/>
        <c:crossBetween val="midCat"/>
      </c:valAx>
      <c:valAx>
        <c:axId val="545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27267333341574"/>
                  <c:y val="-0.20546573965488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Linear_Regression_3_variables!$F$6:$F$55</c:f>
              <c:numCache>
                <c:formatCode>General</c:formatCode>
                <c:ptCount val="50"/>
                <c:pt idx="0">
                  <c:v>8501</c:v>
                </c:pt>
                <c:pt idx="1">
                  <c:v>12092</c:v>
                </c:pt>
                <c:pt idx="2">
                  <c:v>11171</c:v>
                </c:pt>
                <c:pt idx="3">
                  <c:v>11780</c:v>
                </c:pt>
                <c:pt idx="4">
                  <c:v>2867</c:v>
                </c:pt>
                <c:pt idx="5">
                  <c:v>7242</c:v>
                </c:pt>
                <c:pt idx="6">
                  <c:v>11208</c:v>
                </c:pt>
                <c:pt idx="7">
                  <c:v>7950</c:v>
                </c:pt>
                <c:pt idx="8">
                  <c:v>9926</c:v>
                </c:pt>
                <c:pt idx="9">
                  <c:v>6545</c:v>
                </c:pt>
                <c:pt idx="10">
                  <c:v>5863</c:v>
                </c:pt>
                <c:pt idx="11">
                  <c:v>11444</c:v>
                </c:pt>
                <c:pt idx="12">
                  <c:v>10842</c:v>
                </c:pt>
                <c:pt idx="13">
                  <c:v>4820</c:v>
                </c:pt>
                <c:pt idx="14">
                  <c:v>5981</c:v>
                </c:pt>
                <c:pt idx="15">
                  <c:v>9697</c:v>
                </c:pt>
                <c:pt idx="16">
                  <c:v>14837</c:v>
                </c:pt>
                <c:pt idx="18">
                  <c:v>2351</c:v>
                </c:pt>
                <c:pt idx="19">
                  <c:v>11207</c:v>
                </c:pt>
                <c:pt idx="20">
                  <c:v>13374</c:v>
                </c:pt>
                <c:pt idx="21">
                  <c:v>8863</c:v>
                </c:pt>
                <c:pt idx="22">
                  <c:v>6266</c:v>
                </c:pt>
                <c:pt idx="23">
                  <c:v>7701</c:v>
                </c:pt>
                <c:pt idx="24">
                  <c:v>12402</c:v>
                </c:pt>
                <c:pt idx="25">
                  <c:v>8856</c:v>
                </c:pt>
                <c:pt idx="26">
                  <c:v>14413</c:v>
                </c:pt>
                <c:pt idx="27">
                  <c:v>10645</c:v>
                </c:pt>
                <c:pt idx="28">
                  <c:v>12584</c:v>
                </c:pt>
                <c:pt idx="29">
                  <c:v>9963</c:v>
                </c:pt>
                <c:pt idx="30">
                  <c:v>9327</c:v>
                </c:pt>
                <c:pt idx="31">
                  <c:v>10232</c:v>
                </c:pt>
                <c:pt idx="32">
                  <c:v>9327</c:v>
                </c:pt>
                <c:pt idx="33">
                  <c:v>11696</c:v>
                </c:pt>
                <c:pt idx="34">
                  <c:v>9150</c:v>
                </c:pt>
                <c:pt idx="35">
                  <c:v>9728</c:v>
                </c:pt>
                <c:pt idx="36">
                  <c:v>7231</c:v>
                </c:pt>
                <c:pt idx="37">
                  <c:v>4159</c:v>
                </c:pt>
                <c:pt idx="38">
                  <c:v>6852</c:v>
                </c:pt>
                <c:pt idx="39">
                  <c:v>4411</c:v>
                </c:pt>
                <c:pt idx="40">
                  <c:v>6627</c:v>
                </c:pt>
                <c:pt idx="41">
                  <c:v>8690</c:v>
                </c:pt>
                <c:pt idx="42">
                  <c:v>7879</c:v>
                </c:pt>
                <c:pt idx="43">
                  <c:v>9762</c:v>
                </c:pt>
                <c:pt idx="44">
                  <c:v>11833</c:v>
                </c:pt>
                <c:pt idx="45">
                  <c:v>6092</c:v>
                </c:pt>
                <c:pt idx="46">
                  <c:v>3924</c:v>
                </c:pt>
                <c:pt idx="47">
                  <c:v>8494</c:v>
                </c:pt>
                <c:pt idx="48">
                  <c:v>9271</c:v>
                </c:pt>
                <c:pt idx="49">
                  <c:v>5799</c:v>
                </c:pt>
              </c:numCache>
            </c:numRef>
          </c:xVal>
          <c:yVal>
            <c:numRef>
              <c:f>Linear_Regression_3_variables!$G$6:$G$55</c:f>
              <c:numCache>
                <c:formatCode>General</c:formatCode>
                <c:ptCount val="50"/>
                <c:pt idx="0">
                  <c:v>7081.7764100851</c:v>
                </c:pt>
                <c:pt idx="1">
                  <c:v>10605.101633136313</c:v>
                </c:pt>
                <c:pt idx="2">
                  <c:v>8140.2076230437888</c:v>
                </c:pt>
                <c:pt idx="3">
                  <c:v>7725.6018417194691</c:v>
                </c:pt>
                <c:pt idx="4">
                  <c:v>5870.163061327713</c:v>
                </c:pt>
                <c:pt idx="5">
                  <c:v>8306.2490974263364</c:v>
                </c:pt>
                <c:pt idx="6">
                  <c:v>9175.6346947836464</c:v>
                </c:pt>
                <c:pt idx="7">
                  <c:v>9904.4738754453065</c:v>
                </c:pt>
                <c:pt idx="8">
                  <c:v>9361.2922169150752</c:v>
                </c:pt>
                <c:pt idx="9">
                  <c:v>9538.2780944982478</c:v>
                </c:pt>
                <c:pt idx="10">
                  <c:v>4650.5169828134576</c:v>
                </c:pt>
                <c:pt idx="11">
                  <c:v>11824.174915624524</c:v>
                </c:pt>
                <c:pt idx="12">
                  <c:v>10382.021596794919</c:v>
                </c:pt>
                <c:pt idx="13">
                  <c:v>7398.4200321337757</c:v>
                </c:pt>
                <c:pt idx="14">
                  <c:v>8303.0523636682501</c:v>
                </c:pt>
                <c:pt idx="15">
                  <c:v>10500.215524866384</c:v>
                </c:pt>
                <c:pt idx="16">
                  <c:v>10637.132370120682</c:v>
                </c:pt>
                <c:pt idx="17">
                  <c:v>11854.226332178636</c:v>
                </c:pt>
                <c:pt idx="18">
                  <c:v>7060.9500774859171</c:v>
                </c:pt>
                <c:pt idx="19">
                  <c:v>9670.9773946740443</c:v>
                </c:pt>
                <c:pt idx="20">
                  <c:v>10157.873472069972</c:v>
                </c:pt>
                <c:pt idx="21">
                  <c:v>11910.806629841551</c:v>
                </c:pt>
                <c:pt idx="22">
                  <c:v>8155.1418740981017</c:v>
                </c:pt>
                <c:pt idx="23">
                  <c:v>9414.6451121380524</c:v>
                </c:pt>
                <c:pt idx="24">
                  <c:v>11799.224606429589</c:v>
                </c:pt>
                <c:pt idx="25">
                  <c:v>8862.199612902401</c:v>
                </c:pt>
                <c:pt idx="26">
                  <c:v>10232.362182810853</c:v>
                </c:pt>
                <c:pt idx="27">
                  <c:v>8258.6134626271341</c:v>
                </c:pt>
                <c:pt idx="28">
                  <c:v>8863.3605247441119</c:v>
                </c:pt>
                <c:pt idx="29">
                  <c:v>8385.8914193441688</c:v>
                </c:pt>
                <c:pt idx="30">
                  <c:v>8182.8429301172473</c:v>
                </c:pt>
                <c:pt idx="31">
                  <c:v>10212.217113003939</c:v>
                </c:pt>
                <c:pt idx="32">
                  <c:v>7558.6811209872758</c:v>
                </c:pt>
                <c:pt idx="33">
                  <c:v>10225.791102423746</c:v>
                </c:pt>
                <c:pt idx="34">
                  <c:v>9160.8178656497039</c:v>
                </c:pt>
                <c:pt idx="35">
                  <c:v>12304.405932703246</c:v>
                </c:pt>
                <c:pt idx="36">
                  <c:v>7001.9516886389474</c:v>
                </c:pt>
                <c:pt idx="37">
                  <c:v>7175.9601907161259</c:v>
                </c:pt>
                <c:pt idx="38">
                  <c:v>5687.1098851721308</c:v>
                </c:pt>
                <c:pt idx="39">
                  <c:v>8176.0834241729817</c:v>
                </c:pt>
                <c:pt idx="40">
                  <c:v>8292.355278098541</c:v>
                </c:pt>
                <c:pt idx="41">
                  <c:v>10678.369530697702</c:v>
                </c:pt>
                <c:pt idx="42">
                  <c:v>11099.272491693609</c:v>
                </c:pt>
                <c:pt idx="43">
                  <c:v>9713.0949477874947</c:v>
                </c:pt>
                <c:pt idx="44">
                  <c:v>7541.0228820511766</c:v>
                </c:pt>
                <c:pt idx="45">
                  <c:v>6168.9105087254247</c:v>
                </c:pt>
                <c:pt idx="46">
                  <c:v>6143.924431184314</c:v>
                </c:pt>
                <c:pt idx="47">
                  <c:v>9232.8967106506352</c:v>
                </c:pt>
                <c:pt idx="48">
                  <c:v>8017.5382936485648</c:v>
                </c:pt>
                <c:pt idx="49">
                  <c:v>6847.1686361290476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9-47DD-8087-89D1FD52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74968"/>
        <c:axId val="525275672"/>
      </c:scatterChart>
      <c:valAx>
        <c:axId val="52527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75672"/>
        <c:crosses val="autoZero"/>
        <c:crossBetween val="midCat"/>
      </c:valAx>
      <c:valAx>
        <c:axId val="5252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Y(Predicted)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7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22860</xdr:rowOff>
    </xdr:from>
    <xdr:to>
      <xdr:col>8</xdr:col>
      <xdr:colOff>586740</xdr:colOff>
      <xdr:row>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81133-59F1-4B71-9972-47871E3D8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5240" y="388620"/>
          <a:ext cx="19583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807721</xdr:colOff>
      <xdr:row>0</xdr:row>
      <xdr:rowOff>83820</xdr:rowOff>
    </xdr:from>
    <xdr:to>
      <xdr:col>9</xdr:col>
      <xdr:colOff>274321</xdr:colOff>
      <xdr:row>1</xdr:row>
      <xdr:rowOff>111320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C7A470-63F1-4AC7-B43E-A0369F042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1" y="83820"/>
          <a:ext cx="1935480" cy="21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167640</xdr:colOff>
      <xdr:row>2</xdr:row>
      <xdr:rowOff>144780</xdr:rowOff>
    </xdr:from>
    <xdr:to>
      <xdr:col>17</xdr:col>
      <xdr:colOff>335280</xdr:colOff>
      <xdr:row>5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2FC0EE-4059-4495-B025-3EC182523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510540"/>
          <a:ext cx="199644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243840</xdr:colOff>
      <xdr:row>4</xdr:row>
      <xdr:rowOff>182880</xdr:rowOff>
    </xdr:from>
    <xdr:to>
      <xdr:col>21</xdr:col>
      <xdr:colOff>335280</xdr:colOff>
      <xdr:row>19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6E4A14-B969-8826-3D45-F753E001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182880</xdr:colOff>
      <xdr:row>21</xdr:row>
      <xdr:rowOff>38100</xdr:rowOff>
    </xdr:from>
    <xdr:to>
      <xdr:col>21</xdr:col>
      <xdr:colOff>274320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CFA8AB-5410-F122-6BE9-8E4C126BA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175260</xdr:colOff>
      <xdr:row>36</xdr:row>
      <xdr:rowOff>144780</xdr:rowOff>
    </xdr:from>
    <xdr:to>
      <xdr:col>21</xdr:col>
      <xdr:colOff>266700</xdr:colOff>
      <xdr:row>51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71BD8-BE39-B0AF-AAE7-1F228AAEF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91440</xdr:colOff>
      <xdr:row>55</xdr:row>
      <xdr:rowOff>129540</xdr:rowOff>
    </xdr:from>
    <xdr:to>
      <xdr:col>7</xdr:col>
      <xdr:colOff>685800</xdr:colOff>
      <xdr:row>70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25838C-5EB2-42E4-B3D0-4EF59986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289560</xdr:colOff>
      <xdr:row>52</xdr:row>
      <xdr:rowOff>167640</xdr:rowOff>
    </xdr:from>
    <xdr:to>
      <xdr:col>22</xdr:col>
      <xdr:colOff>53340</xdr:colOff>
      <xdr:row>68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A68BF-26A3-1341-1DF3-1FD8D5B4F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9E4-3E32-4A27-BD8E-1F5BDFBC21D5}">
  <dimension ref="B3:S67"/>
  <sheetViews>
    <sheetView tabSelected="1" topLeftCell="A49" workbookViewId="0">
      <selection activeCell="J59" sqref="J59:M67"/>
    </sheetView>
  </sheetViews>
  <sheetFormatPr defaultRowHeight="14.4" x14ac:dyDescent="0.3"/>
  <cols>
    <col min="5" max="5" width="10.44140625" bestFit="1" customWidth="1"/>
    <col min="7" max="9" width="12" bestFit="1" customWidth="1"/>
    <col min="10" max="14" width="12" customWidth="1"/>
    <col min="19" max="19" width="12" bestFit="1" customWidth="1"/>
  </cols>
  <sheetData>
    <row r="3" spans="2:19" ht="15" thickBot="1" x14ac:dyDescent="0.35"/>
    <row r="4" spans="2:19" x14ac:dyDescent="0.3">
      <c r="B4" s="8"/>
      <c r="C4" s="1" t="s">
        <v>8</v>
      </c>
      <c r="D4" s="1" t="s">
        <v>9</v>
      </c>
      <c r="E4" s="1" t="s">
        <v>10</v>
      </c>
      <c r="F4" s="1" t="s">
        <v>3</v>
      </c>
      <c r="G4" s="1"/>
      <c r="H4" s="1"/>
      <c r="I4" s="9"/>
      <c r="J4" s="12"/>
      <c r="K4" s="12"/>
      <c r="L4" s="12"/>
      <c r="M4" s="12"/>
      <c r="N4" s="12"/>
    </row>
    <row r="5" spans="2:19" ht="16.2" x14ac:dyDescent="0.3">
      <c r="B5" s="2" t="s">
        <v>4</v>
      </c>
      <c r="C5" s="10" t="s">
        <v>0</v>
      </c>
      <c r="D5" s="10" t="s">
        <v>5</v>
      </c>
      <c r="E5" s="10" t="s">
        <v>1</v>
      </c>
      <c r="F5" s="10" t="s">
        <v>2</v>
      </c>
      <c r="G5" s="10" t="s">
        <v>6</v>
      </c>
      <c r="H5" s="10" t="s">
        <v>7</v>
      </c>
      <c r="I5" s="11" t="s">
        <v>11</v>
      </c>
      <c r="J5" s="13" t="s">
        <v>19</v>
      </c>
      <c r="K5" s="13" t="s">
        <v>20</v>
      </c>
      <c r="L5" s="13" t="s">
        <v>21</v>
      </c>
      <c r="M5" t="s">
        <v>22</v>
      </c>
      <c r="S5">
        <f>SUM(I6:I55)</f>
        <v>261598552.78881839</v>
      </c>
    </row>
    <row r="6" spans="2:19" x14ac:dyDescent="0.3">
      <c r="B6" s="3">
        <v>1</v>
      </c>
      <c r="C6">
        <v>1</v>
      </c>
      <c r="D6">
        <v>289944</v>
      </c>
      <c r="E6">
        <v>4.2</v>
      </c>
      <c r="F6">
        <v>8501</v>
      </c>
      <c r="G6">
        <v>7081.7764100851</v>
      </c>
      <c r="H6">
        <v>1419.2235899149</v>
      </c>
      <c r="I6" s="4">
        <f>H6*H6</f>
        <v>2014195.5981709363</v>
      </c>
      <c r="J6" s="12">
        <v>16.483599999999996</v>
      </c>
      <c r="K6" s="12">
        <v>22806520894.158401</v>
      </c>
      <c r="L6" s="12">
        <v>1.5227559999999989</v>
      </c>
      <c r="M6">
        <v>135438.72040000031</v>
      </c>
    </row>
    <row r="7" spans="2:19" x14ac:dyDescent="0.3">
      <c r="B7" s="3">
        <v>2</v>
      </c>
      <c r="C7">
        <v>2</v>
      </c>
      <c r="D7">
        <v>5356</v>
      </c>
      <c r="E7">
        <v>2</v>
      </c>
      <c r="F7">
        <v>12092</v>
      </c>
      <c r="G7">
        <v>10605.101633136313</v>
      </c>
      <c r="H7">
        <v>1486.8983668636865</v>
      </c>
      <c r="I7" s="4">
        <f t="shared" ref="I7:I55" si="0">H7*H7</f>
        <v>2210866.7533818982</v>
      </c>
      <c r="J7" s="12">
        <v>9.3635999999999981</v>
      </c>
      <c r="K7" s="12">
        <v>17840870100.878399</v>
      </c>
      <c r="L7" s="12">
        <v>0.93315600000000121</v>
      </c>
      <c r="M7">
        <v>10387600.080399998</v>
      </c>
    </row>
    <row r="8" spans="2:19" x14ac:dyDescent="0.3">
      <c r="B8" s="3">
        <v>3</v>
      </c>
      <c r="C8">
        <v>3</v>
      </c>
      <c r="D8">
        <v>231440</v>
      </c>
      <c r="E8">
        <v>4.2</v>
      </c>
      <c r="F8">
        <v>11171</v>
      </c>
      <c r="G8">
        <v>8140.2076230437888</v>
      </c>
      <c r="H8">
        <v>3030.7923769562112</v>
      </c>
      <c r="I8" s="4">
        <f t="shared" si="0"/>
        <v>9185702.4322158806</v>
      </c>
      <c r="J8" s="12">
        <v>4.243599999999998</v>
      </c>
      <c r="K8" s="12">
        <v>8558892003.9183998</v>
      </c>
      <c r="L8" s="12">
        <v>1.5227559999999989</v>
      </c>
      <c r="M8">
        <v>5299111.9203999983</v>
      </c>
    </row>
    <row r="9" spans="2:19" x14ac:dyDescent="0.3">
      <c r="B9" s="3">
        <v>4</v>
      </c>
      <c r="C9">
        <v>4</v>
      </c>
      <c r="D9">
        <v>160971</v>
      </c>
      <c r="E9">
        <v>2</v>
      </c>
      <c r="F9">
        <v>11780</v>
      </c>
      <c r="G9">
        <v>7725.6018417194691</v>
      </c>
      <c r="H9">
        <v>4054.3981582805309</v>
      </c>
      <c r="I9" s="4">
        <f t="shared" si="0"/>
        <v>16438144.425868561</v>
      </c>
      <c r="J9" s="12">
        <v>1.1235999999999993</v>
      </c>
      <c r="K9" s="12">
        <v>485994370.27839994</v>
      </c>
      <c r="L9" s="12">
        <v>0.93315600000000121</v>
      </c>
      <c r="M9">
        <v>8473804.560399998</v>
      </c>
    </row>
    <row r="10" spans="2:19" x14ac:dyDescent="0.3">
      <c r="B10" s="3">
        <v>5</v>
      </c>
      <c r="C10">
        <v>5</v>
      </c>
      <c r="D10">
        <v>286618</v>
      </c>
      <c r="E10">
        <v>2.6</v>
      </c>
      <c r="F10">
        <v>2867</v>
      </c>
      <c r="G10">
        <v>5870.163061327713</v>
      </c>
      <c r="H10">
        <v>-3003.163061327713</v>
      </c>
      <c r="I10" s="4">
        <f t="shared" si="0"/>
        <v>9018988.3729232401</v>
      </c>
      <c r="J10" s="12">
        <v>3.5999999999999531E-3</v>
      </c>
      <c r="K10" s="12">
        <v>21813009571.5984</v>
      </c>
      <c r="L10" s="12">
        <v>0.13395600000000041</v>
      </c>
      <c r="M10">
        <v>36024244.080400005</v>
      </c>
    </row>
    <row r="11" spans="2:19" x14ac:dyDescent="0.3">
      <c r="B11" s="3">
        <v>6</v>
      </c>
      <c r="C11">
        <v>6</v>
      </c>
      <c r="D11">
        <v>157889</v>
      </c>
      <c r="E11">
        <v>2.7</v>
      </c>
      <c r="F11">
        <v>7242</v>
      </c>
      <c r="G11">
        <v>8306.2490974263364</v>
      </c>
      <c r="H11">
        <v>-1064.2490974263364</v>
      </c>
      <c r="I11" s="4">
        <f t="shared" si="0"/>
        <v>1132626.1413727717</v>
      </c>
      <c r="J11" s="12">
        <v>0.88360000000000072</v>
      </c>
      <c r="K11" s="12">
        <v>359605988.35839993</v>
      </c>
      <c r="L11" s="12">
        <v>7.0756000000000249E-2</v>
      </c>
      <c r="M11">
        <v>2647194.0804000013</v>
      </c>
    </row>
    <row r="12" spans="2:19" x14ac:dyDescent="0.3">
      <c r="B12" s="3">
        <v>7</v>
      </c>
      <c r="C12">
        <v>7</v>
      </c>
      <c r="D12">
        <v>139584</v>
      </c>
      <c r="E12">
        <v>3.4</v>
      </c>
      <c r="F12">
        <v>11208</v>
      </c>
      <c r="G12">
        <v>9175.6346947836464</v>
      </c>
      <c r="H12">
        <v>2032.3653052163536</v>
      </c>
      <c r="I12" s="4">
        <f t="shared" si="0"/>
        <v>4130508.7338471622</v>
      </c>
      <c r="J12" s="12">
        <v>3.7636000000000016</v>
      </c>
      <c r="K12" s="12">
        <v>433332.55839999847</v>
      </c>
      <c r="L12" s="12">
        <v>0.18835599999999936</v>
      </c>
      <c r="M12">
        <v>5470827.4403999979</v>
      </c>
    </row>
    <row r="13" spans="2:19" x14ac:dyDescent="0.3">
      <c r="B13" s="3">
        <v>8</v>
      </c>
      <c r="C13">
        <v>1</v>
      </c>
      <c r="D13">
        <v>157495</v>
      </c>
      <c r="E13">
        <v>4.7</v>
      </c>
      <c r="F13">
        <v>7950</v>
      </c>
      <c r="G13">
        <v>9904.4738754453065</v>
      </c>
      <c r="H13">
        <v>-1954.4738754453065</v>
      </c>
      <c r="I13" s="4">
        <f t="shared" si="0"/>
        <v>3819968.1297981953</v>
      </c>
      <c r="J13" s="12">
        <v>16.483599999999996</v>
      </c>
      <c r="K13" s="12">
        <v>344818159.71839994</v>
      </c>
      <c r="L13" s="12">
        <v>3.0067559999999984</v>
      </c>
      <c r="M13">
        <v>844597.76040000084</v>
      </c>
    </row>
    <row r="14" spans="2:19" x14ac:dyDescent="0.3">
      <c r="B14" s="3">
        <v>9</v>
      </c>
      <c r="C14">
        <v>1</v>
      </c>
      <c r="D14">
        <v>98700</v>
      </c>
      <c r="E14">
        <v>2.6</v>
      </c>
      <c r="F14">
        <v>9926</v>
      </c>
      <c r="G14">
        <v>9361.2922169150752</v>
      </c>
      <c r="H14">
        <v>564.70778308492481</v>
      </c>
      <c r="I14" s="4">
        <f t="shared" si="0"/>
        <v>318894.88027669047</v>
      </c>
      <c r="J14" s="12">
        <v>16.483599999999996</v>
      </c>
      <c r="K14" s="12">
        <v>1618108549.5184002</v>
      </c>
      <c r="L14" s="12">
        <v>0.13395600000000041</v>
      </c>
      <c r="M14">
        <v>1117206.7203999991</v>
      </c>
    </row>
    <row r="15" spans="2:19" x14ac:dyDescent="0.3">
      <c r="B15" s="3">
        <v>10</v>
      </c>
      <c r="C15">
        <v>6</v>
      </c>
      <c r="D15">
        <v>107724</v>
      </c>
      <c r="E15">
        <v>3.1</v>
      </c>
      <c r="F15">
        <v>6545</v>
      </c>
      <c r="G15">
        <v>9538.2780944982478</v>
      </c>
      <c r="H15">
        <v>-2993.2780944982478</v>
      </c>
      <c r="I15" s="4">
        <f t="shared" si="0"/>
        <v>8959713.7510030605</v>
      </c>
      <c r="J15" s="12">
        <v>0.88360000000000072</v>
      </c>
      <c r="K15" s="12">
        <v>973547330.95840013</v>
      </c>
      <c r="L15" s="12">
        <v>1.7955999999999854E-2</v>
      </c>
      <c r="M15">
        <v>5401068.9604000021</v>
      </c>
    </row>
    <row r="16" spans="2:19" x14ac:dyDescent="0.3">
      <c r="B16" s="3">
        <v>11</v>
      </c>
      <c r="C16">
        <v>8</v>
      </c>
      <c r="D16">
        <v>296824</v>
      </c>
      <c r="E16">
        <v>1.3</v>
      </c>
      <c r="F16">
        <v>5863</v>
      </c>
      <c r="G16">
        <v>4650.5169828134576</v>
      </c>
      <c r="H16">
        <v>1212.4830171865424</v>
      </c>
      <c r="I16" s="4">
        <f t="shared" si="0"/>
        <v>1470115.0669657812</v>
      </c>
      <c r="J16" s="12">
        <v>8.6436000000000028</v>
      </c>
      <c r="K16" s="12">
        <v>24931866826.958401</v>
      </c>
      <c r="L16" s="12">
        <v>2.7755560000000021</v>
      </c>
      <c r="M16">
        <v>9036156.2404000033</v>
      </c>
    </row>
    <row r="17" spans="2:13" x14ac:dyDescent="0.3">
      <c r="B17" s="3">
        <v>12</v>
      </c>
      <c r="C17">
        <v>5</v>
      </c>
      <c r="D17">
        <v>42795</v>
      </c>
      <c r="E17">
        <v>4.5</v>
      </c>
      <c r="F17">
        <v>11444</v>
      </c>
      <c r="G17">
        <v>11824.174915624524</v>
      </c>
      <c r="H17">
        <v>-380.17491562452415</v>
      </c>
      <c r="I17" s="4">
        <f t="shared" si="0"/>
        <v>144532.96647011404</v>
      </c>
      <c r="J17" s="12">
        <v>3.5999999999999531E-3</v>
      </c>
      <c r="K17" s="12">
        <v>9241115327.718401</v>
      </c>
      <c r="L17" s="12">
        <v>2.353155999999998</v>
      </c>
      <c r="M17">
        <v>6630522.0003999975</v>
      </c>
    </row>
    <row r="18" spans="2:13" x14ac:dyDescent="0.3">
      <c r="B18" s="3">
        <v>13</v>
      </c>
      <c r="C18">
        <v>7</v>
      </c>
      <c r="D18">
        <v>132875</v>
      </c>
      <c r="E18">
        <v>4.8</v>
      </c>
      <c r="F18">
        <v>10842</v>
      </c>
      <c r="G18">
        <v>10382.021596794919</v>
      </c>
      <c r="H18">
        <v>459.97840320508112</v>
      </c>
      <c r="I18" s="4">
        <f t="shared" si="0"/>
        <v>211580.13141509617</v>
      </c>
      <c r="J18" s="12">
        <v>3.7636000000000016</v>
      </c>
      <c r="K18" s="12">
        <v>36611212.518400013</v>
      </c>
      <c r="L18" s="12">
        <v>3.3635559999999969</v>
      </c>
      <c r="M18">
        <v>3892650.0803999985</v>
      </c>
    </row>
    <row r="19" spans="2:13" x14ac:dyDescent="0.3">
      <c r="B19" s="3">
        <v>14</v>
      </c>
      <c r="C19">
        <v>9</v>
      </c>
      <c r="D19">
        <v>188996</v>
      </c>
      <c r="E19">
        <v>2.2999999999999998</v>
      </c>
      <c r="F19">
        <v>4820</v>
      </c>
      <c r="G19">
        <v>7398.4200321337757</v>
      </c>
      <c r="H19">
        <v>-2578.4200321337757</v>
      </c>
      <c r="I19" s="4">
        <f t="shared" si="0"/>
        <v>6648249.862108741</v>
      </c>
      <c r="J19" s="12">
        <v>15.523600000000004</v>
      </c>
      <c r="K19" s="12">
        <v>2507032939.2783999</v>
      </c>
      <c r="L19" s="12">
        <v>0.44355600000000106</v>
      </c>
      <c r="M19">
        <v>16394562.960400004</v>
      </c>
    </row>
    <row r="20" spans="2:13" x14ac:dyDescent="0.3">
      <c r="B20" s="3">
        <v>15</v>
      </c>
      <c r="C20">
        <v>5</v>
      </c>
      <c r="D20">
        <v>145921</v>
      </c>
      <c r="E20">
        <v>2.4</v>
      </c>
      <c r="F20">
        <v>5981</v>
      </c>
      <c r="G20">
        <v>8303.0523636682501</v>
      </c>
      <c r="H20">
        <v>-2322.0523636682501</v>
      </c>
      <c r="I20" s="4">
        <f t="shared" si="0"/>
        <v>5391927.1796173071</v>
      </c>
      <c r="J20" s="12">
        <v>3.5999999999999531E-3</v>
      </c>
      <c r="K20" s="12">
        <v>48933942.278399982</v>
      </c>
      <c r="L20" s="12">
        <v>0.32035600000000081</v>
      </c>
      <c r="M20">
        <v>8340659.5204000026</v>
      </c>
    </row>
    <row r="21" spans="2:13" x14ac:dyDescent="0.3">
      <c r="B21" s="3">
        <v>16</v>
      </c>
      <c r="C21">
        <v>5</v>
      </c>
      <c r="D21">
        <v>60103</v>
      </c>
      <c r="E21">
        <v>3.2</v>
      </c>
      <c r="F21">
        <v>9697</v>
      </c>
      <c r="G21">
        <v>10500.215524866384</v>
      </c>
      <c r="H21">
        <v>-803.21552486638393</v>
      </c>
      <c r="I21" s="4">
        <f t="shared" si="0"/>
        <v>645155.17938638059</v>
      </c>
      <c r="J21" s="12">
        <v>3.5999999999999531E-3</v>
      </c>
      <c r="K21" s="12">
        <v>6213021188.1984005</v>
      </c>
      <c r="L21" s="12">
        <v>5.4755999999999784E-2</v>
      </c>
      <c r="M21">
        <v>685550.88039999933</v>
      </c>
    </row>
    <row r="22" spans="2:13" x14ac:dyDescent="0.3">
      <c r="B22" s="3">
        <v>17</v>
      </c>
      <c r="C22">
        <v>9</v>
      </c>
      <c r="D22">
        <v>38133</v>
      </c>
      <c r="E22">
        <v>2.9</v>
      </c>
      <c r="F22">
        <v>14837</v>
      </c>
      <c r="G22">
        <v>10637.132370120682</v>
      </c>
      <c r="H22">
        <v>4199.867629879318</v>
      </c>
      <c r="I22" s="4">
        <f t="shared" si="0"/>
        <v>17638888.108508121</v>
      </c>
      <c r="J22" s="12">
        <v>15.523600000000004</v>
      </c>
      <c r="K22" s="12">
        <v>10159172404.9984</v>
      </c>
      <c r="L22" s="12">
        <v>4.3560000000000959E-3</v>
      </c>
      <c r="M22">
        <v>35616785.280399993</v>
      </c>
    </row>
    <row r="23" spans="2:13" x14ac:dyDescent="0.3">
      <c r="B23" s="3">
        <v>18</v>
      </c>
      <c r="C23">
        <v>5</v>
      </c>
      <c r="D23">
        <v>41161</v>
      </c>
      <c r="E23">
        <v>4.5</v>
      </c>
      <c r="G23">
        <v>11854.226332178636</v>
      </c>
      <c r="H23">
        <v>-278.22633217863586</v>
      </c>
      <c r="I23" s="4">
        <f t="shared" si="0"/>
        <v>77409.89191757662</v>
      </c>
      <c r="J23" s="12">
        <v>3.5999999999999531E-3</v>
      </c>
      <c r="K23" s="12">
        <v>9557940476.6784</v>
      </c>
      <c r="L23" s="12">
        <v>2.353155999999998</v>
      </c>
      <c r="M23">
        <v>7327740.7203999972</v>
      </c>
    </row>
    <row r="24" spans="2:13" x14ac:dyDescent="0.3">
      <c r="B24" s="3">
        <v>19</v>
      </c>
      <c r="C24">
        <v>1</v>
      </c>
      <c r="D24">
        <v>257427</v>
      </c>
      <c r="E24">
        <v>3.4</v>
      </c>
      <c r="F24">
        <v>2351</v>
      </c>
      <c r="G24">
        <v>7060.9500774859171</v>
      </c>
      <c r="H24">
        <v>-4709.9500774859171</v>
      </c>
      <c r="I24" s="4">
        <f t="shared" si="0"/>
        <v>22183629.732409596</v>
      </c>
      <c r="J24" s="12">
        <v>16.483599999999996</v>
      </c>
      <c r="K24" s="12">
        <v>14042553361.638399</v>
      </c>
      <c r="L24" s="12">
        <v>0.18835599999999936</v>
      </c>
      <c r="M24">
        <v>42484584.720400006</v>
      </c>
    </row>
    <row r="25" spans="2:13" x14ac:dyDescent="0.3">
      <c r="B25" s="3">
        <v>20</v>
      </c>
      <c r="C25">
        <v>3</v>
      </c>
      <c r="D25">
        <v>34640</v>
      </c>
      <c r="E25">
        <v>1.5</v>
      </c>
      <c r="F25">
        <v>11207</v>
      </c>
      <c r="G25">
        <v>9670.9773946740443</v>
      </c>
      <c r="H25">
        <v>1536.0226053259557</v>
      </c>
      <c r="I25" s="4">
        <f t="shared" si="0"/>
        <v>2359365.4440723369</v>
      </c>
      <c r="J25" s="12">
        <v>4.243599999999998</v>
      </c>
      <c r="K25" s="12">
        <v>10875511395.9184</v>
      </c>
      <c r="L25" s="12">
        <v>2.1491560000000018</v>
      </c>
      <c r="M25">
        <v>5466150.4803999979</v>
      </c>
    </row>
    <row r="26" spans="2:13" x14ac:dyDescent="0.3">
      <c r="B26" s="3">
        <v>21</v>
      </c>
      <c r="C26">
        <v>2</v>
      </c>
      <c r="D26">
        <v>21261</v>
      </c>
      <c r="E26">
        <v>1.8</v>
      </c>
      <c r="F26">
        <v>13374</v>
      </c>
      <c r="G26">
        <v>10157.873472069972</v>
      </c>
      <c r="H26">
        <v>3216.1265279300278</v>
      </c>
      <c r="I26" s="4">
        <f t="shared" si="0"/>
        <v>10343469.843655257</v>
      </c>
      <c r="J26" s="12">
        <v>9.3635999999999981</v>
      </c>
      <c r="K26" s="12">
        <v>13844986332.6784</v>
      </c>
      <c r="L26" s="12">
        <v>1.3595560000000013</v>
      </c>
      <c r="M26">
        <v>20294844.800399996</v>
      </c>
    </row>
    <row r="27" spans="2:13" x14ac:dyDescent="0.3">
      <c r="B27" s="3">
        <v>22</v>
      </c>
      <c r="C27">
        <v>6</v>
      </c>
      <c r="D27">
        <v>41814</v>
      </c>
      <c r="E27">
        <v>4.5999999999999996</v>
      </c>
      <c r="F27">
        <v>8863</v>
      </c>
      <c r="G27">
        <v>11910.806629841551</v>
      </c>
      <c r="H27">
        <v>-3047.8066298415506</v>
      </c>
      <c r="I27" s="4">
        <f t="shared" si="0"/>
        <v>9289125.2529061101</v>
      </c>
      <c r="J27" s="12">
        <v>0.88360000000000072</v>
      </c>
      <c r="K27" s="12">
        <v>9430686161.3584003</v>
      </c>
      <c r="L27" s="12">
        <v>2.6699559999999969</v>
      </c>
      <c r="M27">
        <v>36.240400000005259</v>
      </c>
    </row>
    <row r="28" spans="2:13" x14ac:dyDescent="0.3">
      <c r="B28" s="3">
        <v>23</v>
      </c>
      <c r="C28">
        <v>6</v>
      </c>
      <c r="D28">
        <v>136662</v>
      </c>
      <c r="E28">
        <v>2</v>
      </c>
      <c r="F28">
        <v>6266</v>
      </c>
      <c r="G28">
        <v>8155.1418740981017</v>
      </c>
      <c r="H28">
        <v>-1889.1418740981017</v>
      </c>
      <c r="I28" s="4">
        <f t="shared" si="0"/>
        <v>3568857.0204708879</v>
      </c>
      <c r="J28" s="12">
        <v>0.88360000000000072</v>
      </c>
      <c r="K28" s="12">
        <v>5124428.2384000057</v>
      </c>
      <c r="L28" s="12">
        <v>0.93315600000000121</v>
      </c>
      <c r="M28">
        <v>6775713.1204000022</v>
      </c>
    </row>
    <row r="29" spans="2:13" x14ac:dyDescent="0.3">
      <c r="B29" s="3">
        <v>24</v>
      </c>
      <c r="C29">
        <v>10</v>
      </c>
      <c r="D29">
        <v>99921</v>
      </c>
      <c r="E29">
        <v>2.8</v>
      </c>
      <c r="F29">
        <v>7701</v>
      </c>
      <c r="G29">
        <v>9414.6451121380524</v>
      </c>
      <c r="H29">
        <v>-1713.6451121380524</v>
      </c>
      <c r="I29" s="4">
        <f t="shared" si="0"/>
        <v>2936579.5703546382</v>
      </c>
      <c r="J29" s="12">
        <v>24.403600000000004</v>
      </c>
      <c r="K29" s="12">
        <v>1521368182.2784002</v>
      </c>
      <c r="L29" s="12">
        <v>2.7556000000000271E-2</v>
      </c>
      <c r="M29">
        <v>1364270.7204000009</v>
      </c>
    </row>
    <row r="30" spans="2:13" x14ac:dyDescent="0.3">
      <c r="B30" s="3">
        <v>25</v>
      </c>
      <c r="C30">
        <v>3</v>
      </c>
      <c r="D30">
        <v>19868</v>
      </c>
      <c r="E30">
        <v>3.9</v>
      </c>
      <c r="F30">
        <v>12402</v>
      </c>
      <c r="G30">
        <v>11799.224606429589</v>
      </c>
      <c r="H30">
        <v>602.77539357041132</v>
      </c>
      <c r="I30" s="4">
        <f t="shared" si="0"/>
        <v>363338.17509396427</v>
      </c>
      <c r="J30" s="12">
        <v>4.243599999999998</v>
      </c>
      <c r="K30" s="12">
        <v>14174740691.5984</v>
      </c>
      <c r="L30" s="12">
        <v>0.87235599999999869</v>
      </c>
      <c r="M30">
        <v>12481947.680399997</v>
      </c>
    </row>
    <row r="31" spans="2:13" x14ac:dyDescent="0.3">
      <c r="B31" s="3">
        <v>26</v>
      </c>
      <c r="C31">
        <v>1</v>
      </c>
      <c r="D31">
        <v>92188</v>
      </c>
      <c r="E31">
        <v>1.8</v>
      </c>
      <c r="F31">
        <v>8856</v>
      </c>
      <c r="G31">
        <v>8862.199612902401</v>
      </c>
      <c r="H31">
        <v>-6.1996129024009861</v>
      </c>
      <c r="I31" s="4">
        <f t="shared" si="0"/>
        <v>38.435200139616775</v>
      </c>
      <c r="J31" s="12">
        <v>16.483599999999996</v>
      </c>
      <c r="K31" s="12">
        <v>2184414470.7983999</v>
      </c>
      <c r="L31" s="12">
        <v>1.3595560000000013</v>
      </c>
      <c r="M31">
        <v>169.52040000001136</v>
      </c>
    </row>
    <row r="32" spans="2:13" x14ac:dyDescent="0.3">
      <c r="B32" s="3">
        <v>27</v>
      </c>
      <c r="C32">
        <v>4</v>
      </c>
      <c r="D32">
        <v>79350</v>
      </c>
      <c r="E32">
        <v>3.3</v>
      </c>
      <c r="F32">
        <v>14413</v>
      </c>
      <c r="G32">
        <v>10232.362182810853</v>
      </c>
      <c r="H32">
        <v>4180.6378171891465</v>
      </c>
      <c r="I32" s="4">
        <f t="shared" si="0"/>
        <v>17477732.558512032</v>
      </c>
      <c r="J32" s="12">
        <v>1.1235999999999993</v>
      </c>
      <c r="K32" s="12">
        <v>3549266413.5184002</v>
      </c>
      <c r="L32" s="12">
        <v>0.11155599999999946</v>
      </c>
      <c r="M32">
        <v>30735714.240399994</v>
      </c>
    </row>
    <row r="33" spans="2:13" x14ac:dyDescent="0.3">
      <c r="B33" s="3">
        <v>28</v>
      </c>
      <c r="C33">
        <v>8</v>
      </c>
      <c r="D33">
        <v>142701</v>
      </c>
      <c r="E33">
        <v>2.2999999999999998</v>
      </c>
      <c r="F33">
        <v>10645</v>
      </c>
      <c r="G33">
        <v>8258.6134626271341</v>
      </c>
      <c r="H33">
        <v>2386.3865373728659</v>
      </c>
      <c r="I33" s="4">
        <f t="shared" si="0"/>
        <v>5694840.7057544561</v>
      </c>
      <c r="J33" s="12">
        <v>8.6436000000000028</v>
      </c>
      <c r="K33" s="12">
        <v>14252739.078399992</v>
      </c>
      <c r="L33" s="12">
        <v>0.44355600000000106</v>
      </c>
      <c r="M33">
        <v>3154104.9603999984</v>
      </c>
    </row>
    <row r="34" spans="2:13" x14ac:dyDescent="0.3">
      <c r="B34" s="3">
        <v>29</v>
      </c>
      <c r="C34">
        <v>8</v>
      </c>
      <c r="D34">
        <v>210767</v>
      </c>
      <c r="E34">
        <v>4.7</v>
      </c>
      <c r="F34">
        <v>12584</v>
      </c>
      <c r="G34">
        <v>8863.3605247441119</v>
      </c>
      <c r="H34">
        <v>3720.6394752558881</v>
      </c>
      <c r="I34" s="4">
        <f t="shared" si="0"/>
        <v>13843158.104832411</v>
      </c>
      <c r="J34" s="12">
        <v>8.6436000000000028</v>
      </c>
      <c r="K34" s="12">
        <v>5161169512.0383997</v>
      </c>
      <c r="L34" s="12">
        <v>3.0067559999999984</v>
      </c>
      <c r="M34">
        <v>13801076.400399996</v>
      </c>
    </row>
    <row r="35" spans="2:13" x14ac:dyDescent="0.3">
      <c r="B35" s="3">
        <v>30</v>
      </c>
      <c r="C35">
        <v>2</v>
      </c>
      <c r="D35">
        <v>121816</v>
      </c>
      <c r="E35">
        <v>1.9</v>
      </c>
      <c r="F35">
        <v>9963</v>
      </c>
      <c r="G35">
        <v>8385.8914193441688</v>
      </c>
      <c r="H35">
        <v>1577.1085806558312</v>
      </c>
      <c r="I35" s="4">
        <f t="shared" si="0"/>
        <v>2487271.4751782506</v>
      </c>
      <c r="J35" s="12">
        <v>9.3635999999999981</v>
      </c>
      <c r="K35" s="12">
        <v>292742518.47840005</v>
      </c>
      <c r="L35" s="12">
        <v>1.1363560000000015</v>
      </c>
      <c r="M35">
        <v>1196792.2403999991</v>
      </c>
    </row>
    <row r="36" spans="2:13" x14ac:dyDescent="0.3">
      <c r="B36" s="3">
        <v>31</v>
      </c>
      <c r="C36">
        <v>9</v>
      </c>
      <c r="D36">
        <v>213643</v>
      </c>
      <c r="E36">
        <v>3.9</v>
      </c>
      <c r="F36">
        <v>9327</v>
      </c>
      <c r="G36">
        <v>8182.8429301172473</v>
      </c>
      <c r="H36">
        <v>1144.1570698827527</v>
      </c>
      <c r="I36" s="4">
        <f t="shared" si="0"/>
        <v>1309095.4005626861</v>
      </c>
      <c r="J36" s="12">
        <v>15.523600000000004</v>
      </c>
      <c r="K36" s="12">
        <v>5582671930.5984001</v>
      </c>
      <c r="L36" s="12">
        <v>0.87235599999999869</v>
      </c>
      <c r="M36">
        <v>209745.6803999996</v>
      </c>
    </row>
    <row r="37" spans="2:13" x14ac:dyDescent="0.3">
      <c r="B37" s="3">
        <v>32</v>
      </c>
      <c r="C37">
        <v>5</v>
      </c>
      <c r="D37">
        <v>88381</v>
      </c>
      <c r="E37">
        <v>3.5</v>
      </c>
      <c r="F37">
        <v>10232</v>
      </c>
      <c r="G37">
        <v>10212.217113003939</v>
      </c>
      <c r="H37">
        <v>19.782886996061279</v>
      </c>
      <c r="I37" s="4">
        <f t="shared" si="0"/>
        <v>391.36261789893047</v>
      </c>
      <c r="J37" s="12">
        <v>3.5999999999999531E-3</v>
      </c>
      <c r="K37" s="12">
        <v>2554768719.8784003</v>
      </c>
      <c r="L37" s="12">
        <v>0.2851559999999993</v>
      </c>
      <c r="M37">
        <v>1857714.4803999988</v>
      </c>
    </row>
    <row r="38" spans="2:13" x14ac:dyDescent="0.3">
      <c r="B38" s="3">
        <v>33</v>
      </c>
      <c r="C38">
        <v>2</v>
      </c>
      <c r="D38">
        <v>183619</v>
      </c>
      <c r="E38">
        <v>2.2999999999999998</v>
      </c>
      <c r="F38">
        <v>9327</v>
      </c>
      <c r="G38">
        <v>7558.6811209872758</v>
      </c>
      <c r="H38">
        <v>1768.3188790127242</v>
      </c>
      <c r="I38" s="4">
        <f t="shared" si="0"/>
        <v>3126951.6578728175</v>
      </c>
      <c r="J38" s="12">
        <v>9.3635999999999981</v>
      </c>
      <c r="K38" s="12">
        <v>1997489277.1583998</v>
      </c>
      <c r="L38" s="12">
        <v>0.44355600000000106</v>
      </c>
      <c r="M38">
        <v>209745.6803999996</v>
      </c>
    </row>
    <row r="39" spans="2:13" x14ac:dyDescent="0.3">
      <c r="B39" s="3">
        <v>34</v>
      </c>
      <c r="C39">
        <v>3</v>
      </c>
      <c r="D39">
        <v>80184</v>
      </c>
      <c r="E39">
        <v>3.3</v>
      </c>
      <c r="F39">
        <v>11696</v>
      </c>
      <c r="G39">
        <v>10225.791102423746</v>
      </c>
      <c r="H39">
        <v>1470.2088975762545</v>
      </c>
      <c r="I39" s="4">
        <f t="shared" si="0"/>
        <v>2161514.2025123853</v>
      </c>
      <c r="J39" s="12">
        <v>4.243599999999998</v>
      </c>
      <c r="K39" s="12">
        <v>3450589668.5584002</v>
      </c>
      <c r="L39" s="12">
        <v>0.11155599999999946</v>
      </c>
      <c r="M39">
        <v>7991815.9203999974</v>
      </c>
    </row>
    <row r="40" spans="2:13" x14ac:dyDescent="0.3">
      <c r="B40" s="3">
        <v>35</v>
      </c>
      <c r="C40">
        <v>6</v>
      </c>
      <c r="D40">
        <v>132454</v>
      </c>
      <c r="E40">
        <v>3.2</v>
      </c>
      <c r="F40">
        <v>9150</v>
      </c>
      <c r="G40">
        <v>9160.8178656497039</v>
      </c>
      <c r="H40">
        <v>-10.81786564970389</v>
      </c>
      <c r="I40" s="4">
        <f t="shared" si="0"/>
        <v>117.02621721504337</v>
      </c>
      <c r="J40" s="12">
        <v>0.88360000000000072</v>
      </c>
      <c r="K40" s="12">
        <v>41883159.758400016</v>
      </c>
      <c r="L40" s="12">
        <v>5.4755999999999784E-2</v>
      </c>
      <c r="M40">
        <v>78949.760399999752</v>
      </c>
    </row>
    <row r="41" spans="2:13" x14ac:dyDescent="0.3">
      <c r="B41" s="3">
        <v>36</v>
      </c>
      <c r="C41">
        <v>1</v>
      </c>
      <c r="D41">
        <v>18590</v>
      </c>
      <c r="E41">
        <v>4.5</v>
      </c>
      <c r="F41">
        <v>9728</v>
      </c>
      <c r="G41">
        <v>12304.405932703246</v>
      </c>
      <c r="H41">
        <v>-2576.4059327032464</v>
      </c>
      <c r="I41" s="4">
        <f t="shared" si="0"/>
        <v>6637867.5300684851</v>
      </c>
      <c r="J41" s="12">
        <v>16.483599999999996</v>
      </c>
      <c r="K41" s="12">
        <v>14480685507.9184</v>
      </c>
      <c r="L41" s="12">
        <v>2.353155999999998</v>
      </c>
      <c r="M41">
        <v>737846.64039999922</v>
      </c>
    </row>
    <row r="42" spans="2:13" x14ac:dyDescent="0.3">
      <c r="B42" s="3">
        <v>37</v>
      </c>
      <c r="C42">
        <v>4</v>
      </c>
      <c r="D42">
        <v>263411</v>
      </c>
      <c r="E42">
        <v>3.5</v>
      </c>
      <c r="F42">
        <v>7231</v>
      </c>
      <c r="G42">
        <v>7001.9516886389474</v>
      </c>
      <c r="H42">
        <v>229.04831136105258</v>
      </c>
      <c r="I42" s="4">
        <f t="shared" si="0"/>
        <v>52463.128937349691</v>
      </c>
      <c r="J42" s="12">
        <v>1.1235999999999993</v>
      </c>
      <c r="K42" s="12">
        <v>15496584936.6784</v>
      </c>
      <c r="L42" s="12">
        <v>0.2851559999999993</v>
      </c>
      <c r="M42">
        <v>2683109.5204000012</v>
      </c>
    </row>
    <row r="43" spans="2:13" x14ac:dyDescent="0.3">
      <c r="B43" s="3">
        <v>38</v>
      </c>
      <c r="C43">
        <v>1</v>
      </c>
      <c r="D43">
        <v>167050</v>
      </c>
      <c r="E43">
        <v>1.4</v>
      </c>
      <c r="F43">
        <v>4159</v>
      </c>
      <c r="G43">
        <v>7175.9601907161259</v>
      </c>
      <c r="H43">
        <v>-3016.9601907161259</v>
      </c>
      <c r="I43" s="4">
        <f t="shared" si="0"/>
        <v>9102048.7923658825</v>
      </c>
      <c r="J43" s="12">
        <v>16.483599999999996</v>
      </c>
      <c r="K43" s="12">
        <v>790975125.51839995</v>
      </c>
      <c r="L43" s="12">
        <v>2.4523560000000022</v>
      </c>
      <c r="M43">
        <v>22184288.400400005</v>
      </c>
    </row>
    <row r="44" spans="2:13" x14ac:dyDescent="0.3">
      <c r="B44" s="3">
        <v>39</v>
      </c>
      <c r="C44">
        <v>10</v>
      </c>
      <c r="D44">
        <v>277363</v>
      </c>
      <c r="E44">
        <v>2.2000000000000002</v>
      </c>
      <c r="F44">
        <v>6852</v>
      </c>
      <c r="G44">
        <v>5687.1098851721308</v>
      </c>
      <c r="H44">
        <v>1164.8901148278692</v>
      </c>
      <c r="I44" s="4">
        <f t="shared" si="0"/>
        <v>1356968.9796236863</v>
      </c>
      <c r="J44" s="12">
        <v>24.403600000000004</v>
      </c>
      <c r="K44" s="12">
        <v>19164880493.798401</v>
      </c>
      <c r="L44" s="12">
        <v>0.58675600000000072</v>
      </c>
      <c r="M44">
        <v>4068369.6804000018</v>
      </c>
    </row>
    <row r="45" spans="2:13" x14ac:dyDescent="0.3">
      <c r="B45" s="3">
        <v>40</v>
      </c>
      <c r="C45">
        <v>4</v>
      </c>
      <c r="D45">
        <v>94415</v>
      </c>
      <c r="E45">
        <v>1</v>
      </c>
      <c r="F45">
        <v>4411</v>
      </c>
      <c r="G45">
        <v>8176.0834241729817</v>
      </c>
      <c r="H45">
        <v>-3765.0834241729817</v>
      </c>
      <c r="I45" s="4">
        <f t="shared" si="0"/>
        <v>14175853.190982144</v>
      </c>
      <c r="J45" s="12">
        <v>1.1235999999999993</v>
      </c>
      <c r="K45" s="12">
        <v>1981204194.9184</v>
      </c>
      <c r="L45" s="12">
        <v>3.8651560000000025</v>
      </c>
      <c r="M45">
        <v>19873942.320400003</v>
      </c>
    </row>
    <row r="46" spans="2:13" x14ac:dyDescent="0.3">
      <c r="B46" s="3">
        <v>41</v>
      </c>
      <c r="C46">
        <v>10</v>
      </c>
      <c r="D46">
        <v>93645</v>
      </c>
      <c r="E46">
        <v>1.2</v>
      </c>
      <c r="F46">
        <v>6627</v>
      </c>
      <c r="G46">
        <v>8292.355278098541</v>
      </c>
      <c r="H46">
        <v>-1665.355278098541</v>
      </c>
      <c r="I46" s="4">
        <f t="shared" si="0"/>
        <v>2773408.2022906691</v>
      </c>
      <c r="J46" s="12">
        <v>24.403600000000004</v>
      </c>
      <c r="K46" s="12">
        <v>2050343603.7184</v>
      </c>
      <c r="L46" s="12">
        <v>3.1187560000000025</v>
      </c>
      <c r="M46">
        <v>5026653.6804000018</v>
      </c>
    </row>
    <row r="47" spans="2:13" x14ac:dyDescent="0.3">
      <c r="B47" s="3">
        <v>42</v>
      </c>
      <c r="C47">
        <v>8</v>
      </c>
      <c r="D47">
        <v>120491</v>
      </c>
      <c r="E47">
        <v>4.9000000000000004</v>
      </c>
      <c r="F47">
        <v>8690</v>
      </c>
      <c r="G47">
        <v>10678.369530697702</v>
      </c>
      <c r="H47">
        <v>-1988.3695306977024</v>
      </c>
      <c r="I47" s="4">
        <f t="shared" si="0"/>
        <v>3953613.3906070013</v>
      </c>
      <c r="J47" s="12">
        <v>8.6436000000000028</v>
      </c>
      <c r="K47" s="12">
        <v>339838901.47840005</v>
      </c>
      <c r="L47" s="12">
        <v>3.7403559999999989</v>
      </c>
      <c r="M47">
        <v>32048.160400000157</v>
      </c>
    </row>
    <row r="48" spans="2:13" x14ac:dyDescent="0.3">
      <c r="B48" s="3">
        <v>43</v>
      </c>
      <c r="C48">
        <v>7</v>
      </c>
      <c r="D48">
        <v>56020</v>
      </c>
      <c r="E48">
        <v>3.9</v>
      </c>
      <c r="F48">
        <v>7879</v>
      </c>
      <c r="G48">
        <v>11099.272491693609</v>
      </c>
      <c r="H48">
        <v>-3220.2724916936095</v>
      </c>
      <c r="I48" s="4">
        <f t="shared" si="0"/>
        <v>10370154.920758568</v>
      </c>
      <c r="J48" s="12">
        <v>3.7636000000000016</v>
      </c>
      <c r="K48" s="12">
        <v>6873358408.7184</v>
      </c>
      <c r="L48" s="12">
        <v>0.87235599999999869</v>
      </c>
      <c r="M48">
        <v>980139.60040000081</v>
      </c>
    </row>
    <row r="49" spans="2:13" x14ac:dyDescent="0.3">
      <c r="B49" s="3">
        <v>44</v>
      </c>
      <c r="C49">
        <v>6</v>
      </c>
      <c r="D49">
        <v>131868</v>
      </c>
      <c r="E49">
        <v>3.9</v>
      </c>
      <c r="F49">
        <v>9762</v>
      </c>
      <c r="G49">
        <v>9713.0949477874947</v>
      </c>
      <c r="H49">
        <v>48.905052212505325</v>
      </c>
      <c r="I49" s="4">
        <f t="shared" si="0"/>
        <v>2391.7041319078721</v>
      </c>
      <c r="J49" s="12">
        <v>0.88360000000000072</v>
      </c>
      <c r="K49" s="12">
        <v>49811411.598400019</v>
      </c>
      <c r="L49" s="12">
        <v>0.87235599999999869</v>
      </c>
      <c r="M49">
        <v>797413.28039999923</v>
      </c>
    </row>
    <row r="50" spans="2:13" x14ac:dyDescent="0.3">
      <c r="B50" s="3">
        <v>45</v>
      </c>
      <c r="C50">
        <v>4</v>
      </c>
      <c r="D50">
        <v>238306</v>
      </c>
      <c r="E50">
        <v>3.6</v>
      </c>
      <c r="F50">
        <v>11833</v>
      </c>
      <c r="G50">
        <v>7541.0228820511766</v>
      </c>
      <c r="H50">
        <v>4291.9771179488234</v>
      </c>
      <c r="I50" s="4">
        <f t="shared" si="0"/>
        <v>18421067.58099629</v>
      </c>
      <c r="J50" s="12">
        <v>1.1235999999999993</v>
      </c>
      <c r="K50" s="12">
        <v>9876440052.8783989</v>
      </c>
      <c r="L50" s="12">
        <v>0.40195599999999931</v>
      </c>
      <c r="M50">
        <v>8785177.4403999969</v>
      </c>
    </row>
    <row r="51" spans="2:13" x14ac:dyDescent="0.3">
      <c r="B51" s="3">
        <v>46</v>
      </c>
      <c r="C51">
        <v>10</v>
      </c>
      <c r="D51">
        <v>255372</v>
      </c>
      <c r="E51">
        <v>2.2999999999999998</v>
      </c>
      <c r="F51">
        <v>6092</v>
      </c>
      <c r="G51">
        <v>6168.9105087254247</v>
      </c>
      <c r="H51">
        <v>-76.910508725424734</v>
      </c>
      <c r="I51" s="4">
        <f t="shared" si="0"/>
        <v>5915.2263524036343</v>
      </c>
      <c r="J51" s="12">
        <v>24.403600000000004</v>
      </c>
      <c r="K51" s="12">
        <v>13559736125.8384</v>
      </c>
      <c r="L51" s="12">
        <v>0.44355600000000106</v>
      </c>
      <c r="M51">
        <v>7711840.0804000022</v>
      </c>
    </row>
    <row r="52" spans="2:13" x14ac:dyDescent="0.3">
      <c r="B52" s="3">
        <v>47</v>
      </c>
      <c r="C52">
        <v>4</v>
      </c>
      <c r="D52">
        <v>263797</v>
      </c>
      <c r="E52">
        <v>2.4</v>
      </c>
      <c r="F52">
        <v>3924</v>
      </c>
      <c r="G52">
        <v>6143.924431184314</v>
      </c>
      <c r="H52">
        <v>-2219.924431184314</v>
      </c>
      <c r="I52" s="4">
        <f t="shared" si="0"/>
        <v>4928064.4801690001</v>
      </c>
      <c r="J52" s="12">
        <v>1.1235999999999993</v>
      </c>
      <c r="K52" s="12">
        <v>15592836568.8384</v>
      </c>
      <c r="L52" s="12">
        <v>0.32035600000000081</v>
      </c>
      <c r="M52">
        <v>24453222.800400004</v>
      </c>
    </row>
    <row r="53" spans="2:13" x14ac:dyDescent="0.3">
      <c r="B53" s="3">
        <v>48</v>
      </c>
      <c r="C53">
        <v>9</v>
      </c>
      <c r="D53">
        <v>110280</v>
      </c>
      <c r="E53">
        <v>2.8</v>
      </c>
      <c r="F53">
        <v>8494</v>
      </c>
      <c r="G53">
        <v>9232.8967106506352</v>
      </c>
      <c r="H53">
        <v>-738.89671065063521</v>
      </c>
      <c r="I53" s="4">
        <f t="shared" si="0"/>
        <v>545968.34901032853</v>
      </c>
      <c r="J53" s="12">
        <v>15.523600000000004</v>
      </c>
      <c r="K53" s="12">
        <v>820577274.31840003</v>
      </c>
      <c r="L53" s="12">
        <v>2.7556000000000271E-2</v>
      </c>
      <c r="M53">
        <v>140640.00040000034</v>
      </c>
    </row>
    <row r="54" spans="2:13" x14ac:dyDescent="0.3">
      <c r="B54" s="3">
        <v>49</v>
      </c>
      <c r="C54">
        <v>4</v>
      </c>
      <c r="D54">
        <v>111448</v>
      </c>
      <c r="E54">
        <v>1.2</v>
      </c>
      <c r="F54">
        <v>9271</v>
      </c>
      <c r="G54">
        <v>8017.5382936485648</v>
      </c>
      <c r="H54">
        <v>1253.4617063514352</v>
      </c>
      <c r="I54" s="4">
        <f t="shared" si="0"/>
        <v>1571166.2492894514</v>
      </c>
      <c r="J54" s="12">
        <v>1.1235999999999993</v>
      </c>
      <c r="K54" s="12">
        <v>755025096.39840007</v>
      </c>
      <c r="L54" s="12">
        <v>3.1187560000000025</v>
      </c>
      <c r="M54">
        <v>161587.92039999965</v>
      </c>
    </row>
    <row r="55" spans="2:13" ht="15" thickBot="1" x14ac:dyDescent="0.35">
      <c r="B55" s="5">
        <v>50</v>
      </c>
      <c r="C55" s="6">
        <v>3</v>
      </c>
      <c r="D55" s="6">
        <v>205005</v>
      </c>
      <c r="E55" s="6">
        <v>1.9</v>
      </c>
      <c r="F55" s="6">
        <v>5799</v>
      </c>
      <c r="G55" s="6">
        <v>6847.1686361290476</v>
      </c>
      <c r="H55" s="6">
        <v>-1048.1686361290476</v>
      </c>
      <c r="I55" s="7">
        <f t="shared" si="0"/>
        <v>1098657.4897646278</v>
      </c>
      <c r="J55" s="12">
        <v>4.243599999999998</v>
      </c>
      <c r="K55" s="12">
        <v>4366471245.3183994</v>
      </c>
      <c r="L55" s="12">
        <v>1.1363560000000015</v>
      </c>
      <c r="M55">
        <v>9425022.8004000019</v>
      </c>
    </row>
    <row r="56" spans="2:13" x14ac:dyDescent="0.3">
      <c r="I56" s="4">
        <f>SUM(I6:I55)</f>
        <v>261598552.78881839</v>
      </c>
      <c r="J56" s="12">
        <v>392.81999999999994</v>
      </c>
      <c r="K56" s="12">
        <v>332420482532.0799</v>
      </c>
      <c r="L56" s="12">
        <v>59.752199999999995</v>
      </c>
      <c r="M56">
        <v>418890400.98000002</v>
      </c>
    </row>
    <row r="59" spans="2:13" x14ac:dyDescent="0.3">
      <c r="J59" s="10" t="s">
        <v>12</v>
      </c>
      <c r="K59" s="10"/>
      <c r="L59" s="10"/>
      <c r="M59" s="10">
        <v>0.40041814878642928</v>
      </c>
    </row>
    <row r="60" spans="2:13" x14ac:dyDescent="0.3">
      <c r="J60" s="10" t="s">
        <v>13</v>
      </c>
      <c r="K60" s="10"/>
      <c r="L60" s="10"/>
      <c r="M60" s="10">
        <v>11648.254358698156</v>
      </c>
    </row>
    <row r="61" spans="2:13" x14ac:dyDescent="0.3">
      <c r="J61" s="10" t="s">
        <v>14</v>
      </c>
      <c r="K61" s="10"/>
      <c r="L61" s="10"/>
      <c r="M61" s="10">
        <v>0.41945574259986007</v>
      </c>
    </row>
    <row r="62" spans="2:13" x14ac:dyDescent="0.3">
      <c r="J62" s="10" t="s">
        <v>15</v>
      </c>
      <c r="K62" s="10"/>
      <c r="L62" s="10"/>
      <c r="M62" s="10">
        <v>-21.895312070967076</v>
      </c>
    </row>
    <row r="63" spans="2:13" x14ac:dyDescent="0.3">
      <c r="J63" s="10" t="s">
        <v>16</v>
      </c>
      <c r="K63" s="10"/>
      <c r="L63" s="10"/>
      <c r="M63" s="10">
        <v>-1.5788906418259908E-6</v>
      </c>
    </row>
    <row r="64" spans="2:13" x14ac:dyDescent="0.3">
      <c r="J64" s="10" t="s">
        <v>17</v>
      </c>
      <c r="K64" s="10"/>
      <c r="L64" s="10"/>
      <c r="M64" s="10">
        <v>1844.2257898238593</v>
      </c>
    </row>
    <row r="65" spans="10:13" x14ac:dyDescent="0.3">
      <c r="J65" s="10" t="s">
        <v>18</v>
      </c>
      <c r="K65" s="10"/>
      <c r="L65" s="10"/>
      <c r="M65" s="10">
        <v>0.37549642537330796</v>
      </c>
    </row>
    <row r="66" spans="10:13" ht="15.6" x14ac:dyDescent="0.3">
      <c r="J66" s="14" t="s">
        <v>23</v>
      </c>
      <c r="K66" s="10"/>
      <c r="L66" s="10"/>
      <c r="M66" s="10">
        <v>0.33476793137591498</v>
      </c>
    </row>
    <row r="67" spans="10:13" ht="15.6" x14ac:dyDescent="0.3">
      <c r="J67" s="15" t="s">
        <v>24</v>
      </c>
      <c r="K67" s="10"/>
      <c r="L67" s="10"/>
      <c r="M67" s="10">
        <f>1/(1-M59)</f>
        <v>1.6678290011213175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Linear_Regression_3_variables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Rafi Shaik</cp:lastModifiedBy>
  <dcterms:created xsi:type="dcterms:W3CDTF">2015-06-05T18:17:20Z</dcterms:created>
  <dcterms:modified xsi:type="dcterms:W3CDTF">2025-02-13T17:34:14Z</dcterms:modified>
</cp:coreProperties>
</file>