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hidePivotFieldList="1"/>
  <mc:AlternateContent xmlns:mc="http://schemas.openxmlformats.org/markup-compatibility/2006">
    <mc:Choice Requires="x15">
      <x15ac:absPath xmlns:x15ac="http://schemas.microsoft.com/office/spreadsheetml/2010/11/ac" url="E:\Excel\"/>
    </mc:Choice>
  </mc:AlternateContent>
  <xr:revisionPtr revIDLastSave="0" documentId="13_ncr:1_{6D73CB9C-471C-4A8B-8B8A-E3C5732A097E}" xr6:coauthVersionLast="47" xr6:coauthVersionMax="47" xr10:uidLastSave="{00000000-0000-0000-0000-000000000000}"/>
  <bookViews>
    <workbookView xWindow="-108" yWindow="-108" windowWidth="23256" windowHeight="12456" activeTab="1" xr2:uid="{00000000-000D-0000-FFFF-FFFF00000000}"/>
  </bookViews>
  <sheets>
    <sheet name="Positive Wheels Sales report" sheetId="5" r:id="rId1"/>
    <sheet name="Region Wise Sales" sheetId="2" r:id="rId2"/>
    <sheet name="Sales by Salesman" sheetId="4" r:id="rId3"/>
    <sheet name="Model Sales" sheetId="6" r:id="rId4"/>
    <sheet name="Sales Data " sheetId="1" r:id="rId5"/>
  </sheets>
  <externalReferences>
    <externalReference r:id="rId6"/>
  </externalReferences>
  <definedNames>
    <definedName name="_xlnm._FilterDatabase" localSheetId="4" hidden="1">'Sales Data '!$A$4:$H$24</definedName>
    <definedName name="Slicer_Product_Name">#N/A</definedName>
    <definedName name="Slicer_Region">#N/A</definedName>
    <definedName name="Slicer_Salesman">#N/A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 i="1" l="1"/>
  <c r="F23" i="1"/>
  <c r="F22" i="1"/>
  <c r="F21" i="1"/>
  <c r="F20" i="1"/>
  <c r="F19" i="1"/>
  <c r="F18" i="1"/>
  <c r="F17" i="1"/>
  <c r="F16" i="1"/>
  <c r="F15" i="1"/>
  <c r="F14" i="1"/>
  <c r="F13" i="1"/>
  <c r="F12" i="1"/>
  <c r="F11" i="1"/>
  <c r="F10" i="1"/>
  <c r="F9" i="1"/>
  <c r="F8" i="1"/>
  <c r="F7" i="1"/>
  <c r="F6" i="1"/>
  <c r="F5" i="1"/>
  <c r="C5" i="1"/>
</calcChain>
</file>

<file path=xl/sharedStrings.xml><?xml version="1.0" encoding="utf-8"?>
<sst xmlns="http://schemas.openxmlformats.org/spreadsheetml/2006/main" count="132" uniqueCount="69">
  <si>
    <t>Positive Tractors</t>
  </si>
  <si>
    <t>Bill NO.</t>
  </si>
  <si>
    <t xml:space="preserve">Customer Name </t>
  </si>
  <si>
    <t>Phone No.</t>
  </si>
  <si>
    <t>Region</t>
  </si>
  <si>
    <t>Product Name</t>
  </si>
  <si>
    <t>Selling Price</t>
  </si>
  <si>
    <t>Chesis NO.</t>
  </si>
  <si>
    <t>Salesman</t>
  </si>
  <si>
    <t>Nishant Shreerangam</t>
  </si>
  <si>
    <t>Indore</t>
  </si>
  <si>
    <t>Sanman 650</t>
  </si>
  <si>
    <t>OX123456</t>
  </si>
  <si>
    <t xml:space="preserve">Mukesh </t>
  </si>
  <si>
    <t>Srajan Chourasia</t>
  </si>
  <si>
    <t>Gwalior</t>
  </si>
  <si>
    <t>OX 250 4X4</t>
  </si>
  <si>
    <t>OX123457</t>
  </si>
  <si>
    <t xml:space="preserve">Nilesh </t>
  </si>
  <si>
    <t>Harshit Goyal</t>
  </si>
  <si>
    <t>Bhopal</t>
  </si>
  <si>
    <t>OX123458</t>
  </si>
  <si>
    <t>Manoj</t>
  </si>
  <si>
    <t>Sankalp Bhadouria</t>
  </si>
  <si>
    <t>Jabalpur</t>
  </si>
  <si>
    <t>OX123459</t>
  </si>
  <si>
    <t>Suresh</t>
  </si>
  <si>
    <t>Shivansh Sharma</t>
  </si>
  <si>
    <t>Vidisha</t>
  </si>
  <si>
    <t>OX123460</t>
  </si>
  <si>
    <t>Sparsh Arora</t>
  </si>
  <si>
    <t>OX123461</t>
  </si>
  <si>
    <t>Jammi Vishal</t>
  </si>
  <si>
    <t>Balwan 250 2X2</t>
  </si>
  <si>
    <t>OX123462</t>
  </si>
  <si>
    <t>Tushar Sharma</t>
  </si>
  <si>
    <t>OX123463</t>
  </si>
  <si>
    <t>Eshwar Dora</t>
  </si>
  <si>
    <t>Sanman 4X4</t>
  </si>
  <si>
    <t>OX123464</t>
  </si>
  <si>
    <t>Sai Kishen</t>
  </si>
  <si>
    <t>OX123465</t>
  </si>
  <si>
    <t>Arvind Abhishek</t>
  </si>
  <si>
    <t>OX123466</t>
  </si>
  <si>
    <t>Shyam Sundar</t>
  </si>
  <si>
    <t>OX 250 2X2</t>
  </si>
  <si>
    <t>OX123467</t>
  </si>
  <si>
    <t>Ram Charan</t>
  </si>
  <si>
    <t>OX123468</t>
  </si>
  <si>
    <t xml:space="preserve">Manoj </t>
  </si>
  <si>
    <t>Manvendra Patil</t>
  </si>
  <si>
    <t>OX123469</t>
  </si>
  <si>
    <t>Girish Gautam</t>
  </si>
  <si>
    <t>Balwan 250 4X4</t>
  </si>
  <si>
    <t>OX123470</t>
  </si>
  <si>
    <t>Ganta Geetam</t>
  </si>
  <si>
    <t>OX123471</t>
  </si>
  <si>
    <t>Phurba Tamang</t>
  </si>
  <si>
    <t>OX123472</t>
  </si>
  <si>
    <t>Shiva Bhanu</t>
  </si>
  <si>
    <t>OX123473</t>
  </si>
  <si>
    <t>OX123474</t>
  </si>
  <si>
    <t>Ashish Sai</t>
  </si>
  <si>
    <t>OX123475</t>
  </si>
  <si>
    <t>Row Labels</t>
  </si>
  <si>
    <t>Count of Region</t>
  </si>
  <si>
    <t>Count of Salesman</t>
  </si>
  <si>
    <t xml:space="preserve">Positive Wheels Sales Report </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</si>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</sst>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10">
    <font>
      <sz val="11"/>
      <color theme="1"/>
      <name val="Calibri"/>
      <family val="2"/>
      <scheme val="minor"/>
    </font>
    <font>
      <b/>
      <sz val="24"/>
      <color theme="1"/>
      <name val="Calibri"/>
    </font>
    <font>
      <sz val="11"/>
      <name val="Calibri"/>
    </font>
    <font>
      <b/>
      <sz val="12"/>
      <color theme="1"/>
      <name val="Calibri"/>
    </font>
    <font>
      <b/>
      <sz val="11"/>
      <color theme="1"/>
      <name val="Calibri"/>
    </font>
    <font>
      <sz val="12"/>
      <color theme="1"/>
      <name val="Calibri"/>
    </font>
    <font>
      <sz val="11"/>
      <color theme="1"/>
      <name val="Calibri"/>
    </font>
    <font>
      <sz val="20"/>
      <color theme="1"/>
      <name val="Calibri"/>
      <family val="2"/>
      <scheme val="minor"/>
    </font>
    <font>
      <b/>
      <sz val="20"/>
      <color theme="1"/>
      <name val="Calibri"/>
      <family val="2"/>
      <scheme val="minor"/>
    </font>
    <font>
      <b/>
      <sz val="16"/>
      <color theme="1"/>
      <name val="Calibri"/>
      <family val="2"/>
      <scheme val="minor"/>
    </font>
  </fonts>
  <fills count="11">
    <fill>
      <patternFill patternType="none"/>
    </fill>
    <fill>
      <patternFill patternType="gray125"/>
    </fill>
    <fill>
      <patternFill patternType="solid">
        <fgColor rgb="FFBDD6EE"/>
        <bgColor rgb="FFBDD6EE"/>
      </patternFill>
    </fill>
    <fill>
      <patternFill patternType="solid">
        <fgColor rgb="FFF7CAAC"/>
        <bgColor rgb="FFF7CAAC"/>
      </patternFill>
    </fill>
    <fill>
      <patternFill patternType="solid">
        <fgColor rgb="FFD6DCE4"/>
        <bgColor rgb="FFD6DCE4"/>
      </patternFill>
    </fill>
    <fill>
      <patternFill patternType="solid">
        <fgColor rgb="FFFFE598"/>
        <bgColor rgb="FFFFE598"/>
      </patternFill>
    </fill>
    <fill>
      <patternFill patternType="solid">
        <fgColor rgb="FFC5E0B3"/>
        <bgColor rgb="FFC5E0B3"/>
      </patternFill>
    </fill>
    <fill>
      <patternFill patternType="solid">
        <fgColor rgb="FF8EAADB"/>
        <bgColor rgb="FF8EAADB"/>
      </patternFill>
    </fill>
    <fill>
      <patternFill patternType="solid">
        <fgColor rgb="FFE2EFD9"/>
        <bgColor rgb="FFE2EFD9"/>
      </patternFill>
    </fill>
    <fill>
      <patternFill patternType="solid">
        <fgColor theme="3" tint="0.39997558519241921"/>
        <bgColor indexed="64"/>
      </patternFill>
    </fill>
    <fill>
      <patternFill patternType="solid">
        <fgColor theme="5" tint="0.39997558519241921"/>
        <bgColor indexed="64"/>
      </patternFill>
    </fill>
  </fills>
  <borders count="4">
    <border>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xf>
    <xf numFmtId="0" fontId="2" fillId="0" borderId="0" xfId="0" applyFont="1"/>
    <xf numFmtId="0" fontId="2" fillId="0" borderId="1" xfId="0" applyFont="1" applyBorder="1"/>
    <xf numFmtId="0" fontId="3" fillId="3" borderId="2" xfId="0" applyFont="1" applyFill="1" applyBorder="1"/>
    <xf numFmtId="0" fontId="3" fillId="2" borderId="2" xfId="0" applyFont="1" applyFill="1" applyBorder="1"/>
    <xf numFmtId="0" fontId="3" fillId="4" borderId="2" xfId="0" applyFont="1" applyFill="1" applyBorder="1"/>
    <xf numFmtId="0" fontId="4" fillId="5" borderId="2" xfId="0" applyFont="1" applyFill="1" applyBorder="1"/>
    <xf numFmtId="0" fontId="4" fillId="6" borderId="2" xfId="0" applyFont="1" applyFill="1" applyBorder="1"/>
    <xf numFmtId="0" fontId="4" fillId="7" borderId="3" xfId="0" applyFont="1" applyFill="1" applyBorder="1"/>
    <xf numFmtId="0" fontId="4" fillId="8" borderId="2" xfId="0" applyFont="1" applyFill="1" applyBorder="1"/>
    <xf numFmtId="0" fontId="4" fillId="4" borderId="2" xfId="0" applyFont="1" applyFill="1" applyBorder="1"/>
    <xf numFmtId="0" fontId="5" fillId="3" borderId="2" xfId="0" applyFont="1" applyFill="1" applyBorder="1"/>
    <xf numFmtId="0" fontId="5" fillId="2" borderId="2" xfId="0" applyFont="1" applyFill="1" applyBorder="1"/>
    <xf numFmtId="2" fontId="5" fillId="4" borderId="2" xfId="0" applyNumberFormat="1" applyFont="1" applyFill="1" applyBorder="1"/>
    <xf numFmtId="0" fontId="6" fillId="5" borderId="2" xfId="0" applyFont="1" applyFill="1" applyBorder="1"/>
    <xf numFmtId="0" fontId="6" fillId="6" borderId="2" xfId="0" applyFont="1" applyFill="1" applyBorder="1"/>
    <xf numFmtId="164" fontId="6" fillId="7" borderId="3" xfId="0" applyNumberFormat="1" applyFont="1" applyFill="1" applyBorder="1"/>
    <xf numFmtId="0" fontId="6" fillId="8" borderId="2" xfId="0" applyFont="1" applyFill="1" applyBorder="1"/>
    <xf numFmtId="0" fontId="6" fillId="4"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9" borderId="0" xfId="0" applyFill="1"/>
    <xf numFmtId="0" fontId="8" fillId="10" borderId="0" xfId="0" applyFont="1" applyFill="1" applyAlignment="1">
      <alignment horizontal="center"/>
    </xf>
    <xf numFmtId="0" fontId="7" fillId="10" borderId="0" xfId="0" applyFont="1" applyFill="1" applyAlignment="1">
      <alignment horizontal="center"/>
    </xf>
    <xf numFmtId="0" fontId="9" fillId="9" borderId="0" xfId="0" applyFont="1" applyFill="1" applyAlignment="1">
      <alignment horizontal="center"/>
    </xf>
    <xf numFmtId="0" fontId="9" fillId="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(2).xlsx]Region Wise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Wise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Sales'!$A$4:$A$8</c:f>
              <c:strCache>
                <c:ptCount val="5"/>
                <c:pt idx="0">
                  <c:v>Bhopal</c:v>
                </c:pt>
                <c:pt idx="1">
                  <c:v>Gwalior</c:v>
                </c:pt>
                <c:pt idx="2">
                  <c:v>Indore</c:v>
                </c:pt>
                <c:pt idx="3">
                  <c:v>Jabalpur</c:v>
                </c:pt>
                <c:pt idx="4">
                  <c:v>Vidisha</c:v>
                </c:pt>
              </c:strCache>
            </c:strRef>
          </c:cat>
          <c:val>
            <c:numRef>
              <c:f>'Region Wise Sales'!$B$4:$B$8</c:f>
              <c:numCache>
                <c:formatCode>General</c:formatCode>
                <c:ptCount val="5"/>
                <c:pt idx="0">
                  <c:v>4</c:v>
                </c:pt>
                <c:pt idx="1">
                  <c:v>5</c:v>
                </c:pt>
                <c:pt idx="2">
                  <c:v>3</c:v>
                </c:pt>
                <c:pt idx="3">
                  <c:v>5</c:v>
                </c:pt>
                <c:pt idx="4">
                  <c:v>3</c:v>
                </c:pt>
              </c:numCache>
            </c:numRef>
          </c:val>
          <c:extLst>
            <c:ext xmlns:c16="http://schemas.microsoft.com/office/drawing/2014/chart" uri="{C3380CC4-5D6E-409C-BE32-E72D297353CC}">
              <c16:uniqueId val="{0000000E-63A9-4989-A388-CD4FD326C85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(2).xlsx]Sales by Salesman!PivotTable2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Salesman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Salesman'!$A$4:$A$8</c:f>
              <c:strCache>
                <c:ptCount val="5"/>
                <c:pt idx="0">
                  <c:v>Manoj</c:v>
                </c:pt>
                <c:pt idx="1">
                  <c:v>Manoj </c:v>
                </c:pt>
                <c:pt idx="2">
                  <c:v>Mukesh </c:v>
                </c:pt>
                <c:pt idx="3">
                  <c:v>Nilesh </c:v>
                </c:pt>
                <c:pt idx="4">
                  <c:v>Suresh</c:v>
                </c:pt>
              </c:strCache>
            </c:strRef>
          </c:cat>
          <c:val>
            <c:numRef>
              <c:f>'Sales by Salesman'!$B$4:$B$8</c:f>
              <c:numCache>
                <c:formatCode>General</c:formatCode>
                <c:ptCount val="5"/>
                <c:pt idx="0">
                  <c:v>6</c:v>
                </c:pt>
                <c:pt idx="1">
                  <c:v>1</c:v>
                </c:pt>
                <c:pt idx="2">
                  <c:v>3</c:v>
                </c:pt>
                <c:pt idx="3">
                  <c:v>7</c:v>
                </c:pt>
                <c:pt idx="4">
                  <c:v>3</c:v>
                </c:pt>
              </c:numCache>
            </c:numRef>
          </c:val>
          <c:extLst>
            <c:ext xmlns:c16="http://schemas.microsoft.com/office/drawing/2014/chart" uri="{C3380CC4-5D6E-409C-BE32-E72D297353CC}">
              <c16:uniqueId val="{00000004-009E-4654-8FE7-362C9CB94C10}"/>
            </c:ext>
          </c:extLst>
        </c:ser>
        <c:dLbls>
          <c:dLblPos val="outEnd"/>
          <c:showLegendKey val="0"/>
          <c:showVal val="1"/>
          <c:showCatName val="0"/>
          <c:showSerName val="0"/>
          <c:showPercent val="0"/>
          <c:showBubbleSize val="0"/>
        </c:dLbls>
        <c:gapWidth val="182"/>
        <c:axId val="459602912"/>
        <c:axId val="459603992"/>
      </c:barChart>
      <c:catAx>
        <c:axId val="45960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03992"/>
        <c:crosses val="autoZero"/>
        <c:auto val="1"/>
        <c:lblAlgn val="ctr"/>
        <c:lblOffset val="100"/>
        <c:noMultiLvlLbl val="0"/>
      </c:catAx>
      <c:valAx>
        <c:axId val="459603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0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(2).xlsx]Model Sales!PivotTable3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Sales'!$A$4:$A$9</c:f>
              <c:strCache>
                <c:ptCount val="6"/>
                <c:pt idx="0">
                  <c:v>Balwan 250 2X2</c:v>
                </c:pt>
                <c:pt idx="1">
                  <c:v>Balwan 250 4X4</c:v>
                </c:pt>
                <c:pt idx="2">
                  <c:v>OX 250 2X2</c:v>
                </c:pt>
                <c:pt idx="3">
                  <c:v>OX 250 4X4</c:v>
                </c:pt>
                <c:pt idx="4">
                  <c:v>Sanman 4X4</c:v>
                </c:pt>
                <c:pt idx="5">
                  <c:v>Sanman 650</c:v>
                </c:pt>
              </c:strCache>
            </c:strRef>
          </c:cat>
          <c:val>
            <c:numRef>
              <c:f>'Model Sales'!$B$4:$B$9</c:f>
              <c:numCache>
                <c:formatCode>General</c:formatCode>
                <c:ptCount val="6"/>
                <c:pt idx="0">
                  <c:v>2</c:v>
                </c:pt>
                <c:pt idx="1">
                  <c:v>1</c:v>
                </c:pt>
                <c:pt idx="2">
                  <c:v>1</c:v>
                </c:pt>
                <c:pt idx="3">
                  <c:v>2</c:v>
                </c:pt>
                <c:pt idx="4">
                  <c:v>7</c:v>
                </c:pt>
                <c:pt idx="5">
                  <c:v>7</c:v>
                </c:pt>
              </c:numCache>
            </c:numRef>
          </c:val>
          <c:extLst>
            <c:ext xmlns:c16="http://schemas.microsoft.com/office/drawing/2014/chart" uri="{C3380CC4-5D6E-409C-BE32-E72D297353CC}">
              <c16:uniqueId val="{00000007-8F79-4F1B-8C15-13F79B4BBED2}"/>
            </c:ext>
          </c:extLst>
        </c:ser>
        <c:dLbls>
          <c:dLblPos val="outEnd"/>
          <c:showLegendKey val="0"/>
          <c:showVal val="1"/>
          <c:showCatName val="0"/>
          <c:showSerName val="0"/>
          <c:showPercent val="0"/>
          <c:showBubbleSize val="0"/>
        </c:dLbls>
        <c:gapWidth val="219"/>
        <c:overlap val="-27"/>
        <c:axId val="456646152"/>
        <c:axId val="456648312"/>
      </c:barChart>
      <c:catAx>
        <c:axId val="45664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8312"/>
        <c:crosses val="autoZero"/>
        <c:auto val="1"/>
        <c:lblAlgn val="ctr"/>
        <c:lblOffset val="100"/>
        <c:noMultiLvlLbl val="0"/>
      </c:catAx>
      <c:valAx>
        <c:axId val="456648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'Region Wise 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'Region Wise Sales'!$A$4:$A$8</c:f>
              <c:strCache>
                <c:ptCount val="5"/>
                <c:pt idx="0">
                  <c:v>Bhopal</c:v>
                </c:pt>
                <c:pt idx="1">
                  <c:v>Gwalior</c:v>
                </c:pt>
                <c:pt idx="2">
                  <c:v>Indore</c:v>
                </c:pt>
                <c:pt idx="3">
                  <c:v>Jabalpur</c:v>
                </c:pt>
                <c:pt idx="4">
                  <c:v>Vidisha</c:v>
                </c:pt>
              </c:strCache>
            </c:strRef>
          </c:cat>
          <c:val>
            <c:numRef>
              <c:f>'Region Wise Sales'!$B$4:$B$8</c:f>
              <c:numCache>
                <c:formatCode>General</c:formatCode>
                <c:ptCount val="5"/>
                <c:pt idx="0">
                  <c:v>4</c:v>
                </c:pt>
                <c:pt idx="1">
                  <c:v>5</c:v>
                </c:pt>
                <c:pt idx="2">
                  <c:v>3</c:v>
                </c:pt>
                <c:pt idx="3">
                  <c:v>5</c:v>
                </c:pt>
                <c:pt idx="4">
                  <c:v>3</c:v>
                </c:pt>
              </c:numCache>
            </c:numRef>
          </c:val>
          <c:extLst>
            <c:ext xmlns:c16="http://schemas.microsoft.com/office/drawing/2014/chart" uri="{C3380CC4-5D6E-409C-BE32-E72D297353CC}">
              <c16:uniqueId val="{00000004-0EBE-4ECB-AEEB-26C49265AA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(2).xlsx]Sales by Salesman!PivotTable2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as per Salesman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Salesman'!$B$3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Salesman'!$A$4:$A$8</c:f>
              <c:strCache>
                <c:ptCount val="5"/>
                <c:pt idx="0">
                  <c:v>Manoj</c:v>
                </c:pt>
                <c:pt idx="1">
                  <c:v>Manoj </c:v>
                </c:pt>
                <c:pt idx="2">
                  <c:v>Mukesh </c:v>
                </c:pt>
                <c:pt idx="3">
                  <c:v>Nilesh </c:v>
                </c:pt>
                <c:pt idx="4">
                  <c:v>Suresh</c:v>
                </c:pt>
              </c:strCache>
            </c:strRef>
          </c:cat>
          <c:val>
            <c:numRef>
              <c:f>'Sales by Salesman'!$B$4:$B$8</c:f>
              <c:numCache>
                <c:formatCode>General</c:formatCode>
                <c:ptCount val="5"/>
                <c:pt idx="0">
                  <c:v>6</c:v>
                </c:pt>
                <c:pt idx="1">
                  <c:v>1</c:v>
                </c:pt>
                <c:pt idx="2">
                  <c:v>3</c:v>
                </c:pt>
                <c:pt idx="3">
                  <c:v>7</c:v>
                </c:pt>
                <c:pt idx="4">
                  <c:v>3</c:v>
                </c:pt>
              </c:numCache>
            </c:numRef>
          </c:val>
          <c:extLst>
            <c:ext xmlns:c16="http://schemas.microsoft.com/office/drawing/2014/chart" uri="{C3380CC4-5D6E-409C-BE32-E72D297353CC}">
              <c16:uniqueId val="{00000004-FDD9-41CF-A6BF-24FE8E8A55AD}"/>
            </c:ext>
          </c:extLst>
        </c:ser>
        <c:dLbls>
          <c:dLblPos val="outEnd"/>
          <c:showLegendKey val="0"/>
          <c:showVal val="1"/>
          <c:showCatName val="0"/>
          <c:showSerName val="0"/>
          <c:showPercent val="0"/>
          <c:showBubbleSize val="0"/>
        </c:dLbls>
        <c:gapWidth val="182"/>
        <c:axId val="459602912"/>
        <c:axId val="459603992"/>
      </c:barChart>
      <c:catAx>
        <c:axId val="45960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03992"/>
        <c:crosses val="autoZero"/>
        <c:auto val="1"/>
        <c:lblAlgn val="ctr"/>
        <c:lblOffset val="100"/>
        <c:noMultiLvlLbl val="0"/>
      </c:catAx>
      <c:valAx>
        <c:axId val="459603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0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(2).xlsx]Model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'Model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 Sales'!$A$4:$A$9</c:f>
              <c:strCache>
                <c:ptCount val="6"/>
                <c:pt idx="0">
                  <c:v>Balwan 250 2X2</c:v>
                </c:pt>
                <c:pt idx="1">
                  <c:v>Balwan 250 4X4</c:v>
                </c:pt>
                <c:pt idx="2">
                  <c:v>OX 250 2X2</c:v>
                </c:pt>
                <c:pt idx="3">
                  <c:v>OX 250 4X4</c:v>
                </c:pt>
                <c:pt idx="4">
                  <c:v>Sanman 4X4</c:v>
                </c:pt>
                <c:pt idx="5">
                  <c:v>Sanman 650</c:v>
                </c:pt>
              </c:strCache>
            </c:strRef>
          </c:cat>
          <c:val>
            <c:numRef>
              <c:f>'Model Sales'!$B$4:$B$9</c:f>
              <c:numCache>
                <c:formatCode>General</c:formatCode>
                <c:ptCount val="6"/>
                <c:pt idx="0">
                  <c:v>2</c:v>
                </c:pt>
                <c:pt idx="1">
                  <c:v>1</c:v>
                </c:pt>
                <c:pt idx="2">
                  <c:v>1</c:v>
                </c:pt>
                <c:pt idx="3">
                  <c:v>2</c:v>
                </c:pt>
                <c:pt idx="4">
                  <c:v>7</c:v>
                </c:pt>
                <c:pt idx="5">
                  <c:v>7</c:v>
                </c:pt>
              </c:numCache>
            </c:numRef>
          </c:val>
          <c:extLst>
            <c:ext xmlns:c16="http://schemas.microsoft.com/office/drawing/2014/chart" uri="{C3380CC4-5D6E-409C-BE32-E72D297353CC}">
              <c16:uniqueId val="{00000007-5F23-4AF5-B4E4-5811BC69191A}"/>
            </c:ext>
          </c:extLst>
        </c:ser>
        <c:dLbls>
          <c:dLblPos val="outEnd"/>
          <c:showLegendKey val="0"/>
          <c:showVal val="1"/>
          <c:showCatName val="0"/>
          <c:showSerName val="0"/>
          <c:showPercent val="0"/>
          <c:showBubbleSize val="0"/>
        </c:dLbls>
        <c:gapWidth val="219"/>
        <c:overlap val="-27"/>
        <c:axId val="456646152"/>
        <c:axId val="456648312"/>
      </c:barChart>
      <c:catAx>
        <c:axId val="45664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8312"/>
        <c:crosses val="autoZero"/>
        <c:auto val="1"/>
        <c:lblAlgn val="ctr"/>
        <c:lblOffset val="100"/>
        <c:noMultiLvlLbl val="0"/>
      </c:catAx>
      <c:valAx>
        <c:axId val="456648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6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121920</xdr:colOff>
      <xdr:row>2</xdr:row>
      <xdr:rowOff>91440</xdr:rowOff>
    </xdr:from>
    <xdr:to>
      <xdr:col>10</xdr:col>
      <xdr:colOff>129540</xdr:colOff>
      <xdr:row>14</xdr:row>
      <xdr:rowOff>53340</xdr:rowOff>
    </xdr:to>
    <xdr:graphicFrame macro="">
      <xdr:nvGraphicFramePr>
        <xdr:cNvPr id="2" name="Chart 1">
          <a:extLst>
            <a:ext uri="{FF2B5EF4-FFF2-40B4-BE49-F238E27FC236}">
              <a16:creationId xmlns:a16="http://schemas.microsoft.com/office/drawing/2014/main" id="{624770A2-92ED-4A81-B3DD-D1321A0E1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15</xdr:row>
      <xdr:rowOff>0</xdr:rowOff>
    </xdr:from>
    <xdr:to>
      <xdr:col>13</xdr:col>
      <xdr:colOff>579120</xdr:colOff>
      <xdr:row>26</xdr:row>
      <xdr:rowOff>144780</xdr:rowOff>
    </xdr:to>
    <xdr:graphicFrame macro="">
      <xdr:nvGraphicFramePr>
        <xdr:cNvPr id="3" name="Chart 2">
          <a:extLst>
            <a:ext uri="{FF2B5EF4-FFF2-40B4-BE49-F238E27FC236}">
              <a16:creationId xmlns:a16="http://schemas.microsoft.com/office/drawing/2014/main" id="{7396802E-07AA-4077-9A56-EC07BA83C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68580</xdr:colOff>
      <xdr:row>2</xdr:row>
      <xdr:rowOff>83820</xdr:rowOff>
    </xdr:from>
    <xdr:to>
      <xdr:col>21</xdr:col>
      <xdr:colOff>579120</xdr:colOff>
      <xdr:row>16</xdr:row>
      <xdr:rowOff>83820</xdr:rowOff>
    </xdr:to>
    <xdr:graphicFrame macro="">
      <xdr:nvGraphicFramePr>
        <xdr:cNvPr id="4" name="Chart 3">
          <a:extLst>
            <a:ext uri="{FF2B5EF4-FFF2-40B4-BE49-F238E27FC236}">
              <a16:creationId xmlns:a16="http://schemas.microsoft.com/office/drawing/2014/main" id="{6D38DB9F-5259-4E5F-8D0A-0D4298C6E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312420</xdr:colOff>
      <xdr:row>11</xdr:row>
      <xdr:rowOff>68581</xdr:rowOff>
    </xdr:from>
    <xdr:to>
      <xdr:col>3</xdr:col>
      <xdr:colOff>129540</xdr:colOff>
      <xdr:row>17</xdr:row>
      <xdr:rowOff>30480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AD982D25-567C-D09F-68A9-4C297135AD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2420" y="2225041"/>
              <a:ext cx="164592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3</xdr:row>
      <xdr:rowOff>30481</xdr:rowOff>
    </xdr:from>
    <xdr:to>
      <xdr:col>3</xdr:col>
      <xdr:colOff>144780</xdr:colOff>
      <xdr:row>10</xdr:row>
      <xdr:rowOff>152400</xdr:rowOff>
    </xdr:to>
    <mc:AlternateContent xmlns:mc="http://schemas.openxmlformats.org/markup-compatibility/2006">
      <mc:Choice xmlns:a14="http://schemas.microsoft.com/office/drawing/2010/main" Requires="a14">
        <xdr:graphicFrame macro="">
          <xdr:nvGraphicFramePr>
            <xdr:cNvPr id="6" name="Product Name">
              <a:extLst>
                <a:ext uri="{FF2B5EF4-FFF2-40B4-BE49-F238E27FC236}">
                  <a16:creationId xmlns:a16="http://schemas.microsoft.com/office/drawing/2014/main" id="{1630E43F-1D46-A965-654A-9791769FA36C}"/>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97180" y="723901"/>
              <a:ext cx="1676400" cy="1402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236220</xdr:colOff>
      <xdr:row>17</xdr:row>
      <xdr:rowOff>76201</xdr:rowOff>
    </xdr:from>
    <xdr:to>
      <xdr:col>3</xdr:col>
      <xdr:colOff>137160</xdr:colOff>
      <xdr:row>25</xdr:row>
      <xdr:rowOff>167641</xdr:rowOff>
    </xdr:to>
    <mc:AlternateContent xmlns:mc="http://schemas.openxmlformats.org/markup-compatibility/2006">
      <mc:Choice xmlns:a14="http://schemas.microsoft.com/office/drawing/2010/main" Requires="a14">
        <xdr:graphicFrame macro="">
          <xdr:nvGraphicFramePr>
            <xdr:cNvPr id="9" name="Salesman">
              <a:extLst>
                <a:ext uri="{FF2B5EF4-FFF2-40B4-BE49-F238E27FC236}">
                  <a16:creationId xmlns:a16="http://schemas.microsoft.com/office/drawing/2014/main" id="{24ED4B36-2EC3-458B-AD4A-21A06B89BDCD}"/>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236220" y="3329941"/>
              <a:ext cx="172974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1</xdr:row>
      <xdr:rowOff>160020</xdr:rowOff>
    </xdr:from>
    <xdr:to>
      <xdr:col>8</xdr:col>
      <xdr:colOff>571500</xdr:colOff>
      <xdr:row>15</xdr:row>
      <xdr:rowOff>129540</xdr:rowOff>
    </xdr:to>
    <xdr:graphicFrame macro="">
      <xdr:nvGraphicFramePr>
        <xdr:cNvPr id="2" name="Chart 1">
          <a:extLst>
            <a:ext uri="{FF2B5EF4-FFF2-40B4-BE49-F238E27FC236}">
              <a16:creationId xmlns:a16="http://schemas.microsoft.com/office/drawing/2014/main" id="{52DB042C-9450-11A4-1533-CD2E1DA0B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137160</xdr:colOff>
      <xdr:row>6</xdr:row>
      <xdr:rowOff>15240</xdr:rowOff>
    </xdr:from>
    <xdr:to>
      <xdr:col>8</xdr:col>
      <xdr:colOff>601980</xdr:colOff>
      <xdr:row>19</xdr:row>
      <xdr:rowOff>38100</xdr:rowOff>
    </xdr:to>
    <xdr:graphicFrame macro="">
      <xdr:nvGraphicFramePr>
        <xdr:cNvPr id="2" name="Chart 1">
          <a:extLst>
            <a:ext uri="{FF2B5EF4-FFF2-40B4-BE49-F238E27FC236}">
              <a16:creationId xmlns:a16="http://schemas.microsoft.com/office/drawing/2014/main" id="{9CBC2C38-89A3-A697-9F73-5F814F9C9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6</xdr:row>
      <xdr:rowOff>160020</xdr:rowOff>
    </xdr:from>
    <xdr:to>
      <xdr:col>10</xdr:col>
      <xdr:colOff>419100</xdr:colOff>
      <xdr:row>21</xdr:row>
      <xdr:rowOff>160020</xdr:rowOff>
    </xdr:to>
    <xdr:graphicFrame macro="">
      <xdr:nvGraphicFramePr>
        <xdr:cNvPr id="2" name="Chart 1">
          <a:extLst>
            <a:ext uri="{FF2B5EF4-FFF2-40B4-BE49-F238E27FC236}">
              <a16:creationId xmlns:a16="http://schemas.microsoft.com/office/drawing/2014/main" id="{11649494-9957-B710-F441-2E6959559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Excel\Sales%20count.xlsx" TargetMode="External"/><Relationship Id="rId1" Type="http://schemas.openxmlformats.org/officeDocument/2006/relationships/externalLinkPath" Target="Sales%20cou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ic info"/>
      <sheetName val="Sale (November)"/>
      <sheetName val="Payslip (November)"/>
    </sheetNames>
    <sheetDataSet>
      <sheetData sheetId="0">
        <row r="4">
          <cell r="A4" t="str">
            <v>Balwan 250 4X4</v>
          </cell>
          <cell r="B4">
            <v>550000</v>
          </cell>
          <cell r="C4">
            <v>0.05</v>
          </cell>
          <cell r="D4">
            <v>27500</v>
          </cell>
          <cell r="E4">
            <v>522500</v>
          </cell>
        </row>
        <row r="5">
          <cell r="A5" t="str">
            <v>Balwan 250 2X2</v>
          </cell>
          <cell r="B5">
            <v>500000</v>
          </cell>
          <cell r="C5">
            <v>0.03</v>
          </cell>
          <cell r="D5">
            <v>15000</v>
          </cell>
          <cell r="E5">
            <v>485000</v>
          </cell>
        </row>
        <row r="6">
          <cell r="A6" t="str">
            <v>OX 250 4X4</v>
          </cell>
          <cell r="B6">
            <v>350000</v>
          </cell>
          <cell r="C6">
            <v>0.05</v>
          </cell>
          <cell r="D6">
            <v>17500</v>
          </cell>
          <cell r="E6">
            <v>332500</v>
          </cell>
        </row>
        <row r="7">
          <cell r="A7" t="str">
            <v>OX 250 2X2</v>
          </cell>
          <cell r="B7">
            <v>400000</v>
          </cell>
          <cell r="C7">
            <v>0.06</v>
          </cell>
          <cell r="D7">
            <v>24000</v>
          </cell>
          <cell r="E7">
            <v>376000</v>
          </cell>
        </row>
        <row r="8">
          <cell r="A8" t="str">
            <v>Sanman 650</v>
          </cell>
          <cell r="B8">
            <v>600000</v>
          </cell>
          <cell r="C8">
            <v>0.08</v>
          </cell>
          <cell r="D8">
            <v>48000</v>
          </cell>
          <cell r="E8">
            <v>552000</v>
          </cell>
        </row>
        <row r="9">
          <cell r="A9" t="str">
            <v>Sanman 4X4</v>
          </cell>
          <cell r="B9">
            <v>450000</v>
          </cell>
          <cell r="C9">
            <v>0.03</v>
          </cell>
          <cell r="D9">
            <v>13500</v>
          </cell>
          <cell r="E9">
            <v>436500</v>
          </cell>
        </row>
      </sheetData>
      <sheetData sheetId="1">
        <row r="5">
          <cell r="E5" t="str">
            <v>Sanman 650</v>
          </cell>
        </row>
        <row r="6">
          <cell r="E6" t="str">
            <v>OX 250 4X4</v>
          </cell>
        </row>
        <row r="7">
          <cell r="E7" t="str">
            <v>Sanman 650</v>
          </cell>
        </row>
        <row r="8">
          <cell r="E8" t="str">
            <v>Sanman 650</v>
          </cell>
        </row>
        <row r="9">
          <cell r="E9" t="str">
            <v>OX 250 4X4</v>
          </cell>
        </row>
        <row r="10">
          <cell r="E10" t="str">
            <v>Sanman 650</v>
          </cell>
        </row>
        <row r="11">
          <cell r="E11" t="str">
            <v>Balwan 250 2X2</v>
          </cell>
        </row>
        <row r="12">
          <cell r="E12" t="str">
            <v>Sanman 650</v>
          </cell>
        </row>
        <row r="13">
          <cell r="E13" t="str">
            <v>Sanman 4X4</v>
          </cell>
        </row>
        <row r="14">
          <cell r="E14" t="str">
            <v>Sanman 4X4</v>
          </cell>
        </row>
        <row r="15">
          <cell r="E15" t="str">
            <v>Balwan 250 2X2</v>
          </cell>
        </row>
        <row r="16">
          <cell r="E16" t="str">
            <v>OX 250 2X2</v>
          </cell>
        </row>
        <row r="17">
          <cell r="E17" t="str">
            <v>Sanman 4X4</v>
          </cell>
        </row>
        <row r="18">
          <cell r="E18" t="str">
            <v>Sanman 4X4</v>
          </cell>
        </row>
        <row r="19">
          <cell r="E19" t="str">
            <v>Balwan 250 4X4</v>
          </cell>
        </row>
        <row r="20">
          <cell r="E20" t="str">
            <v>Sanman 4X4</v>
          </cell>
        </row>
        <row r="21">
          <cell r="E21" t="str">
            <v>Sanman 650</v>
          </cell>
        </row>
        <row r="22">
          <cell r="E22" t="str">
            <v>Sanman 650</v>
          </cell>
        </row>
        <row r="23">
          <cell r="E23" t="str">
            <v>Sanman 4X4</v>
          </cell>
        </row>
        <row r="24">
          <cell r="E24" t="str">
            <v>Sanman 4X4</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jan Chourasia" refreshedDate="45432.683482060187" createdVersion="8" refreshedVersion="8" minRefreshableVersion="3" recordCount="20" xr:uid="{0A575227-EDC5-4A2E-A0A0-5B0E588D994E}">
  <cacheSource type="worksheet">
    <worksheetSource ref="A4:H24" sheet="Sales Data "/>
  </cacheSource>
  <cacheFields count="8">
    <cacheField name="Bill NO." numFmtId="0">
      <sharedItems containsSemiMixedTypes="0" containsString="0" containsNumber="1" containsInteger="1" minValue="214508" maxValue="214527"/>
    </cacheField>
    <cacheField name="Customer Name " numFmtId="0">
      <sharedItems/>
    </cacheField>
    <cacheField name="Phone No." numFmtId="2">
      <sharedItems containsSemiMixedTypes="0" containsString="0" containsNumber="1" containsInteger="1" minValue="6498711230" maxValue="9876543210"/>
    </cacheField>
    <cacheField name="Region" numFmtId="0">
      <sharedItems count="5">
        <s v="Indore"/>
        <s v="Gwalior"/>
        <s v="Bhopal"/>
        <s v="Jabalpur"/>
        <s v="Vidisha"/>
      </sharedItems>
    </cacheField>
    <cacheField name="Product Name" numFmtId="0">
      <sharedItems count="6">
        <s v="Sanman 650"/>
        <s v="OX 250 4X4"/>
        <s v="Balwan 250 2X2"/>
        <s v="Sanman 4X4"/>
        <s v="OX 250 2X2"/>
        <s v="Balwan 250 4X4"/>
      </sharedItems>
    </cacheField>
    <cacheField name="Selling Price" numFmtId="164">
      <sharedItems containsSemiMixedTypes="0" containsString="0" containsNumber="1" containsInteger="1" minValue="332500" maxValue="552000"/>
    </cacheField>
    <cacheField name="Chesis NO." numFmtId="0">
      <sharedItems/>
    </cacheField>
    <cacheField name="Salesman" numFmtId="0">
      <sharedItems count="5">
        <s v="Mukesh "/>
        <s v="Nilesh "/>
        <s v="Manoj"/>
        <s v="Suresh"/>
        <s v="Manoj "/>
      </sharedItems>
    </cacheField>
  </cacheFields>
  <extLst>
    <ext xmlns:x14="http://schemas.microsoft.com/office/spreadsheetml/2009/9/main" uri="{725AE2AE-9491-48be-B2B4-4EB974FC3084}">
      <x14:pivotCacheDefinition pivotCacheId="1942035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14508"/>
    <s v="Nishant Shreerangam"/>
    <n v="9876543210"/>
    <x v="0"/>
    <x v="0"/>
    <n v="552000"/>
    <s v="OX123456"/>
    <x v="0"/>
  </r>
  <r>
    <n v="214509"/>
    <s v="Srajan Chourasia"/>
    <n v="9755549215"/>
    <x v="1"/>
    <x v="1"/>
    <n v="332500"/>
    <s v="OX123457"/>
    <x v="1"/>
  </r>
  <r>
    <n v="214510"/>
    <s v="Harshit Goyal"/>
    <n v="7620360745"/>
    <x v="2"/>
    <x v="0"/>
    <n v="552000"/>
    <s v="OX123458"/>
    <x v="2"/>
  </r>
  <r>
    <n v="214511"/>
    <s v="Sankalp Bhadouria"/>
    <n v="7008302094"/>
    <x v="3"/>
    <x v="0"/>
    <n v="552000"/>
    <s v="OX123459"/>
    <x v="3"/>
  </r>
  <r>
    <n v="214512"/>
    <s v="Shivansh Sharma"/>
    <n v="9322678316"/>
    <x v="4"/>
    <x v="1"/>
    <n v="332500"/>
    <s v="OX123460"/>
    <x v="1"/>
  </r>
  <r>
    <n v="214513"/>
    <s v="Sparsh Arora"/>
    <n v="8010539721"/>
    <x v="1"/>
    <x v="0"/>
    <n v="552000"/>
    <s v="OX123461"/>
    <x v="1"/>
  </r>
  <r>
    <n v="214514"/>
    <s v="Jammi Vishal"/>
    <n v="8529109454"/>
    <x v="1"/>
    <x v="2"/>
    <n v="485000"/>
    <s v="OX123462"/>
    <x v="2"/>
  </r>
  <r>
    <n v="214515"/>
    <s v="Tushar Sharma"/>
    <n v="8688422868"/>
    <x v="2"/>
    <x v="0"/>
    <n v="552000"/>
    <s v="OX123463"/>
    <x v="3"/>
  </r>
  <r>
    <n v="214516"/>
    <s v="Eshwar Dora"/>
    <n v="9456123654"/>
    <x v="3"/>
    <x v="3"/>
    <n v="436500"/>
    <s v="OX123464"/>
    <x v="1"/>
  </r>
  <r>
    <n v="214517"/>
    <s v="Sai Kishen"/>
    <n v="9732747995"/>
    <x v="4"/>
    <x v="3"/>
    <n v="436500"/>
    <s v="OX123465"/>
    <x v="1"/>
  </r>
  <r>
    <n v="214518"/>
    <s v="Arvind Abhishek"/>
    <n v="9593367595"/>
    <x v="0"/>
    <x v="2"/>
    <n v="485000"/>
    <s v="OX123466"/>
    <x v="2"/>
  </r>
  <r>
    <n v="214519"/>
    <s v="Shyam Sundar"/>
    <n v="9578523565"/>
    <x v="1"/>
    <x v="4"/>
    <n v="376000"/>
    <s v="OX123467"/>
    <x v="0"/>
  </r>
  <r>
    <n v="214520"/>
    <s v="Ram Charan"/>
    <n v="6789451203"/>
    <x v="2"/>
    <x v="3"/>
    <n v="436500"/>
    <s v="OX123468"/>
    <x v="4"/>
  </r>
  <r>
    <n v="214521"/>
    <s v="Manvendra Patil"/>
    <n v="9019876543"/>
    <x v="3"/>
    <x v="3"/>
    <n v="436500"/>
    <s v="OX123469"/>
    <x v="1"/>
  </r>
  <r>
    <n v="214522"/>
    <s v="Girish Gautam"/>
    <n v="9874561230"/>
    <x v="4"/>
    <x v="5"/>
    <n v="522500"/>
    <s v="OX123470"/>
    <x v="2"/>
  </r>
  <r>
    <n v="214523"/>
    <s v="Ganta Geetam"/>
    <n v="7896541230"/>
    <x v="0"/>
    <x v="3"/>
    <n v="436500"/>
    <s v="OX123471"/>
    <x v="3"/>
  </r>
  <r>
    <n v="214524"/>
    <s v="Phurba Tamang"/>
    <n v="8896541230"/>
    <x v="1"/>
    <x v="0"/>
    <n v="552000"/>
    <s v="OX123472"/>
    <x v="0"/>
  </r>
  <r>
    <n v="214525"/>
    <s v="Shiva Bhanu"/>
    <n v="8899556677"/>
    <x v="2"/>
    <x v="0"/>
    <n v="552000"/>
    <s v="OX123473"/>
    <x v="1"/>
  </r>
  <r>
    <n v="214526"/>
    <s v="Tushar Sharma"/>
    <n v="7766552230"/>
    <x v="3"/>
    <x v="3"/>
    <n v="436500"/>
    <s v="OX123474"/>
    <x v="2"/>
  </r>
  <r>
    <n v="214527"/>
    <s v="Ashish Sai"/>
    <n v="6498711230"/>
    <x v="3"/>
    <x v="3"/>
    <n v="436500"/>
    <s v="OX1234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382160-D88C-4F8D-BF8F-CD9B527EC191}" name="PivotTable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8">
    <pivotField showAll="0"/>
    <pivotField showAll="0"/>
    <pivotField numFmtId="2" showAll="0"/>
    <pivotField axis="axisRow" dataField="1" showAll="0">
      <items count="6">
        <item x="2"/>
        <item x="1"/>
        <item x="0"/>
        <item x="3"/>
        <item x="4"/>
        <item t="default"/>
      </items>
    </pivotField>
    <pivotField showAll="0">
      <items count="7">
        <item x="2"/>
        <item x="5"/>
        <item x="4"/>
        <item x="1"/>
        <item x="3"/>
        <item x="0"/>
        <item t="default"/>
      </items>
    </pivotField>
    <pivotField numFmtId="164" showAll="0"/>
    <pivotField showAll="0"/>
    <pivotField showAll="0">
      <items count="6">
        <item x="2"/>
        <item x="4"/>
        <item x="0"/>
        <item x="1"/>
        <item x="3"/>
        <item t="default"/>
      </items>
    </pivotField>
  </pivotFields>
  <rowFields count="1">
    <field x="3"/>
  </rowFields>
  <rowItems count="5">
    <i>
      <x/>
    </i>
    <i>
      <x v="1"/>
    </i>
    <i>
      <x v="2"/>
    </i>
    <i>
      <x v="3"/>
    </i>
    <i>
      <x v="4"/>
    </i>
  </rowItems>
  <colItems count="1">
    <i/>
  </colItems>
  <dataFields count="1">
    <dataField name="Count of Region" fld="3"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BEC851-D522-4DCC-9938-E8D266232984}"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8">
    <pivotField showAll="0"/>
    <pivotField showAll="0"/>
    <pivotField numFmtId="2" showAll="0"/>
    <pivotField showAll="0">
      <items count="6">
        <item x="2"/>
        <item x="1"/>
        <item x="0"/>
        <item x="3"/>
        <item x="4"/>
        <item t="default"/>
      </items>
    </pivotField>
    <pivotField showAll="0">
      <items count="7">
        <item x="2"/>
        <item x="5"/>
        <item x="4"/>
        <item x="1"/>
        <item x="3"/>
        <item x="0"/>
        <item t="default"/>
      </items>
    </pivotField>
    <pivotField numFmtId="164" showAll="0"/>
    <pivotField showAll="0"/>
    <pivotField axis="axisRow" dataField="1" showAll="0">
      <items count="6">
        <item x="2"/>
        <item x="4"/>
        <item x="0"/>
        <item x="1"/>
        <item x="3"/>
        <item t="default"/>
      </items>
    </pivotField>
  </pivotFields>
  <rowFields count="1">
    <field x="7"/>
  </rowFields>
  <rowItems count="5">
    <i>
      <x/>
    </i>
    <i>
      <x v="1"/>
    </i>
    <i>
      <x v="2"/>
    </i>
    <i>
      <x v="3"/>
    </i>
    <i>
      <x v="4"/>
    </i>
  </rowItems>
  <colItems count="1">
    <i/>
  </colItems>
  <dataFields count="1">
    <dataField name="Count of Salesman"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DEFC6-C46C-4ECF-8750-A721F8193049}" name="PivotTable3"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9" firstHeaderRow="1" firstDataRow="1" firstDataCol="1"/>
  <pivotFields count="8">
    <pivotField showAll="0"/>
    <pivotField showAll="0"/>
    <pivotField numFmtId="2" showAll="0"/>
    <pivotField showAll="0">
      <items count="6">
        <item x="2"/>
        <item x="1"/>
        <item x="0"/>
        <item x="3"/>
        <item x="4"/>
        <item t="default"/>
      </items>
    </pivotField>
    <pivotField axis="axisRow" dataField="1" showAll="0">
      <items count="7">
        <item x="2"/>
        <item x="5"/>
        <item x="4"/>
        <item x="1"/>
        <item x="3"/>
        <item x="0"/>
        <item t="default"/>
      </items>
    </pivotField>
    <pivotField numFmtId="164" showAll="0"/>
    <pivotField showAll="0"/>
    <pivotField showAll="0">
      <items count="6">
        <item x="2"/>
        <item x="4"/>
        <item x="0"/>
        <item x="1"/>
        <item x="3"/>
        <item t="default"/>
      </items>
    </pivotField>
  </pivotFields>
  <rowFields count="1">
    <field x="4"/>
  </rowFields>
  <rowItems count="6">
    <i>
      <x/>
    </i>
    <i>
      <x v="1"/>
    </i>
    <i>
      <x v="2"/>
    </i>
    <i>
      <x v="3"/>
    </i>
    <i>
      <x v="4"/>
    </i>
    <i>
      <x v="5"/>
    </i>
  </rowItems>
  <colItems count="1">
    <i/>
  </colItems>
  <dataFields count="1">
    <dataField name="Count of Product Name" fld="4"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18C8E0-8952-4C98-9E7C-C20E788E8193}" sourceName="Region">
  <pivotTables>
    <pivotTable tabId="6" name="PivotTable3"/>
    <pivotTable tabId="4" name="PivotTable2"/>
    <pivotTable tabId="2" name="PivotTable1"/>
  </pivotTables>
  <data>
    <tabular pivotCacheId="1942035662">
      <items count="5">
        <i x="2"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24A8EF5-FC68-4D82-B737-8C9E44DD5B98}" sourceName="Product Name">
  <pivotTables>
    <pivotTable tabId="2" name="PivotTable1"/>
    <pivotTable tabId="4" name="PivotTable2"/>
    <pivotTable tabId="6" name="PivotTable3"/>
  </pivotTables>
  <data>
    <tabular pivotCacheId="1942035662">
      <items count="6">
        <i x="2" s="1"/>
        <i x="5" s="1"/>
        <i x="4"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C9E661F7-B968-4A4B-A3E7-B84A1EE2AD9C}" sourceName="Salesman">
  <pivotTables>
    <pivotTable tabId="2" name="PivotTable1"/>
    <pivotTable tabId="6" name="PivotTable3"/>
    <pivotTable tabId="4" name="PivotTable2"/>
  </pivotTables>
  <data>
    <tabular pivotCacheId="1942035662">
      <items count="5">
        <i x="2" s="1"/>
        <i x="4"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A743D7B-223D-4ED9-B720-3B2C28059F5F}" cache="Slicer_Region" caption="Region" startItem="2" rowHeight="234950"/>
  <slicer name="Product Name" xr10:uid="{E72402D3-E88D-42A4-A97A-5F79AA6498F3}" cache="Slicer_Product_Name" caption="Product Name" rowHeight="234950"/>
  <slicer name="Salesman" xr10:uid="{6082350D-73B3-4A8C-8DAD-6BB380307F4B}" cache="Slicer_Salesman" caption="Salesma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A7CFD-B9D4-4415-986E-4A86BD59E49B}">
  <dimension ref="A1:Z30"/>
  <sheetViews>
    <sheetView showGridLines="0" workbookViewId="0">
      <selection activeCell="F23" sqref="F23"/>
    </sheetView>
  </sheetViews>
  <sheetFormatPr defaultRowHeight="14.4"/>
  <cols>
    <col min="1" max="16384" width="8.88671875" style="23"/>
  </cols>
  <sheetData>
    <row r="1" spans="1:26" ht="25.8">
      <c r="A1" s="24" t="s">
        <v>67</v>
      </c>
      <c r="B1" s="25"/>
      <c r="C1" s="25"/>
      <c r="D1" s="25"/>
      <c r="E1" s="25"/>
      <c r="F1" s="25"/>
      <c r="G1" s="25"/>
      <c r="H1" s="25"/>
      <c r="I1" s="25"/>
      <c r="J1" s="25"/>
      <c r="K1" s="25"/>
      <c r="L1" s="25"/>
      <c r="M1" s="25"/>
      <c r="N1" s="25"/>
      <c r="O1" s="25"/>
      <c r="P1" s="25"/>
      <c r="Q1" s="25"/>
      <c r="R1" s="25"/>
      <c r="S1" s="25"/>
      <c r="T1" s="25"/>
      <c r="U1" s="25"/>
      <c r="V1" s="25"/>
      <c r="W1" s="25"/>
      <c r="X1" s="25"/>
      <c r="Y1" s="25"/>
      <c r="Z1" s="25"/>
    </row>
    <row r="29" spans="6:20" ht="21">
      <c r="F29" s="26"/>
      <c r="G29" s="26"/>
      <c r="H29" s="26"/>
      <c r="I29" s="26"/>
      <c r="J29" s="26"/>
      <c r="K29" s="26"/>
      <c r="L29" s="26"/>
      <c r="M29" s="26"/>
      <c r="N29" s="26"/>
      <c r="O29" s="26"/>
      <c r="P29" s="26"/>
      <c r="Q29" s="26"/>
    </row>
    <row r="30" spans="6:20" ht="21">
      <c r="F30" s="27"/>
      <c r="G30" s="27"/>
      <c r="H30" s="27"/>
      <c r="I30" s="27"/>
      <c r="J30" s="27"/>
      <c r="K30" s="27"/>
      <c r="L30" s="27"/>
      <c r="M30" s="27"/>
      <c r="N30" s="27"/>
      <c r="O30" s="27"/>
      <c r="P30" s="27"/>
      <c r="Q30" s="27"/>
      <c r="R30" s="27"/>
      <c r="S30" s="27"/>
      <c r="T30" s="27"/>
    </row>
  </sheetData>
  <mergeCells count="2">
    <mergeCell ref="A1:Z1"/>
    <mergeCell ref="F29:Q2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D34C-E76C-44BC-998B-BE05E165CCC4}">
  <dimension ref="A3:B8"/>
  <sheetViews>
    <sheetView tabSelected="1" workbookViewId="0">
      <selection activeCell="M13" sqref="M13"/>
    </sheetView>
  </sheetViews>
  <sheetFormatPr defaultRowHeight="14.4"/>
  <cols>
    <col min="1" max="1" width="12.5546875" bestFit="1" customWidth="1"/>
    <col min="2" max="2" width="14.6640625" bestFit="1" customWidth="1"/>
  </cols>
  <sheetData>
    <row r="3" spans="1:2">
      <c r="A3" s="20" t="s">
        <v>64</v>
      </c>
      <c r="B3" t="s">
        <v>65</v>
      </c>
    </row>
    <row r="4" spans="1:2">
      <c r="A4" s="21" t="s">
        <v>20</v>
      </c>
      <c r="B4" s="22">
        <v>4</v>
      </c>
    </row>
    <row r="5" spans="1:2">
      <c r="A5" s="21" t="s">
        <v>15</v>
      </c>
      <c r="B5" s="22">
        <v>5</v>
      </c>
    </row>
    <row r="6" spans="1:2">
      <c r="A6" s="21" t="s">
        <v>10</v>
      </c>
      <c r="B6" s="22">
        <v>3</v>
      </c>
    </row>
    <row r="7" spans="1:2">
      <c r="A7" s="21" t="s">
        <v>24</v>
      </c>
      <c r="B7" s="22">
        <v>5</v>
      </c>
    </row>
    <row r="8" spans="1:2">
      <c r="A8" s="21" t="s">
        <v>28</v>
      </c>
      <c r="B8" s="22">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B938-675B-423A-82AD-8E907926FE98}">
  <dimension ref="A3:B8"/>
  <sheetViews>
    <sheetView workbookViewId="0">
      <selection activeCell="A16" sqref="A16"/>
    </sheetView>
  </sheetViews>
  <sheetFormatPr defaultRowHeight="14.4"/>
  <cols>
    <col min="1" max="1" width="12.5546875" bestFit="1" customWidth="1"/>
    <col min="2" max="2" width="16.88671875" bestFit="1" customWidth="1"/>
    <col min="3" max="3" width="14.21875" bestFit="1" customWidth="1"/>
    <col min="4" max="5" width="10.44140625" bestFit="1" customWidth="1"/>
    <col min="6" max="6" width="11.44140625" bestFit="1" customWidth="1"/>
    <col min="7" max="7" width="11.33203125" bestFit="1" customWidth="1"/>
    <col min="8" max="8" width="10.77734375" bestFit="1" customWidth="1"/>
    <col min="9" max="9" width="10.44140625" bestFit="1" customWidth="1"/>
    <col min="10" max="10" width="11.33203125" bestFit="1" customWidth="1"/>
    <col min="11" max="11" width="12.88671875" bestFit="1" customWidth="1"/>
    <col min="12" max="12" width="10.44140625" bestFit="1" customWidth="1"/>
    <col min="13" max="13" width="11.44140625" bestFit="1" customWidth="1"/>
    <col min="14" max="14" width="11.33203125" bestFit="1" customWidth="1"/>
    <col min="15" max="15" width="11.21875" bestFit="1" customWidth="1"/>
    <col min="16" max="16" width="11.44140625" bestFit="1" customWidth="1"/>
    <col min="17" max="18" width="11.33203125" bestFit="1" customWidth="1"/>
    <col min="19" max="19" width="10.77734375" bestFit="1" customWidth="1"/>
  </cols>
  <sheetData>
    <row r="3" spans="1:2">
      <c r="A3" s="20" t="s">
        <v>64</v>
      </c>
      <c r="B3" t="s">
        <v>66</v>
      </c>
    </row>
    <row r="4" spans="1:2">
      <c r="A4" s="21" t="s">
        <v>22</v>
      </c>
      <c r="B4" s="22">
        <v>6</v>
      </c>
    </row>
    <row r="5" spans="1:2">
      <c r="A5" s="21" t="s">
        <v>49</v>
      </c>
      <c r="B5" s="22">
        <v>1</v>
      </c>
    </row>
    <row r="6" spans="1:2">
      <c r="A6" s="21" t="s">
        <v>13</v>
      </c>
      <c r="B6" s="22">
        <v>3</v>
      </c>
    </row>
    <row r="7" spans="1:2">
      <c r="A7" s="21" t="s">
        <v>18</v>
      </c>
      <c r="B7" s="22">
        <v>7</v>
      </c>
    </row>
    <row r="8" spans="1:2">
      <c r="A8" s="21" t="s">
        <v>26</v>
      </c>
      <c r="B8" s="22">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DF8A-E5A7-40CF-A190-ED28F778E26C}">
  <dimension ref="A3:B9"/>
  <sheetViews>
    <sheetView workbookViewId="0">
      <selection activeCell="B14" sqref="B14"/>
    </sheetView>
  </sheetViews>
  <sheetFormatPr defaultRowHeight="14.4"/>
  <cols>
    <col min="1" max="1" width="14" bestFit="1" customWidth="1"/>
    <col min="2" max="2" width="21.109375" bestFit="1" customWidth="1"/>
  </cols>
  <sheetData>
    <row r="3" spans="1:2">
      <c r="A3" s="20" t="s">
        <v>64</v>
      </c>
      <c r="B3" t="s">
        <v>68</v>
      </c>
    </row>
    <row r="4" spans="1:2">
      <c r="A4" s="21" t="s">
        <v>33</v>
      </c>
      <c r="B4" s="22">
        <v>2</v>
      </c>
    </row>
    <row r="5" spans="1:2">
      <c r="A5" s="21" t="s">
        <v>53</v>
      </c>
      <c r="B5" s="22">
        <v>1</v>
      </c>
    </row>
    <row r="6" spans="1:2">
      <c r="A6" s="21" t="s">
        <v>45</v>
      </c>
      <c r="B6" s="22">
        <v>1</v>
      </c>
    </row>
    <row r="7" spans="1:2">
      <c r="A7" s="21" t="s">
        <v>16</v>
      </c>
      <c r="B7" s="22">
        <v>2</v>
      </c>
    </row>
    <row r="8" spans="1:2">
      <c r="A8" s="21" t="s">
        <v>38</v>
      </c>
      <c r="B8" s="22">
        <v>7</v>
      </c>
    </row>
    <row r="9" spans="1:2">
      <c r="A9" s="21" t="s">
        <v>11</v>
      </c>
      <c r="B9" s="22">
        <v>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K15" sqref="K15"/>
    </sheetView>
  </sheetViews>
  <sheetFormatPr defaultRowHeight="14.4"/>
  <cols>
    <col min="1" max="1" width="8" bestFit="1" customWidth="1"/>
    <col min="2" max="2" width="21.33203125" bestFit="1" customWidth="1"/>
    <col min="3" max="3" width="15" bestFit="1" customWidth="1"/>
    <col min="4" max="4" width="7.77734375" bestFit="1" customWidth="1"/>
    <col min="5" max="5" width="14" bestFit="1" customWidth="1"/>
    <col min="6" max="6" width="12.77734375" bestFit="1" customWidth="1"/>
    <col min="7" max="7" width="9.88671875" bestFit="1" customWidth="1"/>
    <col min="8" max="8" width="9" bestFit="1" customWidth="1"/>
  </cols>
  <sheetData>
    <row r="1" spans="1:8">
      <c r="A1" s="1" t="s">
        <v>0</v>
      </c>
      <c r="B1" s="2"/>
      <c r="C1" s="2"/>
      <c r="D1" s="2"/>
      <c r="E1" s="2"/>
      <c r="F1" s="2"/>
      <c r="G1" s="2"/>
      <c r="H1" s="2"/>
    </row>
    <row r="2" spans="1:8">
      <c r="A2" s="3"/>
      <c r="B2" s="2"/>
      <c r="C2" s="2"/>
      <c r="D2" s="2"/>
      <c r="E2" s="2"/>
      <c r="F2" s="2"/>
      <c r="G2" s="2"/>
      <c r="H2" s="2"/>
    </row>
    <row r="4" spans="1:8" ht="15.6">
      <c r="A4" s="4" t="s">
        <v>1</v>
      </c>
      <c r="B4" s="5" t="s">
        <v>2</v>
      </c>
      <c r="C4" s="6" t="s">
        <v>3</v>
      </c>
      <c r="D4" s="7" t="s">
        <v>4</v>
      </c>
      <c r="E4" s="8" t="s">
        <v>5</v>
      </c>
      <c r="F4" s="9" t="s">
        <v>6</v>
      </c>
      <c r="G4" s="10" t="s">
        <v>7</v>
      </c>
      <c r="H4" s="11" t="s">
        <v>8</v>
      </c>
    </row>
    <row r="5" spans="1:8" ht="15.6">
      <c r="A5" s="12">
        <v>214508</v>
      </c>
      <c r="B5" s="13" t="s">
        <v>9</v>
      </c>
      <c r="C5" s="14">
        <f>9876543210</f>
        <v>9876543210</v>
      </c>
      <c r="D5" s="15" t="s">
        <v>10</v>
      </c>
      <c r="E5" s="16" t="s">
        <v>11</v>
      </c>
      <c r="F5" s="17">
        <f>VLOOKUP('[1]Sale (November)'!E5,'[1]Basic info'!$A$4:$E$9,5,FALSE)</f>
        <v>552000</v>
      </c>
      <c r="G5" s="18" t="s">
        <v>12</v>
      </c>
      <c r="H5" s="19" t="s">
        <v>13</v>
      </c>
    </row>
    <row r="6" spans="1:8" ht="15.6">
      <c r="A6" s="12">
        <v>214509</v>
      </c>
      <c r="B6" s="13" t="s">
        <v>14</v>
      </c>
      <c r="C6" s="14">
        <v>9755549215</v>
      </c>
      <c r="D6" s="15" t="s">
        <v>15</v>
      </c>
      <c r="E6" s="16" t="s">
        <v>16</v>
      </c>
      <c r="F6" s="17">
        <f>VLOOKUP('[1]Sale (November)'!E6,'[1]Basic info'!$A$4:$E$9,5,FALSE)</f>
        <v>332500</v>
      </c>
      <c r="G6" s="18" t="s">
        <v>17</v>
      </c>
      <c r="H6" s="19" t="s">
        <v>18</v>
      </c>
    </row>
    <row r="7" spans="1:8" ht="15.6">
      <c r="A7" s="12">
        <v>214510</v>
      </c>
      <c r="B7" s="13" t="s">
        <v>19</v>
      </c>
      <c r="C7" s="14">
        <v>7620360745</v>
      </c>
      <c r="D7" s="15" t="s">
        <v>20</v>
      </c>
      <c r="E7" s="16" t="s">
        <v>11</v>
      </c>
      <c r="F7" s="17">
        <f>VLOOKUP('[1]Sale (November)'!E7,'[1]Basic info'!$A$4:$E$9,5,FALSE)</f>
        <v>552000</v>
      </c>
      <c r="G7" s="18" t="s">
        <v>21</v>
      </c>
      <c r="H7" s="19" t="s">
        <v>22</v>
      </c>
    </row>
    <row r="8" spans="1:8" ht="15.6">
      <c r="A8" s="12">
        <v>214511</v>
      </c>
      <c r="B8" s="13" t="s">
        <v>23</v>
      </c>
      <c r="C8" s="14">
        <v>7008302094</v>
      </c>
      <c r="D8" s="15" t="s">
        <v>24</v>
      </c>
      <c r="E8" s="16" t="s">
        <v>11</v>
      </c>
      <c r="F8" s="17">
        <f>VLOOKUP('[1]Sale (November)'!E8,'[1]Basic info'!$A$4:$E$9,5,FALSE)</f>
        <v>552000</v>
      </c>
      <c r="G8" s="18" t="s">
        <v>25</v>
      </c>
      <c r="H8" s="19" t="s">
        <v>26</v>
      </c>
    </row>
    <row r="9" spans="1:8" ht="15.6">
      <c r="A9" s="12">
        <v>214512</v>
      </c>
      <c r="B9" s="13" t="s">
        <v>27</v>
      </c>
      <c r="C9" s="14">
        <v>9322678316</v>
      </c>
      <c r="D9" s="15" t="s">
        <v>28</v>
      </c>
      <c r="E9" s="16" t="s">
        <v>16</v>
      </c>
      <c r="F9" s="17">
        <f>VLOOKUP('[1]Sale (November)'!E9,'[1]Basic info'!$A$4:$E$9,5,FALSE)</f>
        <v>332500</v>
      </c>
      <c r="G9" s="18" t="s">
        <v>29</v>
      </c>
      <c r="H9" s="19" t="s">
        <v>18</v>
      </c>
    </row>
    <row r="10" spans="1:8" ht="15.6">
      <c r="A10" s="12">
        <v>214513</v>
      </c>
      <c r="B10" s="13" t="s">
        <v>30</v>
      </c>
      <c r="C10" s="14">
        <v>8010539721</v>
      </c>
      <c r="D10" s="15" t="s">
        <v>15</v>
      </c>
      <c r="E10" s="16" t="s">
        <v>11</v>
      </c>
      <c r="F10" s="17">
        <f>VLOOKUP('[1]Sale (November)'!E10,'[1]Basic info'!$A$4:$E$9,5,FALSE)</f>
        <v>552000</v>
      </c>
      <c r="G10" s="18" t="s">
        <v>31</v>
      </c>
      <c r="H10" s="19" t="s">
        <v>18</v>
      </c>
    </row>
    <row r="11" spans="1:8" ht="15.6">
      <c r="A11" s="12">
        <v>214514</v>
      </c>
      <c r="B11" s="13" t="s">
        <v>32</v>
      </c>
      <c r="C11" s="14">
        <v>8529109454</v>
      </c>
      <c r="D11" s="15" t="s">
        <v>15</v>
      </c>
      <c r="E11" s="16" t="s">
        <v>33</v>
      </c>
      <c r="F11" s="17">
        <f>VLOOKUP('[1]Sale (November)'!E11,'[1]Basic info'!$A$4:$E$9,5,FALSE)</f>
        <v>485000</v>
      </c>
      <c r="G11" s="18" t="s">
        <v>34</v>
      </c>
      <c r="H11" s="19" t="s">
        <v>22</v>
      </c>
    </row>
    <row r="12" spans="1:8" ht="15.6">
      <c r="A12" s="12">
        <v>214515</v>
      </c>
      <c r="B12" s="13" t="s">
        <v>35</v>
      </c>
      <c r="C12" s="14">
        <v>8688422868</v>
      </c>
      <c r="D12" s="15" t="s">
        <v>20</v>
      </c>
      <c r="E12" s="16" t="s">
        <v>11</v>
      </c>
      <c r="F12" s="17">
        <f>VLOOKUP('[1]Sale (November)'!E12,'[1]Basic info'!$A$4:$E$9,5,FALSE)</f>
        <v>552000</v>
      </c>
      <c r="G12" s="18" t="s">
        <v>36</v>
      </c>
      <c r="H12" s="19" t="s">
        <v>26</v>
      </c>
    </row>
    <row r="13" spans="1:8" ht="15.6">
      <c r="A13" s="12">
        <v>214516</v>
      </c>
      <c r="B13" s="13" t="s">
        <v>37</v>
      </c>
      <c r="C13" s="14">
        <v>9456123654</v>
      </c>
      <c r="D13" s="15" t="s">
        <v>24</v>
      </c>
      <c r="E13" s="16" t="s">
        <v>38</v>
      </c>
      <c r="F13" s="17">
        <f>VLOOKUP('[1]Sale (November)'!E13,'[1]Basic info'!$A$4:$E$9,5,FALSE)</f>
        <v>436500</v>
      </c>
      <c r="G13" s="18" t="s">
        <v>39</v>
      </c>
      <c r="H13" s="19" t="s">
        <v>18</v>
      </c>
    </row>
    <row r="14" spans="1:8" ht="15.6">
      <c r="A14" s="12">
        <v>214517</v>
      </c>
      <c r="B14" s="13" t="s">
        <v>40</v>
      </c>
      <c r="C14" s="14">
        <v>9732747995</v>
      </c>
      <c r="D14" s="15" t="s">
        <v>28</v>
      </c>
      <c r="E14" s="16" t="s">
        <v>38</v>
      </c>
      <c r="F14" s="17">
        <f>VLOOKUP('[1]Sale (November)'!E14,'[1]Basic info'!$A$4:$E$9,5,FALSE)</f>
        <v>436500</v>
      </c>
      <c r="G14" s="18" t="s">
        <v>41</v>
      </c>
      <c r="H14" s="19" t="s">
        <v>18</v>
      </c>
    </row>
    <row r="15" spans="1:8" ht="15.6">
      <c r="A15" s="12">
        <v>214518</v>
      </c>
      <c r="B15" s="13" t="s">
        <v>42</v>
      </c>
      <c r="C15" s="14">
        <v>9593367595</v>
      </c>
      <c r="D15" s="15" t="s">
        <v>10</v>
      </c>
      <c r="E15" s="16" t="s">
        <v>33</v>
      </c>
      <c r="F15" s="17">
        <f>VLOOKUP('[1]Sale (November)'!E15,'[1]Basic info'!$A$4:$E$9,5,FALSE)</f>
        <v>485000</v>
      </c>
      <c r="G15" s="18" t="s">
        <v>43</v>
      </c>
      <c r="H15" s="19" t="s">
        <v>22</v>
      </c>
    </row>
    <row r="16" spans="1:8" ht="15.6">
      <c r="A16" s="12">
        <v>214519</v>
      </c>
      <c r="B16" s="13" t="s">
        <v>44</v>
      </c>
      <c r="C16" s="14">
        <v>9578523565</v>
      </c>
      <c r="D16" s="15" t="s">
        <v>15</v>
      </c>
      <c r="E16" s="16" t="s">
        <v>45</v>
      </c>
      <c r="F16" s="17">
        <f>VLOOKUP('[1]Sale (November)'!E16,'[1]Basic info'!$A$4:$E$9,5,FALSE)</f>
        <v>376000</v>
      </c>
      <c r="G16" s="18" t="s">
        <v>46</v>
      </c>
      <c r="H16" s="19" t="s">
        <v>13</v>
      </c>
    </row>
    <row r="17" spans="1:8" ht="15.6">
      <c r="A17" s="12">
        <v>214520</v>
      </c>
      <c r="B17" s="13" t="s">
        <v>47</v>
      </c>
      <c r="C17" s="14">
        <v>6789451203</v>
      </c>
      <c r="D17" s="15" t="s">
        <v>20</v>
      </c>
      <c r="E17" s="16" t="s">
        <v>38</v>
      </c>
      <c r="F17" s="17">
        <f>VLOOKUP('[1]Sale (November)'!E17,'[1]Basic info'!$A$4:$E$9,5,FALSE)</f>
        <v>436500</v>
      </c>
      <c r="G17" s="18" t="s">
        <v>48</v>
      </c>
      <c r="H17" s="19" t="s">
        <v>49</v>
      </c>
    </row>
    <row r="18" spans="1:8" ht="15.6">
      <c r="A18" s="12">
        <v>214521</v>
      </c>
      <c r="B18" s="13" t="s">
        <v>50</v>
      </c>
      <c r="C18" s="14">
        <v>9019876543</v>
      </c>
      <c r="D18" s="15" t="s">
        <v>24</v>
      </c>
      <c r="E18" s="16" t="s">
        <v>38</v>
      </c>
      <c r="F18" s="17">
        <f>VLOOKUP('[1]Sale (November)'!E18,'[1]Basic info'!$A$4:$E$9,5,FALSE)</f>
        <v>436500</v>
      </c>
      <c r="G18" s="18" t="s">
        <v>51</v>
      </c>
      <c r="H18" s="19" t="s">
        <v>18</v>
      </c>
    </row>
    <row r="19" spans="1:8" ht="15.6">
      <c r="A19" s="12">
        <v>214522</v>
      </c>
      <c r="B19" s="13" t="s">
        <v>52</v>
      </c>
      <c r="C19" s="14">
        <v>9874561230</v>
      </c>
      <c r="D19" s="15" t="s">
        <v>28</v>
      </c>
      <c r="E19" s="16" t="s">
        <v>53</v>
      </c>
      <c r="F19" s="17">
        <f>VLOOKUP('[1]Sale (November)'!E19,'[1]Basic info'!$A$4:$E$9,5,FALSE)</f>
        <v>522500</v>
      </c>
      <c r="G19" s="18" t="s">
        <v>54</v>
      </c>
      <c r="H19" s="19" t="s">
        <v>22</v>
      </c>
    </row>
    <row r="20" spans="1:8" ht="15.6">
      <c r="A20" s="12">
        <v>214523</v>
      </c>
      <c r="B20" s="13" t="s">
        <v>55</v>
      </c>
      <c r="C20" s="14">
        <v>7896541230</v>
      </c>
      <c r="D20" s="15" t="s">
        <v>10</v>
      </c>
      <c r="E20" s="16" t="s">
        <v>38</v>
      </c>
      <c r="F20" s="17">
        <f>VLOOKUP('[1]Sale (November)'!E20,'[1]Basic info'!$A$4:$E$9,5,FALSE)</f>
        <v>436500</v>
      </c>
      <c r="G20" s="18" t="s">
        <v>56</v>
      </c>
      <c r="H20" s="19" t="s">
        <v>26</v>
      </c>
    </row>
    <row r="21" spans="1:8" ht="15.6">
      <c r="A21" s="12">
        <v>214524</v>
      </c>
      <c r="B21" s="13" t="s">
        <v>57</v>
      </c>
      <c r="C21" s="14">
        <v>8896541230</v>
      </c>
      <c r="D21" s="15" t="s">
        <v>15</v>
      </c>
      <c r="E21" s="16" t="s">
        <v>11</v>
      </c>
      <c r="F21" s="17">
        <f>VLOOKUP('[1]Sale (November)'!E21,'[1]Basic info'!$A$4:$E$9,5,FALSE)</f>
        <v>552000</v>
      </c>
      <c r="G21" s="18" t="s">
        <v>58</v>
      </c>
      <c r="H21" s="19" t="s">
        <v>13</v>
      </c>
    </row>
    <row r="22" spans="1:8" ht="15.6">
      <c r="A22" s="12">
        <v>214525</v>
      </c>
      <c r="B22" s="13" t="s">
        <v>59</v>
      </c>
      <c r="C22" s="14">
        <v>8899556677</v>
      </c>
      <c r="D22" s="15" t="s">
        <v>20</v>
      </c>
      <c r="E22" s="16" t="s">
        <v>11</v>
      </c>
      <c r="F22" s="17">
        <f>VLOOKUP('[1]Sale (November)'!E22,'[1]Basic info'!$A$4:$E$9,5,FALSE)</f>
        <v>552000</v>
      </c>
      <c r="G22" s="18" t="s">
        <v>60</v>
      </c>
      <c r="H22" s="19" t="s">
        <v>18</v>
      </c>
    </row>
    <row r="23" spans="1:8" ht="15.6">
      <c r="A23" s="12">
        <v>214526</v>
      </c>
      <c r="B23" s="13" t="s">
        <v>35</v>
      </c>
      <c r="C23" s="14">
        <v>7766552230</v>
      </c>
      <c r="D23" s="15" t="s">
        <v>24</v>
      </c>
      <c r="E23" s="16" t="s">
        <v>38</v>
      </c>
      <c r="F23" s="17">
        <f>VLOOKUP('[1]Sale (November)'!E23,'[1]Basic info'!$A$4:$E$9,5,FALSE)</f>
        <v>436500</v>
      </c>
      <c r="G23" s="18" t="s">
        <v>61</v>
      </c>
      <c r="H23" s="19" t="s">
        <v>22</v>
      </c>
    </row>
    <row r="24" spans="1:8" ht="15.6">
      <c r="A24" s="12">
        <v>214527</v>
      </c>
      <c r="B24" s="13" t="s">
        <v>62</v>
      </c>
      <c r="C24" s="14">
        <v>6498711230</v>
      </c>
      <c r="D24" s="15" t="s">
        <v>24</v>
      </c>
      <c r="E24" s="16" t="s">
        <v>38</v>
      </c>
      <c r="F24" s="17">
        <f>VLOOKUP('[1]Sale (November)'!E24,'[1]Basic info'!$A$4:$E$9,5,FALSE)</f>
        <v>436500</v>
      </c>
      <c r="G24" s="18" t="s">
        <v>63</v>
      </c>
      <c r="H24" s="19" t="s">
        <v>22</v>
      </c>
    </row>
  </sheetData>
  <autoFilter ref="A4:H24" xr:uid="{00000000-0001-0000-0000-000000000000}"/>
  <mergeCells count="1">
    <mergeCell ref="A1: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Positive Wheels Sales report</vt:lpstr>
      <vt:lpstr>Region Wise Sales</vt:lpstr>
      <vt:lpstr>Sales by Salesman</vt:lpstr>
      <vt:lpstr>Model Sales</vt:lpstr>
      <vt:lpstr>Sales 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214531- Srajan Chourasia</dc:creator>
  <cp:lastModifiedBy>214531- Srajan Chourasia</cp:lastModifiedBy>
  <dcterms:created xsi:type="dcterms:W3CDTF">2015-06-05T18:17:20Z</dcterms:created>
  <dcterms:modified xsi:type="dcterms:W3CDTF">2024-05-20T11:22:44Z</dcterms:modified>
</cp:coreProperties>
</file>