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JUNIO\RD\"/>
    </mc:Choice>
  </mc:AlternateContent>
  <bookViews>
    <workbookView xWindow="0" yWindow="0" windowWidth="11550" windowHeight="9030"/>
  </bookViews>
  <sheets>
    <sheet name="RD" sheetId="7" r:id="rId1"/>
    <sheet name="SR - Planilla Desagregado" sheetId="1" r:id="rId2"/>
    <sheet name="SR - Tit - DH" sheetId="2" r:id="rId3"/>
    <sheet name="SR - Tipo Renta" sheetId="3" r:id="rId4"/>
    <sheet name="SR - Clase Renta" sheetId="4" r:id="rId5"/>
    <sheet name="SR - Sector" sheetId="5" r:id="rId6"/>
    <sheet name="SR - Regional" sheetId="6" r:id="rId7"/>
  </sheets>
  <definedNames>
    <definedName name="_xlnm._FilterDatabase" localSheetId="0" hidden="1">RD!$A$1:$Q$109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C18" i="1" l="1"/>
  <c r="C15" i="1"/>
  <c r="D15" i="1"/>
  <c r="D18" i="1"/>
  <c r="O18" i="1"/>
  <c r="N18" i="1"/>
  <c r="M18" i="1"/>
  <c r="L18" i="1"/>
  <c r="K18" i="1"/>
  <c r="J18" i="1"/>
  <c r="I18" i="1"/>
  <c r="H18" i="1"/>
  <c r="G18" i="1"/>
  <c r="F18" i="1"/>
  <c r="O15" i="1"/>
  <c r="N15" i="1"/>
  <c r="M15" i="1"/>
  <c r="L15" i="1"/>
  <c r="K15" i="1"/>
  <c r="J15" i="1"/>
  <c r="I15" i="1"/>
  <c r="G15" i="1"/>
  <c r="F15" i="1"/>
  <c r="E61" i="7" l="1"/>
  <c r="F61" i="7"/>
  <c r="G61" i="7"/>
  <c r="H61" i="7"/>
  <c r="I61" i="7"/>
  <c r="J61" i="7"/>
  <c r="K61" i="7"/>
  <c r="L61" i="7"/>
  <c r="M61" i="7"/>
  <c r="N61" i="7"/>
  <c r="O61" i="7"/>
  <c r="P61" i="7"/>
  <c r="Q61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F60" i="7"/>
  <c r="G60" i="7"/>
  <c r="H60" i="7"/>
  <c r="I60" i="7"/>
  <c r="J60" i="7"/>
  <c r="K60" i="7"/>
  <c r="L60" i="7"/>
  <c r="M60" i="7"/>
  <c r="N60" i="7"/>
  <c r="O60" i="7"/>
  <c r="P60" i="7"/>
  <c r="Q60" i="7"/>
  <c r="E60" i="7"/>
  <c r="F33" i="7"/>
  <c r="G33" i="7"/>
  <c r="H22" i="7"/>
  <c r="I22" i="7"/>
  <c r="J22" i="7"/>
  <c r="K22" i="7"/>
  <c r="L22" i="7"/>
  <c r="M22" i="7"/>
  <c r="N22" i="7"/>
  <c r="O22" i="7"/>
  <c r="P22" i="7"/>
  <c r="Q22" i="7"/>
  <c r="H23" i="7"/>
  <c r="I23" i="7"/>
  <c r="J23" i="7"/>
  <c r="K23" i="7"/>
  <c r="L23" i="7"/>
  <c r="M23" i="7"/>
  <c r="N23" i="7"/>
  <c r="O23" i="7"/>
  <c r="P23" i="7"/>
  <c r="Q23" i="7"/>
  <c r="H24" i="7"/>
  <c r="I24" i="7"/>
  <c r="J24" i="7"/>
  <c r="K24" i="7"/>
  <c r="L24" i="7"/>
  <c r="M24" i="7"/>
  <c r="N24" i="7"/>
  <c r="O24" i="7"/>
  <c r="P24" i="7"/>
  <c r="Q24" i="7"/>
  <c r="H25" i="7"/>
  <c r="I25" i="7"/>
  <c r="J25" i="7"/>
  <c r="K25" i="7"/>
  <c r="L25" i="7"/>
  <c r="M25" i="7"/>
  <c r="N25" i="7"/>
  <c r="O25" i="7"/>
  <c r="P25" i="7"/>
  <c r="Q25" i="7"/>
  <c r="H26" i="7"/>
  <c r="I26" i="7"/>
  <c r="J26" i="7"/>
  <c r="K26" i="7"/>
  <c r="L26" i="7"/>
  <c r="M26" i="7"/>
  <c r="N26" i="7"/>
  <c r="O26" i="7"/>
  <c r="P26" i="7"/>
  <c r="Q26" i="7"/>
  <c r="H27" i="7"/>
  <c r="I27" i="7"/>
  <c r="J27" i="7"/>
  <c r="K27" i="7"/>
  <c r="L27" i="7"/>
  <c r="M27" i="7"/>
  <c r="N27" i="7"/>
  <c r="O27" i="7"/>
  <c r="P27" i="7"/>
  <c r="Q27" i="7"/>
  <c r="H28" i="7"/>
  <c r="I28" i="7"/>
  <c r="J28" i="7"/>
  <c r="K28" i="7"/>
  <c r="L28" i="7"/>
  <c r="M28" i="7"/>
  <c r="N28" i="7"/>
  <c r="O28" i="7"/>
  <c r="P28" i="7"/>
  <c r="Q28" i="7"/>
  <c r="H29" i="7"/>
  <c r="I29" i="7"/>
  <c r="J29" i="7"/>
  <c r="K29" i="7"/>
  <c r="L29" i="7"/>
  <c r="M29" i="7"/>
  <c r="N29" i="7"/>
  <c r="O29" i="7"/>
  <c r="P29" i="7"/>
  <c r="Q29" i="7"/>
  <c r="H30" i="7"/>
  <c r="I30" i="7"/>
  <c r="J30" i="7"/>
  <c r="K30" i="7"/>
  <c r="L30" i="7"/>
  <c r="M30" i="7"/>
  <c r="N30" i="7"/>
  <c r="O30" i="7"/>
  <c r="P30" i="7"/>
  <c r="Q30" i="7"/>
  <c r="H31" i="7"/>
  <c r="I31" i="7"/>
  <c r="J31" i="7"/>
  <c r="K31" i="7"/>
  <c r="L31" i="7"/>
  <c r="M31" i="7"/>
  <c r="N31" i="7"/>
  <c r="O31" i="7"/>
  <c r="P31" i="7"/>
  <c r="Q31" i="7"/>
  <c r="H32" i="7"/>
  <c r="I32" i="7"/>
  <c r="J32" i="7"/>
  <c r="K32" i="7"/>
  <c r="L32" i="7"/>
  <c r="M32" i="7"/>
  <c r="N32" i="7"/>
  <c r="O32" i="7"/>
  <c r="P32" i="7"/>
  <c r="Q32" i="7"/>
  <c r="H33" i="7"/>
  <c r="I33" i="7"/>
  <c r="J33" i="7"/>
  <c r="K33" i="7"/>
  <c r="L33" i="7"/>
  <c r="M33" i="7"/>
  <c r="N33" i="7"/>
  <c r="O33" i="7"/>
  <c r="P33" i="7"/>
  <c r="Q33" i="7"/>
  <c r="H34" i="7"/>
  <c r="I34" i="7"/>
  <c r="J34" i="7"/>
  <c r="K34" i="7"/>
  <c r="L34" i="7"/>
  <c r="M34" i="7"/>
  <c r="N34" i="7"/>
  <c r="O34" i="7"/>
  <c r="P34" i="7"/>
  <c r="Q34" i="7"/>
  <c r="H35" i="7"/>
  <c r="I35" i="7"/>
  <c r="J35" i="7"/>
  <c r="K35" i="7"/>
  <c r="L35" i="7"/>
  <c r="M35" i="7"/>
  <c r="N35" i="7"/>
  <c r="O35" i="7"/>
  <c r="P35" i="7"/>
  <c r="Q35" i="7"/>
  <c r="H36" i="7"/>
  <c r="I36" i="7"/>
  <c r="J36" i="7"/>
  <c r="K36" i="7"/>
  <c r="L36" i="7"/>
  <c r="M36" i="7"/>
  <c r="N36" i="7"/>
  <c r="O36" i="7"/>
  <c r="P36" i="7"/>
  <c r="Q36" i="7"/>
  <c r="H37" i="7"/>
  <c r="I37" i="7"/>
  <c r="J37" i="7"/>
  <c r="K37" i="7"/>
  <c r="L37" i="7"/>
  <c r="M37" i="7"/>
  <c r="N37" i="7"/>
  <c r="O37" i="7"/>
  <c r="P37" i="7"/>
  <c r="Q37" i="7"/>
  <c r="H38" i="7"/>
  <c r="I38" i="7"/>
  <c r="J38" i="7"/>
  <c r="K38" i="7"/>
  <c r="L38" i="7"/>
  <c r="M38" i="7"/>
  <c r="N38" i="7"/>
  <c r="O38" i="7"/>
  <c r="P38" i="7"/>
  <c r="Q38" i="7"/>
  <c r="H39" i="7"/>
  <c r="I39" i="7"/>
  <c r="J39" i="7"/>
  <c r="K39" i="7"/>
  <c r="L39" i="7"/>
  <c r="M39" i="7"/>
  <c r="N39" i="7"/>
  <c r="O39" i="7"/>
  <c r="P39" i="7"/>
  <c r="Q39" i="7"/>
  <c r="H40" i="7"/>
  <c r="I40" i="7"/>
  <c r="J40" i="7"/>
  <c r="K40" i="7"/>
  <c r="L40" i="7"/>
  <c r="M40" i="7"/>
  <c r="N40" i="7"/>
  <c r="O40" i="7"/>
  <c r="P40" i="7"/>
  <c r="Q40" i="7"/>
  <c r="H41" i="7"/>
  <c r="I41" i="7"/>
  <c r="J41" i="7"/>
  <c r="K41" i="7"/>
  <c r="L41" i="7"/>
  <c r="M41" i="7"/>
  <c r="N41" i="7"/>
  <c r="O41" i="7"/>
  <c r="P41" i="7"/>
  <c r="Q41" i="7"/>
  <c r="H42" i="7"/>
  <c r="I42" i="7"/>
  <c r="J42" i="7"/>
  <c r="K42" i="7"/>
  <c r="L42" i="7"/>
  <c r="M42" i="7"/>
  <c r="N42" i="7"/>
  <c r="O42" i="7"/>
  <c r="P42" i="7"/>
  <c r="Q42" i="7"/>
  <c r="H43" i="7"/>
  <c r="I43" i="7"/>
  <c r="J43" i="7"/>
  <c r="K43" i="7"/>
  <c r="L43" i="7"/>
  <c r="M43" i="7"/>
  <c r="N43" i="7"/>
  <c r="O43" i="7"/>
  <c r="P43" i="7"/>
  <c r="Q43" i="7"/>
  <c r="H44" i="7"/>
  <c r="I44" i="7"/>
  <c r="J44" i="7"/>
  <c r="K44" i="7"/>
  <c r="L44" i="7"/>
  <c r="M44" i="7"/>
  <c r="N44" i="7"/>
  <c r="O44" i="7"/>
  <c r="P44" i="7"/>
  <c r="Q44" i="7"/>
  <c r="H45" i="7"/>
  <c r="I45" i="7"/>
  <c r="J45" i="7"/>
  <c r="K45" i="7"/>
  <c r="L45" i="7"/>
  <c r="M45" i="7"/>
  <c r="N45" i="7"/>
  <c r="O45" i="7"/>
  <c r="P45" i="7"/>
  <c r="Q45" i="7"/>
  <c r="H46" i="7"/>
  <c r="I46" i="7"/>
  <c r="J46" i="7"/>
  <c r="K46" i="7"/>
  <c r="L46" i="7"/>
  <c r="M46" i="7"/>
  <c r="N46" i="7"/>
  <c r="O46" i="7"/>
  <c r="P46" i="7"/>
  <c r="Q46" i="7"/>
  <c r="H47" i="7"/>
  <c r="I47" i="7"/>
  <c r="J47" i="7"/>
  <c r="K47" i="7"/>
  <c r="L47" i="7"/>
  <c r="M47" i="7"/>
  <c r="N47" i="7"/>
  <c r="O47" i="7"/>
  <c r="P47" i="7"/>
  <c r="Q47" i="7"/>
  <c r="H48" i="7"/>
  <c r="I48" i="7"/>
  <c r="J48" i="7"/>
  <c r="K48" i="7"/>
  <c r="L48" i="7"/>
  <c r="M48" i="7"/>
  <c r="N48" i="7"/>
  <c r="O48" i="7"/>
  <c r="P48" i="7"/>
  <c r="Q48" i="7"/>
  <c r="H49" i="7"/>
  <c r="I49" i="7"/>
  <c r="J49" i="7"/>
  <c r="K49" i="7"/>
  <c r="L49" i="7"/>
  <c r="M49" i="7"/>
  <c r="N49" i="7"/>
  <c r="O49" i="7"/>
  <c r="P49" i="7"/>
  <c r="Q49" i="7"/>
  <c r="H50" i="7"/>
  <c r="I50" i="7"/>
  <c r="J50" i="7"/>
  <c r="K50" i="7"/>
  <c r="L50" i="7"/>
  <c r="M50" i="7"/>
  <c r="N50" i="7"/>
  <c r="O50" i="7"/>
  <c r="P50" i="7"/>
  <c r="Q50" i="7"/>
  <c r="H51" i="7"/>
  <c r="I51" i="7"/>
  <c r="J51" i="7"/>
  <c r="K51" i="7"/>
  <c r="L51" i="7"/>
  <c r="M51" i="7"/>
  <c r="N51" i="7"/>
  <c r="O51" i="7"/>
  <c r="P51" i="7"/>
  <c r="Q51" i="7"/>
  <c r="H52" i="7"/>
  <c r="I52" i="7"/>
  <c r="J52" i="7"/>
  <c r="K52" i="7"/>
  <c r="L52" i="7"/>
  <c r="M52" i="7"/>
  <c r="N52" i="7"/>
  <c r="O52" i="7"/>
  <c r="P52" i="7"/>
  <c r="Q52" i="7"/>
  <c r="H53" i="7"/>
  <c r="I53" i="7"/>
  <c r="J53" i="7"/>
  <c r="K53" i="7"/>
  <c r="L53" i="7"/>
  <c r="M53" i="7"/>
  <c r="N53" i="7"/>
  <c r="O53" i="7"/>
  <c r="P53" i="7"/>
  <c r="Q53" i="7"/>
  <c r="H54" i="7"/>
  <c r="I54" i="7"/>
  <c r="J54" i="7"/>
  <c r="K54" i="7"/>
  <c r="L54" i="7"/>
  <c r="M54" i="7"/>
  <c r="N54" i="7"/>
  <c r="O54" i="7"/>
  <c r="P54" i="7"/>
  <c r="Q54" i="7"/>
  <c r="H55" i="7"/>
  <c r="I55" i="7"/>
  <c r="J55" i="7"/>
  <c r="K55" i="7"/>
  <c r="L55" i="7"/>
  <c r="M55" i="7"/>
  <c r="N55" i="7"/>
  <c r="O55" i="7"/>
  <c r="P55" i="7"/>
  <c r="Q55" i="7"/>
  <c r="H56" i="7"/>
  <c r="I56" i="7"/>
  <c r="J56" i="7"/>
  <c r="K56" i="7"/>
  <c r="L56" i="7"/>
  <c r="M56" i="7"/>
  <c r="N56" i="7"/>
  <c r="O56" i="7"/>
  <c r="P56" i="7"/>
  <c r="Q56" i="7"/>
  <c r="H57" i="7"/>
  <c r="I57" i="7"/>
  <c r="J57" i="7"/>
  <c r="K57" i="7"/>
  <c r="L57" i="7"/>
  <c r="M57" i="7"/>
  <c r="N57" i="7"/>
  <c r="O57" i="7"/>
  <c r="P57" i="7"/>
  <c r="Q57" i="7"/>
  <c r="H58" i="7"/>
  <c r="I58" i="7"/>
  <c r="J58" i="7"/>
  <c r="K58" i="7"/>
  <c r="L58" i="7"/>
  <c r="M58" i="7"/>
  <c r="N58" i="7"/>
  <c r="O58" i="7"/>
  <c r="P58" i="7"/>
  <c r="Q58" i="7"/>
  <c r="H59" i="7"/>
  <c r="I59" i="7"/>
  <c r="J59" i="7"/>
  <c r="K59" i="7"/>
  <c r="L59" i="7"/>
  <c r="M59" i="7"/>
  <c r="N59" i="7"/>
  <c r="O59" i="7"/>
  <c r="P59" i="7"/>
  <c r="Q59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F22" i="7"/>
  <c r="G22" i="7"/>
  <c r="E22" i="7"/>
  <c r="H9" i="7"/>
  <c r="I9" i="7"/>
  <c r="J9" i="7"/>
  <c r="K9" i="7"/>
  <c r="L9" i="7"/>
  <c r="M9" i="7"/>
  <c r="N9" i="7"/>
  <c r="O9" i="7"/>
  <c r="P9" i="7"/>
  <c r="Q9" i="7"/>
  <c r="H10" i="7"/>
  <c r="I10" i="7"/>
  <c r="J10" i="7"/>
  <c r="K10" i="7"/>
  <c r="L10" i="7"/>
  <c r="M10" i="7"/>
  <c r="N10" i="7"/>
  <c r="O10" i="7"/>
  <c r="P10" i="7"/>
  <c r="Q10" i="7"/>
  <c r="H11" i="7"/>
  <c r="I11" i="7"/>
  <c r="J11" i="7"/>
  <c r="K11" i="7"/>
  <c r="L11" i="7"/>
  <c r="M11" i="7"/>
  <c r="N11" i="7"/>
  <c r="O11" i="7"/>
  <c r="P11" i="7"/>
  <c r="Q11" i="7"/>
  <c r="H12" i="7"/>
  <c r="I12" i="7"/>
  <c r="J12" i="7"/>
  <c r="K12" i="7"/>
  <c r="L12" i="7"/>
  <c r="M12" i="7"/>
  <c r="N12" i="7"/>
  <c r="O12" i="7"/>
  <c r="P12" i="7"/>
  <c r="Q12" i="7"/>
  <c r="H13" i="7"/>
  <c r="I13" i="7"/>
  <c r="J13" i="7"/>
  <c r="K13" i="7"/>
  <c r="L13" i="7"/>
  <c r="M13" i="7"/>
  <c r="N13" i="7"/>
  <c r="O13" i="7"/>
  <c r="P13" i="7"/>
  <c r="Q13" i="7"/>
  <c r="H14" i="7"/>
  <c r="I14" i="7"/>
  <c r="J14" i="7"/>
  <c r="K14" i="7"/>
  <c r="L14" i="7"/>
  <c r="M14" i="7"/>
  <c r="N14" i="7"/>
  <c r="O14" i="7"/>
  <c r="P14" i="7"/>
  <c r="Q14" i="7"/>
  <c r="H15" i="7"/>
  <c r="I15" i="7"/>
  <c r="J15" i="7"/>
  <c r="K15" i="7"/>
  <c r="L15" i="7"/>
  <c r="M15" i="7"/>
  <c r="N15" i="7"/>
  <c r="O15" i="7"/>
  <c r="P15" i="7"/>
  <c r="Q15" i="7"/>
  <c r="H16" i="7"/>
  <c r="I16" i="7"/>
  <c r="J16" i="7"/>
  <c r="K16" i="7"/>
  <c r="L16" i="7"/>
  <c r="M16" i="7"/>
  <c r="N16" i="7"/>
  <c r="O16" i="7"/>
  <c r="P16" i="7"/>
  <c r="Q16" i="7"/>
  <c r="H17" i="7"/>
  <c r="I17" i="7"/>
  <c r="J17" i="7"/>
  <c r="K17" i="7"/>
  <c r="L17" i="7"/>
  <c r="M17" i="7"/>
  <c r="N17" i="7"/>
  <c r="O17" i="7"/>
  <c r="P17" i="7"/>
  <c r="Q17" i="7"/>
  <c r="H18" i="7"/>
  <c r="I18" i="7"/>
  <c r="J18" i="7"/>
  <c r="K18" i="7"/>
  <c r="L18" i="7"/>
  <c r="M18" i="7"/>
  <c r="N18" i="7"/>
  <c r="O18" i="7"/>
  <c r="P18" i="7"/>
  <c r="Q18" i="7"/>
  <c r="H19" i="7"/>
  <c r="I19" i="7"/>
  <c r="J19" i="7"/>
  <c r="K19" i="7"/>
  <c r="L19" i="7"/>
  <c r="M19" i="7"/>
  <c r="N19" i="7"/>
  <c r="O19" i="7"/>
  <c r="P19" i="7"/>
  <c r="Q19" i="7"/>
  <c r="H20" i="7"/>
  <c r="I20" i="7"/>
  <c r="J20" i="7"/>
  <c r="K20" i="7"/>
  <c r="L20" i="7"/>
  <c r="M20" i="7"/>
  <c r="N20" i="7"/>
  <c r="O20" i="7"/>
  <c r="P20" i="7"/>
  <c r="Q20" i="7"/>
  <c r="H21" i="7"/>
  <c r="I21" i="7"/>
  <c r="J21" i="7"/>
  <c r="K21" i="7"/>
  <c r="L21" i="7"/>
  <c r="M21" i="7"/>
  <c r="N21" i="7"/>
  <c r="O21" i="7"/>
  <c r="P21" i="7"/>
  <c r="Q21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12" i="7"/>
  <c r="F12" i="7"/>
  <c r="G12" i="7"/>
  <c r="F10" i="7"/>
  <c r="G10" i="7"/>
  <c r="F11" i="7"/>
  <c r="G11" i="7"/>
  <c r="E11" i="7"/>
  <c r="E10" i="7"/>
  <c r="F8" i="7"/>
  <c r="G8" i="7"/>
  <c r="H8" i="7"/>
  <c r="I8" i="7"/>
  <c r="J8" i="7"/>
  <c r="K8" i="7"/>
  <c r="L8" i="7"/>
  <c r="M8" i="7"/>
  <c r="N8" i="7"/>
  <c r="O8" i="7"/>
  <c r="P8" i="7"/>
  <c r="Q8" i="7"/>
  <c r="F9" i="7"/>
  <c r="G9" i="7"/>
  <c r="E9" i="7"/>
  <c r="E8" i="7"/>
  <c r="H6" i="7"/>
  <c r="I6" i="7"/>
  <c r="J6" i="7"/>
  <c r="K6" i="7"/>
  <c r="L6" i="7"/>
  <c r="M6" i="7"/>
  <c r="N6" i="7"/>
  <c r="O6" i="7"/>
  <c r="P6" i="7"/>
  <c r="Q6" i="7"/>
  <c r="H7" i="7"/>
  <c r="I7" i="7"/>
  <c r="J7" i="7"/>
  <c r="K7" i="7"/>
  <c r="L7" i="7"/>
  <c r="M7" i="7"/>
  <c r="N7" i="7"/>
  <c r="O7" i="7"/>
  <c r="P7" i="7"/>
  <c r="Q7" i="7"/>
  <c r="E27" i="2"/>
  <c r="E28" i="2" s="1"/>
  <c r="E24" i="2"/>
  <c r="G6" i="7"/>
  <c r="G7" i="7"/>
  <c r="F6" i="7"/>
  <c r="F7" i="7"/>
  <c r="E7" i="7"/>
  <c r="E6" i="7"/>
  <c r="F4" i="7"/>
  <c r="G4" i="7"/>
  <c r="H4" i="7"/>
  <c r="I4" i="7"/>
  <c r="J4" i="7"/>
  <c r="K4" i="7"/>
  <c r="L4" i="7"/>
  <c r="M4" i="7"/>
  <c r="N4" i="7"/>
  <c r="O4" i="7"/>
  <c r="P4" i="7"/>
  <c r="Q4" i="7"/>
  <c r="F5" i="7"/>
  <c r="G5" i="7"/>
  <c r="H5" i="7"/>
  <c r="I5" i="7"/>
  <c r="J5" i="7"/>
  <c r="K5" i="7"/>
  <c r="L5" i="7"/>
  <c r="M5" i="7"/>
  <c r="N5" i="7"/>
  <c r="O5" i="7"/>
  <c r="P5" i="7"/>
  <c r="Q5" i="7"/>
  <c r="E5" i="7"/>
  <c r="E4" i="7"/>
  <c r="F2" i="7"/>
  <c r="G2" i="7"/>
  <c r="H2" i="7"/>
  <c r="I2" i="7"/>
  <c r="J2" i="7"/>
  <c r="K2" i="7"/>
  <c r="L2" i="7"/>
  <c r="M2" i="7"/>
  <c r="N2" i="7"/>
  <c r="O2" i="7"/>
  <c r="P2" i="7"/>
  <c r="Q2" i="7"/>
  <c r="F3" i="7"/>
  <c r="G3" i="7"/>
  <c r="H3" i="7"/>
  <c r="I3" i="7"/>
  <c r="J3" i="7"/>
  <c r="K3" i="7"/>
  <c r="L3" i="7"/>
  <c r="M3" i="7"/>
  <c r="N3" i="7"/>
  <c r="O3" i="7"/>
  <c r="P3" i="7"/>
  <c r="Q3" i="7"/>
  <c r="E3" i="7"/>
  <c r="E2" i="7"/>
  <c r="O63" i="6" l="1"/>
  <c r="N63" i="6"/>
  <c r="M63" i="6"/>
  <c r="L63" i="6"/>
  <c r="K63" i="6"/>
  <c r="J63" i="6"/>
  <c r="I63" i="6"/>
  <c r="H63" i="6"/>
  <c r="G63" i="6"/>
  <c r="F63" i="6"/>
  <c r="E63" i="6"/>
  <c r="D63" i="6"/>
  <c r="C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O23" i="4"/>
  <c r="O22" i="4"/>
  <c r="O21" i="4"/>
  <c r="O20" i="4"/>
  <c r="O19" i="4"/>
  <c r="O18" i="4"/>
  <c r="O17" i="4"/>
  <c r="O16" i="4"/>
  <c r="O15" i="4"/>
  <c r="O14" i="4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O15" i="3"/>
  <c r="O14" i="3"/>
  <c r="O27" i="2"/>
  <c r="N27" i="2"/>
  <c r="M27" i="2"/>
  <c r="L27" i="2"/>
  <c r="K27" i="2"/>
  <c r="J27" i="2"/>
  <c r="I27" i="2"/>
  <c r="H27" i="2"/>
  <c r="G27" i="2"/>
  <c r="F27" i="2"/>
  <c r="D27" i="2"/>
  <c r="C27" i="2"/>
  <c r="P26" i="2"/>
  <c r="P25" i="2"/>
  <c r="O24" i="2"/>
  <c r="N24" i="2"/>
  <c r="M24" i="2"/>
  <c r="L24" i="2"/>
  <c r="K24" i="2"/>
  <c r="J24" i="2"/>
  <c r="I24" i="2"/>
  <c r="H24" i="2"/>
  <c r="G24" i="2"/>
  <c r="F24" i="2"/>
  <c r="D24" i="2"/>
  <c r="C24" i="2"/>
  <c r="P23" i="2"/>
  <c r="P22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P14" i="2"/>
  <c r="P13" i="2"/>
  <c r="E18" i="1"/>
  <c r="P17" i="1"/>
  <c r="P16" i="1"/>
  <c r="O19" i="1"/>
  <c r="N19" i="1"/>
  <c r="M19" i="1"/>
  <c r="L19" i="1"/>
  <c r="K19" i="1"/>
  <c r="J19" i="1"/>
  <c r="I19" i="1"/>
  <c r="H19" i="1"/>
  <c r="G19" i="1"/>
  <c r="F19" i="1"/>
  <c r="E15" i="1"/>
  <c r="E19" i="1" s="1"/>
  <c r="D19" i="1"/>
  <c r="C19" i="1"/>
  <c r="P14" i="1"/>
  <c r="P13" i="1"/>
  <c r="P15" i="1" s="1"/>
  <c r="P18" i="1" l="1"/>
  <c r="P19" i="1" s="1"/>
  <c r="O52" i="5"/>
  <c r="P15" i="2"/>
  <c r="P63" i="6"/>
  <c r="O24" i="4"/>
  <c r="O16" i="3"/>
  <c r="G28" i="2"/>
  <c r="K28" i="2"/>
  <c r="O28" i="2"/>
  <c r="C28" i="2"/>
  <c r="H28" i="2"/>
  <c r="L28" i="2"/>
  <c r="D28" i="2"/>
  <c r="I28" i="2"/>
  <c r="M28" i="2"/>
  <c r="P24" i="2"/>
  <c r="F28" i="2"/>
  <c r="J28" i="2"/>
  <c r="N28" i="2"/>
  <c r="P27" i="2"/>
  <c r="P28" i="2" l="1"/>
</calcChain>
</file>

<file path=xl/sharedStrings.xml><?xml version="1.0" encoding="utf-8"?>
<sst xmlns="http://schemas.openxmlformats.org/spreadsheetml/2006/main" count="611" uniqueCount="160">
  <si>
    <t>ESTADISTICA PROCESAMIENTO DE PRESTACIONES</t>
  </si>
  <si>
    <t>RENTA DIGNIDAD</t>
  </si>
  <si>
    <t>MONTOS DESAGREGADO PROCESAMIENTO DE PLANILLA</t>
  </si>
  <si>
    <t>GESTION</t>
  </si>
  <si>
    <t>PROCESO</t>
  </si>
  <si>
    <t>PERIODO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</si>
  <si>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</si>
  <si>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</si>
  <si>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</si>
  <si>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</si>
  <si>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</si>
  <si>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</si>
  <si>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</si>
  <si>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</si>
  <si>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</si>
  <si>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</si>
  <si>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</si>
  <si>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</si>
  <si>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DIC</t>
  </si>
  <si>
    <t>TOTAL</t>
  </si>
  <si>
    <t>REGULARES</t>
  </si>
  <si>
    <t>TITULARES</t>
  </si>
  <si>
    <t>DERECHOHABIENTES</t>
  </si>
  <si>
    <t>SUBTOTAL</t>
  </si>
  <si>
    <t>PAGO DOMICILIO</t>
  </si>
  <si>
    <t>MONTO PAGADO POR TIPO DE BENEFICIARIO</t>
  </si>
  <si>
    <t>TIPO DE RENTA</t>
  </si>
  <si>
    <t>TITULAR</t>
  </si>
  <si>
    <t>DERECHOHABIENTE</t>
  </si>
  <si>
    <t>SEXO</t>
  </si>
  <si>
    <t>MASCULINO</t>
  </si>
  <si>
    <t>FEMENINO</t>
  </si>
  <si>
    <t>MONTO PAGADO POR CLASE DE RENTA</t>
  </si>
  <si>
    <t>IVM</t>
  </si>
  <si>
    <t>RP</t>
  </si>
  <si>
    <t>MONTO PAGADO POR TIPO DE RENTA</t>
  </si>
  <si>
    <t>HERMANOS</t>
  </si>
  <si>
    <t>PADRE</t>
  </si>
  <si>
    <t>MADRE</t>
  </si>
  <si>
    <t>ORFANDAD</t>
  </si>
  <si>
    <t>ORFANDAD DOBLE</t>
  </si>
  <si>
    <t>INC.TOTAL PERMANENTE</t>
  </si>
  <si>
    <t>INVALIDEZ</t>
  </si>
  <si>
    <t>INC.PARCIAL PERMANEN</t>
  </si>
  <si>
    <t>VIUDEDAD</t>
  </si>
  <si>
    <t>VEJEZ</t>
  </si>
  <si>
    <t>MONTO PAGADO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</si>
  <si>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</si>
  <si>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</si>
  <si>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</si>
  <si>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</si>
  <si>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</si>
  <si>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</si>
  <si>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</si>
  <si>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</si>
  <si>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BANCA PRIVADA</t>
  </si>
  <si>
    <t>SALUD</t>
  </si>
  <si>
    <t>CONSTRUCCION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</si>
  <si>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</si>
  <si>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</si>
  <si>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</si>
  <si>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</si>
  <si>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</si>
  <si>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</si>
  <si>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</si>
  <si>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</si>
  <si>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</si>
  <si>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</si>
  <si>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</si>
  <si>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</si>
  <si>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</si>
  <si>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</si>
  <si>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</si>
  <si>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</si>
  <si>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</si>
  <si>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</si>
  <si>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</si>
  <si>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</si>
  <si>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</si>
  <si>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</si>
  <si>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</si>
  <si>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</si>
  <si>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</si>
  <si>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</si>
  <si>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</si>
  <si>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LUZ FUERZA TELEFONOS</t>
  </si>
  <si>
    <t>MONTO PAGADO POR REGIONAL</t>
  </si>
  <si>
    <t>DEPARTAMENTO</t>
  </si>
  <si>
    <t>REGIONAL</t>
  </si>
  <si>
    <t>LA PAZ</t>
  </si>
  <si>
    <t>Corocoro</t>
  </si>
  <si>
    <t>Alto La Paz</t>
  </si>
  <si>
    <t>Viacha</t>
  </si>
  <si>
    <t>COCHABAMBA</t>
  </si>
  <si>
    <t>Quillacollo</t>
  </si>
  <si>
    <t>Aiquile</t>
  </si>
  <si>
    <t>Kami</t>
  </si>
  <si>
    <t>SANTA CRUZ</t>
  </si>
  <si>
    <t>SANTA CRUZ DE LA SIERRA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</si>
  <si>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</si>
  <si>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</si>
  <si>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</si>
  <si>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</si>
  <si>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</si>
  <si>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</si>
  <si>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</si>
  <si>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</si>
  <si>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</si>
  <si>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</si>
  <si>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</si>
  <si>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MONTERO - Guabira</t>
  </si>
  <si>
    <t>ORURO</t>
  </si>
  <si>
    <t>Huanuni</t>
  </si>
  <si>
    <t>Machacamarca</t>
  </si>
  <si>
    <t>Llallagua</t>
  </si>
  <si>
    <t>Uncia</t>
  </si>
  <si>
    <t>ORURO - Kami</t>
  </si>
  <si>
    <t>POTOSÍ</t>
  </si>
  <si>
    <t>POTOSI</t>
  </si>
  <si>
    <t>Villazon</t>
  </si>
  <si>
    <t>UYUNI - Pulacayo</t>
  </si>
  <si>
    <t>Cotagaita</t>
  </si>
  <si>
    <t>Atocha</t>
  </si>
  <si>
    <t>Tupiza</t>
  </si>
  <si>
    <t>Uyuni</t>
  </si>
  <si>
    <t>CHUQUISACA</t>
  </si>
  <si>
    <t>SUCRE</t>
  </si>
  <si>
    <t>Camargo</t>
  </si>
  <si>
    <t>SUCRE - Padilla</t>
  </si>
  <si>
    <t>TARIJA</t>
  </si>
  <si>
    <t>Villamontes</t>
  </si>
  <si>
    <t>Yacuiba</t>
  </si>
  <si>
    <t>Bermejo</t>
  </si>
  <si>
    <t>Entre Rios</t>
  </si>
  <si>
    <t>BENI</t>
  </si>
  <si>
    <t>TRINIDAD</t>
  </si>
  <si>
    <t>Riberalta</t>
  </si>
  <si>
    <t>Guayaramerin</t>
  </si>
  <si>
    <t>Magdalena</t>
  </si>
  <si>
    <t>Reyes</t>
  </si>
  <si>
    <t>Rurrenabaque</t>
  </si>
  <si>
    <t>Santa Ana</t>
  </si>
  <si>
    <t>PANDO</t>
  </si>
  <si>
    <t>COBIJA</t>
  </si>
  <si>
    <t>gestion</t>
  </si>
  <si>
    <t>clase</t>
  </si>
  <si>
    <t>tipo</t>
  </si>
  <si>
    <t>tipo_renta_dignidad</t>
  </si>
  <si>
    <t>Planilla</t>
  </si>
  <si>
    <t>Regular</t>
  </si>
  <si>
    <t>Titular</t>
  </si>
  <si>
    <t>Derechohabiente</t>
  </si>
  <si>
    <t>Pago a Domicilio</t>
  </si>
  <si>
    <t>Tipo de Renta</t>
  </si>
  <si>
    <t>Clase Renta</t>
  </si>
  <si>
    <t>Departamento_Regional</t>
  </si>
  <si>
    <t>Masculino</t>
  </si>
  <si>
    <t>Femenino</t>
  </si>
  <si>
    <t>Sector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</si>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</sst>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&quot;Bs&quot;* #,##0.00_-;\-&quot;Bs&quot;* #,##0.00_-;_-&quot;Bs&quot;* &quot;-&quot;??_-;_-@"/>
  </numFmts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theme="0"/>
      <name val="Calibri"/>
    </font>
    <font>
      <sz val="11"/>
      <color rgb="FF44546A"/>
      <name val="Calibri"/>
    </font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Arial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B4C6E7"/>
        <bgColor rgb="FFB4C6E7"/>
      </patternFill>
    </fill>
    <fill>
      <patternFill patternType="solid">
        <fgColor rgb="FF203764"/>
        <bgColor rgb="FF203764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/>
      <right style="hair">
        <color rgb="FF000000"/>
      </right>
      <top style="thin">
        <color theme="0"/>
      </top>
      <bottom style="thin">
        <color theme="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theme="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theme="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theme="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FFFFFF"/>
      </top>
      <bottom style="medium">
        <color rgb="FFCCCCCC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0" fontId="12" fillId="0" borderId="19"/>
  </cellStyleXfs>
  <cellXfs count="98"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1" xfId="0" applyFont="1" applyFill="1" applyBorder="1"/>
    <xf numFmtId="0" fontId="2" fillId="2" borderId="14" xfId="0" applyFont="1" applyFill="1" applyBorder="1"/>
    <xf numFmtId="164" fontId="4" fillId="0" borderId="15" xfId="0" applyNumberFormat="1" applyFont="1" applyBorder="1"/>
    <xf numFmtId="164" fontId="4" fillId="0" borderId="0" xfId="0" applyNumberFormat="1" applyFont="1"/>
    <xf numFmtId="164" fontId="5" fillId="0" borderId="0" xfId="0" applyNumberFormat="1" applyFont="1" applyAlignment="1"/>
    <xf numFmtId="164" fontId="5" fillId="0" borderId="0" xfId="0" applyNumberFormat="1" applyFont="1" applyAlignment="1">
      <alignment horizontal="right"/>
    </xf>
    <xf numFmtId="164" fontId="2" fillId="2" borderId="16" xfId="0" applyNumberFormat="1" applyFont="1" applyFill="1" applyBorder="1" applyAlignment="1">
      <alignment horizontal="center" vertical="center"/>
    </xf>
    <xf numFmtId="164" fontId="6" fillId="3" borderId="15" xfId="0" applyNumberFormat="1" applyFont="1" applyFill="1" applyBorder="1"/>
    <xf numFmtId="164" fontId="6" fillId="3" borderId="16" xfId="0" applyNumberFormat="1" applyFont="1" applyFill="1" applyBorder="1" applyAlignment="1">
      <alignment horizontal="center" vertical="center"/>
    </xf>
    <xf numFmtId="164" fontId="6" fillId="3" borderId="19" xfId="0" applyNumberFormat="1" applyFont="1" applyFill="1" applyBorder="1"/>
    <xf numFmtId="164" fontId="2" fillId="2" borderId="22" xfId="0" applyNumberFormat="1" applyFont="1" applyFill="1" applyBorder="1"/>
    <xf numFmtId="4" fontId="4" fillId="0" borderId="0" xfId="0" applyNumberFormat="1" applyFont="1"/>
    <xf numFmtId="164" fontId="2" fillId="2" borderId="7" xfId="0" applyNumberFormat="1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right" vertical="center"/>
    </xf>
    <xf numFmtId="0" fontId="2" fillId="2" borderId="12" xfId="0" applyFont="1" applyFill="1" applyBorder="1" applyAlignment="1">
      <alignment horizontal="center" vertical="center"/>
    </xf>
    <xf numFmtId="164" fontId="4" fillId="0" borderId="34" xfId="0" applyNumberFormat="1" applyFont="1" applyBorder="1"/>
    <xf numFmtId="164" fontId="2" fillId="2" borderId="35" xfId="0" applyNumberFormat="1" applyFont="1" applyFill="1" applyBorder="1" applyAlignment="1">
      <alignment horizontal="center" vertical="center"/>
    </xf>
    <xf numFmtId="164" fontId="6" fillId="3" borderId="36" xfId="0" applyNumberFormat="1" applyFont="1" applyFill="1" applyBorder="1"/>
    <xf numFmtId="0" fontId="2" fillId="2" borderId="40" xfId="0" applyFont="1" applyFill="1" applyBorder="1"/>
    <xf numFmtId="164" fontId="4" fillId="0" borderId="0" xfId="0" applyNumberFormat="1" applyFont="1" applyAlignment="1">
      <alignment horizontal="right"/>
    </xf>
    <xf numFmtId="164" fontId="9" fillId="2" borderId="19" xfId="0" applyNumberFormat="1" applyFont="1" applyFill="1" applyBorder="1"/>
    <xf numFmtId="0" fontId="2" fillId="2" borderId="41" xfId="0" applyFont="1" applyFill="1" applyBorder="1"/>
    <xf numFmtId="164" fontId="9" fillId="2" borderId="22" xfId="0" applyNumberFormat="1" applyFont="1" applyFill="1" applyBorder="1"/>
    <xf numFmtId="164" fontId="9" fillId="2" borderId="22" xfId="0" applyNumberFormat="1" applyFont="1" applyFill="1" applyBorder="1" applyAlignment="1">
      <alignment horizontal="right"/>
    </xf>
    <xf numFmtId="0" fontId="2" fillId="2" borderId="4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left" vertical="center"/>
    </xf>
    <xf numFmtId="4" fontId="4" fillId="0" borderId="15" xfId="0" applyNumberFormat="1" applyFont="1" applyBorder="1" applyAlignment="1">
      <alignment horizontal="right"/>
    </xf>
    <xf numFmtId="164" fontId="9" fillId="2" borderId="15" xfId="0" applyNumberFormat="1" applyFont="1" applyFill="1" applyBorder="1"/>
    <xf numFmtId="4" fontId="5" fillId="0" borderId="15" xfId="0" applyNumberFormat="1" applyFont="1" applyBorder="1" applyAlignment="1">
      <alignment horizontal="right"/>
    </xf>
    <xf numFmtId="164" fontId="9" fillId="2" borderId="43" xfId="0" applyNumberFormat="1" applyFont="1" applyFill="1" applyBorder="1"/>
    <xf numFmtId="164" fontId="10" fillId="0" borderId="0" xfId="0" applyNumberFormat="1" applyFont="1" applyAlignment="1">
      <alignment horizontal="center" vertical="center"/>
    </xf>
    <xf numFmtId="164" fontId="2" fillId="2" borderId="45" xfId="0" applyNumberFormat="1" applyFont="1" applyFill="1" applyBorder="1"/>
    <xf numFmtId="164" fontId="2" fillId="2" borderId="46" xfId="0" applyNumberFormat="1" applyFont="1" applyFill="1" applyBorder="1"/>
    <xf numFmtId="0" fontId="2" fillId="2" borderId="47" xfId="0" applyFont="1" applyFill="1" applyBorder="1" applyAlignment="1">
      <alignment horizontal="center" vertical="center"/>
    </xf>
    <xf numFmtId="164" fontId="10" fillId="0" borderId="15" xfId="0" applyNumberFormat="1" applyFont="1" applyBorder="1" applyAlignment="1">
      <alignment horizontal="right" vertical="center"/>
    </xf>
    <xf numFmtId="0" fontId="2" fillId="2" borderId="40" xfId="0" applyFont="1" applyFill="1" applyBorder="1" applyAlignment="1">
      <alignment horizontal="center" vertical="center"/>
    </xf>
    <xf numFmtId="4" fontId="2" fillId="2" borderId="22" xfId="0" applyNumberFormat="1" applyFont="1" applyFill="1" applyBorder="1"/>
    <xf numFmtId="0" fontId="4" fillId="0" borderId="0" xfId="0" applyFont="1" applyAlignment="1">
      <alignment horizontal="center"/>
    </xf>
    <xf numFmtId="0" fontId="13" fillId="0" borderId="19" xfId="2" applyFont="1" applyAlignment="1"/>
    <xf numFmtId="0" fontId="12" fillId="0" borderId="19" xfId="2" applyFont="1" applyAlignment="1"/>
    <xf numFmtId="3" fontId="12" fillId="0" borderId="19" xfId="2" applyNumberFormat="1" applyFont="1" applyAlignment="1"/>
    <xf numFmtId="0" fontId="13" fillId="0" borderId="19" xfId="2" applyFont="1" applyFill="1" applyAlignment="1"/>
    <xf numFmtId="43" fontId="7" fillId="3" borderId="0" xfId="1" applyFont="1" applyFill="1" applyAlignment="1">
      <alignment horizontal="right"/>
    </xf>
    <xf numFmtId="43" fontId="8" fillId="4" borderId="37" xfId="1" applyFont="1" applyFill="1" applyBorder="1" applyAlignment="1">
      <alignment horizontal="right"/>
    </xf>
    <xf numFmtId="1" fontId="10" fillId="0" borderId="49" xfId="0" applyNumberFormat="1" applyFont="1" applyBorder="1" applyAlignment="1">
      <alignment horizontal="right" vertical="center"/>
    </xf>
    <xf numFmtId="1" fontId="10" fillId="0" borderId="15" xfId="0" applyNumberFormat="1" applyFont="1" applyBorder="1" applyAlignment="1">
      <alignment horizontal="right"/>
    </xf>
    <xf numFmtId="1" fontId="2" fillId="2" borderId="22" xfId="0" applyNumberFormat="1" applyFont="1" applyFill="1" applyBorder="1"/>
    <xf numFmtId="1" fontId="2" fillId="2" borderId="43" xfId="0" applyNumberFormat="1" applyFont="1" applyFill="1" applyBorder="1"/>
    <xf numFmtId="1" fontId="10" fillId="0" borderId="0" xfId="0" applyNumberFormat="1" applyFont="1" applyAlignment="1">
      <alignment horizontal="right" vertical="center"/>
    </xf>
    <xf numFmtId="1" fontId="10" fillId="0" borderId="0" xfId="0" applyNumberFormat="1" applyFont="1" applyAlignment="1">
      <alignment horizontal="right"/>
    </xf>
    <xf numFmtId="1" fontId="2" fillId="2" borderId="22" xfId="0" applyNumberFormat="1" applyFont="1" applyFill="1" applyBorder="1" applyAlignment="1">
      <alignment horizontal="right"/>
    </xf>
    <xf numFmtId="4" fontId="1" fillId="0" borderId="54" xfId="0" applyNumberFormat="1" applyFont="1" applyBorder="1" applyAlignment="1">
      <alignment horizontal="right" wrapText="1"/>
    </xf>
    <xf numFmtId="4" fontId="1" fillId="0" borderId="55" xfId="0" applyNumberFormat="1" applyFont="1" applyBorder="1" applyAlignment="1">
      <alignment horizontal="right" wrapText="1"/>
    </xf>
    <xf numFmtId="4" fontId="1" fillId="0" borderId="53" xfId="0" applyNumberFormat="1" applyFont="1" applyBorder="1" applyAlignment="1">
      <alignment horizontal="right" wrapText="1"/>
    </xf>
    <xf numFmtId="4" fontId="1" fillId="0" borderId="52" xfId="0" applyNumberFormat="1" applyFont="1" applyBorder="1" applyAlignment="1">
      <alignment horizontal="right" wrapText="1"/>
    </xf>
    <xf numFmtId="0" fontId="14" fillId="2" borderId="40" xfId="0" applyFont="1" applyFill="1" applyBorder="1" applyAlignment="1">
      <alignment horizontal="left" vertical="center"/>
    </xf>
    <xf numFmtId="2" fontId="4" fillId="0" borderId="32" xfId="0" applyNumberFormat="1" applyFont="1" applyBorder="1"/>
    <xf numFmtId="1" fontId="10" fillId="0" borderId="32" xfId="0" applyNumberFormat="1" applyFont="1" applyBorder="1" applyAlignment="1">
      <alignment horizontal="right" vertical="center"/>
    </xf>
    <xf numFmtId="0" fontId="2" fillId="2" borderId="17" xfId="0" applyFont="1" applyFill="1" applyBorder="1" applyAlignment="1">
      <alignment horizontal="center"/>
    </xf>
    <xf numFmtId="0" fontId="3" fillId="0" borderId="18" xfId="0" applyFont="1" applyBorder="1"/>
    <xf numFmtId="0" fontId="2" fillId="2" borderId="20" xfId="0" applyFont="1" applyFill="1" applyBorder="1" applyAlignment="1">
      <alignment horizontal="right"/>
    </xf>
    <xf numFmtId="0" fontId="3" fillId="0" borderId="21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2" fillId="2" borderId="23" xfId="0" applyFont="1" applyFill="1" applyBorder="1" applyAlignment="1">
      <alignment horizontal="center" vertical="center"/>
    </xf>
    <xf numFmtId="0" fontId="3" fillId="0" borderId="24" xfId="0" applyFont="1" applyBorder="1"/>
    <xf numFmtId="0" fontId="3" fillId="0" borderId="25" xfId="0" applyFont="1" applyBorder="1"/>
    <xf numFmtId="0" fontId="2" fillId="2" borderId="26" xfId="0" applyFont="1" applyFill="1" applyBorder="1" applyAlignment="1">
      <alignment horizontal="center" vertical="center"/>
    </xf>
    <xf numFmtId="0" fontId="3" fillId="0" borderId="29" xfId="0" applyFont="1" applyBorder="1"/>
    <xf numFmtId="0" fontId="2" fillId="2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2" fillId="2" borderId="20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3" fillId="0" borderId="31" xfId="0" applyFont="1" applyBorder="1"/>
    <xf numFmtId="0" fontId="3" fillId="0" borderId="38" xfId="0" applyFont="1" applyBorder="1"/>
    <xf numFmtId="0" fontId="3" fillId="0" borderId="39" xfId="0" applyFont="1" applyBorder="1"/>
    <xf numFmtId="0" fontId="2" fillId="2" borderId="44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3" fillId="0" borderId="50" xfId="0" applyFont="1" applyBorder="1"/>
    <xf numFmtId="0" fontId="3" fillId="0" borderId="51" xfId="0" applyFont="1" applyBorder="1"/>
    <xf numFmtId="2" fontId="4" fillId="0" borderId="15" xfId="0" applyNumberFormat="1" applyFont="1" applyBorder="1"/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241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622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622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tabSelected="1" workbookViewId="0">
      <pane ySplit="1" topLeftCell="A83" activePane="bottomLeft" state="frozen"/>
      <selection pane="bottomLeft" activeCell="B123" sqref="B123"/>
    </sheetView>
  </sheetViews>
  <sheetFormatPr baseColWidth="10" defaultRowHeight="14.25"/>
  <cols>
    <col min="1" max="1" width="11.42578125" style="50"/>
    <col min="2" max="2" width="27.140625" style="50" customWidth="1"/>
    <col min="3" max="3" width="25" style="50" customWidth="1"/>
    <col min="4" max="4" width="27.28515625" style="50" customWidth="1"/>
    <col min="5" max="16384" width="11.42578125" style="50"/>
  </cols>
  <sheetData>
    <row r="1" spans="1:17">
      <c r="A1" s="49" t="s">
        <v>144</v>
      </c>
      <c r="B1" s="49" t="s">
        <v>145</v>
      </c>
      <c r="C1" s="49" t="s">
        <v>146</v>
      </c>
      <c r="D1" s="49" t="s">
        <v>147</v>
      </c>
      <c r="E1" s="50" t="s">
        <v>6</v>
      </c>
      <c r="F1" s="50" t="s">
        <v>7</v>
      </c>
      <c r="G1" s="50" t="s">
        <v>8</v>
      </c>
      <c r="H1" s="50" t="s">
        <v>9</v>
      </c>
      <c r="I1" s="50" t="s">
        <v>10</v>
      </c>
      <c r="J1" s="50" t="s">
        <v>11</v>
      </c>
      <c r="K1" s="50" t="s">
        <v>12</v>
      </c>
      <c r="L1" s="50" t="s">
        <v>13</v>
      </c>
      <c r="M1" s="50" t="s">
        <v>14</v>
      </c>
      <c r="N1" s="50" t="s">
        <v>15</v>
      </c>
      <c r="O1" s="50" t="s">
        <v>16</v>
      </c>
      <c r="P1" s="50" t="s">
        <v>17</v>
      </c>
      <c r="Q1" s="50" t="s">
        <v>18</v>
      </c>
    </row>
    <row r="2" spans="1:17">
      <c r="A2" s="49">
        <v>2024</v>
      </c>
      <c r="B2" s="49" t="s">
        <v>148</v>
      </c>
      <c r="C2" s="49" t="s">
        <v>149</v>
      </c>
      <c r="D2" s="49" t="s">
        <v>150</v>
      </c>
      <c r="E2" s="51">
        <f>+'SR - Planilla Desagregado'!C13</f>
        <v>10925100</v>
      </c>
      <c r="F2" s="51">
        <f>+'SR - Planilla Desagregado'!D13</f>
        <v>10864500</v>
      </c>
      <c r="G2" s="51">
        <f>+'SR - Planilla Desagregado'!E13</f>
        <v>10801800</v>
      </c>
      <c r="H2" s="51">
        <f>+'SR - Planilla Desagregado'!F13</f>
        <v>10797300</v>
      </c>
      <c r="I2" s="51">
        <f>+'SR - Planilla Desagregado'!G13</f>
        <v>10738800</v>
      </c>
      <c r="J2" s="51">
        <f>+'SR - Planilla Desagregado'!H13</f>
        <v>10682100</v>
      </c>
      <c r="K2" s="51">
        <f>+'SR - Planilla Desagregado'!I13</f>
        <v>0</v>
      </c>
      <c r="L2" s="51">
        <f>+'SR - Planilla Desagregado'!J13</f>
        <v>0</v>
      </c>
      <c r="M2" s="51">
        <f>+'SR - Planilla Desagregado'!K13</f>
        <v>0</v>
      </c>
      <c r="N2" s="51">
        <f>+'SR - Planilla Desagregado'!L13</f>
        <v>0</v>
      </c>
      <c r="O2" s="51">
        <f>+'SR - Planilla Desagregado'!M13</f>
        <v>0</v>
      </c>
      <c r="P2" s="51">
        <f>+'SR - Planilla Desagregado'!N13</f>
        <v>0</v>
      </c>
      <c r="Q2" s="51">
        <f>+'SR - Planilla Desagregado'!O13</f>
        <v>0</v>
      </c>
    </row>
    <row r="3" spans="1:17">
      <c r="A3" s="49">
        <v>2024</v>
      </c>
      <c r="B3" s="49" t="s">
        <v>148</v>
      </c>
      <c r="C3" s="49" t="s">
        <v>149</v>
      </c>
      <c r="D3" s="49" t="s">
        <v>151</v>
      </c>
      <c r="E3" s="51">
        <f>+'SR - Planilla Desagregado'!C14</f>
        <v>6697200</v>
      </c>
      <c r="F3" s="51">
        <f>+'SR - Planilla Desagregado'!D14</f>
        <v>6665400</v>
      </c>
      <c r="G3" s="51">
        <f>+'SR - Planilla Desagregado'!E14</f>
        <v>6640500</v>
      </c>
      <c r="H3" s="51">
        <f>+'SR - Planilla Desagregado'!F14</f>
        <v>6641400</v>
      </c>
      <c r="I3" s="51">
        <f>+'SR - Planilla Desagregado'!G14</f>
        <v>6638100</v>
      </c>
      <c r="J3" s="51">
        <f>+'SR - Planilla Desagregado'!H14</f>
        <v>6623700</v>
      </c>
      <c r="K3" s="51">
        <f>+'SR - Planilla Desagregado'!I14</f>
        <v>0</v>
      </c>
      <c r="L3" s="51">
        <f>+'SR - Planilla Desagregado'!J14</f>
        <v>0</v>
      </c>
      <c r="M3" s="51">
        <f>+'SR - Planilla Desagregado'!K14</f>
        <v>0</v>
      </c>
      <c r="N3" s="51">
        <f>+'SR - Planilla Desagregado'!L14</f>
        <v>0</v>
      </c>
      <c r="O3" s="51">
        <f>+'SR - Planilla Desagregado'!M14</f>
        <v>0</v>
      </c>
      <c r="P3" s="51">
        <f>+'SR - Planilla Desagregado'!N14</f>
        <v>0</v>
      </c>
      <c r="Q3" s="51">
        <f>+'SR - Planilla Desagregado'!O14</f>
        <v>0</v>
      </c>
    </row>
    <row r="4" spans="1:17">
      <c r="A4" s="49">
        <v>2024</v>
      </c>
      <c r="B4" s="49" t="s">
        <v>148</v>
      </c>
      <c r="C4" s="49" t="s">
        <v>152</v>
      </c>
      <c r="D4" s="49" t="s">
        <v>150</v>
      </c>
      <c r="E4" s="51">
        <f>+'SR - Planilla Desagregado'!C16</f>
        <v>275700</v>
      </c>
      <c r="F4" s="51">
        <f>+'SR - Planilla Desagregado'!D16</f>
        <v>272700</v>
      </c>
      <c r="G4" s="51">
        <f>+'SR - Planilla Desagregado'!E16</f>
        <v>266400</v>
      </c>
      <c r="H4" s="51">
        <f>+'SR - Planilla Desagregado'!F16</f>
        <v>263100</v>
      </c>
      <c r="I4" s="51">
        <f>+'SR - Planilla Desagregado'!G16</f>
        <v>256500</v>
      </c>
      <c r="J4" s="51">
        <f>+'SR - Planilla Desagregado'!H16</f>
        <v>252600</v>
      </c>
      <c r="K4" s="51">
        <f>+'SR - Planilla Desagregado'!I16</f>
        <v>0</v>
      </c>
      <c r="L4" s="51">
        <f>+'SR - Planilla Desagregado'!J16</f>
        <v>0</v>
      </c>
      <c r="M4" s="51">
        <f>+'SR - Planilla Desagregado'!K16</f>
        <v>0</v>
      </c>
      <c r="N4" s="51">
        <f>+'SR - Planilla Desagregado'!L16</f>
        <v>0</v>
      </c>
      <c r="O4" s="51">
        <f>+'SR - Planilla Desagregado'!M16</f>
        <v>0</v>
      </c>
      <c r="P4" s="51">
        <f>+'SR - Planilla Desagregado'!N16</f>
        <v>0</v>
      </c>
      <c r="Q4" s="51">
        <f>+'SR - Planilla Desagregado'!O16</f>
        <v>0</v>
      </c>
    </row>
    <row r="5" spans="1:17">
      <c r="A5" s="49">
        <v>2024</v>
      </c>
      <c r="B5" s="49" t="s">
        <v>148</v>
      </c>
      <c r="C5" s="49" t="s">
        <v>152</v>
      </c>
      <c r="D5" s="49" t="s">
        <v>151</v>
      </c>
      <c r="E5" s="51">
        <f>+'SR - Planilla Desagregado'!C17</f>
        <v>142500</v>
      </c>
      <c r="F5" s="51">
        <f>+'SR - Planilla Desagregado'!D17</f>
        <v>141600</v>
      </c>
      <c r="G5" s="51">
        <f>+'SR - Planilla Desagregado'!E17</f>
        <v>140100</v>
      </c>
      <c r="H5" s="51">
        <f>+'SR - Planilla Desagregado'!F17</f>
        <v>138300</v>
      </c>
      <c r="I5" s="51">
        <f>+'SR - Planilla Desagregado'!G17</f>
        <v>137100</v>
      </c>
      <c r="J5" s="51">
        <f>+'SR - Planilla Desagregado'!H17</f>
        <v>135000</v>
      </c>
      <c r="K5" s="51">
        <f>+'SR - Planilla Desagregado'!I17</f>
        <v>0</v>
      </c>
      <c r="L5" s="51">
        <f>+'SR - Planilla Desagregado'!J17</f>
        <v>0</v>
      </c>
      <c r="M5" s="51">
        <f>+'SR - Planilla Desagregado'!K17</f>
        <v>0</v>
      </c>
      <c r="N5" s="51">
        <f>+'SR - Planilla Desagregado'!L17</f>
        <v>0</v>
      </c>
      <c r="O5" s="51">
        <f>+'SR - Planilla Desagregado'!M17</f>
        <v>0</v>
      </c>
      <c r="P5" s="51">
        <f>+'SR - Planilla Desagregado'!N17</f>
        <v>0</v>
      </c>
      <c r="Q5" s="51">
        <f>+'SR - Planilla Desagregado'!O17</f>
        <v>0</v>
      </c>
    </row>
    <row r="6" spans="1:17">
      <c r="A6" s="49">
        <v>2024</v>
      </c>
      <c r="B6" s="49" t="s">
        <v>153</v>
      </c>
      <c r="C6" s="49" t="s">
        <v>150</v>
      </c>
      <c r="D6" s="49" t="s">
        <v>156</v>
      </c>
      <c r="E6" s="51">
        <f>+'SR - Tit - DH'!C22</f>
        <v>6201600</v>
      </c>
      <c r="F6" s="51">
        <f>+'SR - Tit - DH'!D22</f>
        <v>6160200</v>
      </c>
      <c r="G6" s="51">
        <f>+'SR - Tit - DH'!E22</f>
        <v>6117000</v>
      </c>
      <c r="H6" s="51">
        <f>+'SR - Tit - DH'!F22</f>
        <v>6094200</v>
      </c>
      <c r="I6" s="51">
        <f>+'SR - Tit - DH'!G22</f>
        <v>6054300</v>
      </c>
      <c r="J6" s="51">
        <f>+'SR - Tit - DH'!H22</f>
        <v>6016800</v>
      </c>
      <c r="K6" s="51">
        <f>+'SR - Tit - DH'!I22</f>
        <v>0</v>
      </c>
      <c r="L6" s="51">
        <f>+'SR - Tit - DH'!J22</f>
        <v>0</v>
      </c>
      <c r="M6" s="51">
        <f>+'SR - Tit - DH'!K22</f>
        <v>0</v>
      </c>
      <c r="N6" s="51">
        <f>+'SR - Tit - DH'!L22</f>
        <v>0</v>
      </c>
      <c r="O6" s="51">
        <f>+'SR - Tit - DH'!M22</f>
        <v>0</v>
      </c>
      <c r="P6" s="51">
        <f>+'SR - Tit - DH'!N22</f>
        <v>0</v>
      </c>
      <c r="Q6" s="51">
        <f>+'SR - Tit - DH'!O22</f>
        <v>0</v>
      </c>
    </row>
    <row r="7" spans="1:17">
      <c r="A7" s="49">
        <v>2024</v>
      </c>
      <c r="B7" s="49" t="s">
        <v>153</v>
      </c>
      <c r="C7" s="49" t="s">
        <v>150</v>
      </c>
      <c r="D7" s="49" t="s">
        <v>157</v>
      </c>
      <c r="E7" s="51">
        <f>+'SR - Tit - DH'!C23</f>
        <v>4999200</v>
      </c>
      <c r="F7" s="51">
        <f>+'SR - Tit - DH'!D23</f>
        <v>4977000</v>
      </c>
      <c r="G7" s="51">
        <f>+'SR - Tit - DH'!E23</f>
        <v>4951200</v>
      </c>
      <c r="H7" s="51">
        <f>+'SR - Tit - DH'!F23</f>
        <v>4966200</v>
      </c>
      <c r="I7" s="51">
        <f>+'SR - Tit - DH'!G23</f>
        <v>4941000</v>
      </c>
      <c r="J7" s="51">
        <f>+'SR - Tit - DH'!H23</f>
        <v>4917900</v>
      </c>
      <c r="K7" s="51">
        <f>+'SR - Tit - DH'!I23</f>
        <v>0</v>
      </c>
      <c r="L7" s="51">
        <f>+'SR - Tit - DH'!J23</f>
        <v>0</v>
      </c>
      <c r="M7" s="51">
        <f>+'SR - Tit - DH'!K23</f>
        <v>0</v>
      </c>
      <c r="N7" s="51">
        <f>+'SR - Tit - DH'!L23</f>
        <v>0</v>
      </c>
      <c r="O7" s="51">
        <f>+'SR - Tit - DH'!M23</f>
        <v>0</v>
      </c>
      <c r="P7" s="51">
        <f>+'SR - Tit - DH'!N23</f>
        <v>0</v>
      </c>
      <c r="Q7" s="51">
        <f>+'SR - Tit - DH'!O23</f>
        <v>0</v>
      </c>
    </row>
    <row r="8" spans="1:17">
      <c r="A8" s="49">
        <v>2024</v>
      </c>
      <c r="B8" s="49" t="s">
        <v>153</v>
      </c>
      <c r="C8" s="49" t="s">
        <v>151</v>
      </c>
      <c r="D8" s="49" t="s">
        <v>156</v>
      </c>
      <c r="E8" s="51">
        <f>+'SR - Tit - DH'!C25</f>
        <v>121800</v>
      </c>
      <c r="F8" s="51">
        <f>+'SR - Tit - DH'!D25</f>
        <v>122400</v>
      </c>
      <c r="G8" s="51">
        <f>+'SR - Tit - DH'!E25</f>
        <v>121200</v>
      </c>
      <c r="H8" s="51">
        <f>+'SR - Tit - DH'!F25</f>
        <v>120600</v>
      </c>
      <c r="I8" s="51">
        <f>+'SR - Tit - DH'!G25</f>
        <v>120600</v>
      </c>
      <c r="J8" s="51">
        <f>+'SR - Tit - DH'!H25</f>
        <v>120300</v>
      </c>
      <c r="K8" s="51">
        <f>+'SR - Tit - DH'!I25</f>
        <v>0</v>
      </c>
      <c r="L8" s="51">
        <f>+'SR - Tit - DH'!J25</f>
        <v>0</v>
      </c>
      <c r="M8" s="51">
        <f>+'SR - Tit - DH'!K25</f>
        <v>0</v>
      </c>
      <c r="N8" s="51">
        <f>+'SR - Tit - DH'!L25</f>
        <v>0</v>
      </c>
      <c r="O8" s="51">
        <f>+'SR - Tit - DH'!M25</f>
        <v>0</v>
      </c>
      <c r="P8" s="51">
        <f>+'SR - Tit - DH'!N25</f>
        <v>0</v>
      </c>
      <c r="Q8" s="51">
        <f>+'SR - Tit - DH'!O25</f>
        <v>0</v>
      </c>
    </row>
    <row r="9" spans="1:17">
      <c r="A9" s="49">
        <v>2024</v>
      </c>
      <c r="B9" s="49" t="s">
        <v>153</v>
      </c>
      <c r="C9" s="49" t="s">
        <v>151</v>
      </c>
      <c r="D9" s="49" t="s">
        <v>157</v>
      </c>
      <c r="E9" s="51">
        <f>+'SR - Tit - DH'!C26</f>
        <v>6717900</v>
      </c>
      <c r="F9" s="51">
        <f>+'SR - Tit - DH'!D26</f>
        <v>6684600</v>
      </c>
      <c r="G9" s="51">
        <f>+'SR - Tit - DH'!E26</f>
        <v>6659400</v>
      </c>
      <c r="H9" s="51">
        <f>+'SR - Tit - DH'!F26</f>
        <v>6659100</v>
      </c>
      <c r="I9" s="51">
        <f>+'SR - Tit - DH'!G26</f>
        <v>6654600</v>
      </c>
      <c r="J9" s="51">
        <f>+'SR - Tit - DH'!H26</f>
        <v>6638400</v>
      </c>
      <c r="K9" s="51">
        <f>+'SR - Tit - DH'!I26</f>
        <v>0</v>
      </c>
      <c r="L9" s="51">
        <f>+'SR - Tit - DH'!J26</f>
        <v>0</v>
      </c>
      <c r="M9" s="51">
        <f>+'SR - Tit - DH'!K26</f>
        <v>0</v>
      </c>
      <c r="N9" s="51">
        <f>+'SR - Tit - DH'!L26</f>
        <v>0</v>
      </c>
      <c r="O9" s="51">
        <f>+'SR - Tit - DH'!M26</f>
        <v>0</v>
      </c>
      <c r="P9" s="51">
        <f>+'SR - Tit - DH'!N26</f>
        <v>0</v>
      </c>
      <c r="Q9" s="51">
        <f>+'SR - Tit - DH'!O26</f>
        <v>0</v>
      </c>
    </row>
    <row r="10" spans="1:17">
      <c r="A10" s="49">
        <v>2024</v>
      </c>
      <c r="B10" s="49" t="s">
        <v>153</v>
      </c>
      <c r="C10" s="49" t="s">
        <v>33</v>
      </c>
      <c r="D10" s="49" t="s">
        <v>33</v>
      </c>
      <c r="E10" s="51">
        <f>+'SR - Tipo Renta'!B14</f>
        <v>16385400</v>
      </c>
      <c r="F10" s="51">
        <f>+'SR - Tipo Renta'!C14</f>
        <v>16298100</v>
      </c>
      <c r="G10" s="51">
        <f>+'SR - Tipo Renta'!D14</f>
        <v>16206900</v>
      </c>
      <c r="H10" s="51">
        <f>+'SR - Tipo Renta'!E14</f>
        <v>16203300</v>
      </c>
      <c r="I10" s="51">
        <f>+'SR - Tipo Renta'!F14</f>
        <v>16137900</v>
      </c>
      <c r="J10" s="51">
        <f>+'SR - Tipo Renta'!G14</f>
        <v>16064700</v>
      </c>
      <c r="K10" s="51">
        <f>+'SR - Tipo Renta'!H14</f>
        <v>0</v>
      </c>
      <c r="L10" s="51">
        <f>+'SR - Tipo Renta'!I14</f>
        <v>0</v>
      </c>
      <c r="M10" s="51">
        <f>+'SR - Tipo Renta'!J14</f>
        <v>0</v>
      </c>
      <c r="N10" s="51">
        <f>+'SR - Tipo Renta'!K14</f>
        <v>0</v>
      </c>
      <c r="O10" s="51">
        <f>+'SR - Tipo Renta'!L14</f>
        <v>0</v>
      </c>
      <c r="P10" s="51">
        <f>+'SR - Tipo Renta'!M14</f>
        <v>0</v>
      </c>
      <c r="Q10" s="51">
        <f>+'SR - Tipo Renta'!N14</f>
        <v>0</v>
      </c>
    </row>
    <row r="11" spans="1:17">
      <c r="A11" s="49">
        <v>2024</v>
      </c>
      <c r="B11" s="49" t="s">
        <v>153</v>
      </c>
      <c r="C11" s="49" t="s">
        <v>34</v>
      </c>
      <c r="D11" s="49" t="s">
        <v>34</v>
      </c>
      <c r="E11" s="51">
        <f>+'SR - Tipo Renta'!B15</f>
        <v>1655100</v>
      </c>
      <c r="F11" s="51">
        <f>+'SR - Tipo Renta'!C15</f>
        <v>1646100</v>
      </c>
      <c r="G11" s="51">
        <f>+'SR - Tipo Renta'!D15</f>
        <v>1641900</v>
      </c>
      <c r="H11" s="51">
        <f>+'SR - Tipo Renta'!E15</f>
        <v>1636800</v>
      </c>
      <c r="I11" s="51">
        <f>+'SR - Tipo Renta'!F15</f>
        <v>1632600</v>
      </c>
      <c r="J11" s="51">
        <f>+'SR - Tipo Renta'!G15</f>
        <v>1628700</v>
      </c>
      <c r="K11" s="51">
        <f>+'SR - Tipo Renta'!H15</f>
        <v>0</v>
      </c>
      <c r="L11" s="51">
        <f>+'SR - Tipo Renta'!I15</f>
        <v>0</v>
      </c>
      <c r="M11" s="51">
        <f>+'SR - Tipo Renta'!J15</f>
        <v>0</v>
      </c>
      <c r="N11" s="51">
        <f>+'SR - Tipo Renta'!K15</f>
        <v>0</v>
      </c>
      <c r="O11" s="51">
        <f>+'SR - Tipo Renta'!L15</f>
        <v>0</v>
      </c>
      <c r="P11" s="51">
        <f>+'SR - Tipo Renta'!M15</f>
        <v>0</v>
      </c>
      <c r="Q11" s="51">
        <f>+'SR - Tipo Renta'!N15</f>
        <v>0</v>
      </c>
    </row>
    <row r="12" spans="1:17">
      <c r="A12" s="49">
        <v>2024</v>
      </c>
      <c r="B12" s="49" t="s">
        <v>154</v>
      </c>
      <c r="C12" s="49" t="s">
        <v>154</v>
      </c>
      <c r="D12" s="50" t="s">
        <v>36</v>
      </c>
      <c r="E12" s="51">
        <f>+'SR - Clase Renta'!B14</f>
        <v>0</v>
      </c>
      <c r="F12" s="51">
        <f>+'SR - Clase Renta'!C14</f>
        <v>0</v>
      </c>
      <c r="G12" s="51">
        <f>+'SR - Clase Renta'!D14</f>
        <v>0</v>
      </c>
      <c r="H12" s="51">
        <f>+'SR - Clase Renta'!E14</f>
        <v>0</v>
      </c>
      <c r="I12" s="51">
        <f>+'SR - Clase Renta'!F14</f>
        <v>0</v>
      </c>
      <c r="J12" s="51">
        <f>+'SR - Clase Renta'!G14</f>
        <v>0</v>
      </c>
      <c r="K12" s="51">
        <f>+'SR - Clase Renta'!H14</f>
        <v>0</v>
      </c>
      <c r="L12" s="51">
        <f>+'SR - Clase Renta'!I14</f>
        <v>0</v>
      </c>
      <c r="M12" s="51">
        <f>+'SR - Clase Renta'!J14</f>
        <v>0</v>
      </c>
      <c r="N12" s="51">
        <f>+'SR - Clase Renta'!K14</f>
        <v>0</v>
      </c>
      <c r="O12" s="51">
        <f>+'SR - Clase Renta'!L14</f>
        <v>0</v>
      </c>
      <c r="P12" s="51">
        <f>+'SR - Clase Renta'!M14</f>
        <v>0</v>
      </c>
      <c r="Q12" s="51">
        <f>+'SR - Clase Renta'!N14</f>
        <v>0</v>
      </c>
    </row>
    <row r="13" spans="1:17">
      <c r="A13" s="49">
        <v>2024</v>
      </c>
      <c r="B13" s="49" t="s">
        <v>154</v>
      </c>
      <c r="C13" s="49" t="s">
        <v>154</v>
      </c>
      <c r="D13" s="50" t="s">
        <v>37</v>
      </c>
      <c r="E13" s="51">
        <f>+'SR - Clase Renta'!B15</f>
        <v>600</v>
      </c>
      <c r="F13" s="51">
        <f>+'SR - Clase Renta'!C15</f>
        <v>600</v>
      </c>
      <c r="G13" s="51">
        <f>+'SR - Clase Renta'!D15</f>
        <v>600</v>
      </c>
      <c r="H13" s="51">
        <f>+'SR - Clase Renta'!E15</f>
        <v>600</v>
      </c>
      <c r="I13" s="51">
        <f>+'SR - Clase Renta'!F15</f>
        <v>600</v>
      </c>
      <c r="J13" s="51">
        <f>+'SR - Clase Renta'!G15</f>
        <v>600</v>
      </c>
      <c r="K13" s="51">
        <f>+'SR - Clase Renta'!H15</f>
        <v>0</v>
      </c>
      <c r="L13" s="51">
        <f>+'SR - Clase Renta'!I15</f>
        <v>0</v>
      </c>
      <c r="M13" s="51">
        <f>+'SR - Clase Renta'!J15</f>
        <v>0</v>
      </c>
      <c r="N13" s="51">
        <f>+'SR - Clase Renta'!K15</f>
        <v>0</v>
      </c>
      <c r="O13" s="51">
        <f>+'SR - Clase Renta'!L15</f>
        <v>0</v>
      </c>
      <c r="P13" s="51">
        <f>+'SR - Clase Renta'!M15</f>
        <v>0</v>
      </c>
      <c r="Q13" s="51">
        <f>+'SR - Clase Renta'!N15</f>
        <v>0</v>
      </c>
    </row>
    <row r="14" spans="1:17">
      <c r="A14" s="49">
        <v>2024</v>
      </c>
      <c r="B14" s="49" t="s">
        <v>154</v>
      </c>
      <c r="C14" s="49" t="s">
        <v>154</v>
      </c>
      <c r="D14" s="50" t="s">
        <v>38</v>
      </c>
      <c r="E14" s="51">
        <f>+'SR - Clase Renta'!B16</f>
        <v>0</v>
      </c>
      <c r="F14" s="51">
        <f>+'SR - Clase Renta'!C16</f>
        <v>0</v>
      </c>
      <c r="G14" s="51">
        <f>+'SR - Clase Renta'!D16</f>
        <v>0</v>
      </c>
      <c r="H14" s="51">
        <f>+'SR - Clase Renta'!E16</f>
        <v>0</v>
      </c>
      <c r="I14" s="51">
        <f>+'SR - Clase Renta'!F16</f>
        <v>0</v>
      </c>
      <c r="J14" s="51">
        <f>+'SR - Clase Renta'!G16</f>
        <v>0</v>
      </c>
      <c r="K14" s="51">
        <f>+'SR - Clase Renta'!H16</f>
        <v>0</v>
      </c>
      <c r="L14" s="51">
        <f>+'SR - Clase Renta'!I16</f>
        <v>0</v>
      </c>
      <c r="M14" s="51">
        <f>+'SR - Clase Renta'!J16</f>
        <v>0</v>
      </c>
      <c r="N14" s="51">
        <f>+'SR - Clase Renta'!K16</f>
        <v>0</v>
      </c>
      <c r="O14" s="51">
        <f>+'SR - Clase Renta'!L16</f>
        <v>0</v>
      </c>
      <c r="P14" s="51">
        <f>+'SR - Clase Renta'!M16</f>
        <v>0</v>
      </c>
      <c r="Q14" s="51">
        <f>+'SR - Clase Renta'!N16</f>
        <v>0</v>
      </c>
    </row>
    <row r="15" spans="1:17">
      <c r="A15" s="49">
        <v>2024</v>
      </c>
      <c r="B15" s="49" t="s">
        <v>154</v>
      </c>
      <c r="C15" s="49" t="s">
        <v>154</v>
      </c>
      <c r="D15" s="50" t="s">
        <v>39</v>
      </c>
      <c r="E15" s="51">
        <f>+'SR - Clase Renta'!B17</f>
        <v>3900</v>
      </c>
      <c r="F15" s="51">
        <f>+'SR - Clase Renta'!C17</f>
        <v>3600</v>
      </c>
      <c r="G15" s="51">
        <f>+'SR - Clase Renta'!D17</f>
        <v>4200</v>
      </c>
      <c r="H15" s="51">
        <f>+'SR - Clase Renta'!E17</f>
        <v>4200</v>
      </c>
      <c r="I15" s="51">
        <f>+'SR - Clase Renta'!F17</f>
        <v>3900</v>
      </c>
      <c r="J15" s="51">
        <f>+'SR - Clase Renta'!G17</f>
        <v>4200</v>
      </c>
      <c r="K15" s="51">
        <f>+'SR - Clase Renta'!H17</f>
        <v>0</v>
      </c>
      <c r="L15" s="51">
        <f>+'SR - Clase Renta'!I17</f>
        <v>0</v>
      </c>
      <c r="M15" s="51">
        <f>+'SR - Clase Renta'!J17</f>
        <v>0</v>
      </c>
      <c r="N15" s="51">
        <f>+'SR - Clase Renta'!K17</f>
        <v>0</v>
      </c>
      <c r="O15" s="51">
        <f>+'SR - Clase Renta'!L17</f>
        <v>0</v>
      </c>
      <c r="P15" s="51">
        <f>+'SR - Clase Renta'!M17</f>
        <v>0</v>
      </c>
      <c r="Q15" s="51">
        <f>+'SR - Clase Renta'!N17</f>
        <v>0</v>
      </c>
    </row>
    <row r="16" spans="1:17">
      <c r="A16" s="49">
        <v>2024</v>
      </c>
      <c r="B16" s="49" t="s">
        <v>154</v>
      </c>
      <c r="C16" s="49" t="s">
        <v>154</v>
      </c>
      <c r="D16" s="50" t="s">
        <v>40</v>
      </c>
      <c r="E16" s="51">
        <f>+'SR - Clase Renta'!B18</f>
        <v>21900</v>
      </c>
      <c r="F16" s="51">
        <f>+'SR - Clase Renta'!C18</f>
        <v>22200</v>
      </c>
      <c r="G16" s="51">
        <f>+'SR - Clase Renta'!D18</f>
        <v>23100</v>
      </c>
      <c r="H16" s="51">
        <f>+'SR - Clase Renta'!E18</f>
        <v>22800</v>
      </c>
      <c r="I16" s="51">
        <f>+'SR - Clase Renta'!F18</f>
        <v>22800</v>
      </c>
      <c r="J16" s="51">
        <f>+'SR - Clase Renta'!G18</f>
        <v>22800</v>
      </c>
      <c r="K16" s="51">
        <f>+'SR - Clase Renta'!H18</f>
        <v>0</v>
      </c>
      <c r="L16" s="51">
        <f>+'SR - Clase Renta'!I18</f>
        <v>0</v>
      </c>
      <c r="M16" s="51">
        <f>+'SR - Clase Renta'!J18</f>
        <v>0</v>
      </c>
      <c r="N16" s="51">
        <f>+'SR - Clase Renta'!K18</f>
        <v>0</v>
      </c>
      <c r="O16" s="51">
        <f>+'SR - Clase Renta'!L18</f>
        <v>0</v>
      </c>
      <c r="P16" s="51">
        <f>+'SR - Clase Renta'!M18</f>
        <v>0</v>
      </c>
      <c r="Q16" s="51">
        <f>+'SR - Clase Renta'!N18</f>
        <v>0</v>
      </c>
    </row>
    <row r="17" spans="1:17">
      <c r="A17" s="49">
        <v>2024</v>
      </c>
      <c r="B17" s="49" t="s">
        <v>154</v>
      </c>
      <c r="C17" s="49" t="s">
        <v>154</v>
      </c>
      <c r="D17" s="50" t="s">
        <v>41</v>
      </c>
      <c r="E17" s="51">
        <f>+'SR - Clase Renta'!B19</f>
        <v>29100</v>
      </c>
      <c r="F17" s="51">
        <f>+'SR - Clase Renta'!C19</f>
        <v>28800</v>
      </c>
      <c r="G17" s="51">
        <f>+'SR - Clase Renta'!D19</f>
        <v>28800</v>
      </c>
      <c r="H17" s="51">
        <f>+'SR - Clase Renta'!E19</f>
        <v>28500</v>
      </c>
      <c r="I17" s="51">
        <f>+'SR - Clase Renta'!F19</f>
        <v>28500</v>
      </c>
      <c r="J17" s="51">
        <f>+'SR - Clase Renta'!G19</f>
        <v>28500</v>
      </c>
      <c r="K17" s="51">
        <f>+'SR - Clase Renta'!H19</f>
        <v>0</v>
      </c>
      <c r="L17" s="51">
        <f>+'SR - Clase Renta'!I19</f>
        <v>0</v>
      </c>
      <c r="M17" s="51">
        <f>+'SR - Clase Renta'!J19</f>
        <v>0</v>
      </c>
      <c r="N17" s="51">
        <f>+'SR - Clase Renta'!K19</f>
        <v>0</v>
      </c>
      <c r="O17" s="51">
        <f>+'SR - Clase Renta'!L19</f>
        <v>0</v>
      </c>
      <c r="P17" s="51">
        <f>+'SR - Clase Renta'!M19</f>
        <v>0</v>
      </c>
      <c r="Q17" s="51">
        <f>+'SR - Clase Renta'!N19</f>
        <v>0</v>
      </c>
    </row>
    <row r="18" spans="1:17">
      <c r="A18" s="49">
        <v>2024</v>
      </c>
      <c r="B18" s="49" t="s">
        <v>154</v>
      </c>
      <c r="C18" s="49" t="s">
        <v>154</v>
      </c>
      <c r="D18" s="50" t="s">
        <v>42</v>
      </c>
      <c r="E18" s="51">
        <f>+'SR - Clase Renta'!B20</f>
        <v>282000</v>
      </c>
      <c r="F18" s="51">
        <f>+'SR - Clase Renta'!C20</f>
        <v>280800</v>
      </c>
      <c r="G18" s="51">
        <f>+'SR - Clase Renta'!D20</f>
        <v>279900</v>
      </c>
      <c r="H18" s="51">
        <f>+'SR - Clase Renta'!E20</f>
        <v>280800</v>
      </c>
      <c r="I18" s="51">
        <f>+'SR - Clase Renta'!F20</f>
        <v>277500</v>
      </c>
      <c r="J18" s="51">
        <f>+'SR - Clase Renta'!G20</f>
        <v>276600</v>
      </c>
      <c r="K18" s="51">
        <f>+'SR - Clase Renta'!H20</f>
        <v>0</v>
      </c>
      <c r="L18" s="51">
        <f>+'SR - Clase Renta'!I20</f>
        <v>0</v>
      </c>
      <c r="M18" s="51">
        <f>+'SR - Clase Renta'!J20</f>
        <v>0</v>
      </c>
      <c r="N18" s="51">
        <f>+'SR - Clase Renta'!K20</f>
        <v>0</v>
      </c>
      <c r="O18" s="51">
        <f>+'SR - Clase Renta'!L20</f>
        <v>0</v>
      </c>
      <c r="P18" s="51">
        <f>+'SR - Clase Renta'!M20</f>
        <v>0</v>
      </c>
      <c r="Q18" s="51">
        <f>+'SR - Clase Renta'!N20</f>
        <v>0</v>
      </c>
    </row>
    <row r="19" spans="1:17">
      <c r="A19" s="49">
        <v>2024</v>
      </c>
      <c r="B19" s="49" t="s">
        <v>154</v>
      </c>
      <c r="C19" s="49" t="s">
        <v>154</v>
      </c>
      <c r="D19" s="50" t="s">
        <v>43</v>
      </c>
      <c r="E19" s="51">
        <f>+'SR - Clase Renta'!B21</f>
        <v>528900</v>
      </c>
      <c r="F19" s="51">
        <f>+'SR - Clase Renta'!C21</f>
        <v>525600</v>
      </c>
      <c r="G19" s="51">
        <f>+'SR - Clase Renta'!D21</f>
        <v>523800</v>
      </c>
      <c r="H19" s="51">
        <f>+'SR - Clase Renta'!E21</f>
        <v>523200</v>
      </c>
      <c r="I19" s="51">
        <f>+'SR - Clase Renta'!F21</f>
        <v>521400</v>
      </c>
      <c r="J19" s="51">
        <f>+'SR - Clase Renta'!G21</f>
        <v>519600</v>
      </c>
      <c r="K19" s="51">
        <f>+'SR - Clase Renta'!H21</f>
        <v>0</v>
      </c>
      <c r="L19" s="51">
        <f>+'SR - Clase Renta'!I21</f>
        <v>0</v>
      </c>
      <c r="M19" s="51">
        <f>+'SR - Clase Renta'!J21</f>
        <v>0</v>
      </c>
      <c r="N19" s="51">
        <f>+'SR - Clase Renta'!K21</f>
        <v>0</v>
      </c>
      <c r="O19" s="51">
        <f>+'SR - Clase Renta'!L21</f>
        <v>0</v>
      </c>
      <c r="P19" s="51">
        <f>+'SR - Clase Renta'!M21</f>
        <v>0</v>
      </c>
      <c r="Q19" s="51">
        <f>+'SR - Clase Renta'!N21</f>
        <v>0</v>
      </c>
    </row>
    <row r="20" spans="1:17">
      <c r="A20" s="49">
        <v>2024</v>
      </c>
      <c r="B20" s="49" t="s">
        <v>154</v>
      </c>
      <c r="C20" s="49" t="s">
        <v>154</v>
      </c>
      <c r="D20" s="50" t="s">
        <v>44</v>
      </c>
      <c r="E20" s="51">
        <f>+'SR - Clase Renta'!B22</f>
        <v>6813300</v>
      </c>
      <c r="F20" s="51">
        <f>+'SR - Clase Renta'!C22</f>
        <v>6780600</v>
      </c>
      <c r="G20" s="51">
        <f>+'SR - Clase Renta'!D22</f>
        <v>6752700</v>
      </c>
      <c r="H20" s="51">
        <f>+'SR - Clase Renta'!E22</f>
        <v>6752100</v>
      </c>
      <c r="I20" s="51">
        <f>+'SR - Clase Renta'!F22</f>
        <v>6747900</v>
      </c>
      <c r="J20" s="51">
        <f>+'SR - Clase Renta'!G22</f>
        <v>6731100</v>
      </c>
      <c r="K20" s="51">
        <f>+'SR - Clase Renta'!H22</f>
        <v>0</v>
      </c>
      <c r="L20" s="51">
        <f>+'SR - Clase Renta'!I22</f>
        <v>0</v>
      </c>
      <c r="M20" s="51">
        <f>+'SR - Clase Renta'!J22</f>
        <v>0</v>
      </c>
      <c r="N20" s="51">
        <f>+'SR - Clase Renta'!K22</f>
        <v>0</v>
      </c>
      <c r="O20" s="51">
        <f>+'SR - Clase Renta'!L22</f>
        <v>0</v>
      </c>
      <c r="P20" s="51">
        <f>+'SR - Clase Renta'!M22</f>
        <v>0</v>
      </c>
      <c r="Q20" s="51">
        <f>+'SR - Clase Renta'!N22</f>
        <v>0</v>
      </c>
    </row>
    <row r="21" spans="1:17">
      <c r="A21" s="49">
        <v>2024</v>
      </c>
      <c r="B21" s="49" t="s">
        <v>154</v>
      </c>
      <c r="C21" s="49" t="s">
        <v>154</v>
      </c>
      <c r="D21" s="50" t="s">
        <v>45</v>
      </c>
      <c r="E21" s="51">
        <f>+'SR - Clase Renta'!B23</f>
        <v>10360800</v>
      </c>
      <c r="F21" s="51">
        <f>+'SR - Clase Renta'!C23</f>
        <v>10302000</v>
      </c>
      <c r="G21" s="51">
        <f>+'SR - Clase Renta'!D23</f>
        <v>10235700</v>
      </c>
      <c r="H21" s="51">
        <f>+'SR - Clase Renta'!E23</f>
        <v>10227900</v>
      </c>
      <c r="I21" s="51">
        <f>+'SR - Clase Renta'!F23</f>
        <v>10167900</v>
      </c>
      <c r="J21" s="51">
        <f>+'SR - Clase Renta'!G23</f>
        <v>10110000</v>
      </c>
      <c r="K21" s="51">
        <f>+'SR - Clase Renta'!H23</f>
        <v>0</v>
      </c>
      <c r="L21" s="51">
        <f>+'SR - Clase Renta'!I23</f>
        <v>0</v>
      </c>
      <c r="M21" s="51">
        <f>+'SR - Clase Renta'!J23</f>
        <v>0</v>
      </c>
      <c r="N21" s="51">
        <f>+'SR - Clase Renta'!K23</f>
        <v>0</v>
      </c>
      <c r="O21" s="51">
        <f>+'SR - Clase Renta'!L23</f>
        <v>0</v>
      </c>
      <c r="P21" s="51">
        <f>+'SR - Clase Renta'!M23</f>
        <v>0</v>
      </c>
      <c r="Q21" s="51">
        <f>+'SR - Clase Renta'!N23</f>
        <v>0</v>
      </c>
    </row>
    <row r="22" spans="1:17">
      <c r="A22" s="49">
        <v>2024</v>
      </c>
      <c r="B22" s="50" t="s">
        <v>158</v>
      </c>
      <c r="C22" s="50" t="s">
        <v>158</v>
      </c>
      <c r="D22" s="50" t="s">
        <v>48</v>
      </c>
      <c r="E22" s="51">
        <f>+'SR - Sector'!B14</f>
        <v>386400</v>
      </c>
      <c r="F22" s="51">
        <f>+'SR - Sector'!C14</f>
        <v>384000</v>
      </c>
      <c r="G22" s="51">
        <f>+'SR - Sector'!D14</f>
        <v>381600</v>
      </c>
      <c r="H22" s="51">
        <f>+'SR - Sector'!E14</f>
        <v>381900</v>
      </c>
      <c r="I22" s="51">
        <f>+'SR - Sector'!F14</f>
        <v>384300</v>
      </c>
      <c r="J22" s="51">
        <f>+'SR - Sector'!G14</f>
        <v>381900</v>
      </c>
      <c r="K22" s="51">
        <f>+'SR - Sector'!H14</f>
        <v>0</v>
      </c>
      <c r="L22" s="51">
        <f>+'SR - Sector'!I14</f>
        <v>0</v>
      </c>
      <c r="M22" s="51">
        <f>+'SR - Sector'!J14</f>
        <v>0</v>
      </c>
      <c r="N22" s="51">
        <f>+'SR - Sector'!K14</f>
        <v>0</v>
      </c>
      <c r="O22" s="51">
        <f>+'SR - Sector'!L14</f>
        <v>0</v>
      </c>
      <c r="P22" s="51">
        <f>+'SR - Sector'!M14</f>
        <v>0</v>
      </c>
      <c r="Q22" s="51">
        <f>+'SR - Sector'!N14</f>
        <v>0</v>
      </c>
    </row>
    <row r="23" spans="1:17">
      <c r="A23" s="49">
        <v>2024</v>
      </c>
      <c r="B23" s="50" t="s">
        <v>158</v>
      </c>
      <c r="C23" s="50" t="s">
        <v>158</v>
      </c>
      <c r="D23" s="50" t="s">
        <v>49</v>
      </c>
      <c r="E23" s="51">
        <f>+'SR - Sector'!B15</f>
        <v>1500</v>
      </c>
      <c r="F23" s="51">
        <f>+'SR - Sector'!C15</f>
        <v>1500</v>
      </c>
      <c r="G23" s="51">
        <f>+'SR - Sector'!D15</f>
        <v>1200</v>
      </c>
      <c r="H23" s="51">
        <f>+'SR - Sector'!E15</f>
        <v>1500</v>
      </c>
      <c r="I23" s="51">
        <f>+'SR - Sector'!F15</f>
        <v>1800</v>
      </c>
      <c r="J23" s="51">
        <f>+'SR - Sector'!G15</f>
        <v>1800</v>
      </c>
      <c r="K23" s="51">
        <f>+'SR - Sector'!H15</f>
        <v>0</v>
      </c>
      <c r="L23" s="51">
        <f>+'SR - Sector'!I15</f>
        <v>0</v>
      </c>
      <c r="M23" s="51">
        <f>+'SR - Sector'!J15</f>
        <v>0</v>
      </c>
      <c r="N23" s="51">
        <f>+'SR - Sector'!K15</f>
        <v>0</v>
      </c>
      <c r="O23" s="51">
        <f>+'SR - Sector'!L15</f>
        <v>0</v>
      </c>
      <c r="P23" s="51">
        <f>+'SR - Sector'!M15</f>
        <v>0</v>
      </c>
      <c r="Q23" s="51">
        <f>+'SR - Sector'!N15</f>
        <v>0</v>
      </c>
    </row>
    <row r="24" spans="1:17">
      <c r="A24" s="49">
        <v>2024</v>
      </c>
      <c r="B24" s="50" t="s">
        <v>158</v>
      </c>
      <c r="C24" s="50" t="s">
        <v>158</v>
      </c>
      <c r="D24" s="50" t="s">
        <v>50</v>
      </c>
      <c r="E24" s="51">
        <f>+'SR - Sector'!B16</f>
        <v>98100</v>
      </c>
      <c r="F24" s="51">
        <f>+'SR - Sector'!C16</f>
        <v>97800</v>
      </c>
      <c r="G24" s="51">
        <f>+'SR - Sector'!D16</f>
        <v>96600</v>
      </c>
      <c r="H24" s="51">
        <f>+'SR - Sector'!E16</f>
        <v>96600</v>
      </c>
      <c r="I24" s="51">
        <f>+'SR - Sector'!F16</f>
        <v>90300</v>
      </c>
      <c r="J24" s="51">
        <f>+'SR - Sector'!G16</f>
        <v>90600</v>
      </c>
      <c r="K24" s="51">
        <f>+'SR - Sector'!H16</f>
        <v>0</v>
      </c>
      <c r="L24" s="51">
        <f>+'SR - Sector'!I16</f>
        <v>0</v>
      </c>
      <c r="M24" s="51">
        <f>+'SR - Sector'!J16</f>
        <v>0</v>
      </c>
      <c r="N24" s="51">
        <f>+'SR - Sector'!K16</f>
        <v>0</v>
      </c>
      <c r="O24" s="51">
        <f>+'SR - Sector'!L16</f>
        <v>0</v>
      </c>
      <c r="P24" s="51">
        <f>+'SR - Sector'!M16</f>
        <v>0</v>
      </c>
      <c r="Q24" s="51">
        <f>+'SR - Sector'!N16</f>
        <v>0</v>
      </c>
    </row>
    <row r="25" spans="1:17">
      <c r="A25" s="49">
        <v>2024</v>
      </c>
      <c r="B25" s="50" t="s">
        <v>158</v>
      </c>
      <c r="C25" s="50" t="s">
        <v>158</v>
      </c>
      <c r="D25" s="50" t="s">
        <v>51</v>
      </c>
      <c r="E25" s="51">
        <f>+'SR - Sector'!B17</f>
        <v>25800</v>
      </c>
      <c r="F25" s="51">
        <f>+'SR - Sector'!C17</f>
        <v>24900</v>
      </c>
      <c r="G25" s="51">
        <f>+'SR - Sector'!D17</f>
        <v>24900</v>
      </c>
      <c r="H25" s="51">
        <f>+'SR - Sector'!E17</f>
        <v>25500</v>
      </c>
      <c r="I25" s="51">
        <f>+'SR - Sector'!F17</f>
        <v>25200</v>
      </c>
      <c r="J25" s="51">
        <f>+'SR - Sector'!G17</f>
        <v>24300</v>
      </c>
      <c r="K25" s="51">
        <f>+'SR - Sector'!H17</f>
        <v>0</v>
      </c>
      <c r="L25" s="51">
        <f>+'SR - Sector'!I17</f>
        <v>0</v>
      </c>
      <c r="M25" s="51">
        <f>+'SR - Sector'!J17</f>
        <v>0</v>
      </c>
      <c r="N25" s="51">
        <f>+'SR - Sector'!K17</f>
        <v>0</v>
      </c>
      <c r="O25" s="51">
        <f>+'SR - Sector'!L17</f>
        <v>0</v>
      </c>
      <c r="P25" s="51">
        <f>+'SR - Sector'!M17</f>
        <v>0</v>
      </c>
      <c r="Q25" s="51">
        <f>+'SR - Sector'!N17</f>
        <v>0</v>
      </c>
    </row>
    <row r="26" spans="1:17">
      <c r="A26" s="49">
        <v>2024</v>
      </c>
      <c r="B26" s="50" t="s">
        <v>158</v>
      </c>
      <c r="C26" s="50" t="s">
        <v>158</v>
      </c>
      <c r="D26" s="50" t="s">
        <v>52</v>
      </c>
      <c r="E26" s="51">
        <f>+'SR - Sector'!B18</f>
        <v>56700</v>
      </c>
      <c r="F26" s="51">
        <f>+'SR - Sector'!C18</f>
        <v>56400</v>
      </c>
      <c r="G26" s="51">
        <f>+'SR - Sector'!D18</f>
        <v>56400</v>
      </c>
      <c r="H26" s="51">
        <f>+'SR - Sector'!E18</f>
        <v>57000</v>
      </c>
      <c r="I26" s="51">
        <f>+'SR - Sector'!F18</f>
        <v>57000</v>
      </c>
      <c r="J26" s="51">
        <f>+'SR - Sector'!G18</f>
        <v>57000</v>
      </c>
      <c r="K26" s="51">
        <f>+'SR - Sector'!H18</f>
        <v>0</v>
      </c>
      <c r="L26" s="51">
        <f>+'SR - Sector'!I18</f>
        <v>0</v>
      </c>
      <c r="M26" s="51">
        <f>+'SR - Sector'!J18</f>
        <v>0</v>
      </c>
      <c r="N26" s="51">
        <f>+'SR - Sector'!K18</f>
        <v>0</v>
      </c>
      <c r="O26" s="51">
        <f>+'SR - Sector'!L18</f>
        <v>0</v>
      </c>
      <c r="P26" s="51">
        <f>+'SR - Sector'!M18</f>
        <v>0</v>
      </c>
      <c r="Q26" s="51">
        <f>+'SR - Sector'!N18</f>
        <v>0</v>
      </c>
    </row>
    <row r="27" spans="1:17">
      <c r="A27" s="49">
        <v>2024</v>
      </c>
      <c r="B27" s="50" t="s">
        <v>158</v>
      </c>
      <c r="C27" s="50" t="s">
        <v>158</v>
      </c>
      <c r="D27" s="50" t="s">
        <v>53</v>
      </c>
      <c r="E27" s="51">
        <f>+'SR - Sector'!B19</f>
        <v>24300</v>
      </c>
      <c r="F27" s="51">
        <f>+'SR - Sector'!C19</f>
        <v>24600</v>
      </c>
      <c r="G27" s="51">
        <f>+'SR - Sector'!D19</f>
        <v>24300</v>
      </c>
      <c r="H27" s="51">
        <f>+'SR - Sector'!E19</f>
        <v>24600</v>
      </c>
      <c r="I27" s="51">
        <f>+'SR - Sector'!F19</f>
        <v>24300</v>
      </c>
      <c r="J27" s="51">
        <f>+'SR - Sector'!G19</f>
        <v>24600</v>
      </c>
      <c r="K27" s="51">
        <f>+'SR - Sector'!H19</f>
        <v>0</v>
      </c>
      <c r="L27" s="51">
        <f>+'SR - Sector'!I19</f>
        <v>0</v>
      </c>
      <c r="M27" s="51">
        <f>+'SR - Sector'!J19</f>
        <v>0</v>
      </c>
      <c r="N27" s="51">
        <f>+'SR - Sector'!K19</f>
        <v>0</v>
      </c>
      <c r="O27" s="51">
        <f>+'SR - Sector'!L19</f>
        <v>0</v>
      </c>
      <c r="P27" s="51">
        <f>+'SR - Sector'!M19</f>
        <v>0</v>
      </c>
      <c r="Q27" s="51">
        <f>+'SR - Sector'!N19</f>
        <v>0</v>
      </c>
    </row>
    <row r="28" spans="1:17">
      <c r="A28" s="49">
        <v>2024</v>
      </c>
      <c r="B28" s="50" t="s">
        <v>158</v>
      </c>
      <c r="C28" s="50" t="s">
        <v>158</v>
      </c>
      <c r="D28" s="50" t="s">
        <v>54</v>
      </c>
      <c r="E28" s="51">
        <f>+'SR - Sector'!B20</f>
        <v>69900</v>
      </c>
      <c r="F28" s="51">
        <f>+'SR - Sector'!C20</f>
        <v>70200</v>
      </c>
      <c r="G28" s="51">
        <f>+'SR - Sector'!D20</f>
        <v>70200</v>
      </c>
      <c r="H28" s="51">
        <f>+'SR - Sector'!E20</f>
        <v>70500</v>
      </c>
      <c r="I28" s="51">
        <f>+'SR - Sector'!F20</f>
        <v>70800</v>
      </c>
      <c r="J28" s="51">
        <f>+'SR - Sector'!G20</f>
        <v>71400</v>
      </c>
      <c r="K28" s="51">
        <f>+'SR - Sector'!H20</f>
        <v>0</v>
      </c>
      <c r="L28" s="51">
        <f>+'SR - Sector'!I20</f>
        <v>0</v>
      </c>
      <c r="M28" s="51">
        <f>+'SR - Sector'!J20</f>
        <v>0</v>
      </c>
      <c r="N28" s="51">
        <f>+'SR - Sector'!K20</f>
        <v>0</v>
      </c>
      <c r="O28" s="51">
        <f>+'SR - Sector'!L20</f>
        <v>0</v>
      </c>
      <c r="P28" s="51">
        <f>+'SR - Sector'!M20</f>
        <v>0</v>
      </c>
      <c r="Q28" s="51">
        <f>+'SR - Sector'!N20</f>
        <v>0</v>
      </c>
    </row>
    <row r="29" spans="1:17">
      <c r="A29" s="49">
        <v>2024</v>
      </c>
      <c r="B29" s="50" t="s">
        <v>158</v>
      </c>
      <c r="C29" s="50" t="s">
        <v>158</v>
      </c>
      <c r="D29" s="50" t="s">
        <v>55</v>
      </c>
      <c r="E29" s="51">
        <f>+'SR - Sector'!B21</f>
        <v>212100</v>
      </c>
      <c r="F29" s="51">
        <f>+'SR - Sector'!C21</f>
        <v>212100</v>
      </c>
      <c r="G29" s="51">
        <f>+'SR - Sector'!D21</f>
        <v>213900</v>
      </c>
      <c r="H29" s="51">
        <f>+'SR - Sector'!E21</f>
        <v>212700</v>
      </c>
      <c r="I29" s="51">
        <f>+'SR - Sector'!F21</f>
        <v>212100</v>
      </c>
      <c r="J29" s="51">
        <f>+'SR - Sector'!G21</f>
        <v>216300</v>
      </c>
      <c r="K29" s="51">
        <f>+'SR - Sector'!H21</f>
        <v>0</v>
      </c>
      <c r="L29" s="51">
        <f>+'SR - Sector'!I21</f>
        <v>0</v>
      </c>
      <c r="M29" s="51">
        <f>+'SR - Sector'!J21</f>
        <v>0</v>
      </c>
      <c r="N29" s="51">
        <f>+'SR - Sector'!K21</f>
        <v>0</v>
      </c>
      <c r="O29" s="51">
        <f>+'SR - Sector'!L21</f>
        <v>0</v>
      </c>
      <c r="P29" s="51">
        <f>+'SR - Sector'!M21</f>
        <v>0</v>
      </c>
      <c r="Q29" s="51">
        <f>+'SR - Sector'!N21</f>
        <v>0</v>
      </c>
    </row>
    <row r="30" spans="1:17">
      <c r="A30" s="49">
        <v>2024</v>
      </c>
      <c r="B30" s="50" t="s">
        <v>158</v>
      </c>
      <c r="C30" s="50" t="s">
        <v>158</v>
      </c>
      <c r="D30" s="50" t="s">
        <v>56</v>
      </c>
      <c r="E30" s="51">
        <f>+'SR - Sector'!B22</f>
        <v>141300</v>
      </c>
      <c r="F30" s="51">
        <f>+'SR - Sector'!C22</f>
        <v>139200</v>
      </c>
      <c r="G30" s="51">
        <f>+'SR - Sector'!D22</f>
        <v>138900</v>
      </c>
      <c r="H30" s="51">
        <f>+'SR - Sector'!E22</f>
        <v>138600</v>
      </c>
      <c r="I30" s="51">
        <f>+'SR - Sector'!F22</f>
        <v>137700</v>
      </c>
      <c r="J30" s="51">
        <f>+'SR - Sector'!G22</f>
        <v>137400</v>
      </c>
      <c r="K30" s="51">
        <f>+'SR - Sector'!H22</f>
        <v>0</v>
      </c>
      <c r="L30" s="51">
        <f>+'SR - Sector'!I22</f>
        <v>0</v>
      </c>
      <c r="M30" s="51">
        <f>+'SR - Sector'!J22</f>
        <v>0</v>
      </c>
      <c r="N30" s="51">
        <f>+'SR - Sector'!K22</f>
        <v>0</v>
      </c>
      <c r="O30" s="51">
        <f>+'SR - Sector'!L22</f>
        <v>0</v>
      </c>
      <c r="P30" s="51">
        <f>+'SR - Sector'!M22</f>
        <v>0</v>
      </c>
      <c r="Q30" s="51">
        <f>+'SR - Sector'!N22</f>
        <v>0</v>
      </c>
    </row>
    <row r="31" spans="1:17">
      <c r="A31" s="49">
        <v>2024</v>
      </c>
      <c r="B31" s="50" t="s">
        <v>158</v>
      </c>
      <c r="C31" s="50" t="s">
        <v>158</v>
      </c>
      <c r="D31" s="50" t="s">
        <v>57</v>
      </c>
      <c r="E31" s="51">
        <f>+'SR - Sector'!B23</f>
        <v>71700</v>
      </c>
      <c r="F31" s="51">
        <f>+'SR - Sector'!C23</f>
        <v>72600</v>
      </c>
      <c r="G31" s="51">
        <f>+'SR - Sector'!D23</f>
        <v>73500</v>
      </c>
      <c r="H31" s="51">
        <f>+'SR - Sector'!E23</f>
        <v>74100</v>
      </c>
      <c r="I31" s="51">
        <f>+'SR - Sector'!F23</f>
        <v>73800</v>
      </c>
      <c r="J31" s="51">
        <f>+'SR - Sector'!G23</f>
        <v>73800</v>
      </c>
      <c r="K31" s="51">
        <f>+'SR - Sector'!H23</f>
        <v>0</v>
      </c>
      <c r="L31" s="51">
        <f>+'SR - Sector'!I23</f>
        <v>0</v>
      </c>
      <c r="M31" s="51">
        <f>+'SR - Sector'!J23</f>
        <v>0</v>
      </c>
      <c r="N31" s="51">
        <f>+'SR - Sector'!K23</f>
        <v>0</v>
      </c>
      <c r="O31" s="51">
        <f>+'SR - Sector'!L23</f>
        <v>0</v>
      </c>
      <c r="P31" s="51">
        <f>+'SR - Sector'!M23</f>
        <v>0</v>
      </c>
      <c r="Q31" s="51">
        <f>+'SR - Sector'!N23</f>
        <v>0</v>
      </c>
    </row>
    <row r="32" spans="1:17">
      <c r="A32" s="49">
        <v>2024</v>
      </c>
      <c r="B32" s="50" t="s">
        <v>158</v>
      </c>
      <c r="C32" s="50" t="s">
        <v>158</v>
      </c>
      <c r="D32" s="50" t="s">
        <v>58</v>
      </c>
      <c r="E32" s="51">
        <f>+'SR - Sector'!B24</f>
        <v>49800</v>
      </c>
      <c r="F32" s="51">
        <f>+'SR - Sector'!C24</f>
        <v>49800</v>
      </c>
      <c r="G32" s="51">
        <f>+'SR - Sector'!D24</f>
        <v>48600</v>
      </c>
      <c r="H32" s="51">
        <f>+'SR - Sector'!E24</f>
        <v>49500</v>
      </c>
      <c r="I32" s="51">
        <f>+'SR - Sector'!F24</f>
        <v>49200</v>
      </c>
      <c r="J32" s="51">
        <f>+'SR - Sector'!G24</f>
        <v>49200</v>
      </c>
      <c r="K32" s="51">
        <f>+'SR - Sector'!H24</f>
        <v>0</v>
      </c>
      <c r="L32" s="51">
        <f>+'SR - Sector'!I24</f>
        <v>0</v>
      </c>
      <c r="M32" s="51">
        <f>+'SR - Sector'!J24</f>
        <v>0</v>
      </c>
      <c r="N32" s="51">
        <f>+'SR - Sector'!K24</f>
        <v>0</v>
      </c>
      <c r="O32" s="51">
        <f>+'SR - Sector'!L24</f>
        <v>0</v>
      </c>
      <c r="P32" s="51">
        <f>+'SR - Sector'!M24</f>
        <v>0</v>
      </c>
      <c r="Q32" s="51">
        <f>+'SR - Sector'!N24</f>
        <v>0</v>
      </c>
    </row>
    <row r="33" spans="1:17">
      <c r="A33" s="49">
        <v>2024</v>
      </c>
      <c r="B33" s="50" t="s">
        <v>158</v>
      </c>
      <c r="C33" s="50" t="s">
        <v>158</v>
      </c>
      <c r="D33" s="50" t="s">
        <v>59</v>
      </c>
      <c r="E33" s="51">
        <f>+'SR - Sector'!B25</f>
        <v>0</v>
      </c>
      <c r="F33" s="51">
        <f>+'SR - Sector'!C25</f>
        <v>0</v>
      </c>
      <c r="G33" s="51">
        <f>+'SR - Sector'!D25</f>
        <v>0</v>
      </c>
      <c r="H33" s="51">
        <f>+'SR - Sector'!E25</f>
        <v>0</v>
      </c>
      <c r="I33" s="51">
        <f>+'SR - Sector'!F25</f>
        <v>0</v>
      </c>
      <c r="J33" s="51">
        <f>+'SR - Sector'!G25</f>
        <v>0</v>
      </c>
      <c r="K33" s="51">
        <f>+'SR - Sector'!H25</f>
        <v>0</v>
      </c>
      <c r="L33" s="51">
        <f>+'SR - Sector'!I25</f>
        <v>0</v>
      </c>
      <c r="M33" s="51">
        <f>+'SR - Sector'!J25</f>
        <v>0</v>
      </c>
      <c r="N33" s="51">
        <f>+'SR - Sector'!K25</f>
        <v>0</v>
      </c>
      <c r="O33" s="51">
        <f>+'SR - Sector'!L25</f>
        <v>0</v>
      </c>
      <c r="P33" s="51">
        <f>+'SR - Sector'!M25</f>
        <v>0</v>
      </c>
      <c r="Q33" s="51">
        <f>+'SR - Sector'!N25</f>
        <v>0</v>
      </c>
    </row>
    <row r="34" spans="1:17">
      <c r="A34" s="49">
        <v>2024</v>
      </c>
      <c r="B34" s="50" t="s">
        <v>158</v>
      </c>
      <c r="C34" s="50" t="s">
        <v>158</v>
      </c>
      <c r="D34" s="50" t="s">
        <v>60</v>
      </c>
      <c r="E34" s="51">
        <f>+'SR - Sector'!B26</f>
        <v>754200</v>
      </c>
      <c r="F34" s="51">
        <f>+'SR - Sector'!C26</f>
        <v>749700</v>
      </c>
      <c r="G34" s="51">
        <f>+'SR - Sector'!D26</f>
        <v>748800</v>
      </c>
      <c r="H34" s="51">
        <f>+'SR - Sector'!E26</f>
        <v>750300</v>
      </c>
      <c r="I34" s="51">
        <f>+'SR - Sector'!F26</f>
        <v>746700</v>
      </c>
      <c r="J34" s="51">
        <f>+'SR - Sector'!G26</f>
        <v>745500</v>
      </c>
      <c r="K34" s="51">
        <f>+'SR - Sector'!H26</f>
        <v>0</v>
      </c>
      <c r="L34" s="51">
        <f>+'SR - Sector'!I26</f>
        <v>0</v>
      </c>
      <c r="M34" s="51">
        <f>+'SR - Sector'!J26</f>
        <v>0</v>
      </c>
      <c r="N34" s="51">
        <f>+'SR - Sector'!K26</f>
        <v>0</v>
      </c>
      <c r="O34" s="51">
        <f>+'SR - Sector'!L26</f>
        <v>0</v>
      </c>
      <c r="P34" s="51">
        <f>+'SR - Sector'!M26</f>
        <v>0</v>
      </c>
      <c r="Q34" s="51">
        <f>+'SR - Sector'!N26</f>
        <v>0</v>
      </c>
    </row>
    <row r="35" spans="1:17">
      <c r="A35" s="49">
        <v>2024</v>
      </c>
      <c r="B35" s="50" t="s">
        <v>158</v>
      </c>
      <c r="C35" s="50" t="s">
        <v>158</v>
      </c>
      <c r="D35" s="50" t="s">
        <v>61</v>
      </c>
      <c r="E35" s="51">
        <f>+'SR - Sector'!B27</f>
        <v>105000</v>
      </c>
      <c r="F35" s="51">
        <f>+'SR - Sector'!C27</f>
        <v>104700</v>
      </c>
      <c r="G35" s="51">
        <f>+'SR - Sector'!D27</f>
        <v>103200</v>
      </c>
      <c r="H35" s="51">
        <f>+'SR - Sector'!E27</f>
        <v>102300</v>
      </c>
      <c r="I35" s="51">
        <f>+'SR - Sector'!F27</f>
        <v>102900</v>
      </c>
      <c r="J35" s="51">
        <f>+'SR - Sector'!G27</f>
        <v>102900</v>
      </c>
      <c r="K35" s="51">
        <f>+'SR - Sector'!H27</f>
        <v>0</v>
      </c>
      <c r="L35" s="51">
        <f>+'SR - Sector'!I27</f>
        <v>0</v>
      </c>
      <c r="M35" s="51">
        <f>+'SR - Sector'!J27</f>
        <v>0</v>
      </c>
      <c r="N35" s="51">
        <f>+'SR - Sector'!K27</f>
        <v>0</v>
      </c>
      <c r="O35" s="51">
        <f>+'SR - Sector'!L27</f>
        <v>0</v>
      </c>
      <c r="P35" s="51">
        <f>+'SR - Sector'!M27</f>
        <v>0</v>
      </c>
      <c r="Q35" s="51">
        <f>+'SR - Sector'!N27</f>
        <v>0</v>
      </c>
    </row>
    <row r="36" spans="1:17">
      <c r="A36" s="49">
        <v>2024</v>
      </c>
      <c r="B36" s="50" t="s">
        <v>158</v>
      </c>
      <c r="C36" s="50" t="s">
        <v>158</v>
      </c>
      <c r="D36" s="50" t="s">
        <v>62</v>
      </c>
      <c r="E36" s="51">
        <f>+'SR - Sector'!B28</f>
        <v>1870200</v>
      </c>
      <c r="F36" s="51">
        <f>+'SR - Sector'!C28</f>
        <v>1858800</v>
      </c>
      <c r="G36" s="51">
        <f>+'SR - Sector'!D28</f>
        <v>1846800</v>
      </c>
      <c r="H36" s="51">
        <f>+'SR - Sector'!E28</f>
        <v>1835400</v>
      </c>
      <c r="I36" s="51">
        <f>+'SR - Sector'!F28</f>
        <v>1832100</v>
      </c>
      <c r="J36" s="51">
        <f>+'SR - Sector'!G28</f>
        <v>1824300</v>
      </c>
      <c r="K36" s="51">
        <f>+'SR - Sector'!H28</f>
        <v>0</v>
      </c>
      <c r="L36" s="51">
        <f>+'SR - Sector'!I28</f>
        <v>0</v>
      </c>
      <c r="M36" s="51">
        <f>+'SR - Sector'!J28</f>
        <v>0</v>
      </c>
      <c r="N36" s="51">
        <f>+'SR - Sector'!K28</f>
        <v>0</v>
      </c>
      <c r="O36" s="51">
        <f>+'SR - Sector'!L28</f>
        <v>0</v>
      </c>
      <c r="P36" s="51">
        <f>+'SR - Sector'!M28</f>
        <v>0</v>
      </c>
      <c r="Q36" s="51">
        <f>+'SR - Sector'!N28</f>
        <v>0</v>
      </c>
    </row>
    <row r="37" spans="1:17">
      <c r="A37" s="49">
        <v>2024</v>
      </c>
      <c r="B37" s="50" t="s">
        <v>158</v>
      </c>
      <c r="C37" s="50" t="s">
        <v>158</v>
      </c>
      <c r="D37" s="50" t="s">
        <v>63</v>
      </c>
      <c r="E37" s="51">
        <f>+'SR - Sector'!B29</f>
        <v>839400</v>
      </c>
      <c r="F37" s="51">
        <f>+'SR - Sector'!C29</f>
        <v>832500</v>
      </c>
      <c r="G37" s="51">
        <f>+'SR - Sector'!D29</f>
        <v>829800</v>
      </c>
      <c r="H37" s="51">
        <f>+'SR - Sector'!E29</f>
        <v>827700</v>
      </c>
      <c r="I37" s="51">
        <f>+'SR - Sector'!F29</f>
        <v>824400</v>
      </c>
      <c r="J37" s="51">
        <f>+'SR - Sector'!G29</f>
        <v>821700</v>
      </c>
      <c r="K37" s="51">
        <f>+'SR - Sector'!H29</f>
        <v>0</v>
      </c>
      <c r="L37" s="51">
        <f>+'SR - Sector'!I29</f>
        <v>0</v>
      </c>
      <c r="M37" s="51">
        <f>+'SR - Sector'!J29</f>
        <v>0</v>
      </c>
      <c r="N37" s="51">
        <f>+'SR - Sector'!K29</f>
        <v>0</v>
      </c>
      <c r="O37" s="51">
        <f>+'SR - Sector'!L29</f>
        <v>0</v>
      </c>
      <c r="P37" s="51">
        <f>+'SR - Sector'!M29</f>
        <v>0</v>
      </c>
      <c r="Q37" s="51">
        <f>+'SR - Sector'!N29</f>
        <v>0</v>
      </c>
    </row>
    <row r="38" spans="1:17">
      <c r="A38" s="49">
        <v>2024</v>
      </c>
      <c r="B38" s="50" t="s">
        <v>158</v>
      </c>
      <c r="C38" s="50" t="s">
        <v>158</v>
      </c>
      <c r="D38" s="50" t="s">
        <v>64</v>
      </c>
      <c r="E38" s="51">
        <f>+'SR - Sector'!B30</f>
        <v>933000</v>
      </c>
      <c r="F38" s="51">
        <f>+'SR - Sector'!C30</f>
        <v>927000</v>
      </c>
      <c r="G38" s="51">
        <f>+'SR - Sector'!D30</f>
        <v>920100</v>
      </c>
      <c r="H38" s="51">
        <f>+'SR - Sector'!E30</f>
        <v>922200</v>
      </c>
      <c r="I38" s="51">
        <f>+'SR - Sector'!F30</f>
        <v>923400</v>
      </c>
      <c r="J38" s="51">
        <f>+'SR - Sector'!G30</f>
        <v>918000</v>
      </c>
      <c r="K38" s="51">
        <f>+'SR - Sector'!H30</f>
        <v>0</v>
      </c>
      <c r="L38" s="51">
        <f>+'SR - Sector'!I30</f>
        <v>0</v>
      </c>
      <c r="M38" s="51">
        <f>+'SR - Sector'!J30</f>
        <v>0</v>
      </c>
      <c r="N38" s="51">
        <f>+'SR - Sector'!K30</f>
        <v>0</v>
      </c>
      <c r="O38" s="51">
        <f>+'SR - Sector'!L30</f>
        <v>0</v>
      </c>
      <c r="P38" s="51">
        <f>+'SR - Sector'!M30</f>
        <v>0</v>
      </c>
      <c r="Q38" s="51">
        <f>+'SR - Sector'!N30</f>
        <v>0</v>
      </c>
    </row>
    <row r="39" spans="1:17">
      <c r="A39" s="49">
        <v>2024</v>
      </c>
      <c r="B39" s="50" t="s">
        <v>158</v>
      </c>
      <c r="C39" s="50" t="s">
        <v>158</v>
      </c>
      <c r="D39" s="50" t="s">
        <v>65</v>
      </c>
      <c r="E39" s="51">
        <f>+'SR - Sector'!B31</f>
        <v>1149300</v>
      </c>
      <c r="F39" s="51">
        <f>+'SR - Sector'!C31</f>
        <v>1143600</v>
      </c>
      <c r="G39" s="51">
        <f>+'SR - Sector'!D31</f>
        <v>1138800</v>
      </c>
      <c r="H39" s="51">
        <f>+'SR - Sector'!E31</f>
        <v>1136400</v>
      </c>
      <c r="I39" s="51">
        <f>+'SR - Sector'!F31</f>
        <v>1136400</v>
      </c>
      <c r="J39" s="51">
        <f>+'SR - Sector'!G31</f>
        <v>1130400</v>
      </c>
      <c r="K39" s="51">
        <f>+'SR - Sector'!H31</f>
        <v>0</v>
      </c>
      <c r="L39" s="51">
        <f>+'SR - Sector'!I31</f>
        <v>0</v>
      </c>
      <c r="M39" s="51">
        <f>+'SR - Sector'!J31</f>
        <v>0</v>
      </c>
      <c r="N39" s="51">
        <f>+'SR - Sector'!K31</f>
        <v>0</v>
      </c>
      <c r="O39" s="51">
        <f>+'SR - Sector'!L31</f>
        <v>0</v>
      </c>
      <c r="P39" s="51">
        <f>+'SR - Sector'!M31</f>
        <v>0</v>
      </c>
      <c r="Q39" s="51">
        <f>+'SR - Sector'!N31</f>
        <v>0</v>
      </c>
    </row>
    <row r="40" spans="1:17">
      <c r="A40" s="49">
        <v>2024</v>
      </c>
      <c r="B40" s="50" t="s">
        <v>158</v>
      </c>
      <c r="C40" s="50" t="s">
        <v>158</v>
      </c>
      <c r="D40" s="50" t="s">
        <v>66</v>
      </c>
      <c r="E40" s="51">
        <f>+'SR - Sector'!B32</f>
        <v>232200</v>
      </c>
      <c r="F40" s="51">
        <f>+'SR - Sector'!C32</f>
        <v>231000</v>
      </c>
      <c r="G40" s="51">
        <f>+'SR - Sector'!D32</f>
        <v>229200</v>
      </c>
      <c r="H40" s="51">
        <f>+'SR - Sector'!E32</f>
        <v>229800</v>
      </c>
      <c r="I40" s="51">
        <f>+'SR - Sector'!F32</f>
        <v>230100</v>
      </c>
      <c r="J40" s="51">
        <f>+'SR - Sector'!G32</f>
        <v>229500</v>
      </c>
      <c r="K40" s="51">
        <f>+'SR - Sector'!H32</f>
        <v>0</v>
      </c>
      <c r="L40" s="51">
        <f>+'SR - Sector'!I32</f>
        <v>0</v>
      </c>
      <c r="M40" s="51">
        <f>+'SR - Sector'!J32</f>
        <v>0</v>
      </c>
      <c r="N40" s="51">
        <f>+'SR - Sector'!K32</f>
        <v>0</v>
      </c>
      <c r="O40" s="51">
        <f>+'SR - Sector'!L32</f>
        <v>0</v>
      </c>
      <c r="P40" s="51">
        <f>+'SR - Sector'!M32</f>
        <v>0</v>
      </c>
      <c r="Q40" s="51">
        <f>+'SR - Sector'!N32</f>
        <v>0</v>
      </c>
    </row>
    <row r="41" spans="1:17">
      <c r="A41" s="49">
        <v>2024</v>
      </c>
      <c r="B41" s="50" t="s">
        <v>158</v>
      </c>
      <c r="C41" s="50" t="s">
        <v>158</v>
      </c>
      <c r="D41" s="50" t="s">
        <v>67</v>
      </c>
      <c r="E41" s="51">
        <f>+'SR - Sector'!B33</f>
        <v>733800</v>
      </c>
      <c r="F41" s="51">
        <f>+'SR - Sector'!C33</f>
        <v>730200</v>
      </c>
      <c r="G41" s="51">
        <f>+'SR - Sector'!D33</f>
        <v>725400</v>
      </c>
      <c r="H41" s="51">
        <f>+'SR - Sector'!E33</f>
        <v>724800</v>
      </c>
      <c r="I41" s="51">
        <f>+'SR - Sector'!F33</f>
        <v>720000</v>
      </c>
      <c r="J41" s="51">
        <f>+'SR - Sector'!G33</f>
        <v>713400</v>
      </c>
      <c r="K41" s="51">
        <f>+'SR - Sector'!H33</f>
        <v>0</v>
      </c>
      <c r="L41" s="51">
        <f>+'SR - Sector'!I33</f>
        <v>0</v>
      </c>
      <c r="M41" s="51">
        <f>+'SR - Sector'!J33</f>
        <v>0</v>
      </c>
      <c r="N41" s="51">
        <f>+'SR - Sector'!K33</f>
        <v>0</v>
      </c>
      <c r="O41" s="51">
        <f>+'SR - Sector'!L33</f>
        <v>0</v>
      </c>
      <c r="P41" s="51">
        <f>+'SR - Sector'!M33</f>
        <v>0</v>
      </c>
      <c r="Q41" s="51">
        <f>+'SR - Sector'!N33</f>
        <v>0</v>
      </c>
    </row>
    <row r="42" spans="1:17">
      <c r="A42" s="49">
        <v>2024</v>
      </c>
      <c r="B42" s="50" t="s">
        <v>158</v>
      </c>
      <c r="C42" s="50" t="s">
        <v>158</v>
      </c>
      <c r="D42" s="50" t="s">
        <v>68</v>
      </c>
      <c r="E42" s="51">
        <f>+'SR - Sector'!B34</f>
        <v>544500</v>
      </c>
      <c r="F42" s="51">
        <f>+'SR - Sector'!C34</f>
        <v>541500</v>
      </c>
      <c r="G42" s="51">
        <f>+'SR - Sector'!D34</f>
        <v>538200</v>
      </c>
      <c r="H42" s="51">
        <f>+'SR - Sector'!E34</f>
        <v>536100</v>
      </c>
      <c r="I42" s="51">
        <f>+'SR - Sector'!F34</f>
        <v>535500</v>
      </c>
      <c r="J42" s="51">
        <f>+'SR - Sector'!G34</f>
        <v>538200</v>
      </c>
      <c r="K42" s="51">
        <f>+'SR - Sector'!H34</f>
        <v>0</v>
      </c>
      <c r="L42" s="51">
        <f>+'SR - Sector'!I34</f>
        <v>0</v>
      </c>
      <c r="M42" s="51">
        <f>+'SR - Sector'!J34</f>
        <v>0</v>
      </c>
      <c r="N42" s="51">
        <f>+'SR - Sector'!K34</f>
        <v>0</v>
      </c>
      <c r="O42" s="51">
        <f>+'SR - Sector'!L34</f>
        <v>0</v>
      </c>
      <c r="P42" s="51">
        <f>+'SR - Sector'!M34</f>
        <v>0</v>
      </c>
      <c r="Q42" s="51">
        <f>+'SR - Sector'!N34</f>
        <v>0</v>
      </c>
    </row>
    <row r="43" spans="1:17">
      <c r="A43" s="49">
        <v>2024</v>
      </c>
      <c r="B43" s="50" t="s">
        <v>158</v>
      </c>
      <c r="C43" s="50" t="s">
        <v>158</v>
      </c>
      <c r="D43" s="50" t="s">
        <v>69</v>
      </c>
      <c r="E43" s="51">
        <f>+'SR - Sector'!B35</f>
        <v>3600</v>
      </c>
      <c r="F43" s="51">
        <f>+'SR - Sector'!C35</f>
        <v>3600</v>
      </c>
      <c r="G43" s="51">
        <f>+'SR - Sector'!D35</f>
        <v>3600</v>
      </c>
      <c r="H43" s="51">
        <f>+'SR - Sector'!E35</f>
        <v>3300</v>
      </c>
      <c r="I43" s="51">
        <f>+'SR - Sector'!F35</f>
        <v>3300</v>
      </c>
      <c r="J43" s="51">
        <f>+'SR - Sector'!G35</f>
        <v>3300</v>
      </c>
      <c r="K43" s="51">
        <f>+'SR - Sector'!H35</f>
        <v>0</v>
      </c>
      <c r="L43" s="51">
        <f>+'SR - Sector'!I35</f>
        <v>0</v>
      </c>
      <c r="M43" s="51">
        <f>+'SR - Sector'!J35</f>
        <v>0</v>
      </c>
      <c r="N43" s="51">
        <f>+'SR - Sector'!K35</f>
        <v>0</v>
      </c>
      <c r="O43" s="51">
        <f>+'SR - Sector'!L35</f>
        <v>0</v>
      </c>
      <c r="P43" s="51">
        <f>+'SR - Sector'!M35</f>
        <v>0</v>
      </c>
      <c r="Q43" s="51">
        <f>+'SR - Sector'!N35</f>
        <v>0</v>
      </c>
    </row>
    <row r="44" spans="1:17">
      <c r="A44" s="49">
        <v>2024</v>
      </c>
      <c r="B44" s="50" t="s">
        <v>158</v>
      </c>
      <c r="C44" s="50" t="s">
        <v>158</v>
      </c>
      <c r="D44" s="50" t="s">
        <v>70</v>
      </c>
      <c r="E44" s="51">
        <f>+'SR - Sector'!B36</f>
        <v>1344600</v>
      </c>
      <c r="F44" s="51">
        <f>+'SR - Sector'!C36</f>
        <v>1337700</v>
      </c>
      <c r="G44" s="51">
        <f>+'SR - Sector'!D36</f>
        <v>1332600</v>
      </c>
      <c r="H44" s="51">
        <f>+'SR - Sector'!E36</f>
        <v>1330800</v>
      </c>
      <c r="I44" s="51">
        <f>+'SR - Sector'!F36</f>
        <v>1320600</v>
      </c>
      <c r="J44" s="51">
        <f>+'SR - Sector'!G36</f>
        <v>1314600</v>
      </c>
      <c r="K44" s="51">
        <f>+'SR - Sector'!H36</f>
        <v>0</v>
      </c>
      <c r="L44" s="51">
        <f>+'SR - Sector'!I36</f>
        <v>0</v>
      </c>
      <c r="M44" s="51">
        <f>+'SR - Sector'!J36</f>
        <v>0</v>
      </c>
      <c r="N44" s="51">
        <f>+'SR - Sector'!K36</f>
        <v>0</v>
      </c>
      <c r="O44" s="51">
        <f>+'SR - Sector'!L36</f>
        <v>0</v>
      </c>
      <c r="P44" s="51">
        <f>+'SR - Sector'!M36</f>
        <v>0</v>
      </c>
      <c r="Q44" s="51">
        <f>+'SR - Sector'!N36</f>
        <v>0</v>
      </c>
    </row>
    <row r="45" spans="1:17">
      <c r="A45" s="49">
        <v>2024</v>
      </c>
      <c r="B45" s="50" t="s">
        <v>158</v>
      </c>
      <c r="C45" s="50" t="s">
        <v>158</v>
      </c>
      <c r="D45" s="50" t="s">
        <v>71</v>
      </c>
      <c r="E45" s="51">
        <f>+'SR - Sector'!B37</f>
        <v>367500</v>
      </c>
      <c r="F45" s="51">
        <f>+'SR - Sector'!C37</f>
        <v>364500</v>
      </c>
      <c r="G45" s="51">
        <f>+'SR - Sector'!D37</f>
        <v>364500</v>
      </c>
      <c r="H45" s="51">
        <f>+'SR - Sector'!E37</f>
        <v>362400</v>
      </c>
      <c r="I45" s="51">
        <f>+'SR - Sector'!F37</f>
        <v>360600</v>
      </c>
      <c r="J45" s="51">
        <f>+'SR - Sector'!G37</f>
        <v>359400</v>
      </c>
      <c r="K45" s="51">
        <f>+'SR - Sector'!H37</f>
        <v>0</v>
      </c>
      <c r="L45" s="51">
        <f>+'SR - Sector'!I37</f>
        <v>0</v>
      </c>
      <c r="M45" s="51">
        <f>+'SR - Sector'!J37</f>
        <v>0</v>
      </c>
      <c r="N45" s="51">
        <f>+'SR - Sector'!K37</f>
        <v>0</v>
      </c>
      <c r="O45" s="51">
        <f>+'SR - Sector'!L37</f>
        <v>0</v>
      </c>
      <c r="P45" s="51">
        <f>+'SR - Sector'!M37</f>
        <v>0</v>
      </c>
      <c r="Q45" s="51">
        <f>+'SR - Sector'!N37</f>
        <v>0</v>
      </c>
    </row>
    <row r="46" spans="1:17">
      <c r="A46" s="49">
        <v>2024</v>
      </c>
      <c r="B46" s="50" t="s">
        <v>158</v>
      </c>
      <c r="C46" s="50" t="s">
        <v>158</v>
      </c>
      <c r="D46" s="50" t="s">
        <v>72</v>
      </c>
      <c r="E46" s="51">
        <f>+'SR - Sector'!B38</f>
        <v>4559100</v>
      </c>
      <c r="F46" s="51">
        <f>+'SR - Sector'!C38</f>
        <v>4536300</v>
      </c>
      <c r="G46" s="51">
        <f>+'SR - Sector'!D38</f>
        <v>4509000</v>
      </c>
      <c r="H46" s="51">
        <f>+'SR - Sector'!E38</f>
        <v>4518900</v>
      </c>
      <c r="I46" s="51">
        <f>+'SR - Sector'!F38</f>
        <v>4496400</v>
      </c>
      <c r="J46" s="51">
        <f>+'SR - Sector'!G38</f>
        <v>4470000</v>
      </c>
      <c r="K46" s="51">
        <f>+'SR - Sector'!H38</f>
        <v>0</v>
      </c>
      <c r="L46" s="51">
        <f>+'SR - Sector'!I38</f>
        <v>0</v>
      </c>
      <c r="M46" s="51">
        <f>+'SR - Sector'!J38</f>
        <v>0</v>
      </c>
      <c r="N46" s="51">
        <f>+'SR - Sector'!K38</f>
        <v>0</v>
      </c>
      <c r="O46" s="51">
        <f>+'SR - Sector'!L38</f>
        <v>0</v>
      </c>
      <c r="P46" s="51">
        <f>+'SR - Sector'!M38</f>
        <v>0</v>
      </c>
      <c r="Q46" s="51">
        <f>+'SR - Sector'!N38</f>
        <v>0</v>
      </c>
    </row>
    <row r="47" spans="1:17">
      <c r="A47" s="49">
        <v>2024</v>
      </c>
      <c r="B47" s="50" t="s">
        <v>158</v>
      </c>
      <c r="C47" s="50" t="s">
        <v>158</v>
      </c>
      <c r="D47" s="50" t="s">
        <v>73</v>
      </c>
      <c r="E47" s="51">
        <f>+'SR - Sector'!B39</f>
        <v>235500</v>
      </c>
      <c r="F47" s="51">
        <f>+'SR - Sector'!C39</f>
        <v>234900</v>
      </c>
      <c r="G47" s="51">
        <f>+'SR - Sector'!D39</f>
        <v>233400</v>
      </c>
      <c r="H47" s="51">
        <f>+'SR - Sector'!E39</f>
        <v>232500</v>
      </c>
      <c r="I47" s="51">
        <f>+'SR - Sector'!F39</f>
        <v>231300</v>
      </c>
      <c r="J47" s="51">
        <f>+'SR - Sector'!G39</f>
        <v>229800</v>
      </c>
      <c r="K47" s="51">
        <f>+'SR - Sector'!H39</f>
        <v>0</v>
      </c>
      <c r="L47" s="51">
        <f>+'SR - Sector'!I39</f>
        <v>0</v>
      </c>
      <c r="M47" s="51">
        <f>+'SR - Sector'!J39</f>
        <v>0</v>
      </c>
      <c r="N47" s="51">
        <f>+'SR - Sector'!K39</f>
        <v>0</v>
      </c>
      <c r="O47" s="51">
        <f>+'SR - Sector'!L39</f>
        <v>0</v>
      </c>
      <c r="P47" s="51">
        <f>+'SR - Sector'!M39</f>
        <v>0</v>
      </c>
      <c r="Q47" s="51">
        <f>+'SR - Sector'!N39</f>
        <v>0</v>
      </c>
    </row>
    <row r="48" spans="1:17">
      <c r="A48" s="49">
        <v>2024</v>
      </c>
      <c r="B48" s="50" t="s">
        <v>158</v>
      </c>
      <c r="C48" s="50" t="s">
        <v>158</v>
      </c>
      <c r="D48" s="50" t="s">
        <v>74</v>
      </c>
      <c r="E48" s="51">
        <f>+'SR - Sector'!B40</f>
        <v>144000</v>
      </c>
      <c r="F48" s="51">
        <f>+'SR - Sector'!C40</f>
        <v>143400</v>
      </c>
      <c r="G48" s="51">
        <f>+'SR - Sector'!D40</f>
        <v>142500</v>
      </c>
      <c r="H48" s="51">
        <f>+'SR - Sector'!E40</f>
        <v>143100</v>
      </c>
      <c r="I48" s="51">
        <f>+'SR - Sector'!F40</f>
        <v>143400</v>
      </c>
      <c r="J48" s="51">
        <f>+'SR - Sector'!G40</f>
        <v>142500</v>
      </c>
      <c r="K48" s="51">
        <f>+'SR - Sector'!H40</f>
        <v>0</v>
      </c>
      <c r="L48" s="51">
        <f>+'SR - Sector'!I40</f>
        <v>0</v>
      </c>
      <c r="M48" s="51">
        <f>+'SR - Sector'!J40</f>
        <v>0</v>
      </c>
      <c r="N48" s="51">
        <f>+'SR - Sector'!K40</f>
        <v>0</v>
      </c>
      <c r="O48" s="51">
        <f>+'SR - Sector'!L40</f>
        <v>0</v>
      </c>
      <c r="P48" s="51">
        <f>+'SR - Sector'!M40</f>
        <v>0</v>
      </c>
      <c r="Q48" s="51">
        <f>+'SR - Sector'!N40</f>
        <v>0</v>
      </c>
    </row>
    <row r="49" spans="1:17">
      <c r="A49" s="49">
        <v>2024</v>
      </c>
      <c r="B49" s="50" t="s">
        <v>158</v>
      </c>
      <c r="C49" s="50" t="s">
        <v>158</v>
      </c>
      <c r="D49" s="50" t="s">
        <v>75</v>
      </c>
      <c r="E49" s="51">
        <f>+'SR - Sector'!B41</f>
        <v>656400</v>
      </c>
      <c r="F49" s="51">
        <f>+'SR - Sector'!C41</f>
        <v>654300</v>
      </c>
      <c r="G49" s="51">
        <f>+'SR - Sector'!D41</f>
        <v>651300</v>
      </c>
      <c r="H49" s="51">
        <f>+'SR - Sector'!E41</f>
        <v>651600</v>
      </c>
      <c r="I49" s="51">
        <f>+'SR - Sector'!F41</f>
        <v>648000</v>
      </c>
      <c r="J49" s="51">
        <f>+'SR - Sector'!G41</f>
        <v>643800</v>
      </c>
      <c r="K49" s="51">
        <f>+'SR - Sector'!H41</f>
        <v>0</v>
      </c>
      <c r="L49" s="51">
        <f>+'SR - Sector'!I41</f>
        <v>0</v>
      </c>
      <c r="M49" s="51">
        <f>+'SR - Sector'!J41</f>
        <v>0</v>
      </c>
      <c r="N49" s="51">
        <f>+'SR - Sector'!K41</f>
        <v>0</v>
      </c>
      <c r="O49" s="51">
        <f>+'SR - Sector'!L41</f>
        <v>0</v>
      </c>
      <c r="P49" s="51">
        <f>+'SR - Sector'!M41</f>
        <v>0</v>
      </c>
      <c r="Q49" s="51">
        <f>+'SR - Sector'!N41</f>
        <v>0</v>
      </c>
    </row>
    <row r="50" spans="1:17">
      <c r="A50" s="49">
        <v>2024</v>
      </c>
      <c r="B50" s="50" t="s">
        <v>158</v>
      </c>
      <c r="C50" s="50" t="s">
        <v>158</v>
      </c>
      <c r="D50" s="50" t="s">
        <v>76</v>
      </c>
      <c r="E50" s="51">
        <f>+'SR - Sector'!B42</f>
        <v>500400</v>
      </c>
      <c r="F50" s="51">
        <f>+'SR - Sector'!C42</f>
        <v>499200</v>
      </c>
      <c r="G50" s="51">
        <f>+'SR - Sector'!D42</f>
        <v>498000</v>
      </c>
      <c r="H50" s="51">
        <f>+'SR - Sector'!E42</f>
        <v>498300</v>
      </c>
      <c r="I50" s="51">
        <f>+'SR - Sector'!F42</f>
        <v>492600</v>
      </c>
      <c r="J50" s="51">
        <f>+'SR - Sector'!G42</f>
        <v>493500</v>
      </c>
      <c r="K50" s="51">
        <f>+'SR - Sector'!H42</f>
        <v>0</v>
      </c>
      <c r="L50" s="51">
        <f>+'SR - Sector'!I42</f>
        <v>0</v>
      </c>
      <c r="M50" s="51">
        <f>+'SR - Sector'!J42</f>
        <v>0</v>
      </c>
      <c r="N50" s="51">
        <f>+'SR - Sector'!K42</f>
        <v>0</v>
      </c>
      <c r="O50" s="51">
        <f>+'SR - Sector'!L42</f>
        <v>0</v>
      </c>
      <c r="P50" s="51">
        <f>+'SR - Sector'!M42</f>
        <v>0</v>
      </c>
      <c r="Q50" s="51">
        <f>+'SR - Sector'!N42</f>
        <v>0</v>
      </c>
    </row>
    <row r="51" spans="1:17">
      <c r="A51" s="49">
        <v>2024</v>
      </c>
      <c r="B51" s="50" t="s">
        <v>158</v>
      </c>
      <c r="C51" s="50" t="s">
        <v>158</v>
      </c>
      <c r="D51" s="50" t="s">
        <v>77</v>
      </c>
      <c r="E51" s="51">
        <f>+'SR - Sector'!B43</f>
        <v>51300</v>
      </c>
      <c r="F51" s="51">
        <f>+'SR - Sector'!C43</f>
        <v>51300</v>
      </c>
      <c r="G51" s="51">
        <f>+'SR - Sector'!D43</f>
        <v>50400</v>
      </c>
      <c r="H51" s="51">
        <f>+'SR - Sector'!E43</f>
        <v>50700</v>
      </c>
      <c r="I51" s="51">
        <f>+'SR - Sector'!F43</f>
        <v>51000</v>
      </c>
      <c r="J51" s="51">
        <f>+'SR - Sector'!G43</f>
        <v>50400</v>
      </c>
      <c r="K51" s="51">
        <f>+'SR - Sector'!H43</f>
        <v>0</v>
      </c>
      <c r="L51" s="51">
        <f>+'SR - Sector'!I43</f>
        <v>0</v>
      </c>
      <c r="M51" s="51">
        <f>+'SR - Sector'!J43</f>
        <v>0</v>
      </c>
      <c r="N51" s="51">
        <f>+'SR - Sector'!K43</f>
        <v>0</v>
      </c>
      <c r="O51" s="51">
        <f>+'SR - Sector'!L43</f>
        <v>0</v>
      </c>
      <c r="P51" s="51">
        <f>+'SR - Sector'!M43</f>
        <v>0</v>
      </c>
      <c r="Q51" s="51">
        <f>+'SR - Sector'!N43</f>
        <v>0</v>
      </c>
    </row>
    <row r="52" spans="1:17">
      <c r="A52" s="49">
        <v>2024</v>
      </c>
      <c r="B52" s="50" t="s">
        <v>158</v>
      </c>
      <c r="C52" s="50" t="s">
        <v>158</v>
      </c>
      <c r="D52" s="50" t="s">
        <v>78</v>
      </c>
      <c r="E52" s="51">
        <f>+'SR - Sector'!B44</f>
        <v>635100</v>
      </c>
      <c r="F52" s="51">
        <f>+'SR - Sector'!C44</f>
        <v>630000</v>
      </c>
      <c r="G52" s="51">
        <f>+'SR - Sector'!D44</f>
        <v>625200</v>
      </c>
      <c r="H52" s="51">
        <f>+'SR - Sector'!E44</f>
        <v>623700</v>
      </c>
      <c r="I52" s="51">
        <f>+'SR - Sector'!F44</f>
        <v>619800</v>
      </c>
      <c r="J52" s="51">
        <f>+'SR - Sector'!G44</f>
        <v>618600</v>
      </c>
      <c r="K52" s="51">
        <f>+'SR - Sector'!H44</f>
        <v>0</v>
      </c>
      <c r="L52" s="51">
        <f>+'SR - Sector'!I44</f>
        <v>0</v>
      </c>
      <c r="M52" s="51">
        <f>+'SR - Sector'!J44</f>
        <v>0</v>
      </c>
      <c r="N52" s="51">
        <f>+'SR - Sector'!K44</f>
        <v>0</v>
      </c>
      <c r="O52" s="51">
        <f>+'SR - Sector'!L44</f>
        <v>0</v>
      </c>
      <c r="P52" s="51">
        <f>+'SR - Sector'!M44</f>
        <v>0</v>
      </c>
      <c r="Q52" s="51">
        <f>+'SR - Sector'!N44</f>
        <v>0</v>
      </c>
    </row>
    <row r="53" spans="1:17">
      <c r="A53" s="49">
        <v>2024</v>
      </c>
      <c r="B53" s="50" t="s">
        <v>158</v>
      </c>
      <c r="C53" s="50" t="s">
        <v>158</v>
      </c>
      <c r="D53" s="50" t="s">
        <v>79</v>
      </c>
      <c r="E53" s="51">
        <f>+'SR - Sector'!B45</f>
        <v>167700</v>
      </c>
      <c r="F53" s="51">
        <f>+'SR - Sector'!C45</f>
        <v>166500</v>
      </c>
      <c r="G53" s="51">
        <f>+'SR - Sector'!D45</f>
        <v>164400</v>
      </c>
      <c r="H53" s="51">
        <f>+'SR - Sector'!E45</f>
        <v>164400</v>
      </c>
      <c r="I53" s="51">
        <f>+'SR - Sector'!F45</f>
        <v>164100</v>
      </c>
      <c r="J53" s="51">
        <f>+'SR - Sector'!G45</f>
        <v>163200</v>
      </c>
      <c r="K53" s="51">
        <f>+'SR - Sector'!H45</f>
        <v>0</v>
      </c>
      <c r="L53" s="51">
        <f>+'SR - Sector'!I45</f>
        <v>0</v>
      </c>
      <c r="M53" s="51">
        <f>+'SR - Sector'!J45</f>
        <v>0</v>
      </c>
      <c r="N53" s="51">
        <f>+'SR - Sector'!K45</f>
        <v>0</v>
      </c>
      <c r="O53" s="51">
        <f>+'SR - Sector'!L45</f>
        <v>0</v>
      </c>
      <c r="P53" s="51">
        <f>+'SR - Sector'!M45</f>
        <v>0</v>
      </c>
      <c r="Q53" s="51">
        <f>+'SR - Sector'!N45</f>
        <v>0</v>
      </c>
    </row>
    <row r="54" spans="1:17">
      <c r="A54" s="49">
        <v>2024</v>
      </c>
      <c r="B54" s="50" t="s">
        <v>158</v>
      </c>
      <c r="C54" s="50" t="s">
        <v>158</v>
      </c>
      <c r="D54" s="50" t="s">
        <v>80</v>
      </c>
      <c r="E54" s="51">
        <f>+'SR - Sector'!B46</f>
        <v>354000</v>
      </c>
      <c r="F54" s="51">
        <f>+'SR - Sector'!C46</f>
        <v>351900</v>
      </c>
      <c r="G54" s="51">
        <f>+'SR - Sector'!D46</f>
        <v>350700</v>
      </c>
      <c r="H54" s="51">
        <f>+'SR - Sector'!E46</f>
        <v>351000</v>
      </c>
      <c r="I54" s="51">
        <f>+'SR - Sector'!F46</f>
        <v>348600</v>
      </c>
      <c r="J54" s="51">
        <f>+'SR - Sector'!G46</f>
        <v>346500</v>
      </c>
      <c r="K54" s="51">
        <f>+'SR - Sector'!H46</f>
        <v>0</v>
      </c>
      <c r="L54" s="51">
        <f>+'SR - Sector'!I46</f>
        <v>0</v>
      </c>
      <c r="M54" s="51">
        <f>+'SR - Sector'!J46</f>
        <v>0</v>
      </c>
      <c r="N54" s="51">
        <f>+'SR - Sector'!K46</f>
        <v>0</v>
      </c>
      <c r="O54" s="51">
        <f>+'SR - Sector'!L46</f>
        <v>0</v>
      </c>
      <c r="P54" s="51">
        <f>+'SR - Sector'!M46</f>
        <v>0</v>
      </c>
      <c r="Q54" s="51">
        <f>+'SR - Sector'!N46</f>
        <v>0</v>
      </c>
    </row>
    <row r="55" spans="1:17">
      <c r="A55" s="49">
        <v>2024</v>
      </c>
      <c r="B55" s="50" t="s">
        <v>158</v>
      </c>
      <c r="C55" s="50" t="s">
        <v>158</v>
      </c>
      <c r="D55" s="50" t="s">
        <v>81</v>
      </c>
      <c r="E55" s="51">
        <f>+'SR - Sector'!B47</f>
        <v>70800</v>
      </c>
      <c r="F55" s="51">
        <f>+'SR - Sector'!C47</f>
        <v>70200</v>
      </c>
      <c r="G55" s="51">
        <f>+'SR - Sector'!D47</f>
        <v>69600</v>
      </c>
      <c r="H55" s="51">
        <f>+'SR - Sector'!E47</f>
        <v>69600</v>
      </c>
      <c r="I55" s="51">
        <f>+'SR - Sector'!F47</f>
        <v>70500</v>
      </c>
      <c r="J55" s="51">
        <f>+'SR - Sector'!G47</f>
        <v>69300</v>
      </c>
      <c r="K55" s="51">
        <f>+'SR - Sector'!H47</f>
        <v>0</v>
      </c>
      <c r="L55" s="51">
        <f>+'SR - Sector'!I47</f>
        <v>0</v>
      </c>
      <c r="M55" s="51">
        <f>+'SR - Sector'!J47</f>
        <v>0</v>
      </c>
      <c r="N55" s="51">
        <f>+'SR - Sector'!K47</f>
        <v>0</v>
      </c>
      <c r="O55" s="51">
        <f>+'SR - Sector'!L47</f>
        <v>0</v>
      </c>
      <c r="P55" s="51">
        <f>+'SR - Sector'!M47</f>
        <v>0</v>
      </c>
      <c r="Q55" s="51">
        <f>+'SR - Sector'!N47</f>
        <v>0</v>
      </c>
    </row>
    <row r="56" spans="1:17">
      <c r="A56" s="49">
        <v>2024</v>
      </c>
      <c r="B56" s="50" t="s">
        <v>158</v>
      </c>
      <c r="C56" s="50" t="s">
        <v>158</v>
      </c>
      <c r="D56" s="50" t="s">
        <v>82</v>
      </c>
      <c r="E56" s="51">
        <f>+'SR - Sector'!B48</f>
        <v>367500</v>
      </c>
      <c r="F56" s="51">
        <f>+'SR - Sector'!C48</f>
        <v>365700</v>
      </c>
      <c r="G56" s="51">
        <f>+'SR - Sector'!D48</f>
        <v>360300</v>
      </c>
      <c r="H56" s="51">
        <f>+'SR - Sector'!E48</f>
        <v>358800</v>
      </c>
      <c r="I56" s="51">
        <f>+'SR - Sector'!F48</f>
        <v>358500</v>
      </c>
      <c r="J56" s="51">
        <f>+'SR - Sector'!G48</f>
        <v>355800</v>
      </c>
      <c r="K56" s="51">
        <f>+'SR - Sector'!H48</f>
        <v>0</v>
      </c>
      <c r="L56" s="51">
        <f>+'SR - Sector'!I48</f>
        <v>0</v>
      </c>
      <c r="M56" s="51">
        <f>+'SR - Sector'!J48</f>
        <v>0</v>
      </c>
      <c r="N56" s="51">
        <f>+'SR - Sector'!K48</f>
        <v>0</v>
      </c>
      <c r="O56" s="51">
        <f>+'SR - Sector'!L48</f>
        <v>0</v>
      </c>
      <c r="P56" s="51">
        <f>+'SR - Sector'!M48</f>
        <v>0</v>
      </c>
      <c r="Q56" s="51">
        <f>+'SR - Sector'!N48</f>
        <v>0</v>
      </c>
    </row>
    <row r="57" spans="1:17">
      <c r="A57" s="49">
        <v>2024</v>
      </c>
      <c r="B57" s="50" t="s">
        <v>158</v>
      </c>
      <c r="C57" s="50" t="s">
        <v>158</v>
      </c>
      <c r="D57" s="50" t="s">
        <v>83</v>
      </c>
      <c r="E57" s="51">
        <f>+'SR - Sector'!B49</f>
        <v>57300</v>
      </c>
      <c r="F57" s="51">
        <f>+'SR - Sector'!C49</f>
        <v>57600</v>
      </c>
      <c r="G57" s="51">
        <f>+'SR - Sector'!D49</f>
        <v>57300</v>
      </c>
      <c r="H57" s="51">
        <f>+'SR - Sector'!E49</f>
        <v>57600</v>
      </c>
      <c r="I57" s="51">
        <f>+'SR - Sector'!F49</f>
        <v>57300</v>
      </c>
      <c r="J57" s="51">
        <f>+'SR - Sector'!G49</f>
        <v>57000</v>
      </c>
      <c r="K57" s="51">
        <f>+'SR - Sector'!H49</f>
        <v>0</v>
      </c>
      <c r="L57" s="51">
        <f>+'SR - Sector'!I49</f>
        <v>0</v>
      </c>
      <c r="M57" s="51">
        <f>+'SR - Sector'!J49</f>
        <v>0</v>
      </c>
      <c r="N57" s="51">
        <f>+'SR - Sector'!K49</f>
        <v>0</v>
      </c>
      <c r="O57" s="51">
        <f>+'SR - Sector'!L49</f>
        <v>0</v>
      </c>
      <c r="P57" s="51">
        <f>+'SR - Sector'!M49</f>
        <v>0</v>
      </c>
      <c r="Q57" s="51">
        <f>+'SR - Sector'!N49</f>
        <v>0</v>
      </c>
    </row>
    <row r="58" spans="1:17">
      <c r="A58" s="49">
        <v>2024</v>
      </c>
      <c r="B58" s="50" t="s">
        <v>158</v>
      </c>
      <c r="C58" s="50" t="s">
        <v>158</v>
      </c>
      <c r="D58" s="50" t="s">
        <v>84</v>
      </c>
      <c r="E58" s="51">
        <f>+'SR - Sector'!B50</f>
        <v>87000</v>
      </c>
      <c r="F58" s="51">
        <f>+'SR - Sector'!C50</f>
        <v>85800</v>
      </c>
      <c r="G58" s="51">
        <f>+'SR - Sector'!D50</f>
        <v>85800</v>
      </c>
      <c r="H58" s="51">
        <f>+'SR - Sector'!E50</f>
        <v>85500</v>
      </c>
      <c r="I58" s="51">
        <f>+'SR - Sector'!F50</f>
        <v>86100</v>
      </c>
      <c r="J58" s="51">
        <f>+'SR - Sector'!G50</f>
        <v>84300</v>
      </c>
      <c r="K58" s="51">
        <f>+'SR - Sector'!H50</f>
        <v>0</v>
      </c>
      <c r="L58" s="51">
        <f>+'SR - Sector'!I50</f>
        <v>0</v>
      </c>
      <c r="M58" s="51">
        <f>+'SR - Sector'!J50</f>
        <v>0</v>
      </c>
      <c r="N58" s="51">
        <f>+'SR - Sector'!K50</f>
        <v>0</v>
      </c>
      <c r="O58" s="51">
        <f>+'SR - Sector'!L50</f>
        <v>0</v>
      </c>
      <c r="P58" s="51">
        <f>+'SR - Sector'!M50</f>
        <v>0</v>
      </c>
      <c r="Q58" s="51">
        <f>+'SR - Sector'!N50</f>
        <v>0</v>
      </c>
    </row>
    <row r="59" spans="1:17">
      <c r="A59" s="49">
        <v>2024</v>
      </c>
      <c r="B59" s="50" t="s">
        <v>158</v>
      </c>
      <c r="C59" s="50" t="s">
        <v>158</v>
      </c>
      <c r="D59" s="50" t="s">
        <v>85</v>
      </c>
      <c r="E59" s="51">
        <f>+'SR - Sector'!B51</f>
        <v>139500</v>
      </c>
      <c r="F59" s="51">
        <f>+'SR - Sector'!C51</f>
        <v>139200</v>
      </c>
      <c r="G59" s="51">
        <f>+'SR - Sector'!D51</f>
        <v>139800</v>
      </c>
      <c r="H59" s="51">
        <f>+'SR - Sector'!E51</f>
        <v>140400</v>
      </c>
      <c r="I59" s="51">
        <f>+'SR - Sector'!F51</f>
        <v>140400</v>
      </c>
      <c r="J59" s="51">
        <f>+'SR - Sector'!G51</f>
        <v>139200</v>
      </c>
      <c r="K59" s="51">
        <f>+'SR - Sector'!H51</f>
        <v>0</v>
      </c>
      <c r="L59" s="51">
        <f>+'SR - Sector'!I51</f>
        <v>0</v>
      </c>
      <c r="M59" s="51">
        <f>+'SR - Sector'!J51</f>
        <v>0</v>
      </c>
      <c r="N59" s="51">
        <f>+'SR - Sector'!K51</f>
        <v>0</v>
      </c>
      <c r="O59" s="51">
        <f>+'SR - Sector'!L51</f>
        <v>0</v>
      </c>
      <c r="P59" s="51">
        <f>+'SR - Sector'!M51</f>
        <v>0</v>
      </c>
      <c r="Q59" s="51">
        <f>+'SR - Sector'!N51</f>
        <v>0</v>
      </c>
    </row>
    <row r="60" spans="1:17">
      <c r="A60" s="49">
        <v>2024</v>
      </c>
      <c r="B60" s="49" t="s">
        <v>155</v>
      </c>
      <c r="C60" s="51" t="s">
        <v>89</v>
      </c>
      <c r="D60" s="50" t="s">
        <v>89</v>
      </c>
      <c r="E60" s="51">
        <f>+'SR - Regional'!C13</f>
        <v>5723100</v>
      </c>
      <c r="F60" s="51">
        <f>+'SR - Regional'!D13</f>
        <v>5682900</v>
      </c>
      <c r="G60" s="51">
        <f>+'SR - Regional'!E13</f>
        <v>5646300</v>
      </c>
      <c r="H60" s="51">
        <f>+'SR - Regional'!F13</f>
        <v>5649900</v>
      </c>
      <c r="I60" s="51">
        <f>+'SR - Regional'!G13</f>
        <v>5643300</v>
      </c>
      <c r="J60" s="51">
        <f>+'SR - Regional'!H13</f>
        <v>5619900</v>
      </c>
      <c r="K60" s="51">
        <f>+'SR - Regional'!I13</f>
        <v>0</v>
      </c>
      <c r="L60" s="51">
        <f>+'SR - Regional'!J13</f>
        <v>0</v>
      </c>
      <c r="M60" s="51">
        <f>+'SR - Regional'!K13</f>
        <v>0</v>
      </c>
      <c r="N60" s="51">
        <f>+'SR - Regional'!L13</f>
        <v>0</v>
      </c>
      <c r="O60" s="51">
        <f>+'SR - Regional'!M13</f>
        <v>0</v>
      </c>
      <c r="P60" s="51">
        <f>+'SR - Regional'!N13</f>
        <v>0</v>
      </c>
      <c r="Q60" s="51">
        <f>+'SR - Regional'!O13</f>
        <v>0</v>
      </c>
    </row>
    <row r="61" spans="1:17">
      <c r="A61" s="49">
        <v>2024</v>
      </c>
      <c r="B61" s="49" t="s">
        <v>155</v>
      </c>
      <c r="C61" s="51" t="s">
        <v>89</v>
      </c>
      <c r="D61" s="50" t="s">
        <v>90</v>
      </c>
      <c r="E61" s="51">
        <f>+'SR - Regional'!C14</f>
        <v>300</v>
      </c>
      <c r="F61" s="51">
        <f>+'SR - Regional'!D14</f>
        <v>300</v>
      </c>
      <c r="G61" s="51">
        <f>+'SR - Regional'!E14</f>
        <v>300</v>
      </c>
      <c r="H61" s="51">
        <f>+'SR - Regional'!F14</f>
        <v>300</v>
      </c>
      <c r="I61" s="51">
        <f>+'SR - Regional'!G14</f>
        <v>300</v>
      </c>
      <c r="J61" s="51">
        <f>+'SR - Regional'!H14</f>
        <v>300</v>
      </c>
      <c r="K61" s="51">
        <f>+'SR - Regional'!I14</f>
        <v>0</v>
      </c>
      <c r="L61" s="51">
        <f>+'SR - Regional'!J14</f>
        <v>0</v>
      </c>
      <c r="M61" s="51">
        <f>+'SR - Regional'!K14</f>
        <v>0</v>
      </c>
      <c r="N61" s="51">
        <f>+'SR - Regional'!L14</f>
        <v>0</v>
      </c>
      <c r="O61" s="51">
        <f>+'SR - Regional'!M14</f>
        <v>0</v>
      </c>
      <c r="P61" s="51">
        <f>+'SR - Regional'!N14</f>
        <v>0</v>
      </c>
      <c r="Q61" s="51">
        <f>+'SR - Regional'!O14</f>
        <v>0</v>
      </c>
    </row>
    <row r="62" spans="1:17">
      <c r="A62" s="49">
        <v>2024</v>
      </c>
      <c r="B62" s="49" t="s">
        <v>155</v>
      </c>
      <c r="C62" s="51" t="s">
        <v>89</v>
      </c>
      <c r="D62" s="50" t="s">
        <v>91</v>
      </c>
      <c r="E62" s="51">
        <f>+'SR - Regional'!C15</f>
        <v>82200</v>
      </c>
      <c r="F62" s="51">
        <f>+'SR - Regional'!D15</f>
        <v>82500</v>
      </c>
      <c r="G62" s="51">
        <f>+'SR - Regional'!E15</f>
        <v>81900</v>
      </c>
      <c r="H62" s="51">
        <f>+'SR - Regional'!F15</f>
        <v>81000</v>
      </c>
      <c r="I62" s="51">
        <f>+'SR - Regional'!G15</f>
        <v>80100</v>
      </c>
      <c r="J62" s="51">
        <f>+'SR - Regional'!H15</f>
        <v>78000</v>
      </c>
      <c r="K62" s="51">
        <f>+'SR - Regional'!I15</f>
        <v>0</v>
      </c>
      <c r="L62" s="51">
        <f>+'SR - Regional'!J15</f>
        <v>0</v>
      </c>
      <c r="M62" s="51">
        <f>+'SR - Regional'!K15</f>
        <v>0</v>
      </c>
      <c r="N62" s="51">
        <f>+'SR - Regional'!L15</f>
        <v>0</v>
      </c>
      <c r="O62" s="51">
        <f>+'SR - Regional'!M15</f>
        <v>0</v>
      </c>
      <c r="P62" s="51">
        <f>+'SR - Regional'!N15</f>
        <v>0</v>
      </c>
      <c r="Q62" s="51">
        <f>+'SR - Regional'!O15</f>
        <v>0</v>
      </c>
    </row>
    <row r="63" spans="1:17">
      <c r="A63" s="49">
        <v>2024</v>
      </c>
      <c r="B63" s="49" t="s">
        <v>155</v>
      </c>
      <c r="C63" s="51" t="s">
        <v>89</v>
      </c>
      <c r="D63" s="50" t="s">
        <v>92</v>
      </c>
      <c r="E63" s="51">
        <f>+'SR - Regional'!C16</f>
        <v>15900</v>
      </c>
      <c r="F63" s="51">
        <f>+'SR - Regional'!D16</f>
        <v>15900</v>
      </c>
      <c r="G63" s="51">
        <f>+'SR - Regional'!E16</f>
        <v>19500</v>
      </c>
      <c r="H63" s="51">
        <f>+'SR - Regional'!F16</f>
        <v>15900</v>
      </c>
      <c r="I63" s="51">
        <f>+'SR - Regional'!G16</f>
        <v>15300</v>
      </c>
      <c r="J63" s="51">
        <f>+'SR - Regional'!H16</f>
        <v>15300</v>
      </c>
      <c r="K63" s="51">
        <f>+'SR - Regional'!I16</f>
        <v>0</v>
      </c>
      <c r="L63" s="51">
        <f>+'SR - Regional'!J16</f>
        <v>0</v>
      </c>
      <c r="M63" s="51">
        <f>+'SR - Regional'!K16</f>
        <v>0</v>
      </c>
      <c r="N63" s="51">
        <f>+'SR - Regional'!L16</f>
        <v>0</v>
      </c>
      <c r="O63" s="51">
        <f>+'SR - Regional'!M16</f>
        <v>0</v>
      </c>
      <c r="P63" s="51">
        <f>+'SR - Regional'!N16</f>
        <v>0</v>
      </c>
      <c r="Q63" s="51">
        <f>+'SR - Regional'!O16</f>
        <v>0</v>
      </c>
    </row>
    <row r="64" spans="1:17">
      <c r="A64" s="49">
        <v>2024</v>
      </c>
      <c r="B64" s="49" t="s">
        <v>155</v>
      </c>
      <c r="C64" s="51" t="s">
        <v>93</v>
      </c>
      <c r="D64" s="50" t="s">
        <v>93</v>
      </c>
      <c r="E64" s="51">
        <f>+'SR - Regional'!C17</f>
        <v>4047000</v>
      </c>
      <c r="F64" s="51">
        <f>+'SR - Regional'!D17</f>
        <v>4025400</v>
      </c>
      <c r="G64" s="51">
        <f>+'SR - Regional'!E17</f>
        <v>4011300</v>
      </c>
      <c r="H64" s="51">
        <f>+'SR - Regional'!F17</f>
        <v>4014000</v>
      </c>
      <c r="I64" s="51">
        <f>+'SR - Regional'!G17</f>
        <v>3988500</v>
      </c>
      <c r="J64" s="51">
        <f>+'SR - Regional'!H17</f>
        <v>3970200</v>
      </c>
      <c r="K64" s="51">
        <f>+'SR - Regional'!I17</f>
        <v>0</v>
      </c>
      <c r="L64" s="51">
        <f>+'SR - Regional'!J17</f>
        <v>0</v>
      </c>
      <c r="M64" s="51">
        <f>+'SR - Regional'!K17</f>
        <v>0</v>
      </c>
      <c r="N64" s="51">
        <f>+'SR - Regional'!L17</f>
        <v>0</v>
      </c>
      <c r="O64" s="51">
        <f>+'SR - Regional'!M17</f>
        <v>0</v>
      </c>
      <c r="P64" s="51">
        <f>+'SR - Regional'!N17</f>
        <v>0</v>
      </c>
      <c r="Q64" s="51">
        <f>+'SR - Regional'!O17</f>
        <v>0</v>
      </c>
    </row>
    <row r="65" spans="1:17">
      <c r="A65" s="49">
        <v>2024</v>
      </c>
      <c r="B65" s="49" t="s">
        <v>155</v>
      </c>
      <c r="C65" s="51" t="s">
        <v>93</v>
      </c>
      <c r="D65" s="50" t="s">
        <v>94</v>
      </c>
      <c r="E65" s="51">
        <f>+'SR - Regional'!C18</f>
        <v>188400</v>
      </c>
      <c r="F65" s="51">
        <f>+'SR - Regional'!D18</f>
        <v>187500</v>
      </c>
      <c r="G65" s="51">
        <f>+'SR - Regional'!E18</f>
        <v>184800</v>
      </c>
      <c r="H65" s="51">
        <f>+'SR - Regional'!F18</f>
        <v>184500</v>
      </c>
      <c r="I65" s="51">
        <f>+'SR - Regional'!G18</f>
        <v>182700</v>
      </c>
      <c r="J65" s="51">
        <f>+'SR - Regional'!H18</f>
        <v>181200</v>
      </c>
      <c r="K65" s="51">
        <f>+'SR - Regional'!I18</f>
        <v>0</v>
      </c>
      <c r="L65" s="51">
        <f>+'SR - Regional'!J18</f>
        <v>0</v>
      </c>
      <c r="M65" s="51">
        <f>+'SR - Regional'!K18</f>
        <v>0</v>
      </c>
      <c r="N65" s="51">
        <f>+'SR - Regional'!L18</f>
        <v>0</v>
      </c>
      <c r="O65" s="51">
        <f>+'SR - Regional'!M18</f>
        <v>0</v>
      </c>
      <c r="P65" s="51">
        <f>+'SR - Regional'!N18</f>
        <v>0</v>
      </c>
      <c r="Q65" s="51">
        <f>+'SR - Regional'!O18</f>
        <v>0</v>
      </c>
    </row>
    <row r="66" spans="1:17">
      <c r="A66" s="49">
        <v>2024</v>
      </c>
      <c r="B66" s="49" t="s">
        <v>155</v>
      </c>
      <c r="C66" s="51" t="s">
        <v>93</v>
      </c>
      <c r="D66" s="49" t="s">
        <v>95</v>
      </c>
      <c r="E66" s="51">
        <f>+'SR - Regional'!C19</f>
        <v>19500</v>
      </c>
      <c r="F66" s="51">
        <f>+'SR - Regional'!D19</f>
        <v>19500</v>
      </c>
      <c r="G66" s="51">
        <f>+'SR - Regional'!E19</f>
        <v>19500</v>
      </c>
      <c r="H66" s="51">
        <f>+'SR - Regional'!F19</f>
        <v>19500</v>
      </c>
      <c r="I66" s="51">
        <f>+'SR - Regional'!G19</f>
        <v>19200</v>
      </c>
      <c r="J66" s="51">
        <f>+'SR - Regional'!H19</f>
        <v>19200</v>
      </c>
      <c r="K66" s="51">
        <f>+'SR - Regional'!I19</f>
        <v>0</v>
      </c>
      <c r="L66" s="51">
        <f>+'SR - Regional'!J19</f>
        <v>0</v>
      </c>
      <c r="M66" s="51">
        <f>+'SR - Regional'!K19</f>
        <v>0</v>
      </c>
      <c r="N66" s="51">
        <f>+'SR - Regional'!L19</f>
        <v>0</v>
      </c>
      <c r="O66" s="51">
        <f>+'SR - Regional'!M19</f>
        <v>0</v>
      </c>
      <c r="P66" s="51">
        <f>+'SR - Regional'!N19</f>
        <v>0</v>
      </c>
      <c r="Q66" s="51">
        <f>+'SR - Regional'!O19</f>
        <v>0</v>
      </c>
    </row>
    <row r="67" spans="1:17">
      <c r="A67" s="49">
        <v>2024</v>
      </c>
      <c r="B67" s="49" t="s">
        <v>155</v>
      </c>
      <c r="C67" s="51" t="s">
        <v>93</v>
      </c>
      <c r="D67" s="50" t="s">
        <v>96</v>
      </c>
      <c r="E67" s="51">
        <f>+'SR - Regional'!C20</f>
        <v>8400</v>
      </c>
      <c r="F67" s="51">
        <f>+'SR - Regional'!D20</f>
        <v>8100</v>
      </c>
      <c r="G67" s="51">
        <f>+'SR - Regional'!E20</f>
        <v>8100</v>
      </c>
      <c r="H67" s="51">
        <f>+'SR - Regional'!F20</f>
        <v>8400</v>
      </c>
      <c r="I67" s="51">
        <f>+'SR - Regional'!G20</f>
        <v>8400</v>
      </c>
      <c r="J67" s="51">
        <f>+'SR - Regional'!H20</f>
        <v>8400</v>
      </c>
      <c r="K67" s="51">
        <f>+'SR - Regional'!I20</f>
        <v>0</v>
      </c>
      <c r="L67" s="51">
        <f>+'SR - Regional'!J20</f>
        <v>0</v>
      </c>
      <c r="M67" s="51">
        <f>+'SR - Regional'!K20</f>
        <v>0</v>
      </c>
      <c r="N67" s="51">
        <f>+'SR - Regional'!L20</f>
        <v>0</v>
      </c>
      <c r="O67" s="51">
        <f>+'SR - Regional'!M20</f>
        <v>0</v>
      </c>
      <c r="P67" s="51">
        <f>+'SR - Regional'!N20</f>
        <v>0</v>
      </c>
      <c r="Q67" s="51">
        <f>+'SR - Regional'!O20</f>
        <v>0</v>
      </c>
    </row>
    <row r="68" spans="1:17">
      <c r="A68" s="49">
        <v>2024</v>
      </c>
      <c r="B68" s="49" t="s">
        <v>155</v>
      </c>
      <c r="C68" s="51" t="s">
        <v>97</v>
      </c>
      <c r="D68" s="50" t="s">
        <v>98</v>
      </c>
      <c r="E68" s="51">
        <f>+'SR - Regional'!C21</f>
        <v>2415300</v>
      </c>
      <c r="F68" s="51">
        <f>+'SR - Regional'!D21</f>
        <v>2412900</v>
      </c>
      <c r="G68" s="51">
        <f>+'SR - Regional'!E21</f>
        <v>2395800</v>
      </c>
      <c r="H68" s="51">
        <f>+'SR - Regional'!F21</f>
        <v>2399700</v>
      </c>
      <c r="I68" s="51">
        <f>+'SR - Regional'!G21</f>
        <v>2384400</v>
      </c>
      <c r="J68" s="51">
        <f>+'SR - Regional'!H21</f>
        <v>2382600</v>
      </c>
      <c r="K68" s="51">
        <f>+'SR - Regional'!I21</f>
        <v>0</v>
      </c>
      <c r="L68" s="51">
        <f>+'SR - Regional'!J21</f>
        <v>0</v>
      </c>
      <c r="M68" s="51">
        <f>+'SR - Regional'!K21</f>
        <v>0</v>
      </c>
      <c r="N68" s="51">
        <f>+'SR - Regional'!L21</f>
        <v>0</v>
      </c>
      <c r="O68" s="51">
        <f>+'SR - Regional'!M21</f>
        <v>0</v>
      </c>
      <c r="P68" s="51">
        <f>+'SR - Regional'!N21</f>
        <v>0</v>
      </c>
      <c r="Q68" s="51">
        <f>+'SR - Regional'!O21</f>
        <v>0</v>
      </c>
    </row>
    <row r="69" spans="1:17">
      <c r="A69" s="49">
        <v>2024</v>
      </c>
      <c r="B69" s="49" t="s">
        <v>155</v>
      </c>
      <c r="C69" s="51" t="s">
        <v>97</v>
      </c>
      <c r="D69" s="50" t="s">
        <v>99</v>
      </c>
      <c r="E69" s="51">
        <f>+'SR - Regional'!C22</f>
        <v>129000</v>
      </c>
      <c r="F69" s="51">
        <f>+'SR - Regional'!D22</f>
        <v>128700</v>
      </c>
      <c r="G69" s="51">
        <f>+'SR - Regional'!E22</f>
        <v>126900</v>
      </c>
      <c r="H69" s="51">
        <f>+'SR - Regional'!F22</f>
        <v>127200</v>
      </c>
      <c r="I69" s="51">
        <f>+'SR - Regional'!G22</f>
        <v>126300</v>
      </c>
      <c r="J69" s="51">
        <f>+'SR - Regional'!H22</f>
        <v>126000</v>
      </c>
      <c r="K69" s="51">
        <f>+'SR - Regional'!I22</f>
        <v>0</v>
      </c>
      <c r="L69" s="51">
        <f>+'SR - Regional'!J22</f>
        <v>0</v>
      </c>
      <c r="M69" s="51">
        <f>+'SR - Regional'!K22</f>
        <v>0</v>
      </c>
      <c r="N69" s="51">
        <f>+'SR - Regional'!L22</f>
        <v>0</v>
      </c>
      <c r="O69" s="51">
        <f>+'SR - Regional'!M22</f>
        <v>0</v>
      </c>
      <c r="P69" s="51">
        <f>+'SR - Regional'!N22</f>
        <v>0</v>
      </c>
      <c r="Q69" s="51">
        <f>+'SR - Regional'!O22</f>
        <v>0</v>
      </c>
    </row>
    <row r="70" spans="1:17">
      <c r="A70" s="49">
        <v>2024</v>
      </c>
      <c r="B70" s="49" t="s">
        <v>155</v>
      </c>
      <c r="C70" s="51" t="s">
        <v>97</v>
      </c>
      <c r="D70" s="50" t="s">
        <v>100</v>
      </c>
      <c r="E70" s="51">
        <f>+'SR - Regional'!C23</f>
        <v>27000</v>
      </c>
      <c r="F70" s="51">
        <f>+'SR - Regional'!D23</f>
        <v>26700</v>
      </c>
      <c r="G70" s="51">
        <f>+'SR - Regional'!E23</f>
        <v>26400</v>
      </c>
      <c r="H70" s="51">
        <f>+'SR - Regional'!F23</f>
        <v>27300</v>
      </c>
      <c r="I70" s="51">
        <f>+'SR - Regional'!G23</f>
        <v>26400</v>
      </c>
      <c r="J70" s="51">
        <f>+'SR - Regional'!H23</f>
        <v>26100</v>
      </c>
      <c r="K70" s="51">
        <f>+'SR - Regional'!I23</f>
        <v>0</v>
      </c>
      <c r="L70" s="51">
        <f>+'SR - Regional'!J23</f>
        <v>0</v>
      </c>
      <c r="M70" s="51">
        <f>+'SR - Regional'!K23</f>
        <v>0</v>
      </c>
      <c r="N70" s="51">
        <f>+'SR - Regional'!L23</f>
        <v>0</v>
      </c>
      <c r="O70" s="51">
        <f>+'SR - Regional'!M23</f>
        <v>0</v>
      </c>
      <c r="P70" s="51">
        <f>+'SR - Regional'!N23</f>
        <v>0</v>
      </c>
      <c r="Q70" s="51">
        <f>+'SR - Regional'!O23</f>
        <v>0</v>
      </c>
    </row>
    <row r="71" spans="1:17">
      <c r="A71" s="49">
        <v>2024</v>
      </c>
      <c r="B71" s="49" t="s">
        <v>155</v>
      </c>
      <c r="C71" s="51" t="s">
        <v>97</v>
      </c>
      <c r="D71" s="50" t="s">
        <v>101</v>
      </c>
      <c r="E71" s="51">
        <f>+'SR - Regional'!C24</f>
        <v>25500</v>
      </c>
      <c r="F71" s="51">
        <f>+'SR - Regional'!D24</f>
        <v>25500</v>
      </c>
      <c r="G71" s="51">
        <f>+'SR - Regional'!E24</f>
        <v>25200</v>
      </c>
      <c r="H71" s="51">
        <f>+'SR - Regional'!F24</f>
        <v>25200</v>
      </c>
      <c r="I71" s="51">
        <f>+'SR - Regional'!G24</f>
        <v>25200</v>
      </c>
      <c r="J71" s="51">
        <f>+'SR - Regional'!H24</f>
        <v>24900</v>
      </c>
      <c r="K71" s="51">
        <f>+'SR - Regional'!I24</f>
        <v>0</v>
      </c>
      <c r="L71" s="51">
        <f>+'SR - Regional'!J24</f>
        <v>0</v>
      </c>
      <c r="M71" s="51">
        <f>+'SR - Regional'!K24</f>
        <v>0</v>
      </c>
      <c r="N71" s="51">
        <f>+'SR - Regional'!L24</f>
        <v>0</v>
      </c>
      <c r="O71" s="51">
        <f>+'SR - Regional'!M24</f>
        <v>0</v>
      </c>
      <c r="P71" s="51">
        <f>+'SR - Regional'!N24</f>
        <v>0</v>
      </c>
      <c r="Q71" s="51">
        <f>+'SR - Regional'!O24</f>
        <v>0</v>
      </c>
    </row>
    <row r="72" spans="1:17">
      <c r="A72" s="49">
        <v>2024</v>
      </c>
      <c r="B72" s="49" t="s">
        <v>155</v>
      </c>
      <c r="C72" s="51" t="s">
        <v>97</v>
      </c>
      <c r="D72" s="50" t="s">
        <v>102</v>
      </c>
      <c r="E72" s="51">
        <f>+'SR - Regional'!C25</f>
        <v>37800</v>
      </c>
      <c r="F72" s="51">
        <f>+'SR - Regional'!D25</f>
        <v>36900</v>
      </c>
      <c r="G72" s="51">
        <f>+'SR - Regional'!E25</f>
        <v>36900</v>
      </c>
      <c r="H72" s="51">
        <f>+'SR - Regional'!F25</f>
        <v>36900</v>
      </c>
      <c r="I72" s="51">
        <f>+'SR - Regional'!G25</f>
        <v>36600</v>
      </c>
      <c r="J72" s="51">
        <f>+'SR - Regional'!H25</f>
        <v>36300</v>
      </c>
      <c r="K72" s="51">
        <f>+'SR - Regional'!I25</f>
        <v>0</v>
      </c>
      <c r="L72" s="51">
        <f>+'SR - Regional'!J25</f>
        <v>0</v>
      </c>
      <c r="M72" s="51">
        <f>+'SR - Regional'!K25</f>
        <v>0</v>
      </c>
      <c r="N72" s="51">
        <f>+'SR - Regional'!L25</f>
        <v>0</v>
      </c>
      <c r="O72" s="51">
        <f>+'SR - Regional'!M25</f>
        <v>0</v>
      </c>
      <c r="P72" s="51">
        <f>+'SR - Regional'!N25</f>
        <v>0</v>
      </c>
      <c r="Q72" s="51">
        <f>+'SR - Regional'!O25</f>
        <v>0</v>
      </c>
    </row>
    <row r="73" spans="1:17">
      <c r="A73" s="49">
        <v>2024</v>
      </c>
      <c r="B73" s="49" t="s">
        <v>155</v>
      </c>
      <c r="C73" s="51" t="s">
        <v>97</v>
      </c>
      <c r="D73" s="50" t="s">
        <v>103</v>
      </c>
      <c r="E73" s="51">
        <f>+'SR - Regional'!C26</f>
        <v>47700</v>
      </c>
      <c r="F73" s="51">
        <f>+'SR - Regional'!D26</f>
        <v>47700</v>
      </c>
      <c r="G73" s="51">
        <f>+'SR - Regional'!E26</f>
        <v>47100</v>
      </c>
      <c r="H73" s="51">
        <f>+'SR - Regional'!F26</f>
        <v>46800</v>
      </c>
      <c r="I73" s="51">
        <f>+'SR - Regional'!G26</f>
        <v>45900</v>
      </c>
      <c r="J73" s="51">
        <f>+'SR - Regional'!H26</f>
        <v>45600</v>
      </c>
      <c r="K73" s="51">
        <f>+'SR - Regional'!I26</f>
        <v>0</v>
      </c>
      <c r="L73" s="51">
        <f>+'SR - Regional'!J26</f>
        <v>0</v>
      </c>
      <c r="M73" s="51">
        <f>+'SR - Regional'!K26</f>
        <v>0</v>
      </c>
      <c r="N73" s="51">
        <f>+'SR - Regional'!L26</f>
        <v>0</v>
      </c>
      <c r="O73" s="51">
        <f>+'SR - Regional'!M26</f>
        <v>0</v>
      </c>
      <c r="P73" s="51">
        <f>+'SR - Regional'!N26</f>
        <v>0</v>
      </c>
      <c r="Q73" s="51">
        <f>+'SR - Regional'!O26</f>
        <v>0</v>
      </c>
    </row>
    <row r="74" spans="1:17">
      <c r="A74" s="49">
        <v>2024</v>
      </c>
      <c r="B74" s="49" t="s">
        <v>155</v>
      </c>
      <c r="C74" s="51" t="s">
        <v>97</v>
      </c>
      <c r="D74" s="50" t="s">
        <v>104</v>
      </c>
      <c r="E74" s="51">
        <f>+'SR - Regional'!C27</f>
        <v>102000</v>
      </c>
      <c r="F74" s="51">
        <f>+'SR - Regional'!D27</f>
        <v>101400</v>
      </c>
      <c r="G74" s="51">
        <f>+'SR - Regional'!E27</f>
        <v>100800</v>
      </c>
      <c r="H74" s="51">
        <f>+'SR - Regional'!F27</f>
        <v>100800</v>
      </c>
      <c r="I74" s="51">
        <f>+'SR - Regional'!G27</f>
        <v>99900</v>
      </c>
      <c r="J74" s="51">
        <f>+'SR - Regional'!H27</f>
        <v>99000</v>
      </c>
      <c r="K74" s="51">
        <f>+'SR - Regional'!I27</f>
        <v>0</v>
      </c>
      <c r="L74" s="51">
        <f>+'SR - Regional'!J27</f>
        <v>0</v>
      </c>
      <c r="M74" s="51">
        <f>+'SR - Regional'!K27</f>
        <v>0</v>
      </c>
      <c r="N74" s="51">
        <f>+'SR - Regional'!L27</f>
        <v>0</v>
      </c>
      <c r="O74" s="51">
        <f>+'SR - Regional'!M27</f>
        <v>0</v>
      </c>
      <c r="P74" s="51">
        <f>+'SR - Regional'!N27</f>
        <v>0</v>
      </c>
      <c r="Q74" s="51">
        <f>+'SR - Regional'!O27</f>
        <v>0</v>
      </c>
    </row>
    <row r="75" spans="1:17">
      <c r="A75" s="49">
        <v>2024</v>
      </c>
      <c r="B75" s="49" t="s">
        <v>155</v>
      </c>
      <c r="C75" s="51" t="s">
        <v>97</v>
      </c>
      <c r="D75" s="50" t="s">
        <v>105</v>
      </c>
      <c r="E75" s="51">
        <f>+'SR - Regional'!C28</f>
        <v>4500</v>
      </c>
      <c r="F75" s="51">
        <f>+'SR - Regional'!D28</f>
        <v>4500</v>
      </c>
      <c r="G75" s="51">
        <f>+'SR - Regional'!E28</f>
        <v>4500</v>
      </c>
      <c r="H75" s="51">
        <f>+'SR - Regional'!F28</f>
        <v>4500</v>
      </c>
      <c r="I75" s="51">
        <f>+'SR - Regional'!G28</f>
        <v>4200</v>
      </c>
      <c r="J75" s="51">
        <f>+'SR - Regional'!H28</f>
        <v>4200</v>
      </c>
      <c r="K75" s="51">
        <f>+'SR - Regional'!I28</f>
        <v>0</v>
      </c>
      <c r="L75" s="51">
        <f>+'SR - Regional'!J28</f>
        <v>0</v>
      </c>
      <c r="M75" s="51">
        <f>+'SR - Regional'!K28</f>
        <v>0</v>
      </c>
      <c r="N75" s="51">
        <f>+'SR - Regional'!L28</f>
        <v>0</v>
      </c>
      <c r="O75" s="51">
        <f>+'SR - Regional'!M28</f>
        <v>0</v>
      </c>
      <c r="P75" s="51">
        <f>+'SR - Regional'!N28</f>
        <v>0</v>
      </c>
      <c r="Q75" s="51">
        <f>+'SR - Regional'!O28</f>
        <v>0</v>
      </c>
    </row>
    <row r="76" spans="1:17">
      <c r="A76" s="49">
        <v>2024</v>
      </c>
      <c r="B76" s="49" t="s">
        <v>155</v>
      </c>
      <c r="C76" s="51" t="s">
        <v>97</v>
      </c>
      <c r="D76" s="50" t="s">
        <v>106</v>
      </c>
      <c r="E76" s="51">
        <f>+'SR - Regional'!C29</f>
        <v>22200</v>
      </c>
      <c r="F76" s="51">
        <f>+'SR - Regional'!D29</f>
        <v>22200</v>
      </c>
      <c r="G76" s="51">
        <f>+'SR - Regional'!E29</f>
        <v>21900</v>
      </c>
      <c r="H76" s="51">
        <f>+'SR - Regional'!F29</f>
        <v>21600</v>
      </c>
      <c r="I76" s="51">
        <f>+'SR - Regional'!G29</f>
        <v>21900</v>
      </c>
      <c r="J76" s="51">
        <f>+'SR - Regional'!H29</f>
        <v>21900</v>
      </c>
      <c r="K76" s="51">
        <f>+'SR - Regional'!I29</f>
        <v>0</v>
      </c>
      <c r="L76" s="51">
        <f>+'SR - Regional'!J29</f>
        <v>0</v>
      </c>
      <c r="M76" s="51">
        <f>+'SR - Regional'!K29</f>
        <v>0</v>
      </c>
      <c r="N76" s="51">
        <f>+'SR - Regional'!L29</f>
        <v>0</v>
      </c>
      <c r="O76" s="51">
        <f>+'SR - Regional'!M29</f>
        <v>0</v>
      </c>
      <c r="P76" s="51">
        <f>+'SR - Regional'!N29</f>
        <v>0</v>
      </c>
      <c r="Q76" s="51">
        <f>+'SR - Regional'!O29</f>
        <v>0</v>
      </c>
    </row>
    <row r="77" spans="1:17">
      <c r="A77" s="49">
        <v>2024</v>
      </c>
      <c r="B77" s="49" t="s">
        <v>155</v>
      </c>
      <c r="C77" s="51" t="s">
        <v>97</v>
      </c>
      <c r="D77" s="50" t="s">
        <v>107</v>
      </c>
      <c r="E77" s="51">
        <f>+'SR - Regional'!C30</f>
        <v>2700</v>
      </c>
      <c r="F77" s="51">
        <f>+'SR - Regional'!D30</f>
        <v>2700</v>
      </c>
      <c r="G77" s="51">
        <f>+'SR - Regional'!E30</f>
        <v>2700</v>
      </c>
      <c r="H77" s="51">
        <f>+'SR - Regional'!F30</f>
        <v>2700</v>
      </c>
      <c r="I77" s="51">
        <f>+'SR - Regional'!G30</f>
        <v>2700</v>
      </c>
      <c r="J77" s="51">
        <f>+'SR - Regional'!H30</f>
        <v>2700</v>
      </c>
      <c r="K77" s="51">
        <f>+'SR - Regional'!I30</f>
        <v>0</v>
      </c>
      <c r="L77" s="51">
        <f>+'SR - Regional'!J30</f>
        <v>0</v>
      </c>
      <c r="M77" s="51">
        <f>+'SR - Regional'!K30</f>
        <v>0</v>
      </c>
      <c r="N77" s="51">
        <f>+'SR - Regional'!L30</f>
        <v>0</v>
      </c>
      <c r="O77" s="51">
        <f>+'SR - Regional'!M30</f>
        <v>0</v>
      </c>
      <c r="P77" s="51">
        <f>+'SR - Regional'!N30</f>
        <v>0</v>
      </c>
      <c r="Q77" s="51">
        <f>+'SR - Regional'!O30</f>
        <v>0</v>
      </c>
    </row>
    <row r="78" spans="1:17">
      <c r="A78" s="49">
        <v>2024</v>
      </c>
      <c r="B78" s="49" t="s">
        <v>155</v>
      </c>
      <c r="C78" s="51" t="s">
        <v>97</v>
      </c>
      <c r="D78" s="50" t="s">
        <v>108</v>
      </c>
      <c r="E78" s="51">
        <f>+'SR - Regional'!C31</f>
        <v>4200</v>
      </c>
      <c r="F78" s="51">
        <f>+'SR - Regional'!D31</f>
        <v>4200</v>
      </c>
      <c r="G78" s="51">
        <f>+'SR - Regional'!E31</f>
        <v>4200</v>
      </c>
      <c r="H78" s="51">
        <f>+'SR - Regional'!F31</f>
        <v>4200</v>
      </c>
      <c r="I78" s="51">
        <f>+'SR - Regional'!G31</f>
        <v>4200</v>
      </c>
      <c r="J78" s="51">
        <f>+'SR - Regional'!H31</f>
        <v>4200</v>
      </c>
      <c r="K78" s="51">
        <f>+'SR - Regional'!I31</f>
        <v>0</v>
      </c>
      <c r="L78" s="51">
        <f>+'SR - Regional'!J31</f>
        <v>0</v>
      </c>
      <c r="M78" s="51">
        <f>+'SR - Regional'!K31</f>
        <v>0</v>
      </c>
      <c r="N78" s="51">
        <f>+'SR - Regional'!L31</f>
        <v>0</v>
      </c>
      <c r="O78" s="51">
        <f>+'SR - Regional'!M31</f>
        <v>0</v>
      </c>
      <c r="P78" s="51">
        <f>+'SR - Regional'!N31</f>
        <v>0</v>
      </c>
      <c r="Q78" s="51">
        <f>+'SR - Regional'!O31</f>
        <v>0</v>
      </c>
    </row>
    <row r="79" spans="1:17">
      <c r="A79" s="49">
        <v>2024</v>
      </c>
      <c r="B79" s="49" t="s">
        <v>155</v>
      </c>
      <c r="C79" s="51" t="s">
        <v>97</v>
      </c>
      <c r="D79" s="50" t="s">
        <v>109</v>
      </c>
      <c r="E79" s="51">
        <f>+'SR - Regional'!C32</f>
        <v>16500</v>
      </c>
      <c r="F79" s="51">
        <f>+'SR - Regional'!D32</f>
        <v>16200</v>
      </c>
      <c r="G79" s="51">
        <f>+'SR - Regional'!E32</f>
        <v>16200</v>
      </c>
      <c r="H79" s="51">
        <f>+'SR - Regional'!F32</f>
        <v>16200</v>
      </c>
      <c r="I79" s="51">
        <f>+'SR - Regional'!G32</f>
        <v>15900</v>
      </c>
      <c r="J79" s="51">
        <f>+'SR - Regional'!H32</f>
        <v>15900</v>
      </c>
      <c r="K79" s="51">
        <f>+'SR - Regional'!I32</f>
        <v>0</v>
      </c>
      <c r="L79" s="51">
        <f>+'SR - Regional'!J32</f>
        <v>0</v>
      </c>
      <c r="M79" s="51">
        <f>+'SR - Regional'!K32</f>
        <v>0</v>
      </c>
      <c r="N79" s="51">
        <f>+'SR - Regional'!L32</f>
        <v>0</v>
      </c>
      <c r="O79" s="51">
        <f>+'SR - Regional'!M32</f>
        <v>0</v>
      </c>
      <c r="P79" s="51">
        <f>+'SR - Regional'!N32</f>
        <v>0</v>
      </c>
      <c r="Q79" s="51">
        <f>+'SR - Regional'!O32</f>
        <v>0</v>
      </c>
    </row>
    <row r="80" spans="1:17">
      <c r="A80" s="49">
        <v>2024</v>
      </c>
      <c r="B80" s="49" t="s">
        <v>155</v>
      </c>
      <c r="C80" s="51" t="s">
        <v>97</v>
      </c>
      <c r="D80" s="50" t="s">
        <v>110</v>
      </c>
      <c r="E80" s="51">
        <f>+'SR - Regional'!C33</f>
        <v>0</v>
      </c>
      <c r="F80" s="51">
        <f>+'SR - Regional'!D33</f>
        <v>0</v>
      </c>
      <c r="G80" s="51">
        <f>+'SR - Regional'!E33</f>
        <v>0</v>
      </c>
      <c r="H80" s="51">
        <f>+'SR - Regional'!F33</f>
        <v>0</v>
      </c>
      <c r="I80" s="51">
        <f>+'SR - Regional'!G33</f>
        <v>0</v>
      </c>
      <c r="J80" s="51" t="str">
        <f>+'SR - Regional'!H33</f>
        <v xml:space="preserve"> -</v>
      </c>
      <c r="K80" s="51">
        <f>+'SR - Regional'!I33</f>
        <v>0</v>
      </c>
      <c r="L80" s="51">
        <f>+'SR - Regional'!J33</f>
        <v>0</v>
      </c>
      <c r="M80" s="51">
        <f>+'SR - Regional'!K33</f>
        <v>0</v>
      </c>
      <c r="N80" s="51">
        <f>+'SR - Regional'!L33</f>
        <v>0</v>
      </c>
      <c r="O80" s="51">
        <f>+'SR - Regional'!M33</f>
        <v>0</v>
      </c>
      <c r="P80" s="51">
        <f>+'SR - Regional'!N33</f>
        <v>0</v>
      </c>
      <c r="Q80" s="51">
        <f>+'SR - Regional'!O33</f>
        <v>0</v>
      </c>
    </row>
    <row r="81" spans="1:17">
      <c r="A81" s="49">
        <v>2024</v>
      </c>
      <c r="B81" s="49" t="s">
        <v>155</v>
      </c>
      <c r="C81" s="51" t="s">
        <v>111</v>
      </c>
      <c r="D81" s="50" t="s">
        <v>111</v>
      </c>
      <c r="E81" s="51">
        <f>+'SR - Regional'!C34</f>
        <v>1432200</v>
      </c>
      <c r="F81" s="51">
        <f>+'SR - Regional'!D34</f>
        <v>1427100</v>
      </c>
      <c r="G81" s="51">
        <f>+'SR - Regional'!E34</f>
        <v>1416600</v>
      </c>
      <c r="H81" s="51">
        <f>+'SR - Regional'!F34</f>
        <v>1414200</v>
      </c>
      <c r="I81" s="51">
        <f>+'SR - Regional'!G34</f>
        <v>1409700</v>
      </c>
      <c r="J81" s="51">
        <f>+'SR - Regional'!H34</f>
        <v>1397400</v>
      </c>
      <c r="K81" s="51">
        <f>+'SR - Regional'!I34</f>
        <v>0</v>
      </c>
      <c r="L81" s="51">
        <f>+'SR - Regional'!J34</f>
        <v>0</v>
      </c>
      <c r="M81" s="51">
        <f>+'SR - Regional'!K34</f>
        <v>0</v>
      </c>
      <c r="N81" s="51">
        <f>+'SR - Regional'!L34</f>
        <v>0</v>
      </c>
      <c r="O81" s="51">
        <f>+'SR - Regional'!M34</f>
        <v>0</v>
      </c>
      <c r="P81" s="51">
        <f>+'SR - Regional'!N34</f>
        <v>0</v>
      </c>
      <c r="Q81" s="51">
        <f>+'SR - Regional'!O34</f>
        <v>0</v>
      </c>
    </row>
    <row r="82" spans="1:17">
      <c r="A82" s="49">
        <v>2024</v>
      </c>
      <c r="B82" s="49" t="s">
        <v>155</v>
      </c>
      <c r="C82" s="51" t="s">
        <v>111</v>
      </c>
      <c r="D82" s="50" t="s">
        <v>112</v>
      </c>
      <c r="E82" s="51">
        <f>+'SR - Regional'!C35</f>
        <v>21900</v>
      </c>
      <c r="F82" s="51">
        <f>+'SR - Regional'!D35</f>
        <v>21900</v>
      </c>
      <c r="G82" s="51">
        <f>+'SR - Regional'!E35</f>
        <v>21600</v>
      </c>
      <c r="H82" s="51">
        <f>+'SR - Regional'!F35</f>
        <v>21600</v>
      </c>
      <c r="I82" s="51">
        <f>+'SR - Regional'!G35</f>
        <v>21600</v>
      </c>
      <c r="J82" s="51">
        <f>+'SR - Regional'!H35</f>
        <v>21600</v>
      </c>
      <c r="K82" s="51">
        <f>+'SR - Regional'!I35</f>
        <v>0</v>
      </c>
      <c r="L82" s="51">
        <f>+'SR - Regional'!J35</f>
        <v>0</v>
      </c>
      <c r="M82" s="51">
        <f>+'SR - Regional'!K35</f>
        <v>0</v>
      </c>
      <c r="N82" s="51">
        <f>+'SR - Regional'!L35</f>
        <v>0</v>
      </c>
      <c r="O82" s="51">
        <f>+'SR - Regional'!M35</f>
        <v>0</v>
      </c>
      <c r="P82" s="51">
        <f>+'SR - Regional'!N35</f>
        <v>0</v>
      </c>
      <c r="Q82" s="51">
        <f>+'SR - Regional'!O35</f>
        <v>0</v>
      </c>
    </row>
    <row r="83" spans="1:17">
      <c r="A83" s="49">
        <v>2024</v>
      </c>
      <c r="B83" s="49" t="s">
        <v>155</v>
      </c>
      <c r="C83" s="51" t="s">
        <v>111</v>
      </c>
      <c r="D83" s="50" t="s">
        <v>113</v>
      </c>
      <c r="E83" s="51">
        <f>+'SR - Regional'!C36</f>
        <v>1200</v>
      </c>
      <c r="F83" s="51">
        <f>+'SR - Regional'!D36</f>
        <v>1200</v>
      </c>
      <c r="G83" s="51">
        <f>+'SR - Regional'!E36</f>
        <v>1200</v>
      </c>
      <c r="H83" s="51">
        <f>+'SR - Regional'!F36</f>
        <v>1200</v>
      </c>
      <c r="I83" s="51">
        <f>+'SR - Regional'!G36</f>
        <v>1200</v>
      </c>
      <c r="J83" s="51">
        <f>+'SR - Regional'!H36</f>
        <v>1200</v>
      </c>
      <c r="K83" s="51">
        <f>+'SR - Regional'!I36</f>
        <v>0</v>
      </c>
      <c r="L83" s="51">
        <f>+'SR - Regional'!J36</f>
        <v>0</v>
      </c>
      <c r="M83" s="51">
        <f>+'SR - Regional'!K36</f>
        <v>0</v>
      </c>
      <c r="N83" s="51">
        <f>+'SR - Regional'!L36</f>
        <v>0</v>
      </c>
      <c r="O83" s="51">
        <f>+'SR - Regional'!M36</f>
        <v>0</v>
      </c>
      <c r="P83" s="51">
        <f>+'SR - Regional'!N36</f>
        <v>0</v>
      </c>
      <c r="Q83" s="51">
        <f>+'SR - Regional'!O36</f>
        <v>0</v>
      </c>
    </row>
    <row r="84" spans="1:17">
      <c r="A84" s="49">
        <v>2024</v>
      </c>
      <c r="B84" s="49" t="s">
        <v>155</v>
      </c>
      <c r="C84" s="51" t="s">
        <v>111</v>
      </c>
      <c r="D84" s="50" t="s">
        <v>114</v>
      </c>
      <c r="E84" s="51">
        <f>+'SR - Regional'!C37</f>
        <v>173700</v>
      </c>
      <c r="F84" s="51">
        <f>+'SR - Regional'!D37</f>
        <v>171600</v>
      </c>
      <c r="G84" s="51">
        <f>+'SR - Regional'!E37</f>
        <v>171900</v>
      </c>
      <c r="H84" s="51">
        <f>+'SR - Regional'!F37</f>
        <v>169800</v>
      </c>
      <c r="I84" s="51">
        <f>+'SR - Regional'!G37</f>
        <v>168900</v>
      </c>
      <c r="J84" s="51">
        <f>+'SR - Regional'!H37</f>
        <v>168000</v>
      </c>
      <c r="K84" s="51">
        <f>+'SR - Regional'!I37</f>
        <v>0</v>
      </c>
      <c r="L84" s="51">
        <f>+'SR - Regional'!J37</f>
        <v>0</v>
      </c>
      <c r="M84" s="51">
        <f>+'SR - Regional'!K37</f>
        <v>0</v>
      </c>
      <c r="N84" s="51">
        <f>+'SR - Regional'!L37</f>
        <v>0</v>
      </c>
      <c r="O84" s="51">
        <f>+'SR - Regional'!M37</f>
        <v>0</v>
      </c>
      <c r="P84" s="51">
        <f>+'SR - Regional'!N37</f>
        <v>0</v>
      </c>
      <c r="Q84" s="51">
        <f>+'SR - Regional'!O37</f>
        <v>0</v>
      </c>
    </row>
    <row r="85" spans="1:17">
      <c r="A85" s="49">
        <v>2024</v>
      </c>
      <c r="B85" s="49" t="s">
        <v>155</v>
      </c>
      <c r="C85" s="51" t="s">
        <v>111</v>
      </c>
      <c r="D85" s="50" t="s">
        <v>115</v>
      </c>
      <c r="E85" s="51">
        <f>+'SR - Regional'!C38</f>
        <v>42300</v>
      </c>
      <c r="F85" s="51">
        <f>+'SR - Regional'!D38</f>
        <v>41400</v>
      </c>
      <c r="G85" s="51">
        <f>+'SR - Regional'!E38</f>
        <v>41100</v>
      </c>
      <c r="H85" s="51">
        <f>+'SR - Regional'!F38</f>
        <v>40800</v>
      </c>
      <c r="I85" s="51">
        <f>+'SR - Regional'!G38</f>
        <v>40500</v>
      </c>
      <c r="J85" s="51">
        <f>+'SR - Regional'!H38</f>
        <v>40200</v>
      </c>
      <c r="K85" s="51">
        <f>+'SR - Regional'!I38</f>
        <v>0</v>
      </c>
      <c r="L85" s="51">
        <f>+'SR - Regional'!J38</f>
        <v>0</v>
      </c>
      <c r="M85" s="51">
        <f>+'SR - Regional'!K38</f>
        <v>0</v>
      </c>
      <c r="N85" s="51">
        <f>+'SR - Regional'!L38</f>
        <v>0</v>
      </c>
      <c r="O85" s="51">
        <f>+'SR - Regional'!M38</f>
        <v>0</v>
      </c>
      <c r="P85" s="51">
        <f>+'SR - Regional'!N38</f>
        <v>0</v>
      </c>
      <c r="Q85" s="51">
        <f>+'SR - Regional'!O38</f>
        <v>0</v>
      </c>
    </row>
    <row r="86" spans="1:17">
      <c r="A86" s="49">
        <v>2024</v>
      </c>
      <c r="B86" s="49" t="s">
        <v>155</v>
      </c>
      <c r="C86" s="51" t="s">
        <v>111</v>
      </c>
      <c r="D86" s="50" t="s">
        <v>116</v>
      </c>
      <c r="E86" s="51">
        <f>+'SR - Regional'!C39</f>
        <v>0</v>
      </c>
      <c r="F86" s="51">
        <f>+'SR - Regional'!D39</f>
        <v>0</v>
      </c>
      <c r="G86" s="51">
        <f>+'SR - Regional'!E39</f>
        <v>0</v>
      </c>
      <c r="H86" s="51">
        <f>+'SR - Regional'!F39</f>
        <v>0</v>
      </c>
      <c r="I86" s="51">
        <f>+'SR - Regional'!G39</f>
        <v>0</v>
      </c>
      <c r="J86" s="51" t="str">
        <f>+'SR - Regional'!H39</f>
        <v xml:space="preserve"> -</v>
      </c>
      <c r="K86" s="51">
        <f>+'SR - Regional'!I39</f>
        <v>0</v>
      </c>
      <c r="L86" s="51">
        <f>+'SR - Regional'!J39</f>
        <v>0</v>
      </c>
      <c r="M86" s="51">
        <f>+'SR - Regional'!K39</f>
        <v>0</v>
      </c>
      <c r="N86" s="51">
        <f>+'SR - Regional'!L39</f>
        <v>0</v>
      </c>
      <c r="O86" s="51">
        <f>+'SR - Regional'!M39</f>
        <v>0</v>
      </c>
      <c r="P86" s="51">
        <f>+'SR - Regional'!N39</f>
        <v>0</v>
      </c>
      <c r="Q86" s="51">
        <f>+'SR - Regional'!O39</f>
        <v>0</v>
      </c>
    </row>
    <row r="87" spans="1:17">
      <c r="A87" s="49">
        <v>2024</v>
      </c>
      <c r="B87" s="49" t="s">
        <v>155</v>
      </c>
      <c r="C87" s="51" t="s">
        <v>118</v>
      </c>
      <c r="D87" s="50" t="s">
        <v>118</v>
      </c>
      <c r="E87" s="51">
        <f>+'SR - Regional'!C40</f>
        <v>1021500</v>
      </c>
      <c r="F87" s="51">
        <f>+'SR - Regional'!D40</f>
        <v>1013400</v>
      </c>
      <c r="G87" s="51">
        <f>+'SR - Regional'!E40</f>
        <v>1014300</v>
      </c>
      <c r="H87" s="51">
        <f>+'SR - Regional'!F40</f>
        <v>1007700</v>
      </c>
      <c r="I87" s="51">
        <f>+'SR - Regional'!G40</f>
        <v>1005900</v>
      </c>
      <c r="J87" s="51">
        <f>+'SR - Regional'!H40</f>
        <v>1005900</v>
      </c>
      <c r="K87" s="51">
        <f>+'SR - Regional'!I40</f>
        <v>0</v>
      </c>
      <c r="L87" s="51">
        <f>+'SR - Regional'!J40</f>
        <v>0</v>
      </c>
      <c r="M87" s="51">
        <f>+'SR - Regional'!K40</f>
        <v>0</v>
      </c>
      <c r="N87" s="51">
        <f>+'SR - Regional'!L40</f>
        <v>0</v>
      </c>
      <c r="O87" s="51">
        <f>+'SR - Regional'!M40</f>
        <v>0</v>
      </c>
      <c r="P87" s="51">
        <f>+'SR - Regional'!N40</f>
        <v>0</v>
      </c>
      <c r="Q87" s="51">
        <f>+'SR - Regional'!O40</f>
        <v>0</v>
      </c>
    </row>
    <row r="88" spans="1:17">
      <c r="A88" s="49">
        <v>2024</v>
      </c>
      <c r="B88" s="49" t="s">
        <v>155</v>
      </c>
      <c r="C88" s="51" t="s">
        <v>118</v>
      </c>
      <c r="D88" s="50" t="s">
        <v>119</v>
      </c>
      <c r="E88" s="51">
        <f>+'SR - Regional'!C41</f>
        <v>41700</v>
      </c>
      <c r="F88" s="51">
        <f>+'SR - Regional'!D41</f>
        <v>41700</v>
      </c>
      <c r="G88" s="51">
        <f>+'SR - Regional'!E41</f>
        <v>41400</v>
      </c>
      <c r="H88" s="51">
        <f>+'SR - Regional'!F41</f>
        <v>41700</v>
      </c>
      <c r="I88" s="51">
        <f>+'SR - Regional'!G41</f>
        <v>41700</v>
      </c>
      <c r="J88" s="51">
        <f>+'SR - Regional'!H41</f>
        <v>42300</v>
      </c>
      <c r="K88" s="51">
        <f>+'SR - Regional'!I41</f>
        <v>0</v>
      </c>
      <c r="L88" s="51">
        <f>+'SR - Regional'!J41</f>
        <v>0</v>
      </c>
      <c r="M88" s="51">
        <f>+'SR - Regional'!K41</f>
        <v>0</v>
      </c>
      <c r="N88" s="51">
        <f>+'SR - Regional'!L41</f>
        <v>0</v>
      </c>
      <c r="O88" s="51">
        <f>+'SR - Regional'!M41</f>
        <v>0</v>
      </c>
      <c r="P88" s="51">
        <f>+'SR - Regional'!N41</f>
        <v>0</v>
      </c>
      <c r="Q88" s="51">
        <f>+'SR - Regional'!O41</f>
        <v>0</v>
      </c>
    </row>
    <row r="89" spans="1:17">
      <c r="A89" s="49">
        <v>2024</v>
      </c>
      <c r="B89" s="49" t="s">
        <v>155</v>
      </c>
      <c r="C89" s="51" t="s">
        <v>118</v>
      </c>
      <c r="D89" s="50" t="s">
        <v>120</v>
      </c>
      <c r="E89" s="51">
        <f>+'SR - Regional'!C42</f>
        <v>6600</v>
      </c>
      <c r="F89" s="51">
        <f>+'SR - Regional'!D42</f>
        <v>6600</v>
      </c>
      <c r="G89" s="51">
        <f>+'SR - Regional'!E42</f>
        <v>6600</v>
      </c>
      <c r="H89" s="51">
        <f>+'SR - Regional'!F42</f>
        <v>6600</v>
      </c>
      <c r="I89" s="51">
        <f>+'SR - Regional'!G42</f>
        <v>6600</v>
      </c>
      <c r="J89" s="51">
        <f>+'SR - Regional'!H42</f>
        <v>6600</v>
      </c>
      <c r="K89" s="51">
        <f>+'SR - Regional'!I42</f>
        <v>0</v>
      </c>
      <c r="L89" s="51">
        <f>+'SR - Regional'!J42</f>
        <v>0</v>
      </c>
      <c r="M89" s="51">
        <f>+'SR - Regional'!K42</f>
        <v>0</v>
      </c>
      <c r="N89" s="51">
        <f>+'SR - Regional'!L42</f>
        <v>0</v>
      </c>
      <c r="O89" s="51">
        <f>+'SR - Regional'!M42</f>
        <v>0</v>
      </c>
      <c r="P89" s="51">
        <f>+'SR - Regional'!N42</f>
        <v>0</v>
      </c>
      <c r="Q89" s="51">
        <f>+'SR - Regional'!O42</f>
        <v>0</v>
      </c>
    </row>
    <row r="90" spans="1:17">
      <c r="A90" s="49">
        <v>2024</v>
      </c>
      <c r="B90" s="49" t="s">
        <v>155</v>
      </c>
      <c r="C90" s="51" t="s">
        <v>118</v>
      </c>
      <c r="D90" s="50" t="s">
        <v>121</v>
      </c>
      <c r="E90" s="51">
        <f>+'SR - Regional'!C43</f>
        <v>13800</v>
      </c>
      <c r="F90" s="51">
        <f>+'SR - Regional'!D43</f>
        <v>13800</v>
      </c>
      <c r="G90" s="51">
        <f>+'SR - Regional'!E43</f>
        <v>13800</v>
      </c>
      <c r="H90" s="51">
        <f>+'SR - Regional'!F43</f>
        <v>13500</v>
      </c>
      <c r="I90" s="51">
        <f>+'SR - Regional'!G43</f>
        <v>13200</v>
      </c>
      <c r="J90" s="51">
        <f>+'SR - Regional'!H43</f>
        <v>12900</v>
      </c>
      <c r="K90" s="51">
        <f>+'SR - Regional'!I43</f>
        <v>0</v>
      </c>
      <c r="L90" s="51">
        <f>+'SR - Regional'!J43</f>
        <v>0</v>
      </c>
      <c r="M90" s="51">
        <f>+'SR - Regional'!K43</f>
        <v>0</v>
      </c>
      <c r="N90" s="51">
        <f>+'SR - Regional'!L43</f>
        <v>0</v>
      </c>
      <c r="O90" s="51">
        <f>+'SR - Regional'!M43</f>
        <v>0</v>
      </c>
      <c r="P90" s="51">
        <f>+'SR - Regional'!N43</f>
        <v>0</v>
      </c>
      <c r="Q90" s="51">
        <f>+'SR - Regional'!O43</f>
        <v>0</v>
      </c>
    </row>
    <row r="91" spans="1:17">
      <c r="A91" s="49">
        <v>2024</v>
      </c>
      <c r="B91" s="49" t="s">
        <v>155</v>
      </c>
      <c r="C91" s="51" t="s">
        <v>118</v>
      </c>
      <c r="D91" s="50" t="s">
        <v>122</v>
      </c>
      <c r="E91" s="51">
        <f>+'SR - Regional'!C44</f>
        <v>36000</v>
      </c>
      <c r="F91" s="51">
        <f>+'SR - Regional'!D44</f>
        <v>35700</v>
      </c>
      <c r="G91" s="51">
        <f>+'SR - Regional'!E44</f>
        <v>35700</v>
      </c>
      <c r="H91" s="51">
        <f>+'SR - Regional'!F44</f>
        <v>35400</v>
      </c>
      <c r="I91" s="51">
        <f>+'SR - Regional'!G44</f>
        <v>34500</v>
      </c>
      <c r="J91" s="51">
        <f>+'SR - Regional'!H44</f>
        <v>34200</v>
      </c>
      <c r="K91" s="51">
        <f>+'SR - Regional'!I44</f>
        <v>0</v>
      </c>
      <c r="L91" s="51">
        <f>+'SR - Regional'!J44</f>
        <v>0</v>
      </c>
      <c r="M91" s="51">
        <f>+'SR - Regional'!K44</f>
        <v>0</v>
      </c>
      <c r="N91" s="51">
        <f>+'SR - Regional'!L44</f>
        <v>0</v>
      </c>
      <c r="O91" s="51">
        <f>+'SR - Regional'!M44</f>
        <v>0</v>
      </c>
      <c r="P91" s="51">
        <f>+'SR - Regional'!N44</f>
        <v>0</v>
      </c>
      <c r="Q91" s="51">
        <f>+'SR - Regional'!O44</f>
        <v>0</v>
      </c>
    </row>
    <row r="92" spans="1:17">
      <c r="A92" s="49">
        <v>2024</v>
      </c>
      <c r="B92" s="49" t="s">
        <v>155</v>
      </c>
      <c r="C92" s="51" t="s">
        <v>118</v>
      </c>
      <c r="D92" s="50" t="s">
        <v>123</v>
      </c>
      <c r="E92" s="51">
        <f>+'SR - Regional'!C45</f>
        <v>241800</v>
      </c>
      <c r="F92" s="51">
        <f>+'SR - Regional'!D45</f>
        <v>241500</v>
      </c>
      <c r="G92" s="51">
        <f>+'SR - Regional'!E45</f>
        <v>238200</v>
      </c>
      <c r="H92" s="51">
        <f>+'SR - Regional'!F45</f>
        <v>239400</v>
      </c>
      <c r="I92" s="51">
        <f>+'SR - Regional'!G45</f>
        <v>237900</v>
      </c>
      <c r="J92" s="51">
        <f>+'SR - Regional'!H45</f>
        <v>236700</v>
      </c>
      <c r="K92" s="51">
        <f>+'SR - Regional'!I45</f>
        <v>0</v>
      </c>
      <c r="L92" s="51">
        <f>+'SR - Regional'!J45</f>
        <v>0</v>
      </c>
      <c r="M92" s="51">
        <f>+'SR - Regional'!K45</f>
        <v>0</v>
      </c>
      <c r="N92" s="51">
        <f>+'SR - Regional'!L45</f>
        <v>0</v>
      </c>
      <c r="O92" s="51">
        <f>+'SR - Regional'!M45</f>
        <v>0</v>
      </c>
      <c r="P92" s="51">
        <f>+'SR - Regional'!N45</f>
        <v>0</v>
      </c>
      <c r="Q92" s="51">
        <f>+'SR - Regional'!O45</f>
        <v>0</v>
      </c>
    </row>
    <row r="93" spans="1:17">
      <c r="A93" s="49">
        <v>2024</v>
      </c>
      <c r="B93" s="49" t="s">
        <v>155</v>
      </c>
      <c r="C93" s="51" t="s">
        <v>118</v>
      </c>
      <c r="D93" s="50" t="s">
        <v>124</v>
      </c>
      <c r="E93" s="51">
        <f>+'SR - Regional'!C46</f>
        <v>108600</v>
      </c>
      <c r="F93" s="51">
        <f>+'SR - Regional'!D46</f>
        <v>108600</v>
      </c>
      <c r="G93" s="51">
        <f>+'SR - Regional'!E46</f>
        <v>108300</v>
      </c>
      <c r="H93" s="51">
        <f>+'SR - Regional'!F46</f>
        <v>107400</v>
      </c>
      <c r="I93" s="51">
        <f>+'SR - Regional'!G46</f>
        <v>106800</v>
      </c>
      <c r="J93" s="51">
        <f>+'SR - Regional'!H46</f>
        <v>106200</v>
      </c>
      <c r="K93" s="51">
        <f>+'SR - Regional'!I46</f>
        <v>0</v>
      </c>
      <c r="L93" s="51">
        <f>+'SR - Regional'!J46</f>
        <v>0</v>
      </c>
      <c r="M93" s="51">
        <f>+'SR - Regional'!K46</f>
        <v>0</v>
      </c>
      <c r="N93" s="51">
        <f>+'SR - Regional'!L46</f>
        <v>0</v>
      </c>
      <c r="O93" s="51">
        <f>+'SR - Regional'!M46</f>
        <v>0</v>
      </c>
      <c r="P93" s="51">
        <f>+'SR - Regional'!N46</f>
        <v>0</v>
      </c>
      <c r="Q93" s="51">
        <f>+'SR - Regional'!O46</f>
        <v>0</v>
      </c>
    </row>
    <row r="94" spans="1:17">
      <c r="A94" s="49">
        <v>2024</v>
      </c>
      <c r="B94" s="49" t="s">
        <v>155</v>
      </c>
      <c r="C94" s="51" t="s">
        <v>125</v>
      </c>
      <c r="D94" s="50" t="s">
        <v>126</v>
      </c>
      <c r="E94" s="51">
        <f>+'SR - Regional'!C47</f>
        <v>940500</v>
      </c>
      <c r="F94" s="51">
        <f>+'SR - Regional'!D47</f>
        <v>933000</v>
      </c>
      <c r="G94" s="51">
        <f>+'SR - Regional'!E47</f>
        <v>927900</v>
      </c>
      <c r="H94" s="51">
        <f>+'SR - Regional'!F47</f>
        <v>925500</v>
      </c>
      <c r="I94" s="51">
        <f>+'SR - Regional'!G47</f>
        <v>923700</v>
      </c>
      <c r="J94" s="51">
        <f>+'SR - Regional'!H47</f>
        <v>915600</v>
      </c>
      <c r="K94" s="51">
        <f>+'SR - Regional'!I47</f>
        <v>0</v>
      </c>
      <c r="L94" s="51">
        <f>+'SR - Regional'!J47</f>
        <v>0</v>
      </c>
      <c r="M94" s="51">
        <f>+'SR - Regional'!K47</f>
        <v>0</v>
      </c>
      <c r="N94" s="51">
        <f>+'SR - Regional'!L47</f>
        <v>0</v>
      </c>
      <c r="O94" s="51">
        <f>+'SR - Regional'!M47</f>
        <v>0</v>
      </c>
      <c r="P94" s="51">
        <f>+'SR - Regional'!N47</f>
        <v>0</v>
      </c>
      <c r="Q94" s="51">
        <f>+'SR - Regional'!O47</f>
        <v>0</v>
      </c>
    </row>
    <row r="95" spans="1:17">
      <c r="A95" s="49">
        <v>2024</v>
      </c>
      <c r="B95" s="49" t="s">
        <v>155</v>
      </c>
      <c r="C95" s="51" t="s">
        <v>125</v>
      </c>
      <c r="D95" s="50" t="s">
        <v>127</v>
      </c>
      <c r="E95" s="51">
        <f>+'SR - Regional'!C48</f>
        <v>21000</v>
      </c>
      <c r="F95" s="51">
        <f>+'SR - Regional'!D48</f>
        <v>21000</v>
      </c>
      <c r="G95" s="51">
        <f>+'SR - Regional'!E48</f>
        <v>21000</v>
      </c>
      <c r="H95" s="51">
        <f>+'SR - Regional'!F48</f>
        <v>20700</v>
      </c>
      <c r="I95" s="51">
        <f>+'SR - Regional'!G48</f>
        <v>20700</v>
      </c>
      <c r="J95" s="51">
        <f>+'SR - Regional'!H48</f>
        <v>20700</v>
      </c>
      <c r="K95" s="51">
        <f>+'SR - Regional'!I48</f>
        <v>0</v>
      </c>
      <c r="L95" s="51">
        <f>+'SR - Regional'!J48</f>
        <v>0</v>
      </c>
      <c r="M95" s="51">
        <f>+'SR - Regional'!K48</f>
        <v>0</v>
      </c>
      <c r="N95" s="51">
        <f>+'SR - Regional'!L48</f>
        <v>0</v>
      </c>
      <c r="O95" s="51">
        <f>+'SR - Regional'!M48</f>
        <v>0</v>
      </c>
      <c r="P95" s="51">
        <f>+'SR - Regional'!N48</f>
        <v>0</v>
      </c>
      <c r="Q95" s="51">
        <f>+'SR - Regional'!O48</f>
        <v>0</v>
      </c>
    </row>
    <row r="96" spans="1:17">
      <c r="A96" s="49">
        <v>2024</v>
      </c>
      <c r="B96" s="49" t="s">
        <v>155</v>
      </c>
      <c r="C96" s="51" t="s">
        <v>125</v>
      </c>
      <c r="D96" s="50" t="s">
        <v>128</v>
      </c>
      <c r="E96" s="51">
        <f>+'SR - Regional'!C49</f>
        <v>300</v>
      </c>
      <c r="F96" s="51">
        <f>+'SR - Regional'!D49</f>
        <v>300</v>
      </c>
      <c r="G96" s="51">
        <f>+'SR - Regional'!E49</f>
        <v>300</v>
      </c>
      <c r="H96" s="51">
        <f>+'SR - Regional'!F49</f>
        <v>300</v>
      </c>
      <c r="I96" s="51">
        <f>+'SR - Regional'!G49</f>
        <v>300</v>
      </c>
      <c r="J96" s="51">
        <f>+'SR - Regional'!H49</f>
        <v>300</v>
      </c>
      <c r="K96" s="51">
        <f>+'SR - Regional'!I49</f>
        <v>0</v>
      </c>
      <c r="L96" s="51">
        <f>+'SR - Regional'!J49</f>
        <v>0</v>
      </c>
      <c r="M96" s="51">
        <f>+'SR - Regional'!K49</f>
        <v>0</v>
      </c>
      <c r="N96" s="51">
        <f>+'SR - Regional'!L49</f>
        <v>0</v>
      </c>
      <c r="O96" s="51">
        <f>+'SR - Regional'!M49</f>
        <v>0</v>
      </c>
      <c r="P96" s="51">
        <f>+'SR - Regional'!N49</f>
        <v>0</v>
      </c>
      <c r="Q96" s="51">
        <f>+'SR - Regional'!O49</f>
        <v>0</v>
      </c>
    </row>
    <row r="97" spans="1:17">
      <c r="A97" s="49">
        <v>2024</v>
      </c>
      <c r="B97" s="49" t="s">
        <v>155</v>
      </c>
      <c r="C97" s="51" t="s">
        <v>129</v>
      </c>
      <c r="D97" s="50" t="s">
        <v>129</v>
      </c>
      <c r="E97" s="51">
        <f>+'SR - Regional'!C50</f>
        <v>607500</v>
      </c>
      <c r="F97" s="51">
        <f>+'SR - Regional'!D50</f>
        <v>605100</v>
      </c>
      <c r="G97" s="51">
        <f>+'SR - Regional'!E50</f>
        <v>602100</v>
      </c>
      <c r="H97" s="51">
        <f>+'SR - Regional'!F50</f>
        <v>601200</v>
      </c>
      <c r="I97" s="51">
        <f>+'SR - Regional'!G50</f>
        <v>602700</v>
      </c>
      <c r="J97" s="51">
        <f>+'SR - Regional'!H50</f>
        <v>603000</v>
      </c>
      <c r="K97" s="51">
        <f>+'SR - Regional'!I50</f>
        <v>0</v>
      </c>
      <c r="L97" s="51">
        <f>+'SR - Regional'!J50</f>
        <v>0</v>
      </c>
      <c r="M97" s="51">
        <f>+'SR - Regional'!K50</f>
        <v>0</v>
      </c>
      <c r="N97" s="51">
        <f>+'SR - Regional'!L50</f>
        <v>0</v>
      </c>
      <c r="O97" s="51">
        <f>+'SR - Regional'!M50</f>
        <v>0</v>
      </c>
      <c r="P97" s="51">
        <f>+'SR - Regional'!N50</f>
        <v>0</v>
      </c>
      <c r="Q97" s="51">
        <f>+'SR - Regional'!O50</f>
        <v>0</v>
      </c>
    </row>
    <row r="98" spans="1:17">
      <c r="A98" s="49">
        <v>2024</v>
      </c>
      <c r="B98" s="49" t="s">
        <v>155</v>
      </c>
      <c r="C98" s="51" t="s">
        <v>129</v>
      </c>
      <c r="D98" s="50" t="s">
        <v>130</v>
      </c>
      <c r="E98" s="51">
        <f>+'SR - Regional'!C51</f>
        <v>23400</v>
      </c>
      <c r="F98" s="51">
        <f>+'SR - Regional'!D51</f>
        <v>23100</v>
      </c>
      <c r="G98" s="51">
        <f>+'SR - Regional'!E51</f>
        <v>23100</v>
      </c>
      <c r="H98" s="51">
        <f>+'SR - Regional'!F51</f>
        <v>22800</v>
      </c>
      <c r="I98" s="51">
        <f>+'SR - Regional'!G51</f>
        <v>22800</v>
      </c>
      <c r="J98" s="51">
        <f>+'SR - Regional'!H51</f>
        <v>22800</v>
      </c>
      <c r="K98" s="51">
        <f>+'SR - Regional'!I51</f>
        <v>0</v>
      </c>
      <c r="L98" s="51">
        <f>+'SR - Regional'!J51</f>
        <v>0</v>
      </c>
      <c r="M98" s="51">
        <f>+'SR - Regional'!K51</f>
        <v>0</v>
      </c>
      <c r="N98" s="51">
        <f>+'SR - Regional'!L51</f>
        <v>0</v>
      </c>
      <c r="O98" s="51">
        <f>+'SR - Regional'!M51</f>
        <v>0</v>
      </c>
      <c r="P98" s="51">
        <f>+'SR - Regional'!N51</f>
        <v>0</v>
      </c>
      <c r="Q98" s="51">
        <f>+'SR - Regional'!O51</f>
        <v>0</v>
      </c>
    </row>
    <row r="99" spans="1:17">
      <c r="A99" s="49">
        <v>2024</v>
      </c>
      <c r="B99" s="49" t="s">
        <v>155</v>
      </c>
      <c r="C99" s="51" t="s">
        <v>129</v>
      </c>
      <c r="D99" s="50" t="s">
        <v>131</v>
      </c>
      <c r="E99" s="51">
        <f>+'SR - Regional'!C52</f>
        <v>74700</v>
      </c>
      <c r="F99" s="51">
        <f>+'SR - Regional'!D52</f>
        <v>74100</v>
      </c>
      <c r="G99" s="51">
        <f>+'SR - Regional'!E52</f>
        <v>73800</v>
      </c>
      <c r="H99" s="51">
        <f>+'SR - Regional'!F52</f>
        <v>72900</v>
      </c>
      <c r="I99" s="51">
        <f>+'SR - Regional'!G52</f>
        <v>72000</v>
      </c>
      <c r="J99" s="51">
        <f>+'SR - Regional'!H52</f>
        <v>70500</v>
      </c>
      <c r="K99" s="51">
        <f>+'SR - Regional'!I52</f>
        <v>0</v>
      </c>
      <c r="L99" s="51">
        <f>+'SR - Regional'!J52</f>
        <v>0</v>
      </c>
      <c r="M99" s="51">
        <f>+'SR - Regional'!K52</f>
        <v>0</v>
      </c>
      <c r="N99" s="51">
        <f>+'SR - Regional'!L52</f>
        <v>0</v>
      </c>
      <c r="O99" s="51">
        <f>+'SR - Regional'!M52</f>
        <v>0</v>
      </c>
      <c r="P99" s="51">
        <f>+'SR - Regional'!N52</f>
        <v>0</v>
      </c>
      <c r="Q99" s="51">
        <f>+'SR - Regional'!O52</f>
        <v>0</v>
      </c>
    </row>
    <row r="100" spans="1:17">
      <c r="A100" s="49">
        <v>2024</v>
      </c>
      <c r="B100" s="49" t="s">
        <v>155</v>
      </c>
      <c r="C100" s="51" t="s">
        <v>129</v>
      </c>
      <c r="D100" s="50" t="s">
        <v>132</v>
      </c>
      <c r="E100" s="51">
        <f>+'SR - Regional'!C53</f>
        <v>47400</v>
      </c>
      <c r="F100" s="51">
        <f>+'SR - Regional'!D53</f>
        <v>45300</v>
      </c>
      <c r="G100" s="51">
        <f>+'SR - Regional'!E53</f>
        <v>45300</v>
      </c>
      <c r="H100" s="51">
        <f>+'SR - Regional'!F53</f>
        <v>45600</v>
      </c>
      <c r="I100" s="51">
        <f>+'SR - Regional'!G53</f>
        <v>44700</v>
      </c>
      <c r="J100" s="51">
        <f>+'SR - Regional'!H53</f>
        <v>44100</v>
      </c>
      <c r="K100" s="51">
        <f>+'SR - Regional'!I53</f>
        <v>0</v>
      </c>
      <c r="L100" s="51">
        <f>+'SR - Regional'!J53</f>
        <v>0</v>
      </c>
      <c r="M100" s="51">
        <f>+'SR - Regional'!K53</f>
        <v>0</v>
      </c>
      <c r="N100" s="51">
        <f>+'SR - Regional'!L53</f>
        <v>0</v>
      </c>
      <c r="O100" s="51">
        <f>+'SR - Regional'!M53</f>
        <v>0</v>
      </c>
      <c r="P100" s="51">
        <f>+'SR - Regional'!N53</f>
        <v>0</v>
      </c>
      <c r="Q100" s="51">
        <f>+'SR - Regional'!O53</f>
        <v>0</v>
      </c>
    </row>
    <row r="101" spans="1:17">
      <c r="A101" s="49">
        <v>2024</v>
      </c>
      <c r="B101" s="49" t="s">
        <v>155</v>
      </c>
      <c r="C101" s="51" t="s">
        <v>129</v>
      </c>
      <c r="D101" s="50" t="s">
        <v>133</v>
      </c>
      <c r="E101" s="51">
        <f>+'SR - Regional'!C54</f>
        <v>1800</v>
      </c>
      <c r="F101" s="51">
        <f>+'SR - Regional'!D54</f>
        <v>1800</v>
      </c>
      <c r="G101" s="51">
        <f>+'SR - Regional'!E54</f>
        <v>1800</v>
      </c>
      <c r="H101" s="51">
        <f>+'SR - Regional'!F54</f>
        <v>1800</v>
      </c>
      <c r="I101" s="51">
        <f>+'SR - Regional'!G54</f>
        <v>1800</v>
      </c>
      <c r="J101" s="51">
        <f>+'SR - Regional'!H54</f>
        <v>1800</v>
      </c>
      <c r="K101" s="51">
        <f>+'SR - Regional'!I54</f>
        <v>0</v>
      </c>
      <c r="L101" s="51">
        <f>+'SR - Regional'!J54</f>
        <v>0</v>
      </c>
      <c r="M101" s="51">
        <f>+'SR - Regional'!K54</f>
        <v>0</v>
      </c>
      <c r="N101" s="51">
        <f>+'SR - Regional'!L54</f>
        <v>0</v>
      </c>
      <c r="O101" s="51">
        <f>+'SR - Regional'!M54</f>
        <v>0</v>
      </c>
      <c r="P101" s="51">
        <f>+'SR - Regional'!N54</f>
        <v>0</v>
      </c>
      <c r="Q101" s="51">
        <f>+'SR - Regional'!O54</f>
        <v>0</v>
      </c>
    </row>
    <row r="102" spans="1:17">
      <c r="A102" s="49">
        <v>2024</v>
      </c>
      <c r="B102" s="49" t="s">
        <v>155</v>
      </c>
      <c r="C102" s="51" t="s">
        <v>134</v>
      </c>
      <c r="D102" s="50" t="s">
        <v>135</v>
      </c>
      <c r="E102" s="51">
        <f>+'SR - Regional'!C55</f>
        <v>135600</v>
      </c>
      <c r="F102" s="51">
        <f>+'SR - Regional'!D55</f>
        <v>134700</v>
      </c>
      <c r="G102" s="51">
        <f>+'SR - Regional'!E55</f>
        <v>134400</v>
      </c>
      <c r="H102" s="51">
        <f>+'SR - Regional'!F55</f>
        <v>135300</v>
      </c>
      <c r="I102" s="51">
        <f>+'SR - Regional'!G55</f>
        <v>134700</v>
      </c>
      <c r="J102" s="51">
        <f>+'SR - Regional'!H55</f>
        <v>133500</v>
      </c>
      <c r="K102" s="51">
        <f>+'SR - Regional'!I55</f>
        <v>0</v>
      </c>
      <c r="L102" s="51">
        <f>+'SR - Regional'!J55</f>
        <v>0</v>
      </c>
      <c r="M102" s="51">
        <f>+'SR - Regional'!K55</f>
        <v>0</v>
      </c>
      <c r="N102" s="51">
        <f>+'SR - Regional'!L55</f>
        <v>0</v>
      </c>
      <c r="O102" s="51">
        <f>+'SR - Regional'!M55</f>
        <v>0</v>
      </c>
      <c r="P102" s="51">
        <f>+'SR - Regional'!N55</f>
        <v>0</v>
      </c>
      <c r="Q102" s="51">
        <f>+'SR - Regional'!O55</f>
        <v>0</v>
      </c>
    </row>
    <row r="103" spans="1:17">
      <c r="A103" s="49">
        <v>2024</v>
      </c>
      <c r="B103" s="49" t="s">
        <v>155</v>
      </c>
      <c r="C103" s="51" t="s">
        <v>134</v>
      </c>
      <c r="D103" s="50" t="s">
        <v>136</v>
      </c>
      <c r="E103" s="51">
        <f>+'SR - Regional'!C56</f>
        <v>44700</v>
      </c>
      <c r="F103" s="51">
        <f>+'SR - Regional'!D56</f>
        <v>47100</v>
      </c>
      <c r="G103" s="51">
        <f>+'SR - Regional'!E56</f>
        <v>45900</v>
      </c>
      <c r="H103" s="51">
        <f>+'SR - Regional'!F56</f>
        <v>45300</v>
      </c>
      <c r="I103" s="51">
        <f>+'SR - Regional'!G56</f>
        <v>45000</v>
      </c>
      <c r="J103" s="51">
        <f>+'SR - Regional'!H56</f>
        <v>44100</v>
      </c>
      <c r="K103" s="51">
        <f>+'SR - Regional'!I56</f>
        <v>0</v>
      </c>
      <c r="L103" s="51">
        <f>+'SR - Regional'!J56</f>
        <v>0</v>
      </c>
      <c r="M103" s="51">
        <f>+'SR - Regional'!K56</f>
        <v>0</v>
      </c>
      <c r="N103" s="51">
        <f>+'SR - Regional'!L56</f>
        <v>0</v>
      </c>
      <c r="O103" s="51">
        <f>+'SR - Regional'!M56</f>
        <v>0</v>
      </c>
      <c r="P103" s="51">
        <f>+'SR - Regional'!N56</f>
        <v>0</v>
      </c>
      <c r="Q103" s="51">
        <f>+'SR - Regional'!O56</f>
        <v>0</v>
      </c>
    </row>
    <row r="104" spans="1:17">
      <c r="A104" s="49">
        <v>2024</v>
      </c>
      <c r="B104" s="49" t="s">
        <v>155</v>
      </c>
      <c r="C104" s="51" t="s">
        <v>134</v>
      </c>
      <c r="D104" s="50" t="s">
        <v>137</v>
      </c>
      <c r="E104" s="51">
        <f>+'SR - Regional'!C57</f>
        <v>12900</v>
      </c>
      <c r="F104" s="51">
        <f>+'SR - Regional'!D57</f>
        <v>12900</v>
      </c>
      <c r="G104" s="51">
        <f>+'SR - Regional'!E57</f>
        <v>13200</v>
      </c>
      <c r="H104" s="51">
        <f>+'SR - Regional'!F57</f>
        <v>13800</v>
      </c>
      <c r="I104" s="51">
        <f>+'SR - Regional'!G57</f>
        <v>13800</v>
      </c>
      <c r="J104" s="51">
        <f>+'SR - Regional'!H57</f>
        <v>13500</v>
      </c>
      <c r="K104" s="51">
        <f>+'SR - Regional'!I57</f>
        <v>0</v>
      </c>
      <c r="L104" s="51">
        <f>+'SR - Regional'!J57</f>
        <v>0</v>
      </c>
      <c r="M104" s="51">
        <f>+'SR - Regional'!K57</f>
        <v>0</v>
      </c>
      <c r="N104" s="51">
        <f>+'SR - Regional'!L57</f>
        <v>0</v>
      </c>
      <c r="O104" s="51">
        <f>+'SR - Regional'!M57</f>
        <v>0</v>
      </c>
      <c r="P104" s="51">
        <f>+'SR - Regional'!N57</f>
        <v>0</v>
      </c>
      <c r="Q104" s="51">
        <f>+'SR - Regional'!O57</f>
        <v>0</v>
      </c>
    </row>
    <row r="105" spans="1:17">
      <c r="A105" s="49">
        <v>2024</v>
      </c>
      <c r="B105" s="49" t="s">
        <v>155</v>
      </c>
      <c r="C105" s="51" t="s">
        <v>134</v>
      </c>
      <c r="D105" s="50" t="s">
        <v>138</v>
      </c>
      <c r="E105" s="51">
        <f>+'SR - Regional'!C58</f>
        <v>9600</v>
      </c>
      <c r="F105" s="51">
        <f>+'SR - Regional'!D58</f>
        <v>9300</v>
      </c>
      <c r="G105" s="51">
        <f>+'SR - Regional'!E58</f>
        <v>9300</v>
      </c>
      <c r="H105" s="51">
        <f>+'SR - Regional'!F58</f>
        <v>9300</v>
      </c>
      <c r="I105" s="51">
        <f>+'SR - Regional'!G58</f>
        <v>9300</v>
      </c>
      <c r="J105" s="51">
        <f>+'SR - Regional'!H58</f>
        <v>9300</v>
      </c>
      <c r="K105" s="51">
        <f>+'SR - Regional'!I58</f>
        <v>0</v>
      </c>
      <c r="L105" s="51">
        <f>+'SR - Regional'!J58</f>
        <v>0</v>
      </c>
      <c r="M105" s="51">
        <f>+'SR - Regional'!K58</f>
        <v>0</v>
      </c>
      <c r="N105" s="51">
        <f>+'SR - Regional'!L58</f>
        <v>0</v>
      </c>
      <c r="O105" s="51">
        <f>+'SR - Regional'!M58</f>
        <v>0</v>
      </c>
      <c r="P105" s="51">
        <f>+'SR - Regional'!N58</f>
        <v>0</v>
      </c>
      <c r="Q105" s="51">
        <f>+'SR - Regional'!O58</f>
        <v>0</v>
      </c>
    </row>
    <row r="106" spans="1:17">
      <c r="A106" s="49">
        <v>2024</v>
      </c>
      <c r="B106" s="49" t="s">
        <v>155</v>
      </c>
      <c r="C106" s="51" t="s">
        <v>134</v>
      </c>
      <c r="D106" s="50" t="s">
        <v>139</v>
      </c>
      <c r="E106" s="51">
        <f>+'SR - Regional'!C59</f>
        <v>10200</v>
      </c>
      <c r="F106" s="51">
        <f>+'SR - Regional'!D59</f>
        <v>9900</v>
      </c>
      <c r="G106" s="51">
        <f>+'SR - Regional'!E59</f>
        <v>9600</v>
      </c>
      <c r="H106" s="51">
        <f>+'SR - Regional'!F59</f>
        <v>9600</v>
      </c>
      <c r="I106" s="51">
        <f>+'SR - Regional'!G59</f>
        <v>9600</v>
      </c>
      <c r="J106" s="51">
        <f>+'SR - Regional'!H59</f>
        <v>9600</v>
      </c>
      <c r="K106" s="51">
        <f>+'SR - Regional'!I59</f>
        <v>0</v>
      </c>
      <c r="L106" s="51">
        <f>+'SR - Regional'!J59</f>
        <v>0</v>
      </c>
      <c r="M106" s="51">
        <f>+'SR - Regional'!K59</f>
        <v>0</v>
      </c>
      <c r="N106" s="51">
        <f>+'SR - Regional'!L59</f>
        <v>0</v>
      </c>
      <c r="O106" s="51">
        <f>+'SR - Regional'!M59</f>
        <v>0</v>
      </c>
      <c r="P106" s="51">
        <f>+'SR - Regional'!N59</f>
        <v>0</v>
      </c>
      <c r="Q106" s="51">
        <f>+'SR - Regional'!O59</f>
        <v>0</v>
      </c>
    </row>
    <row r="107" spans="1:17">
      <c r="A107" s="49">
        <v>2024</v>
      </c>
      <c r="B107" s="49" t="s">
        <v>155</v>
      </c>
      <c r="C107" s="51" t="s">
        <v>134</v>
      </c>
      <c r="D107" s="50" t="s">
        <v>140</v>
      </c>
      <c r="E107" s="51">
        <f>+'SR - Regional'!C60</f>
        <v>6000</v>
      </c>
      <c r="F107" s="51">
        <f>+'SR - Regional'!D60</f>
        <v>6000</v>
      </c>
      <c r="G107" s="51">
        <f>+'SR - Regional'!E60</f>
        <v>5700</v>
      </c>
      <c r="H107" s="51">
        <f>+'SR - Regional'!F60</f>
        <v>5700</v>
      </c>
      <c r="I107" s="51">
        <f>+'SR - Regional'!G60</f>
        <v>5700</v>
      </c>
      <c r="J107" s="51">
        <f>+'SR - Regional'!H60</f>
        <v>5700</v>
      </c>
      <c r="K107" s="51">
        <f>+'SR - Regional'!I60</f>
        <v>0</v>
      </c>
      <c r="L107" s="51">
        <f>+'SR - Regional'!J60</f>
        <v>0</v>
      </c>
      <c r="M107" s="51">
        <f>+'SR - Regional'!K60</f>
        <v>0</v>
      </c>
      <c r="N107" s="51">
        <f>+'SR - Regional'!L60</f>
        <v>0</v>
      </c>
      <c r="O107" s="51">
        <f>+'SR - Regional'!M60</f>
        <v>0</v>
      </c>
      <c r="P107" s="51">
        <f>+'SR - Regional'!N60</f>
        <v>0</v>
      </c>
      <c r="Q107" s="51">
        <f>+'SR - Regional'!O60</f>
        <v>0</v>
      </c>
    </row>
    <row r="108" spans="1:17">
      <c r="A108" s="49">
        <v>2024</v>
      </c>
      <c r="B108" s="49" t="s">
        <v>155</v>
      </c>
      <c r="C108" s="51" t="s">
        <v>134</v>
      </c>
      <c r="D108" s="50" t="s">
        <v>141</v>
      </c>
      <c r="E108" s="51">
        <f>+'SR - Regional'!C61</f>
        <v>2700</v>
      </c>
      <c r="F108" s="51">
        <f>+'SR - Regional'!D61</f>
        <v>2700</v>
      </c>
      <c r="G108" s="51">
        <f>+'SR - Regional'!E61</f>
        <v>2700</v>
      </c>
      <c r="H108" s="51">
        <f>+'SR - Regional'!F61</f>
        <v>2700</v>
      </c>
      <c r="I108" s="51">
        <f>+'SR - Regional'!G61</f>
        <v>2400</v>
      </c>
      <c r="J108" s="51">
        <f>+'SR - Regional'!H61</f>
        <v>2400</v>
      </c>
      <c r="K108" s="51">
        <f>+'SR - Regional'!I61</f>
        <v>0</v>
      </c>
      <c r="L108" s="51">
        <f>+'SR - Regional'!J61</f>
        <v>0</v>
      </c>
      <c r="M108" s="51">
        <f>+'SR - Regional'!K61</f>
        <v>0</v>
      </c>
      <c r="N108" s="51">
        <f>+'SR - Regional'!L61</f>
        <v>0</v>
      </c>
      <c r="O108" s="51">
        <f>+'SR - Regional'!M61</f>
        <v>0</v>
      </c>
      <c r="P108" s="51">
        <f>+'SR - Regional'!N61</f>
        <v>0</v>
      </c>
      <c r="Q108" s="51">
        <f>+'SR - Regional'!O61</f>
        <v>0</v>
      </c>
    </row>
    <row r="109" spans="1:17">
      <c r="A109" s="49">
        <v>2024</v>
      </c>
      <c r="B109" s="49" t="s">
        <v>155</v>
      </c>
      <c r="C109" s="52" t="s">
        <v>142</v>
      </c>
      <c r="D109" s="50" t="s">
        <v>143</v>
      </c>
      <c r="E109" s="51">
        <f>+'SR - Regional'!C62</f>
        <v>41700</v>
      </c>
      <c r="F109" s="51">
        <f>+'SR - Regional'!D62</f>
        <v>41700</v>
      </c>
      <c r="G109" s="51">
        <f>+'SR - Regional'!E62</f>
        <v>41700</v>
      </c>
      <c r="H109" s="51">
        <f>+'SR - Regional'!F62</f>
        <v>41700</v>
      </c>
      <c r="I109" s="51">
        <f>+'SR - Regional'!G62</f>
        <v>41400</v>
      </c>
      <c r="J109" s="51">
        <f>+'SR - Regional'!H62</f>
        <v>41400</v>
      </c>
      <c r="K109" s="51">
        <f>+'SR - Regional'!I62</f>
        <v>0</v>
      </c>
      <c r="L109" s="51">
        <f>+'SR - Regional'!J62</f>
        <v>0</v>
      </c>
      <c r="M109" s="51">
        <f>+'SR - Regional'!K62</f>
        <v>0</v>
      </c>
      <c r="N109" s="51">
        <f>+'SR - Regional'!L62</f>
        <v>0</v>
      </c>
      <c r="O109" s="51">
        <f>+'SR - Regional'!M62</f>
        <v>0</v>
      </c>
      <c r="P109" s="51">
        <f>+'SR - Regional'!N62</f>
        <v>0</v>
      </c>
      <c r="Q109" s="51">
        <f>+'SR - Regional'!O62</f>
        <v>0</v>
      </c>
    </row>
  </sheetData>
  <autoFilter ref="A1:Q10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P1000"/>
  <sheetViews>
    <sheetView topLeftCell="D10" workbookViewId="0">
      <selection activeCell="H13" sqref="H13:H19"/>
    </sheetView>
  </sheetViews>
  <sheetFormatPr baseColWidth="10" defaultColWidth="14.42578125" defaultRowHeight="15" customHeight="1"/>
  <cols>
    <col min="1" max="1" width="16.5703125" customWidth="1"/>
    <col min="2" max="2" width="19.140625" customWidth="1"/>
    <col min="3" max="15" width="16.28515625" customWidth="1"/>
    <col min="16" max="16" width="17.28515625" customWidth="1"/>
    <col min="17" max="18" width="10.7109375" customWidth="1"/>
  </cols>
  <sheetData>
    <row r="6" spans="1:16">
      <c r="A6" s="73" t="s">
        <v>0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5"/>
    </row>
    <row r="7" spans="1:16">
      <c r="A7" s="73" t="s">
        <v>1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5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6">
      <c r="A9" s="73" t="s">
        <v>2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5"/>
    </row>
    <row r="10" spans="1:16">
      <c r="A10" s="76"/>
      <c r="B10" s="77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6">
      <c r="A11" s="3"/>
      <c r="B11" s="4" t="s">
        <v>3</v>
      </c>
      <c r="C11" s="78">
        <v>2024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80"/>
    </row>
    <row r="12" spans="1:16">
      <c r="A12" s="7" t="s">
        <v>4</v>
      </c>
      <c r="B12" s="8" t="s">
        <v>5</v>
      </c>
      <c r="C12" s="9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</row>
    <row r="13" spans="1:16">
      <c r="A13" s="10" t="s">
        <v>20</v>
      </c>
      <c r="B13" s="11" t="s">
        <v>21</v>
      </c>
      <c r="C13" s="13">
        <v>10925100</v>
      </c>
      <c r="D13" s="14">
        <v>10864500</v>
      </c>
      <c r="E13" s="15">
        <v>10801800</v>
      </c>
      <c r="F13" s="13">
        <v>10797300</v>
      </c>
      <c r="G13" s="13">
        <v>10738800</v>
      </c>
      <c r="H13" s="13">
        <v>10682100</v>
      </c>
      <c r="I13" s="13"/>
      <c r="J13" s="13"/>
      <c r="K13" s="13"/>
      <c r="L13" s="13"/>
      <c r="M13" s="13"/>
      <c r="N13" s="13"/>
      <c r="O13" s="13"/>
      <c r="P13" s="16">
        <f t="shared" ref="P13:P14" si="0">SUM(C13:O13)</f>
        <v>64809600</v>
      </c>
    </row>
    <row r="14" spans="1:16">
      <c r="A14" s="10"/>
      <c r="B14" s="11" t="s">
        <v>22</v>
      </c>
      <c r="C14" s="13">
        <v>6697200</v>
      </c>
      <c r="D14" s="14">
        <v>6665400</v>
      </c>
      <c r="E14" s="15">
        <v>6640500</v>
      </c>
      <c r="F14" s="13">
        <v>6641400</v>
      </c>
      <c r="G14" s="13">
        <v>6638100</v>
      </c>
      <c r="H14" s="13">
        <v>6623700</v>
      </c>
      <c r="I14" s="13"/>
      <c r="J14" s="13"/>
      <c r="K14" s="13"/>
      <c r="L14" s="13"/>
      <c r="M14" s="13"/>
      <c r="N14" s="13"/>
      <c r="O14" s="13"/>
      <c r="P14" s="16">
        <f t="shared" si="0"/>
        <v>39906300</v>
      </c>
    </row>
    <row r="15" spans="1:16">
      <c r="A15" s="69" t="s">
        <v>23</v>
      </c>
      <c r="B15" s="70"/>
      <c r="C15" s="17">
        <f>SUM(C13:C14)</f>
        <v>17622300</v>
      </c>
      <c r="D15" s="17">
        <f>SUM(D13:D14)</f>
        <v>17529900</v>
      </c>
      <c r="E15" s="17">
        <f t="shared" ref="E15:P15" si="1">SUM(E13:E14)</f>
        <v>17442300</v>
      </c>
      <c r="F15" s="17">
        <f t="shared" ref="F15:O15" si="2">SUM(F13:F14)</f>
        <v>17438700</v>
      </c>
      <c r="G15" s="17">
        <f t="shared" si="2"/>
        <v>17376900</v>
      </c>
      <c r="H15" s="17">
        <f t="shared" si="2"/>
        <v>17305800</v>
      </c>
      <c r="I15" s="17">
        <f t="shared" si="2"/>
        <v>0</v>
      </c>
      <c r="J15" s="17">
        <f t="shared" si="2"/>
        <v>0</v>
      </c>
      <c r="K15" s="17">
        <f t="shared" si="2"/>
        <v>0</v>
      </c>
      <c r="L15" s="17">
        <f t="shared" si="2"/>
        <v>0</v>
      </c>
      <c r="M15" s="17">
        <f t="shared" si="2"/>
        <v>0</v>
      </c>
      <c r="N15" s="17">
        <f t="shared" si="2"/>
        <v>0</v>
      </c>
      <c r="O15" s="17">
        <f t="shared" si="2"/>
        <v>0</v>
      </c>
      <c r="P15" s="18">
        <f t="shared" si="1"/>
        <v>104715900</v>
      </c>
    </row>
    <row r="16" spans="1:16">
      <c r="A16" s="10" t="s">
        <v>24</v>
      </c>
      <c r="B16" s="11" t="s">
        <v>21</v>
      </c>
      <c r="C16" s="13">
        <v>275700</v>
      </c>
      <c r="D16" s="14">
        <v>272700</v>
      </c>
      <c r="E16" s="15">
        <v>266400</v>
      </c>
      <c r="F16" s="13">
        <v>263100</v>
      </c>
      <c r="G16" s="13">
        <v>256500</v>
      </c>
      <c r="H16" s="13">
        <v>252600</v>
      </c>
      <c r="I16" s="13"/>
      <c r="J16" s="13"/>
      <c r="K16" s="13"/>
      <c r="L16" s="13"/>
      <c r="M16" s="13"/>
      <c r="N16" s="13"/>
      <c r="O16" s="13"/>
      <c r="P16" s="16">
        <f t="shared" ref="P16:P17" si="3">SUM(C16:O16)</f>
        <v>1587000</v>
      </c>
    </row>
    <row r="17" spans="1:16">
      <c r="A17" s="10"/>
      <c r="B17" s="11" t="s">
        <v>22</v>
      </c>
      <c r="C17" s="13">
        <v>142500</v>
      </c>
      <c r="D17" s="14">
        <v>141600</v>
      </c>
      <c r="E17" s="15">
        <v>140100</v>
      </c>
      <c r="F17" s="13">
        <v>138300</v>
      </c>
      <c r="G17" s="13">
        <v>137100</v>
      </c>
      <c r="H17" s="13">
        <v>135000</v>
      </c>
      <c r="I17" s="13"/>
      <c r="J17" s="13"/>
      <c r="K17" s="13"/>
      <c r="L17" s="13"/>
      <c r="M17" s="13"/>
      <c r="N17" s="13"/>
      <c r="O17" s="13"/>
      <c r="P17" s="16">
        <f t="shared" si="3"/>
        <v>834600</v>
      </c>
    </row>
    <row r="18" spans="1:16">
      <c r="A18" s="69" t="s">
        <v>23</v>
      </c>
      <c r="B18" s="70"/>
      <c r="C18" s="19">
        <f>SUM(C16:C17)</f>
        <v>418200</v>
      </c>
      <c r="D18" s="19">
        <f>SUM(D16:D17)</f>
        <v>414300</v>
      </c>
      <c r="E18" s="19">
        <f t="shared" ref="E18:P18" si="4">SUM(E16:E17)</f>
        <v>406500</v>
      </c>
      <c r="F18" s="19">
        <f t="shared" ref="F18:O18" si="5">SUM(F16:F17)</f>
        <v>401400</v>
      </c>
      <c r="G18" s="19">
        <f t="shared" si="5"/>
        <v>393600</v>
      </c>
      <c r="H18" s="19">
        <f t="shared" si="5"/>
        <v>387600</v>
      </c>
      <c r="I18" s="19">
        <f t="shared" si="5"/>
        <v>0</v>
      </c>
      <c r="J18" s="19">
        <f t="shared" si="5"/>
        <v>0</v>
      </c>
      <c r="K18" s="19">
        <f t="shared" si="5"/>
        <v>0</v>
      </c>
      <c r="L18" s="19">
        <f t="shared" si="5"/>
        <v>0</v>
      </c>
      <c r="M18" s="19">
        <f t="shared" si="5"/>
        <v>0</v>
      </c>
      <c r="N18" s="19">
        <f t="shared" si="5"/>
        <v>0</v>
      </c>
      <c r="O18" s="19">
        <f t="shared" si="5"/>
        <v>0</v>
      </c>
      <c r="P18" s="18">
        <f t="shared" si="4"/>
        <v>2421600</v>
      </c>
    </row>
    <row r="19" spans="1:16">
      <c r="A19" s="71" t="s">
        <v>19</v>
      </c>
      <c r="B19" s="72"/>
      <c r="C19" s="20">
        <f t="shared" ref="C19:P19" si="6">SUM(C15,C18)</f>
        <v>18040500</v>
      </c>
      <c r="D19" s="20">
        <f t="shared" si="6"/>
        <v>17944200</v>
      </c>
      <c r="E19" s="20">
        <f t="shared" si="6"/>
        <v>17848800</v>
      </c>
      <c r="F19" s="20">
        <f t="shared" si="6"/>
        <v>17840100</v>
      </c>
      <c r="G19" s="20">
        <f t="shared" si="6"/>
        <v>17770500</v>
      </c>
      <c r="H19" s="20">
        <f t="shared" si="6"/>
        <v>17693400</v>
      </c>
      <c r="I19" s="20">
        <f t="shared" si="6"/>
        <v>0</v>
      </c>
      <c r="J19" s="20">
        <f t="shared" si="6"/>
        <v>0</v>
      </c>
      <c r="K19" s="20">
        <f t="shared" si="6"/>
        <v>0</v>
      </c>
      <c r="L19" s="20">
        <f t="shared" si="6"/>
        <v>0</v>
      </c>
      <c r="M19" s="20">
        <f t="shared" si="6"/>
        <v>0</v>
      </c>
      <c r="N19" s="20">
        <f t="shared" si="6"/>
        <v>0</v>
      </c>
      <c r="O19" s="20">
        <f t="shared" si="6"/>
        <v>0</v>
      </c>
      <c r="P19" s="16">
        <f t="shared" si="6"/>
        <v>107137500</v>
      </c>
    </row>
    <row r="21" spans="1:16" ht="15.75" customHeight="1"/>
    <row r="22" spans="1:16" ht="15.75" customHeight="1"/>
    <row r="23" spans="1:16" ht="15.75" customHeight="1">
      <c r="E23" s="21"/>
    </row>
    <row r="24" spans="1:16" ht="15.75" customHeight="1">
      <c r="E24" s="21"/>
    </row>
    <row r="25" spans="1:16" ht="15.75" customHeight="1">
      <c r="E25" s="21"/>
    </row>
    <row r="26" spans="1:16" ht="15.75" customHeight="1">
      <c r="E26" s="21"/>
    </row>
    <row r="27" spans="1:16" ht="15.75" customHeight="1">
      <c r="E27" s="21"/>
    </row>
    <row r="28" spans="1:16" ht="15.75" customHeight="1">
      <c r="E28" s="21"/>
    </row>
    <row r="29" spans="1:16" ht="15.75" customHeight="1">
      <c r="E29" s="21"/>
    </row>
    <row r="30" spans="1:16" ht="15.75" customHeight="1">
      <c r="E30" s="21"/>
    </row>
    <row r="31" spans="1:16" ht="15.75" customHeight="1">
      <c r="E31" s="21"/>
    </row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5:B15"/>
    <mergeCell ref="A18:B18"/>
    <mergeCell ref="A19:B19"/>
    <mergeCell ref="A6:P6"/>
    <mergeCell ref="A7:P7"/>
    <mergeCell ref="A9:P9"/>
    <mergeCell ref="A10:B10"/>
    <mergeCell ref="C11:P11"/>
  </mergeCells>
  <pageMargins left="0.25" right="0.25" top="0.75" bottom="0.75" header="0" footer="0"/>
  <pageSetup paperSize="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1000"/>
  <sheetViews>
    <sheetView topLeftCell="E13" workbookViewId="0">
      <selection activeCell="I30" sqref="I30"/>
    </sheetView>
  </sheetViews>
  <sheetFormatPr baseColWidth="10" defaultColWidth="14.42578125" defaultRowHeight="15" customHeight="1"/>
  <cols>
    <col min="1" max="1" width="18.140625" customWidth="1"/>
    <col min="2" max="2" width="12" customWidth="1"/>
    <col min="3" max="15" width="17.28515625" customWidth="1"/>
    <col min="16" max="16" width="17.140625" customWidth="1"/>
    <col min="17" max="18" width="10.7109375" customWidth="1"/>
  </cols>
  <sheetData>
    <row r="6" spans="1:16">
      <c r="A6" s="73" t="s">
        <v>0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5"/>
    </row>
    <row r="7" spans="1:16">
      <c r="A7" s="73" t="s">
        <v>1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5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>
      <c r="A9" s="73" t="s">
        <v>25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5"/>
    </row>
    <row r="10" spans="1:16">
      <c r="A10" s="76"/>
      <c r="B10" s="77"/>
      <c r="C10" s="77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81" t="s">
        <v>3</v>
      </c>
      <c r="B11" s="82"/>
      <c r="C11" s="78">
        <v>2024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83"/>
      <c r="P11" s="84" t="s">
        <v>19</v>
      </c>
    </row>
    <row r="12" spans="1:16">
      <c r="A12" s="86" t="s">
        <v>26</v>
      </c>
      <c r="B12" s="87"/>
      <c r="C12" s="5" t="s">
        <v>6</v>
      </c>
      <c r="D12" s="5" t="s">
        <v>7</v>
      </c>
      <c r="E12" s="5" t="s">
        <v>8</v>
      </c>
      <c r="F12" s="5" t="s">
        <v>9</v>
      </c>
      <c r="G12" s="5" t="s">
        <v>10</v>
      </c>
      <c r="H12" s="5" t="s">
        <v>11</v>
      </c>
      <c r="I12" s="5" t="s">
        <v>12</v>
      </c>
      <c r="J12" s="5" t="s">
        <v>13</v>
      </c>
      <c r="K12" s="5" t="s">
        <v>14</v>
      </c>
      <c r="L12" s="5" t="s">
        <v>15</v>
      </c>
      <c r="M12" s="5" t="s">
        <v>16</v>
      </c>
      <c r="N12" s="5" t="s">
        <v>17</v>
      </c>
      <c r="O12" s="5" t="s">
        <v>18</v>
      </c>
      <c r="P12" s="85"/>
    </row>
    <row r="13" spans="1:16">
      <c r="A13" s="89" t="s">
        <v>27</v>
      </c>
      <c r="B13" s="90"/>
      <c r="C13" s="13">
        <v>11200800</v>
      </c>
      <c r="D13" s="14">
        <v>11137200</v>
      </c>
      <c r="E13" s="13">
        <v>11068200</v>
      </c>
      <c r="F13" s="13">
        <v>11060400</v>
      </c>
      <c r="G13" s="13">
        <v>10995300</v>
      </c>
      <c r="H13" s="13">
        <v>10934700</v>
      </c>
      <c r="I13" s="13"/>
      <c r="J13" s="13"/>
      <c r="K13" s="13"/>
      <c r="L13" s="13"/>
      <c r="M13" s="13"/>
      <c r="N13" s="13"/>
      <c r="O13" s="13"/>
      <c r="P13" s="22">
        <f t="shared" ref="P13:P14" si="0">SUM(C13:O13)</f>
        <v>66396600</v>
      </c>
    </row>
    <row r="14" spans="1:16">
      <c r="A14" s="89" t="s">
        <v>28</v>
      </c>
      <c r="B14" s="90"/>
      <c r="C14" s="13">
        <v>6839700</v>
      </c>
      <c r="D14" s="14">
        <v>6807000</v>
      </c>
      <c r="E14" s="13">
        <v>6780600</v>
      </c>
      <c r="F14" s="13">
        <v>6779700</v>
      </c>
      <c r="G14" s="13">
        <v>6775200</v>
      </c>
      <c r="H14" s="13">
        <v>6758700</v>
      </c>
      <c r="I14" s="13"/>
      <c r="J14" s="13"/>
      <c r="K14" s="13"/>
      <c r="L14" s="13"/>
      <c r="M14" s="13"/>
      <c r="N14" s="13"/>
      <c r="O14" s="13"/>
      <c r="P14" s="22">
        <f t="shared" si="0"/>
        <v>40740900</v>
      </c>
    </row>
    <row r="15" spans="1:16">
      <c r="A15" s="89" t="s">
        <v>19</v>
      </c>
      <c r="B15" s="90"/>
      <c r="C15" s="20">
        <f t="shared" ref="C15:P15" si="1">SUM(C13:C14)</f>
        <v>18040500</v>
      </c>
      <c r="D15" s="20">
        <f t="shared" si="1"/>
        <v>17944200</v>
      </c>
      <c r="E15" s="20">
        <f t="shared" si="1"/>
        <v>17848800</v>
      </c>
      <c r="F15" s="20">
        <f t="shared" si="1"/>
        <v>17840100</v>
      </c>
      <c r="G15" s="20">
        <f t="shared" si="1"/>
        <v>17770500</v>
      </c>
      <c r="H15" s="20">
        <f t="shared" si="1"/>
        <v>17693400</v>
      </c>
      <c r="I15" s="20">
        <f t="shared" si="1"/>
        <v>0</v>
      </c>
      <c r="J15" s="20">
        <f t="shared" si="1"/>
        <v>0</v>
      </c>
      <c r="K15" s="20">
        <f t="shared" si="1"/>
        <v>0</v>
      </c>
      <c r="L15" s="20">
        <f t="shared" si="1"/>
        <v>0</v>
      </c>
      <c r="M15" s="20">
        <f t="shared" si="1"/>
        <v>0</v>
      </c>
      <c r="N15" s="20">
        <f t="shared" si="1"/>
        <v>0</v>
      </c>
      <c r="O15" s="20">
        <f t="shared" si="1"/>
        <v>0</v>
      </c>
      <c r="P15" s="22">
        <f t="shared" si="1"/>
        <v>107137500</v>
      </c>
    </row>
    <row r="16" spans="1:16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6"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6">
      <c r="A18" s="73" t="s">
        <v>25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5"/>
    </row>
    <row r="19" spans="1:16">
      <c r="A19" s="76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1:16">
      <c r="A20" s="4"/>
      <c r="B20" s="23" t="s">
        <v>3</v>
      </c>
      <c r="C20" s="78">
        <v>2024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83"/>
      <c r="P20" s="84" t="s">
        <v>19</v>
      </c>
    </row>
    <row r="21" spans="1:16" ht="15.75" customHeight="1" thickBot="1">
      <c r="A21" s="7" t="s">
        <v>26</v>
      </c>
      <c r="B21" s="24" t="s">
        <v>29</v>
      </c>
      <c r="C21" s="9" t="s">
        <v>6</v>
      </c>
      <c r="D21" s="9" t="s">
        <v>7</v>
      </c>
      <c r="E21" s="9" t="s">
        <v>8</v>
      </c>
      <c r="F21" s="9" t="s">
        <v>9</v>
      </c>
      <c r="G21" s="9" t="s">
        <v>10</v>
      </c>
      <c r="H21" s="9" t="s">
        <v>11</v>
      </c>
      <c r="I21" s="9" t="s">
        <v>12</v>
      </c>
      <c r="J21" s="9" t="s">
        <v>13</v>
      </c>
      <c r="K21" s="9" t="s">
        <v>14</v>
      </c>
      <c r="L21" s="9" t="s">
        <v>15</v>
      </c>
      <c r="M21" s="9" t="s">
        <v>16</v>
      </c>
      <c r="N21" s="9" t="s">
        <v>17</v>
      </c>
      <c r="O21" s="9" t="s">
        <v>18</v>
      </c>
      <c r="P21" s="85"/>
    </row>
    <row r="22" spans="1:16" ht="15.75" customHeight="1" thickBot="1">
      <c r="A22" s="10" t="s">
        <v>27</v>
      </c>
      <c r="B22" s="11" t="s">
        <v>30</v>
      </c>
      <c r="C22" s="25">
        <v>6201600</v>
      </c>
      <c r="D22" s="14">
        <v>6160200</v>
      </c>
      <c r="E22" s="14">
        <v>6117000</v>
      </c>
      <c r="F22" s="62">
        <v>6094200</v>
      </c>
      <c r="G22" s="25">
        <v>6054300</v>
      </c>
      <c r="H22" s="25">
        <v>6016800</v>
      </c>
      <c r="I22" s="25"/>
      <c r="J22" s="25"/>
      <c r="K22" s="25"/>
      <c r="L22" s="25"/>
      <c r="M22" s="25"/>
      <c r="N22" s="25"/>
      <c r="O22" s="25"/>
      <c r="P22" s="26">
        <f t="shared" ref="P22:P27" si="2">SUM(C22:O22)</f>
        <v>36644100</v>
      </c>
    </row>
    <row r="23" spans="1:16" ht="15.75" customHeight="1" thickBot="1">
      <c r="A23" s="10"/>
      <c r="B23" s="11" t="s">
        <v>31</v>
      </c>
      <c r="C23" s="12">
        <v>4999200</v>
      </c>
      <c r="D23" s="14">
        <v>4977000</v>
      </c>
      <c r="E23" s="14">
        <v>4951200</v>
      </c>
      <c r="F23" s="63">
        <v>4966200</v>
      </c>
      <c r="G23" s="25">
        <v>4941000</v>
      </c>
      <c r="H23" s="25">
        <v>4917900</v>
      </c>
      <c r="I23" s="25"/>
      <c r="J23" s="25"/>
      <c r="K23" s="25"/>
      <c r="L23" s="25"/>
      <c r="M23" s="25"/>
      <c r="N23" s="25"/>
      <c r="O23" s="25"/>
      <c r="P23" s="26">
        <f t="shared" si="2"/>
        <v>29752500</v>
      </c>
    </row>
    <row r="24" spans="1:16" ht="15.75" customHeight="1">
      <c r="A24" s="69" t="s">
        <v>23</v>
      </c>
      <c r="B24" s="70"/>
      <c r="C24" s="17">
        <f t="shared" ref="C24:E24" si="3">SUM(C22:C23)</f>
        <v>11200800</v>
      </c>
      <c r="D24" s="27">
        <f t="shared" si="3"/>
        <v>11137200</v>
      </c>
      <c r="E24" s="27">
        <f t="shared" si="3"/>
        <v>11068200</v>
      </c>
      <c r="F24" s="27">
        <f t="shared" ref="F24:O24" si="4">SUM(F22:F23)</f>
        <v>11060400</v>
      </c>
      <c r="G24" s="27">
        <f t="shared" si="4"/>
        <v>10995300</v>
      </c>
      <c r="H24" s="27">
        <f t="shared" si="4"/>
        <v>10934700</v>
      </c>
      <c r="I24" s="27">
        <f t="shared" si="4"/>
        <v>0</v>
      </c>
      <c r="J24" s="27">
        <f t="shared" si="4"/>
        <v>0</v>
      </c>
      <c r="K24" s="27">
        <f t="shared" si="4"/>
        <v>0</v>
      </c>
      <c r="L24" s="27">
        <f t="shared" si="4"/>
        <v>0</v>
      </c>
      <c r="M24" s="27">
        <f t="shared" si="4"/>
        <v>0</v>
      </c>
      <c r="N24" s="27">
        <f t="shared" si="4"/>
        <v>0</v>
      </c>
      <c r="O24" s="27">
        <f t="shared" si="4"/>
        <v>0</v>
      </c>
      <c r="P24" s="26">
        <f t="shared" si="2"/>
        <v>66396600</v>
      </c>
    </row>
    <row r="25" spans="1:16" ht="15.75" customHeight="1">
      <c r="A25" s="10" t="s">
        <v>28</v>
      </c>
      <c r="B25" s="11" t="s">
        <v>30</v>
      </c>
      <c r="C25" s="12">
        <v>121800</v>
      </c>
      <c r="D25" s="14">
        <v>122400</v>
      </c>
      <c r="E25" s="14">
        <v>121200</v>
      </c>
      <c r="F25" s="25">
        <v>120600</v>
      </c>
      <c r="G25" s="25">
        <v>120600</v>
      </c>
      <c r="H25" s="25">
        <v>120300</v>
      </c>
      <c r="I25" s="25"/>
      <c r="J25" s="25"/>
      <c r="K25" s="25"/>
      <c r="L25" s="25"/>
      <c r="M25" s="25"/>
      <c r="N25" s="25"/>
      <c r="O25" s="25"/>
      <c r="P25" s="26">
        <f t="shared" si="2"/>
        <v>726900</v>
      </c>
    </row>
    <row r="26" spans="1:16" ht="15.75" customHeight="1">
      <c r="A26" s="10"/>
      <c r="B26" s="11" t="s">
        <v>31</v>
      </c>
      <c r="C26" s="12">
        <v>6717900</v>
      </c>
      <c r="D26" s="14">
        <v>6684600</v>
      </c>
      <c r="E26" s="14">
        <v>6659400</v>
      </c>
      <c r="F26" s="25">
        <v>6659100</v>
      </c>
      <c r="G26" s="25">
        <v>6654600</v>
      </c>
      <c r="H26" s="25">
        <v>6638400</v>
      </c>
      <c r="I26" s="25"/>
      <c r="J26" s="25"/>
      <c r="K26" s="25"/>
      <c r="L26" s="25"/>
      <c r="M26" s="25"/>
      <c r="N26" s="25"/>
      <c r="O26" s="25"/>
      <c r="P26" s="26">
        <f t="shared" si="2"/>
        <v>40014000</v>
      </c>
    </row>
    <row r="27" spans="1:16" ht="15.75" customHeight="1">
      <c r="A27" s="69" t="s">
        <v>23</v>
      </c>
      <c r="B27" s="70"/>
      <c r="C27" s="17">
        <f t="shared" ref="C27:D27" si="5">SUM(C25:C26)</f>
        <v>6839700</v>
      </c>
      <c r="D27" s="27">
        <f t="shared" si="5"/>
        <v>6807000</v>
      </c>
      <c r="E27" s="53">
        <f>+E26+E25</f>
        <v>6780600</v>
      </c>
      <c r="F27" s="27">
        <f t="shared" ref="F27:O27" si="6">SUM(F25:F26)</f>
        <v>6779700</v>
      </c>
      <c r="G27" s="27">
        <f t="shared" si="6"/>
        <v>6775200</v>
      </c>
      <c r="H27" s="27">
        <f t="shared" si="6"/>
        <v>6758700</v>
      </c>
      <c r="I27" s="27">
        <f t="shared" si="6"/>
        <v>0</v>
      </c>
      <c r="J27" s="27">
        <f t="shared" si="6"/>
        <v>0</v>
      </c>
      <c r="K27" s="27">
        <f t="shared" si="6"/>
        <v>0</v>
      </c>
      <c r="L27" s="27">
        <f t="shared" si="6"/>
        <v>0</v>
      </c>
      <c r="M27" s="27">
        <f t="shared" si="6"/>
        <v>0</v>
      </c>
      <c r="N27" s="27">
        <f t="shared" si="6"/>
        <v>0</v>
      </c>
      <c r="O27" s="27">
        <f t="shared" si="6"/>
        <v>0</v>
      </c>
      <c r="P27" s="26">
        <f t="shared" si="2"/>
        <v>40740900</v>
      </c>
    </row>
    <row r="28" spans="1:16" ht="15.75" customHeight="1">
      <c r="A28" s="88" t="s">
        <v>19</v>
      </c>
      <c r="B28" s="72"/>
      <c r="C28" s="20">
        <f t="shared" ref="C28:D28" si="7">C27+C24</f>
        <v>18040500</v>
      </c>
      <c r="D28" s="20">
        <f t="shared" si="7"/>
        <v>17944200</v>
      </c>
      <c r="E28" s="54">
        <f>+E27+E24</f>
        <v>17848800</v>
      </c>
      <c r="F28" s="20">
        <f t="shared" ref="F28:O28" si="8">F27+F24</f>
        <v>17840100</v>
      </c>
      <c r="G28" s="20">
        <f t="shared" si="8"/>
        <v>17770500</v>
      </c>
      <c r="H28" s="20">
        <f t="shared" si="8"/>
        <v>17693400</v>
      </c>
      <c r="I28" s="20">
        <f t="shared" si="8"/>
        <v>0</v>
      </c>
      <c r="J28" s="20">
        <f t="shared" si="8"/>
        <v>0</v>
      </c>
      <c r="K28" s="20">
        <f t="shared" si="8"/>
        <v>0</v>
      </c>
      <c r="L28" s="20">
        <f t="shared" si="8"/>
        <v>0</v>
      </c>
      <c r="M28" s="20">
        <f t="shared" si="8"/>
        <v>0</v>
      </c>
      <c r="N28" s="20">
        <f t="shared" si="8"/>
        <v>0</v>
      </c>
      <c r="O28" s="20">
        <f t="shared" si="8"/>
        <v>0</v>
      </c>
      <c r="P28" s="26">
        <f>SUM(P24,P27)</f>
        <v>107137500</v>
      </c>
    </row>
    <row r="29" spans="1:16" ht="15.75" customHeight="1"/>
    <row r="30" spans="1:16" ht="15.75" customHeight="1"/>
    <row r="31" spans="1:16" ht="15.75" customHeight="1"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6" ht="15.75" customHeight="1"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3:15" ht="15.75" customHeight="1"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3:15" ht="15.75" customHeight="1"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3:15" ht="15.75" customHeight="1"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3:15" ht="15.75" customHeight="1"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3:15" ht="15.75" customHeight="1"/>
    <row r="38" spans="3:15" ht="15.75" customHeight="1"/>
    <row r="39" spans="3:15" ht="15.75" customHeight="1"/>
    <row r="40" spans="3:15" ht="15.75" customHeight="1"/>
    <row r="41" spans="3:15" ht="15.75" customHeight="1"/>
    <row r="42" spans="3:15" ht="15.75" customHeight="1"/>
    <row r="43" spans="3:15" ht="15.75" customHeight="1"/>
    <row r="44" spans="3:15" ht="15.75" customHeight="1"/>
    <row r="45" spans="3:15" ht="15.75" customHeight="1"/>
    <row r="46" spans="3:15" ht="15.75" customHeight="1"/>
    <row r="47" spans="3:15" ht="15.75" customHeight="1"/>
    <row r="48" spans="3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13:B13"/>
    <mergeCell ref="A14:B14"/>
    <mergeCell ref="A15:B15"/>
    <mergeCell ref="A24:B24"/>
    <mergeCell ref="A27:B27"/>
    <mergeCell ref="A28:B28"/>
    <mergeCell ref="A18:P18"/>
    <mergeCell ref="A19:P19"/>
    <mergeCell ref="C20:O20"/>
    <mergeCell ref="P20:P21"/>
    <mergeCell ref="A6:P6"/>
    <mergeCell ref="A7:P7"/>
    <mergeCell ref="A9:P9"/>
    <mergeCell ref="A10:C10"/>
    <mergeCell ref="A11:B11"/>
    <mergeCell ref="C11:O11"/>
    <mergeCell ref="P11:P12"/>
    <mergeCell ref="A12:B12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D4" workbookViewId="0">
      <selection activeCell="G14" sqref="G14:G15"/>
    </sheetView>
  </sheetViews>
  <sheetFormatPr baseColWidth="10" defaultColWidth="14.42578125" defaultRowHeight="15" customHeight="1"/>
  <cols>
    <col min="1" max="1" width="14.140625" customWidth="1"/>
    <col min="2" max="14" width="16.28515625" customWidth="1"/>
    <col min="15" max="15" width="17.28515625" customWidth="1"/>
    <col min="16" max="18" width="10.7109375" customWidth="1"/>
  </cols>
  <sheetData>
    <row r="6" spans="1:15">
      <c r="A6" s="73" t="s">
        <v>0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5"/>
    </row>
    <row r="7" spans="1:15">
      <c r="A7" s="73" t="s">
        <v>1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5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>
      <c r="A10" s="73" t="s">
        <v>32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5"/>
    </row>
    <row r="11" spans="1:15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5">
      <c r="A12" s="4" t="s">
        <v>3</v>
      </c>
      <c r="B12" s="86">
        <v>2024</v>
      </c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2"/>
    </row>
    <row r="13" spans="1:15" ht="15.75" thickBot="1">
      <c r="A13" s="7" t="s">
        <v>26</v>
      </c>
      <c r="B13" s="6" t="s">
        <v>6</v>
      </c>
      <c r="C13" s="6" t="s">
        <v>7</v>
      </c>
      <c r="D13" s="6" t="s">
        <v>8</v>
      </c>
      <c r="E13" s="6" t="s">
        <v>9</v>
      </c>
      <c r="F13" s="6" t="s">
        <v>10</v>
      </c>
      <c r="G13" s="6" t="s">
        <v>11</v>
      </c>
      <c r="H13" s="6" t="s">
        <v>12</v>
      </c>
      <c r="I13" s="6" t="s">
        <v>13</v>
      </c>
      <c r="J13" s="6" t="s">
        <v>14</v>
      </c>
      <c r="K13" s="6" t="s">
        <v>15</v>
      </c>
      <c r="L13" s="6" t="s">
        <v>16</v>
      </c>
      <c r="M13" s="6" t="s">
        <v>17</v>
      </c>
      <c r="N13" s="6" t="s">
        <v>18</v>
      </c>
      <c r="O13" s="6" t="s">
        <v>19</v>
      </c>
    </row>
    <row r="14" spans="1:15" ht="15.75" thickBot="1">
      <c r="A14" s="28" t="s">
        <v>33</v>
      </c>
      <c r="B14" s="29">
        <v>16385400</v>
      </c>
      <c r="C14" s="15">
        <v>16298100</v>
      </c>
      <c r="D14" s="15">
        <v>16206900</v>
      </c>
      <c r="E14" s="64">
        <v>16203300</v>
      </c>
      <c r="F14" s="13">
        <v>16137900</v>
      </c>
      <c r="G14" s="13">
        <v>16064700</v>
      </c>
      <c r="H14" s="13"/>
      <c r="I14" s="13"/>
      <c r="J14" s="13"/>
      <c r="K14" s="13"/>
      <c r="L14" s="13"/>
      <c r="M14" s="13"/>
      <c r="N14" s="13"/>
      <c r="O14" s="30">
        <f t="shared" ref="O14:O15" si="0">SUM(B14:N14)</f>
        <v>97296300</v>
      </c>
    </row>
    <row r="15" spans="1:15" ht="15.75" thickBot="1">
      <c r="A15" s="28" t="s">
        <v>34</v>
      </c>
      <c r="B15" s="29">
        <v>1655100</v>
      </c>
      <c r="C15" s="15">
        <v>1646100</v>
      </c>
      <c r="D15" s="15">
        <v>1641900</v>
      </c>
      <c r="E15" s="65">
        <v>1636800</v>
      </c>
      <c r="F15" s="13">
        <v>1632600</v>
      </c>
      <c r="G15" s="13">
        <v>1628700</v>
      </c>
      <c r="H15" s="13"/>
      <c r="I15" s="13"/>
      <c r="J15" s="13"/>
      <c r="K15" s="13"/>
      <c r="L15" s="13"/>
      <c r="M15" s="13"/>
      <c r="N15" s="13"/>
      <c r="O15" s="30">
        <f t="shared" si="0"/>
        <v>9841200</v>
      </c>
    </row>
    <row r="16" spans="1:15">
      <c r="A16" s="31" t="s">
        <v>19</v>
      </c>
      <c r="B16" s="33">
        <f t="shared" ref="B16:D16" si="1">B15+B14</f>
        <v>18040500</v>
      </c>
      <c r="C16" s="33">
        <f t="shared" si="1"/>
        <v>17944200</v>
      </c>
      <c r="D16" s="33">
        <f t="shared" si="1"/>
        <v>17848800</v>
      </c>
      <c r="E16" s="32">
        <f t="shared" ref="E16:O16" si="2">SUM(E14:E15)</f>
        <v>17840100</v>
      </c>
      <c r="F16" s="32">
        <f t="shared" si="2"/>
        <v>17770500</v>
      </c>
      <c r="G16" s="32">
        <f t="shared" si="2"/>
        <v>17693400</v>
      </c>
      <c r="H16" s="32">
        <f t="shared" si="2"/>
        <v>0</v>
      </c>
      <c r="I16" s="32">
        <f t="shared" si="2"/>
        <v>0</v>
      </c>
      <c r="J16" s="32">
        <f t="shared" si="2"/>
        <v>0</v>
      </c>
      <c r="K16" s="32">
        <f t="shared" si="2"/>
        <v>0</v>
      </c>
      <c r="L16" s="32">
        <f t="shared" si="2"/>
        <v>0</v>
      </c>
      <c r="M16" s="32">
        <f t="shared" si="2"/>
        <v>0</v>
      </c>
      <c r="N16" s="32">
        <f t="shared" si="2"/>
        <v>0</v>
      </c>
      <c r="O16" s="32">
        <f t="shared" si="2"/>
        <v>107137500</v>
      </c>
    </row>
    <row r="18" spans="2:5">
      <c r="B18" s="13"/>
      <c r="E18" s="13"/>
    </row>
    <row r="21" spans="2:5" ht="15.75" customHeight="1"/>
    <row r="22" spans="2:5" ht="15.75" customHeight="1"/>
    <row r="23" spans="2:5" ht="15.75" customHeight="1"/>
    <row r="24" spans="2:5" ht="15.75" customHeight="1"/>
    <row r="25" spans="2:5" ht="15.75" customHeight="1"/>
    <row r="26" spans="2:5" ht="15.75" customHeight="1"/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O6"/>
    <mergeCell ref="A7:O7"/>
    <mergeCell ref="A10:O10"/>
    <mergeCell ref="B12:O12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D10" workbookViewId="0">
      <selection activeCell="H18" sqref="H18"/>
    </sheetView>
  </sheetViews>
  <sheetFormatPr baseColWidth="10" defaultColWidth="14.42578125" defaultRowHeight="15" customHeight="1"/>
  <cols>
    <col min="1" max="1" width="23.28515625" customWidth="1"/>
    <col min="2" max="8" width="16.7109375" customWidth="1"/>
    <col min="9" max="14" width="16.28515625" customWidth="1"/>
    <col min="15" max="15" width="17.28515625" customWidth="1"/>
    <col min="16" max="18" width="10.7109375" customWidth="1"/>
  </cols>
  <sheetData>
    <row r="6" spans="1:15">
      <c r="A6" s="73" t="s">
        <v>0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5"/>
    </row>
    <row r="7" spans="1:15">
      <c r="A7" s="73" t="s">
        <v>1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5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>
      <c r="A10" s="73" t="s">
        <v>35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5"/>
    </row>
    <row r="11" spans="1:15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5">
      <c r="A12" s="4" t="s">
        <v>3</v>
      </c>
      <c r="B12" s="86">
        <v>2024</v>
      </c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2"/>
    </row>
    <row r="13" spans="1:15">
      <c r="A13" s="7" t="s">
        <v>26</v>
      </c>
      <c r="B13" s="34" t="s">
        <v>6</v>
      </c>
      <c r="C13" s="34" t="s">
        <v>7</v>
      </c>
      <c r="D13" s="34" t="s">
        <v>8</v>
      </c>
      <c r="E13" s="35" t="s">
        <v>9</v>
      </c>
      <c r="F13" s="35" t="s">
        <v>10</v>
      </c>
      <c r="G13" s="35" t="s">
        <v>11</v>
      </c>
      <c r="H13" s="35" t="s">
        <v>12</v>
      </c>
      <c r="I13" s="35" t="s">
        <v>13</v>
      </c>
      <c r="J13" s="35" t="s">
        <v>14</v>
      </c>
      <c r="K13" s="35" t="s">
        <v>15</v>
      </c>
      <c r="L13" s="35" t="s">
        <v>16</v>
      </c>
      <c r="M13" s="35" t="s">
        <v>17</v>
      </c>
      <c r="N13" s="35" t="s">
        <v>18</v>
      </c>
      <c r="O13" s="35" t="s">
        <v>19</v>
      </c>
    </row>
    <row r="14" spans="1:15">
      <c r="A14" s="66" t="s">
        <v>36</v>
      </c>
      <c r="B14" s="37">
        <v>0</v>
      </c>
      <c r="C14" s="37">
        <v>0</v>
      </c>
      <c r="D14" s="37">
        <v>0</v>
      </c>
      <c r="E14" s="67">
        <v>0</v>
      </c>
      <c r="F14" s="67">
        <v>0</v>
      </c>
      <c r="G14" s="97">
        <v>0</v>
      </c>
      <c r="H14" s="12"/>
      <c r="I14" s="12"/>
      <c r="J14" s="12"/>
      <c r="K14" s="12"/>
      <c r="L14" s="12"/>
      <c r="M14" s="12"/>
      <c r="N14" s="12"/>
      <c r="O14" s="38">
        <f t="shared" ref="O14:O23" si="0">SUM(B14:N14)</f>
        <v>0</v>
      </c>
    </row>
    <row r="15" spans="1:15">
      <c r="A15" s="36" t="s">
        <v>37</v>
      </c>
      <c r="B15" s="37">
        <v>600</v>
      </c>
      <c r="C15" s="39">
        <v>600</v>
      </c>
      <c r="D15" s="39">
        <v>600</v>
      </c>
      <c r="E15" s="67">
        <v>600</v>
      </c>
      <c r="F15" s="12">
        <v>600</v>
      </c>
      <c r="G15" s="12">
        <v>600</v>
      </c>
      <c r="H15" s="12"/>
      <c r="I15" s="12"/>
      <c r="J15" s="12"/>
      <c r="K15" s="12"/>
      <c r="L15" s="12"/>
      <c r="M15" s="12"/>
      <c r="N15" s="12"/>
      <c r="O15" s="38">
        <f t="shared" si="0"/>
        <v>3600</v>
      </c>
    </row>
    <row r="16" spans="1:15">
      <c r="A16" s="36" t="s">
        <v>38</v>
      </c>
      <c r="B16" s="37">
        <v>0</v>
      </c>
      <c r="C16" s="37">
        <v>0</v>
      </c>
      <c r="D16" s="37">
        <v>0</v>
      </c>
      <c r="E16" s="67">
        <v>0</v>
      </c>
      <c r="F16" s="67">
        <v>0</v>
      </c>
      <c r="G16" s="97">
        <v>0</v>
      </c>
      <c r="H16" s="12"/>
      <c r="I16" s="12"/>
      <c r="J16" s="12"/>
      <c r="K16" s="12"/>
      <c r="L16" s="12"/>
      <c r="M16" s="12"/>
      <c r="N16" s="12"/>
      <c r="O16" s="38">
        <f t="shared" si="0"/>
        <v>0</v>
      </c>
    </row>
    <row r="17" spans="1:15">
      <c r="A17" s="36" t="s">
        <v>39</v>
      </c>
      <c r="B17" s="37">
        <v>3900</v>
      </c>
      <c r="C17" s="39">
        <v>3600</v>
      </c>
      <c r="D17" s="39">
        <v>4200</v>
      </c>
      <c r="E17" s="67">
        <v>4200</v>
      </c>
      <c r="F17" s="12">
        <v>3900</v>
      </c>
      <c r="G17" s="12">
        <v>4200</v>
      </c>
      <c r="H17" s="12"/>
      <c r="I17" s="12"/>
      <c r="J17" s="12"/>
      <c r="K17" s="12"/>
      <c r="L17" s="12"/>
      <c r="M17" s="12"/>
      <c r="N17" s="12"/>
      <c r="O17" s="38">
        <f t="shared" si="0"/>
        <v>24000</v>
      </c>
    </row>
    <row r="18" spans="1:15">
      <c r="A18" s="36" t="s">
        <v>40</v>
      </c>
      <c r="B18" s="37">
        <v>21900</v>
      </c>
      <c r="C18" s="39">
        <v>22200</v>
      </c>
      <c r="D18" s="39">
        <v>23100</v>
      </c>
      <c r="E18" s="67">
        <v>22800</v>
      </c>
      <c r="F18" s="12">
        <v>22800</v>
      </c>
      <c r="G18" s="12">
        <v>22800</v>
      </c>
      <c r="H18" s="12"/>
      <c r="I18" s="12"/>
      <c r="J18" s="12"/>
      <c r="K18" s="12"/>
      <c r="L18" s="12"/>
      <c r="M18" s="12"/>
      <c r="N18" s="12"/>
      <c r="O18" s="38">
        <f t="shared" si="0"/>
        <v>135600</v>
      </c>
    </row>
    <row r="19" spans="1:15">
      <c r="A19" s="36" t="s">
        <v>41</v>
      </c>
      <c r="B19" s="37">
        <v>29100</v>
      </c>
      <c r="C19" s="39">
        <v>28800</v>
      </c>
      <c r="D19" s="39">
        <v>28800</v>
      </c>
      <c r="E19" s="67">
        <v>28500</v>
      </c>
      <c r="F19" s="12">
        <v>28500</v>
      </c>
      <c r="G19" s="12">
        <v>28500</v>
      </c>
      <c r="H19" s="12"/>
      <c r="I19" s="12"/>
      <c r="J19" s="12"/>
      <c r="K19" s="12"/>
      <c r="L19" s="12"/>
      <c r="M19" s="12"/>
      <c r="N19" s="12"/>
      <c r="O19" s="38">
        <f t="shared" si="0"/>
        <v>172200</v>
      </c>
    </row>
    <row r="20" spans="1:15">
      <c r="A20" s="36" t="s">
        <v>42</v>
      </c>
      <c r="B20" s="37">
        <v>282000</v>
      </c>
      <c r="C20" s="39">
        <v>280800</v>
      </c>
      <c r="D20" s="39">
        <v>279900</v>
      </c>
      <c r="E20" s="67">
        <v>280800</v>
      </c>
      <c r="F20" s="12">
        <v>277500</v>
      </c>
      <c r="G20" s="12">
        <v>276600</v>
      </c>
      <c r="H20" s="12"/>
      <c r="I20" s="12"/>
      <c r="J20" s="12"/>
      <c r="K20" s="12"/>
      <c r="L20" s="12"/>
      <c r="M20" s="12"/>
      <c r="N20" s="12"/>
      <c r="O20" s="38">
        <f t="shared" si="0"/>
        <v>1677600</v>
      </c>
    </row>
    <row r="21" spans="1:15" ht="15.75" customHeight="1">
      <c r="A21" s="36" t="s">
        <v>43</v>
      </c>
      <c r="B21" s="37">
        <v>528900</v>
      </c>
      <c r="C21" s="39">
        <v>525600</v>
      </c>
      <c r="D21" s="39">
        <v>523800</v>
      </c>
      <c r="E21" s="67">
        <v>523200</v>
      </c>
      <c r="F21" s="12">
        <v>521400</v>
      </c>
      <c r="G21" s="12">
        <v>519600</v>
      </c>
      <c r="H21" s="12"/>
      <c r="I21" s="12"/>
      <c r="J21" s="12"/>
      <c r="K21" s="12"/>
      <c r="L21" s="12"/>
      <c r="M21" s="12"/>
      <c r="N21" s="12"/>
      <c r="O21" s="38">
        <f t="shared" si="0"/>
        <v>3142500</v>
      </c>
    </row>
    <row r="22" spans="1:15" ht="15.75" customHeight="1">
      <c r="A22" s="36" t="s">
        <v>44</v>
      </c>
      <c r="B22" s="37">
        <v>6813300</v>
      </c>
      <c r="C22" s="39">
        <v>6780600</v>
      </c>
      <c r="D22" s="39">
        <v>6752700</v>
      </c>
      <c r="E22" s="67">
        <v>6752100</v>
      </c>
      <c r="F22" s="12">
        <v>6747900</v>
      </c>
      <c r="G22" s="12">
        <v>6731100</v>
      </c>
      <c r="H22" s="12"/>
      <c r="I22" s="12"/>
      <c r="J22" s="12"/>
      <c r="K22" s="12"/>
      <c r="L22" s="12"/>
      <c r="M22" s="12"/>
      <c r="N22" s="12"/>
      <c r="O22" s="38">
        <f t="shared" si="0"/>
        <v>40577700</v>
      </c>
    </row>
    <row r="23" spans="1:15" ht="15.75" customHeight="1">
      <c r="A23" s="36" t="s">
        <v>45</v>
      </c>
      <c r="B23" s="37">
        <v>10360800</v>
      </c>
      <c r="C23" s="39">
        <v>10302000</v>
      </c>
      <c r="D23" s="39">
        <v>10235700</v>
      </c>
      <c r="E23" s="67">
        <v>10227900</v>
      </c>
      <c r="F23" s="12">
        <v>10167900</v>
      </c>
      <c r="G23" s="12">
        <v>10110000</v>
      </c>
      <c r="H23" s="12"/>
      <c r="I23" s="12"/>
      <c r="J23" s="12"/>
      <c r="K23" s="12"/>
      <c r="L23" s="12"/>
      <c r="M23" s="12"/>
      <c r="N23" s="12"/>
      <c r="O23" s="38">
        <f t="shared" si="0"/>
        <v>61404300</v>
      </c>
    </row>
    <row r="24" spans="1:15" ht="15.75" customHeight="1">
      <c r="A24" s="31" t="s">
        <v>19</v>
      </c>
      <c r="B24" s="40">
        <f t="shared" ref="B24:O24" si="1">SUM(B14:B23)</f>
        <v>18040500</v>
      </c>
      <c r="C24" s="40">
        <f t="shared" si="1"/>
        <v>17944200</v>
      </c>
      <c r="D24" s="40">
        <f t="shared" si="1"/>
        <v>17848800</v>
      </c>
      <c r="E24" s="40">
        <f t="shared" si="1"/>
        <v>17840100</v>
      </c>
      <c r="F24" s="40">
        <f t="shared" si="1"/>
        <v>17770500</v>
      </c>
      <c r="G24" s="40">
        <f t="shared" si="1"/>
        <v>17693400</v>
      </c>
      <c r="H24" s="40">
        <f t="shared" si="1"/>
        <v>0</v>
      </c>
      <c r="I24" s="40">
        <f t="shared" si="1"/>
        <v>0</v>
      </c>
      <c r="J24" s="40">
        <f t="shared" si="1"/>
        <v>0</v>
      </c>
      <c r="K24" s="40">
        <f t="shared" si="1"/>
        <v>0</v>
      </c>
      <c r="L24" s="40">
        <f t="shared" si="1"/>
        <v>0</v>
      </c>
      <c r="M24" s="40">
        <f t="shared" si="1"/>
        <v>0</v>
      </c>
      <c r="N24" s="40">
        <f t="shared" si="1"/>
        <v>0</v>
      </c>
      <c r="O24" s="32">
        <f t="shared" si="1"/>
        <v>107137500</v>
      </c>
    </row>
    <row r="25" spans="1:15" ht="15.75" customHeight="1"/>
    <row r="26" spans="1:15" ht="15.75" customHeight="1"/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O6"/>
    <mergeCell ref="A7:O7"/>
    <mergeCell ref="A10:O10"/>
    <mergeCell ref="B12:O12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D31" workbookViewId="0">
      <selection activeCell="H25" sqref="H25"/>
    </sheetView>
  </sheetViews>
  <sheetFormatPr baseColWidth="10" defaultColWidth="14.42578125" defaultRowHeight="15" customHeight="1"/>
  <cols>
    <col min="1" max="1" width="23.140625" customWidth="1"/>
    <col min="2" max="14" width="16.28515625" customWidth="1"/>
    <col min="15" max="15" width="17.28515625" customWidth="1"/>
    <col min="16" max="18" width="10.7109375" customWidth="1"/>
  </cols>
  <sheetData>
    <row r="6" spans="1:15">
      <c r="A6" s="73" t="s">
        <v>0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5"/>
    </row>
    <row r="7" spans="1:15">
      <c r="A7" s="73" t="s">
        <v>1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5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>
      <c r="A10" s="73" t="s">
        <v>46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5"/>
    </row>
    <row r="11" spans="1:15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5">
      <c r="A12" s="4" t="s">
        <v>3</v>
      </c>
      <c r="B12" s="93">
        <v>2024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5"/>
    </row>
    <row r="13" spans="1:15">
      <c r="A13" s="7" t="s">
        <v>47</v>
      </c>
      <c r="B13" s="9" t="s">
        <v>6</v>
      </c>
      <c r="C13" s="9" t="s">
        <v>7</v>
      </c>
      <c r="D13" s="9" t="s">
        <v>8</v>
      </c>
      <c r="E13" s="9" t="s">
        <v>9</v>
      </c>
      <c r="F13" s="9" t="s">
        <v>10</v>
      </c>
      <c r="G13" s="9" t="s">
        <v>11</v>
      </c>
      <c r="H13" s="9" t="s">
        <v>12</v>
      </c>
      <c r="I13" s="9" t="s">
        <v>13</v>
      </c>
      <c r="J13" s="9" t="s">
        <v>14</v>
      </c>
      <c r="K13" s="9" t="s">
        <v>15</v>
      </c>
      <c r="L13" s="9" t="s">
        <v>16</v>
      </c>
      <c r="M13" s="9" t="s">
        <v>17</v>
      </c>
      <c r="N13" s="9" t="s">
        <v>18</v>
      </c>
      <c r="O13" s="9" t="s">
        <v>19</v>
      </c>
    </row>
    <row r="14" spans="1:15">
      <c r="A14" s="36" t="s">
        <v>48</v>
      </c>
      <c r="B14" s="59">
        <v>386400</v>
      </c>
      <c r="C14" s="60">
        <v>384000</v>
      </c>
      <c r="D14" s="60">
        <v>381600</v>
      </c>
      <c r="E14" s="59">
        <v>381900</v>
      </c>
      <c r="F14" s="41">
        <v>384300</v>
      </c>
      <c r="G14" s="41">
        <v>381900</v>
      </c>
      <c r="H14" s="41"/>
      <c r="I14" s="41"/>
      <c r="J14" s="41"/>
      <c r="K14" s="41"/>
      <c r="L14" s="41"/>
      <c r="M14" s="41"/>
      <c r="N14" s="41"/>
      <c r="O14" s="42">
        <f t="shared" ref="O14:O51" si="0">SUM(B14:N14)</f>
        <v>2300100</v>
      </c>
    </row>
    <row r="15" spans="1:15">
      <c r="A15" s="36" t="s">
        <v>49</v>
      </c>
      <c r="B15" s="59">
        <v>1500</v>
      </c>
      <c r="C15" s="60">
        <v>1500</v>
      </c>
      <c r="D15" s="60">
        <v>1200</v>
      </c>
      <c r="E15" s="59">
        <v>1500</v>
      </c>
      <c r="F15" s="41">
        <v>1800</v>
      </c>
      <c r="G15" s="41">
        <v>1800</v>
      </c>
      <c r="H15" s="41"/>
      <c r="I15" s="41"/>
      <c r="J15" s="41"/>
      <c r="K15" s="41"/>
      <c r="L15" s="41"/>
      <c r="M15" s="41"/>
      <c r="N15" s="41"/>
      <c r="O15" s="42">
        <f t="shared" si="0"/>
        <v>9300</v>
      </c>
    </row>
    <row r="16" spans="1:15">
      <c r="A16" s="36" t="s">
        <v>50</v>
      </c>
      <c r="B16" s="59">
        <v>98100</v>
      </c>
      <c r="C16" s="60">
        <v>97800</v>
      </c>
      <c r="D16" s="60">
        <v>96600</v>
      </c>
      <c r="E16" s="59">
        <v>96600</v>
      </c>
      <c r="F16" s="41">
        <v>90300</v>
      </c>
      <c r="G16" s="41">
        <v>90600</v>
      </c>
      <c r="H16" s="41"/>
      <c r="I16" s="41"/>
      <c r="J16" s="41"/>
      <c r="K16" s="41"/>
      <c r="L16" s="41"/>
      <c r="M16" s="41"/>
      <c r="N16" s="41"/>
      <c r="O16" s="42">
        <f t="shared" si="0"/>
        <v>570000</v>
      </c>
    </row>
    <row r="17" spans="1:15">
      <c r="A17" s="36" t="s">
        <v>51</v>
      </c>
      <c r="B17" s="59">
        <v>25800</v>
      </c>
      <c r="C17" s="60">
        <v>24900</v>
      </c>
      <c r="D17" s="60">
        <v>24900</v>
      </c>
      <c r="E17" s="59">
        <v>25500</v>
      </c>
      <c r="F17" s="41">
        <v>25200</v>
      </c>
      <c r="G17" s="41">
        <v>24300</v>
      </c>
      <c r="H17" s="41"/>
      <c r="I17" s="41"/>
      <c r="J17" s="41"/>
      <c r="K17" s="41"/>
      <c r="L17" s="41"/>
      <c r="M17" s="41"/>
      <c r="N17" s="41"/>
      <c r="O17" s="42">
        <f t="shared" si="0"/>
        <v>150600</v>
      </c>
    </row>
    <row r="18" spans="1:15">
      <c r="A18" s="36" t="s">
        <v>52</v>
      </c>
      <c r="B18" s="59">
        <v>56700</v>
      </c>
      <c r="C18" s="60">
        <v>56400</v>
      </c>
      <c r="D18" s="60">
        <v>56400</v>
      </c>
      <c r="E18" s="59">
        <v>57000</v>
      </c>
      <c r="F18" s="41">
        <v>57000</v>
      </c>
      <c r="G18" s="41">
        <v>57000</v>
      </c>
      <c r="H18" s="41"/>
      <c r="I18" s="41"/>
      <c r="J18" s="41"/>
      <c r="K18" s="41"/>
      <c r="L18" s="41"/>
      <c r="M18" s="41"/>
      <c r="N18" s="41"/>
      <c r="O18" s="42">
        <f t="shared" si="0"/>
        <v>340500</v>
      </c>
    </row>
    <row r="19" spans="1:15">
      <c r="A19" s="36" t="s">
        <v>53</v>
      </c>
      <c r="B19" s="59">
        <v>24300</v>
      </c>
      <c r="C19" s="60">
        <v>24600</v>
      </c>
      <c r="D19" s="60">
        <v>24300</v>
      </c>
      <c r="E19" s="59">
        <v>24600</v>
      </c>
      <c r="F19" s="41">
        <v>24300</v>
      </c>
      <c r="G19" s="41">
        <v>24600</v>
      </c>
      <c r="H19" s="41"/>
      <c r="I19" s="41"/>
      <c r="J19" s="41"/>
      <c r="K19" s="41"/>
      <c r="L19" s="41"/>
      <c r="M19" s="41"/>
      <c r="N19" s="41"/>
      <c r="O19" s="42">
        <f t="shared" si="0"/>
        <v>146700</v>
      </c>
    </row>
    <row r="20" spans="1:15">
      <c r="A20" s="36" t="s">
        <v>54</v>
      </c>
      <c r="B20" s="59">
        <v>69900</v>
      </c>
      <c r="C20" s="60">
        <v>70200</v>
      </c>
      <c r="D20" s="60">
        <v>70200</v>
      </c>
      <c r="E20" s="59">
        <v>70500</v>
      </c>
      <c r="F20" s="41">
        <v>70800</v>
      </c>
      <c r="G20" s="41">
        <v>71400</v>
      </c>
      <c r="H20" s="41"/>
      <c r="I20" s="41"/>
      <c r="J20" s="41"/>
      <c r="K20" s="41"/>
      <c r="L20" s="41"/>
      <c r="M20" s="41"/>
      <c r="N20" s="41"/>
      <c r="O20" s="42">
        <f t="shared" si="0"/>
        <v>423000</v>
      </c>
    </row>
    <row r="21" spans="1:15" ht="15.75" customHeight="1">
      <c r="A21" s="36" t="s">
        <v>55</v>
      </c>
      <c r="B21" s="59">
        <v>212100</v>
      </c>
      <c r="C21" s="60">
        <v>212100</v>
      </c>
      <c r="D21" s="60">
        <v>213900</v>
      </c>
      <c r="E21" s="59">
        <v>212700</v>
      </c>
      <c r="F21" s="41">
        <v>212100</v>
      </c>
      <c r="G21" s="41">
        <v>216300</v>
      </c>
      <c r="H21" s="41"/>
      <c r="I21" s="41"/>
      <c r="J21" s="41"/>
      <c r="K21" s="41"/>
      <c r="L21" s="41"/>
      <c r="M21" s="41"/>
      <c r="N21" s="41"/>
      <c r="O21" s="42">
        <f t="shared" si="0"/>
        <v>1279200</v>
      </c>
    </row>
    <row r="22" spans="1:15" ht="15.75" customHeight="1">
      <c r="A22" s="36" t="s">
        <v>56</v>
      </c>
      <c r="B22" s="59">
        <v>141300</v>
      </c>
      <c r="C22" s="60">
        <v>139200</v>
      </c>
      <c r="D22" s="60">
        <v>138900</v>
      </c>
      <c r="E22" s="59">
        <v>138600</v>
      </c>
      <c r="F22" s="41">
        <v>137700</v>
      </c>
      <c r="G22" s="41">
        <v>137400</v>
      </c>
      <c r="H22" s="41"/>
      <c r="I22" s="41"/>
      <c r="J22" s="41"/>
      <c r="K22" s="41"/>
      <c r="L22" s="41"/>
      <c r="M22" s="41"/>
      <c r="N22" s="41"/>
      <c r="O22" s="42">
        <f t="shared" si="0"/>
        <v>833100</v>
      </c>
    </row>
    <row r="23" spans="1:15" ht="15.75" customHeight="1">
      <c r="A23" s="36" t="s">
        <v>57</v>
      </c>
      <c r="B23" s="59">
        <v>71700</v>
      </c>
      <c r="C23" s="60">
        <v>72600</v>
      </c>
      <c r="D23" s="60">
        <v>73500</v>
      </c>
      <c r="E23" s="59">
        <v>74100</v>
      </c>
      <c r="F23" s="41">
        <v>73800</v>
      </c>
      <c r="G23" s="41">
        <v>73800</v>
      </c>
      <c r="H23" s="41"/>
      <c r="I23" s="41"/>
      <c r="J23" s="41"/>
      <c r="K23" s="41"/>
      <c r="L23" s="41"/>
      <c r="M23" s="41"/>
      <c r="N23" s="41"/>
      <c r="O23" s="42">
        <f t="shared" si="0"/>
        <v>439500</v>
      </c>
    </row>
    <row r="24" spans="1:15" ht="15.75" customHeight="1">
      <c r="A24" s="36" t="s">
        <v>58</v>
      </c>
      <c r="B24" s="59">
        <v>49800</v>
      </c>
      <c r="C24" s="60">
        <v>49800</v>
      </c>
      <c r="D24" s="60">
        <v>48600</v>
      </c>
      <c r="E24" s="59">
        <v>49500</v>
      </c>
      <c r="F24" s="41">
        <v>49200</v>
      </c>
      <c r="G24" s="41">
        <v>49200</v>
      </c>
      <c r="H24" s="41"/>
      <c r="I24" s="41"/>
      <c r="J24" s="41"/>
      <c r="K24" s="41"/>
      <c r="L24" s="41"/>
      <c r="M24" s="41"/>
      <c r="N24" s="41"/>
      <c r="O24" s="42">
        <f t="shared" si="0"/>
        <v>296100</v>
      </c>
    </row>
    <row r="25" spans="1:15" ht="15.75" customHeight="1">
      <c r="A25" s="36" t="s">
        <v>59</v>
      </c>
      <c r="B25" s="59">
        <v>0</v>
      </c>
      <c r="C25" s="59">
        <v>0</v>
      </c>
      <c r="D25" s="59">
        <v>0</v>
      </c>
      <c r="E25" s="59">
        <v>0</v>
      </c>
      <c r="F25" s="59">
        <v>0</v>
      </c>
      <c r="G25" s="59">
        <v>0</v>
      </c>
      <c r="H25" s="41"/>
      <c r="I25" s="41"/>
      <c r="J25" s="41"/>
      <c r="K25" s="41"/>
      <c r="L25" s="41"/>
      <c r="M25" s="41"/>
      <c r="N25" s="41"/>
      <c r="O25" s="42">
        <f t="shared" si="0"/>
        <v>0</v>
      </c>
    </row>
    <row r="26" spans="1:15" ht="15.75" customHeight="1">
      <c r="A26" s="36" t="s">
        <v>60</v>
      </c>
      <c r="B26" s="59">
        <v>754200</v>
      </c>
      <c r="C26" s="60">
        <v>749700</v>
      </c>
      <c r="D26" s="60">
        <v>748800</v>
      </c>
      <c r="E26" s="59">
        <v>750300</v>
      </c>
      <c r="F26" s="41">
        <v>746700</v>
      </c>
      <c r="G26" s="41">
        <v>745500</v>
      </c>
      <c r="H26" s="41"/>
      <c r="I26" s="41"/>
      <c r="J26" s="41"/>
      <c r="K26" s="41"/>
      <c r="L26" s="41"/>
      <c r="M26" s="41"/>
      <c r="N26" s="41"/>
      <c r="O26" s="42">
        <f t="shared" si="0"/>
        <v>4495200</v>
      </c>
    </row>
    <row r="27" spans="1:15" ht="15.75" customHeight="1">
      <c r="A27" s="36" t="s">
        <v>61</v>
      </c>
      <c r="B27" s="59">
        <v>105000</v>
      </c>
      <c r="C27" s="60">
        <v>104700</v>
      </c>
      <c r="D27" s="60">
        <v>103200</v>
      </c>
      <c r="E27" s="59">
        <v>102300</v>
      </c>
      <c r="F27" s="41">
        <v>102900</v>
      </c>
      <c r="G27" s="41">
        <v>102900</v>
      </c>
      <c r="H27" s="41"/>
      <c r="I27" s="41"/>
      <c r="J27" s="41"/>
      <c r="K27" s="41"/>
      <c r="L27" s="41"/>
      <c r="M27" s="41"/>
      <c r="N27" s="41"/>
      <c r="O27" s="42">
        <f t="shared" si="0"/>
        <v>621000</v>
      </c>
    </row>
    <row r="28" spans="1:15" ht="15.75" customHeight="1">
      <c r="A28" s="36" t="s">
        <v>62</v>
      </c>
      <c r="B28" s="59">
        <v>1870200</v>
      </c>
      <c r="C28" s="60">
        <v>1858800</v>
      </c>
      <c r="D28" s="60">
        <v>1846800</v>
      </c>
      <c r="E28" s="59">
        <v>1835400</v>
      </c>
      <c r="F28" s="41">
        <v>1832100</v>
      </c>
      <c r="G28" s="41">
        <v>1824300</v>
      </c>
      <c r="H28" s="41"/>
      <c r="I28" s="41"/>
      <c r="J28" s="41"/>
      <c r="K28" s="41"/>
      <c r="L28" s="41"/>
      <c r="M28" s="41"/>
      <c r="N28" s="41"/>
      <c r="O28" s="42">
        <f t="shared" si="0"/>
        <v>11067600</v>
      </c>
    </row>
    <row r="29" spans="1:15" ht="15.75" customHeight="1">
      <c r="A29" s="36" t="s">
        <v>63</v>
      </c>
      <c r="B29" s="59">
        <v>839400</v>
      </c>
      <c r="C29" s="60">
        <v>832500</v>
      </c>
      <c r="D29" s="60">
        <v>829800</v>
      </c>
      <c r="E29" s="59">
        <v>827700</v>
      </c>
      <c r="F29" s="41">
        <v>824400</v>
      </c>
      <c r="G29" s="41">
        <v>821700</v>
      </c>
      <c r="H29" s="41"/>
      <c r="I29" s="41"/>
      <c r="J29" s="41"/>
      <c r="K29" s="41"/>
      <c r="L29" s="41"/>
      <c r="M29" s="41"/>
      <c r="N29" s="41"/>
      <c r="O29" s="42">
        <f t="shared" si="0"/>
        <v>4975500</v>
      </c>
    </row>
    <row r="30" spans="1:15" ht="15.75" customHeight="1">
      <c r="A30" s="36" t="s">
        <v>64</v>
      </c>
      <c r="B30" s="59">
        <v>933000</v>
      </c>
      <c r="C30" s="60">
        <v>927000</v>
      </c>
      <c r="D30" s="60">
        <v>920100</v>
      </c>
      <c r="E30" s="59">
        <v>922200</v>
      </c>
      <c r="F30" s="41">
        <v>923400</v>
      </c>
      <c r="G30" s="41">
        <v>918000</v>
      </c>
      <c r="H30" s="41"/>
      <c r="I30" s="41"/>
      <c r="J30" s="41"/>
      <c r="K30" s="41"/>
      <c r="L30" s="41"/>
      <c r="M30" s="41"/>
      <c r="N30" s="41"/>
      <c r="O30" s="42">
        <f t="shared" si="0"/>
        <v>5543700</v>
      </c>
    </row>
    <row r="31" spans="1:15" ht="15.75" customHeight="1">
      <c r="A31" s="36" t="s">
        <v>65</v>
      </c>
      <c r="B31" s="59">
        <v>1149300</v>
      </c>
      <c r="C31" s="60">
        <v>1143600</v>
      </c>
      <c r="D31" s="60">
        <v>1138800</v>
      </c>
      <c r="E31" s="59">
        <v>1136400</v>
      </c>
      <c r="F31" s="41">
        <v>1136400</v>
      </c>
      <c r="G31" s="41">
        <v>1130400</v>
      </c>
      <c r="H31" s="41"/>
      <c r="I31" s="41"/>
      <c r="J31" s="41"/>
      <c r="K31" s="41"/>
      <c r="L31" s="41"/>
      <c r="M31" s="41"/>
      <c r="N31" s="41"/>
      <c r="O31" s="42">
        <f t="shared" si="0"/>
        <v>6834900</v>
      </c>
    </row>
    <row r="32" spans="1:15" ht="15.75" customHeight="1">
      <c r="A32" s="36" t="s">
        <v>66</v>
      </c>
      <c r="B32" s="59">
        <v>232200</v>
      </c>
      <c r="C32" s="60">
        <v>231000</v>
      </c>
      <c r="D32" s="60">
        <v>229200</v>
      </c>
      <c r="E32" s="59">
        <v>229800</v>
      </c>
      <c r="F32" s="41">
        <v>230100</v>
      </c>
      <c r="G32" s="41">
        <v>229500</v>
      </c>
      <c r="H32" s="41"/>
      <c r="I32" s="41"/>
      <c r="J32" s="41"/>
      <c r="K32" s="41"/>
      <c r="L32" s="41"/>
      <c r="M32" s="41"/>
      <c r="N32" s="41"/>
      <c r="O32" s="42">
        <f t="shared" si="0"/>
        <v>1381800</v>
      </c>
    </row>
    <row r="33" spans="1:15" ht="15.75" customHeight="1">
      <c r="A33" s="36" t="s">
        <v>67</v>
      </c>
      <c r="B33" s="59">
        <v>733800</v>
      </c>
      <c r="C33" s="60">
        <v>730200</v>
      </c>
      <c r="D33" s="60">
        <v>725400</v>
      </c>
      <c r="E33" s="59">
        <v>724800</v>
      </c>
      <c r="F33" s="41">
        <v>720000</v>
      </c>
      <c r="G33" s="41">
        <v>713400</v>
      </c>
      <c r="H33" s="41"/>
      <c r="I33" s="41"/>
      <c r="J33" s="41"/>
      <c r="K33" s="41"/>
      <c r="L33" s="41"/>
      <c r="M33" s="41"/>
      <c r="N33" s="41"/>
      <c r="O33" s="42">
        <f t="shared" si="0"/>
        <v>4347600</v>
      </c>
    </row>
    <row r="34" spans="1:15" ht="15.75" customHeight="1">
      <c r="A34" s="36" t="s">
        <v>68</v>
      </c>
      <c r="B34" s="59">
        <v>544500</v>
      </c>
      <c r="C34" s="60">
        <v>541500</v>
      </c>
      <c r="D34" s="60">
        <v>538200</v>
      </c>
      <c r="E34" s="59">
        <v>536100</v>
      </c>
      <c r="F34" s="41">
        <v>535500</v>
      </c>
      <c r="G34" s="41">
        <v>538200</v>
      </c>
      <c r="H34" s="41"/>
      <c r="I34" s="41"/>
      <c r="J34" s="41"/>
      <c r="K34" s="41"/>
      <c r="L34" s="41"/>
      <c r="M34" s="41"/>
      <c r="N34" s="41"/>
      <c r="O34" s="42">
        <f t="shared" si="0"/>
        <v>3234000</v>
      </c>
    </row>
    <row r="35" spans="1:15" ht="15.75" customHeight="1">
      <c r="A35" s="36" t="s">
        <v>69</v>
      </c>
      <c r="B35" s="59">
        <v>3600</v>
      </c>
      <c r="C35" s="60">
        <v>3600</v>
      </c>
      <c r="D35" s="60">
        <v>3600</v>
      </c>
      <c r="E35" s="59">
        <v>3300</v>
      </c>
      <c r="F35" s="41">
        <v>3300</v>
      </c>
      <c r="G35" s="41">
        <v>3300</v>
      </c>
      <c r="H35" s="41"/>
      <c r="I35" s="41"/>
      <c r="J35" s="41"/>
      <c r="K35" s="41"/>
      <c r="L35" s="41"/>
      <c r="M35" s="41"/>
      <c r="N35" s="41"/>
      <c r="O35" s="42">
        <f t="shared" si="0"/>
        <v>20700</v>
      </c>
    </row>
    <row r="36" spans="1:15" ht="15.75" customHeight="1">
      <c r="A36" s="36" t="s">
        <v>70</v>
      </c>
      <c r="B36" s="59">
        <v>1344600</v>
      </c>
      <c r="C36" s="60">
        <v>1337700</v>
      </c>
      <c r="D36" s="60">
        <v>1332600</v>
      </c>
      <c r="E36" s="59">
        <v>1330800</v>
      </c>
      <c r="F36" s="41">
        <v>1320600</v>
      </c>
      <c r="G36" s="41">
        <v>1314600</v>
      </c>
      <c r="H36" s="41"/>
      <c r="I36" s="41"/>
      <c r="J36" s="41"/>
      <c r="K36" s="41"/>
      <c r="L36" s="41"/>
      <c r="M36" s="41"/>
      <c r="N36" s="41"/>
      <c r="O36" s="42">
        <f t="shared" si="0"/>
        <v>7980900</v>
      </c>
    </row>
    <row r="37" spans="1:15" ht="15.75" customHeight="1">
      <c r="A37" s="36" t="s">
        <v>71</v>
      </c>
      <c r="B37" s="59">
        <v>367500</v>
      </c>
      <c r="C37" s="60">
        <v>364500</v>
      </c>
      <c r="D37" s="60">
        <v>364500</v>
      </c>
      <c r="E37" s="59">
        <v>362400</v>
      </c>
      <c r="F37" s="41">
        <v>360600</v>
      </c>
      <c r="G37" s="41">
        <v>359400</v>
      </c>
      <c r="H37" s="41"/>
      <c r="I37" s="41"/>
      <c r="J37" s="41"/>
      <c r="K37" s="41"/>
      <c r="L37" s="41"/>
      <c r="M37" s="41"/>
      <c r="N37" s="41"/>
      <c r="O37" s="42">
        <f t="shared" si="0"/>
        <v>2178900</v>
      </c>
    </row>
    <row r="38" spans="1:15" ht="15.75" customHeight="1">
      <c r="A38" s="36" t="s">
        <v>72</v>
      </c>
      <c r="B38" s="59">
        <v>4559100</v>
      </c>
      <c r="C38" s="60">
        <v>4536300</v>
      </c>
      <c r="D38" s="60">
        <v>4509000</v>
      </c>
      <c r="E38" s="59">
        <v>4518900</v>
      </c>
      <c r="F38" s="41">
        <v>4496400</v>
      </c>
      <c r="G38" s="41">
        <v>4470000</v>
      </c>
      <c r="H38" s="41"/>
      <c r="I38" s="41"/>
      <c r="J38" s="41"/>
      <c r="K38" s="41"/>
      <c r="L38" s="41"/>
      <c r="M38" s="41"/>
      <c r="N38" s="41"/>
      <c r="O38" s="42">
        <f t="shared" si="0"/>
        <v>27089700</v>
      </c>
    </row>
    <row r="39" spans="1:15" ht="15.75" customHeight="1">
      <c r="A39" s="36" t="s">
        <v>73</v>
      </c>
      <c r="B39" s="59">
        <v>235500</v>
      </c>
      <c r="C39" s="60">
        <v>234900</v>
      </c>
      <c r="D39" s="60">
        <v>233400</v>
      </c>
      <c r="E39" s="59">
        <v>232500</v>
      </c>
      <c r="F39" s="41">
        <v>231300</v>
      </c>
      <c r="G39" s="41">
        <v>229800</v>
      </c>
      <c r="H39" s="41"/>
      <c r="I39" s="41"/>
      <c r="J39" s="41"/>
      <c r="K39" s="41"/>
      <c r="L39" s="41"/>
      <c r="M39" s="41"/>
      <c r="N39" s="41"/>
      <c r="O39" s="42">
        <f t="shared" si="0"/>
        <v>1397400</v>
      </c>
    </row>
    <row r="40" spans="1:15" ht="15.75" customHeight="1">
      <c r="A40" s="36" t="s">
        <v>74</v>
      </c>
      <c r="B40" s="59">
        <v>144000</v>
      </c>
      <c r="C40" s="60">
        <v>143400</v>
      </c>
      <c r="D40" s="60">
        <v>142500</v>
      </c>
      <c r="E40" s="59">
        <v>143100</v>
      </c>
      <c r="F40" s="41">
        <v>143400</v>
      </c>
      <c r="G40" s="41">
        <v>142500</v>
      </c>
      <c r="H40" s="41"/>
      <c r="I40" s="41"/>
      <c r="J40" s="41"/>
      <c r="K40" s="41"/>
      <c r="L40" s="41"/>
      <c r="M40" s="41"/>
      <c r="N40" s="41"/>
      <c r="O40" s="42">
        <f t="shared" si="0"/>
        <v>858900</v>
      </c>
    </row>
    <row r="41" spans="1:15" ht="15.75" customHeight="1">
      <c r="A41" s="36" t="s">
        <v>75</v>
      </c>
      <c r="B41" s="59">
        <v>656400</v>
      </c>
      <c r="C41" s="60">
        <v>654300</v>
      </c>
      <c r="D41" s="60">
        <v>651300</v>
      </c>
      <c r="E41" s="59">
        <v>651600</v>
      </c>
      <c r="F41" s="41">
        <v>648000</v>
      </c>
      <c r="G41" s="41">
        <v>643800</v>
      </c>
      <c r="H41" s="41"/>
      <c r="I41" s="41"/>
      <c r="J41" s="41"/>
      <c r="K41" s="41"/>
      <c r="L41" s="41"/>
      <c r="M41" s="41"/>
      <c r="N41" s="41"/>
      <c r="O41" s="42">
        <f t="shared" si="0"/>
        <v>3905400</v>
      </c>
    </row>
    <row r="42" spans="1:15" ht="15.75" customHeight="1">
      <c r="A42" s="36" t="s">
        <v>76</v>
      </c>
      <c r="B42" s="59">
        <v>500400</v>
      </c>
      <c r="C42" s="60">
        <v>499200</v>
      </c>
      <c r="D42" s="60">
        <v>498000</v>
      </c>
      <c r="E42" s="59">
        <v>498300</v>
      </c>
      <c r="F42" s="41">
        <v>492600</v>
      </c>
      <c r="G42" s="41">
        <v>493500</v>
      </c>
      <c r="H42" s="41"/>
      <c r="I42" s="41"/>
      <c r="J42" s="41"/>
      <c r="K42" s="41"/>
      <c r="L42" s="41"/>
      <c r="M42" s="41"/>
      <c r="N42" s="41"/>
      <c r="O42" s="42">
        <f t="shared" si="0"/>
        <v>2982000</v>
      </c>
    </row>
    <row r="43" spans="1:15" ht="15.75" customHeight="1">
      <c r="A43" s="36" t="s">
        <v>77</v>
      </c>
      <c r="B43" s="59">
        <v>51300</v>
      </c>
      <c r="C43" s="60">
        <v>51300</v>
      </c>
      <c r="D43" s="60">
        <v>50400</v>
      </c>
      <c r="E43" s="59">
        <v>50700</v>
      </c>
      <c r="F43" s="41">
        <v>51000</v>
      </c>
      <c r="G43" s="41">
        <v>50400</v>
      </c>
      <c r="H43" s="41"/>
      <c r="I43" s="41"/>
      <c r="J43" s="41"/>
      <c r="K43" s="41"/>
      <c r="L43" s="41"/>
      <c r="M43" s="41"/>
      <c r="N43" s="41"/>
      <c r="O43" s="42">
        <f t="shared" si="0"/>
        <v>305100</v>
      </c>
    </row>
    <row r="44" spans="1:15" ht="15.75" customHeight="1">
      <c r="A44" s="36" t="s">
        <v>78</v>
      </c>
      <c r="B44" s="59">
        <v>635100</v>
      </c>
      <c r="C44" s="60">
        <v>630000</v>
      </c>
      <c r="D44" s="60">
        <v>625200</v>
      </c>
      <c r="E44" s="59">
        <v>623700</v>
      </c>
      <c r="F44" s="41">
        <v>619800</v>
      </c>
      <c r="G44" s="41">
        <v>618600</v>
      </c>
      <c r="H44" s="41"/>
      <c r="I44" s="41"/>
      <c r="J44" s="41"/>
      <c r="K44" s="41"/>
      <c r="L44" s="41"/>
      <c r="M44" s="41"/>
      <c r="N44" s="41"/>
      <c r="O44" s="42">
        <f t="shared" si="0"/>
        <v>3752400</v>
      </c>
    </row>
    <row r="45" spans="1:15" ht="15.75" customHeight="1">
      <c r="A45" s="36" t="s">
        <v>79</v>
      </c>
      <c r="B45" s="59">
        <v>167700</v>
      </c>
      <c r="C45" s="60">
        <v>166500</v>
      </c>
      <c r="D45" s="60">
        <v>164400</v>
      </c>
      <c r="E45" s="59">
        <v>164400</v>
      </c>
      <c r="F45" s="41">
        <v>164100</v>
      </c>
      <c r="G45" s="41">
        <v>163200</v>
      </c>
      <c r="H45" s="41"/>
      <c r="I45" s="41"/>
      <c r="J45" s="41"/>
      <c r="K45" s="41"/>
      <c r="L45" s="41"/>
      <c r="M45" s="41"/>
      <c r="N45" s="41"/>
      <c r="O45" s="42">
        <f t="shared" si="0"/>
        <v>990300</v>
      </c>
    </row>
    <row r="46" spans="1:15" ht="15.75" customHeight="1">
      <c r="A46" s="36" t="s">
        <v>80</v>
      </c>
      <c r="B46" s="59">
        <v>354000</v>
      </c>
      <c r="C46" s="60">
        <v>351900</v>
      </c>
      <c r="D46" s="60">
        <v>350700</v>
      </c>
      <c r="E46" s="59">
        <v>351000</v>
      </c>
      <c r="F46" s="41">
        <v>348600</v>
      </c>
      <c r="G46" s="41">
        <v>346500</v>
      </c>
      <c r="H46" s="41"/>
      <c r="I46" s="41"/>
      <c r="J46" s="41"/>
      <c r="K46" s="41"/>
      <c r="L46" s="41"/>
      <c r="M46" s="41"/>
      <c r="N46" s="41"/>
      <c r="O46" s="42">
        <f t="shared" si="0"/>
        <v>2102700</v>
      </c>
    </row>
    <row r="47" spans="1:15" ht="15.75" customHeight="1">
      <c r="A47" s="36" t="s">
        <v>81</v>
      </c>
      <c r="B47" s="59">
        <v>70800</v>
      </c>
      <c r="C47" s="60">
        <v>70200</v>
      </c>
      <c r="D47" s="60">
        <v>69600</v>
      </c>
      <c r="E47" s="59">
        <v>69600</v>
      </c>
      <c r="F47" s="41">
        <v>70500</v>
      </c>
      <c r="G47" s="41">
        <v>69300</v>
      </c>
      <c r="H47" s="41"/>
      <c r="I47" s="41"/>
      <c r="J47" s="41"/>
      <c r="K47" s="41"/>
      <c r="L47" s="41"/>
      <c r="M47" s="41"/>
      <c r="N47" s="41"/>
      <c r="O47" s="42">
        <f t="shared" si="0"/>
        <v>420000</v>
      </c>
    </row>
    <row r="48" spans="1:15" ht="15.75" customHeight="1">
      <c r="A48" s="36" t="s">
        <v>82</v>
      </c>
      <c r="B48" s="59">
        <v>367500</v>
      </c>
      <c r="C48" s="60">
        <v>365700</v>
      </c>
      <c r="D48" s="60">
        <v>360300</v>
      </c>
      <c r="E48" s="59">
        <v>358800</v>
      </c>
      <c r="F48" s="41">
        <v>358500</v>
      </c>
      <c r="G48" s="41">
        <v>355800</v>
      </c>
      <c r="H48" s="41"/>
      <c r="I48" s="41"/>
      <c r="J48" s="41"/>
      <c r="K48" s="41"/>
      <c r="L48" s="41"/>
      <c r="M48" s="41"/>
      <c r="N48" s="41"/>
      <c r="O48" s="42">
        <f t="shared" si="0"/>
        <v>2166600</v>
      </c>
    </row>
    <row r="49" spans="1:15" ht="15.75" customHeight="1">
      <c r="A49" s="36" t="s">
        <v>83</v>
      </c>
      <c r="B49" s="59">
        <v>57300</v>
      </c>
      <c r="C49" s="60">
        <v>57600</v>
      </c>
      <c r="D49" s="60">
        <v>57300</v>
      </c>
      <c r="E49" s="59">
        <v>57600</v>
      </c>
      <c r="F49" s="41">
        <v>57300</v>
      </c>
      <c r="G49" s="41">
        <v>57000</v>
      </c>
      <c r="H49" s="41"/>
      <c r="I49" s="41"/>
      <c r="J49" s="41"/>
      <c r="K49" s="41"/>
      <c r="L49" s="41"/>
      <c r="M49" s="41"/>
      <c r="N49" s="41"/>
      <c r="O49" s="42">
        <f t="shared" si="0"/>
        <v>344100</v>
      </c>
    </row>
    <row r="50" spans="1:15" ht="15.75" customHeight="1">
      <c r="A50" s="36" t="s">
        <v>84</v>
      </c>
      <c r="B50" s="59">
        <v>87000</v>
      </c>
      <c r="C50" s="60">
        <v>85800</v>
      </c>
      <c r="D50" s="60">
        <v>85800</v>
      </c>
      <c r="E50" s="59">
        <v>85500</v>
      </c>
      <c r="F50" s="41">
        <v>86100</v>
      </c>
      <c r="G50" s="41">
        <v>84300</v>
      </c>
      <c r="H50" s="41"/>
      <c r="I50" s="41"/>
      <c r="J50" s="41"/>
      <c r="K50" s="41"/>
      <c r="L50" s="41"/>
      <c r="M50" s="41"/>
      <c r="N50" s="41"/>
      <c r="O50" s="42">
        <f t="shared" si="0"/>
        <v>514500</v>
      </c>
    </row>
    <row r="51" spans="1:15" ht="15.75" customHeight="1">
      <c r="A51" s="36" t="s">
        <v>85</v>
      </c>
      <c r="B51" s="59">
        <v>139500</v>
      </c>
      <c r="C51" s="60">
        <v>139200</v>
      </c>
      <c r="D51" s="60">
        <v>139800</v>
      </c>
      <c r="E51" s="59">
        <v>140400</v>
      </c>
      <c r="F51" s="41">
        <v>140400</v>
      </c>
      <c r="G51" s="41">
        <v>139200</v>
      </c>
      <c r="H51" s="41"/>
      <c r="I51" s="41"/>
      <c r="J51" s="41"/>
      <c r="K51" s="41"/>
      <c r="L51" s="41"/>
      <c r="M51" s="41"/>
      <c r="N51" s="41"/>
      <c r="O51" s="42">
        <f t="shared" si="0"/>
        <v>838500</v>
      </c>
    </row>
    <row r="52" spans="1:15" ht="15.75" customHeight="1">
      <c r="A52" s="31" t="s">
        <v>19</v>
      </c>
      <c r="B52" s="61">
        <f t="shared" ref="B52:O52" si="1">SUM(B14:B51)</f>
        <v>18040500</v>
      </c>
      <c r="C52" s="61">
        <f t="shared" si="1"/>
        <v>17944200</v>
      </c>
      <c r="D52" s="61">
        <f t="shared" si="1"/>
        <v>17848800</v>
      </c>
      <c r="E52" s="61">
        <f t="shared" si="1"/>
        <v>17840100</v>
      </c>
      <c r="F52" s="20">
        <f t="shared" si="1"/>
        <v>17770500</v>
      </c>
      <c r="G52" s="20">
        <f t="shared" si="1"/>
        <v>17693400</v>
      </c>
      <c r="H52" s="20">
        <f t="shared" si="1"/>
        <v>0</v>
      </c>
      <c r="I52" s="20">
        <f t="shared" si="1"/>
        <v>0</v>
      </c>
      <c r="J52" s="20">
        <f t="shared" si="1"/>
        <v>0</v>
      </c>
      <c r="K52" s="20">
        <f t="shared" si="1"/>
        <v>0</v>
      </c>
      <c r="L52" s="20">
        <f t="shared" si="1"/>
        <v>0</v>
      </c>
      <c r="M52" s="20">
        <f t="shared" si="1"/>
        <v>0</v>
      </c>
      <c r="N52" s="20">
        <f t="shared" si="1"/>
        <v>0</v>
      </c>
      <c r="O52" s="43">
        <f t="shared" si="1"/>
        <v>107137500</v>
      </c>
    </row>
    <row r="53" spans="1:15" ht="15.75" customHeight="1"/>
    <row r="54" spans="1:15" ht="15.75" customHeight="1"/>
    <row r="55" spans="1:15" ht="15.75" customHeight="1"/>
    <row r="56" spans="1:15" ht="15.75" customHeight="1"/>
    <row r="57" spans="1:15" ht="15.75" customHeight="1"/>
    <row r="58" spans="1:15" ht="15.75" customHeight="1"/>
    <row r="59" spans="1:15" ht="15.75" customHeight="1"/>
    <row r="60" spans="1:15" ht="15.75" customHeight="1"/>
    <row r="61" spans="1:15" ht="15.75" customHeight="1"/>
    <row r="62" spans="1:15" ht="15.75" customHeight="1"/>
    <row r="63" spans="1:15" ht="15.75" customHeight="1"/>
    <row r="64" spans="1:1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O6"/>
    <mergeCell ref="A7:O7"/>
    <mergeCell ref="A10:O10"/>
    <mergeCell ref="B12:O12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1000"/>
  <sheetViews>
    <sheetView topLeftCell="E55" workbookViewId="0">
      <selection activeCell="H72" sqref="H72"/>
    </sheetView>
  </sheetViews>
  <sheetFormatPr baseColWidth="10" defaultColWidth="14.42578125" defaultRowHeight="15" customHeight="1"/>
  <cols>
    <col min="1" max="1" width="15.85546875" customWidth="1"/>
    <col min="2" max="2" width="25.5703125" customWidth="1"/>
    <col min="3" max="8" width="16.42578125" customWidth="1"/>
    <col min="9" max="9" width="16.28515625" customWidth="1"/>
    <col min="10" max="15" width="16.42578125" customWidth="1"/>
    <col min="16" max="16" width="17.28515625" customWidth="1"/>
    <col min="17" max="18" width="16" customWidth="1"/>
  </cols>
  <sheetData>
    <row r="6" spans="1:16">
      <c r="A6" s="73" t="s">
        <v>0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5"/>
    </row>
    <row r="7" spans="1:16">
      <c r="A7" s="73" t="s">
        <v>1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5"/>
    </row>
    <row r="8" spans="1:16">
      <c r="A8" s="1"/>
      <c r="B8" s="1"/>
    </row>
    <row r="9" spans="1:16">
      <c r="A9" s="73" t="s">
        <v>86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5"/>
    </row>
    <row r="10" spans="1:16">
      <c r="A10" s="76"/>
      <c r="B10" s="77"/>
    </row>
    <row r="11" spans="1:16">
      <c r="B11" s="4" t="s">
        <v>3</v>
      </c>
      <c r="C11" s="78">
        <v>2024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80"/>
    </row>
    <row r="12" spans="1:16">
      <c r="A12" s="36" t="s">
        <v>87</v>
      </c>
      <c r="B12" s="36" t="s">
        <v>88</v>
      </c>
      <c r="C12" s="9" t="s">
        <v>6</v>
      </c>
      <c r="D12" s="44" t="s">
        <v>7</v>
      </c>
      <c r="E12" s="44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</row>
    <row r="13" spans="1:16">
      <c r="A13" s="94" t="s">
        <v>89</v>
      </c>
      <c r="B13" s="36" t="s">
        <v>89</v>
      </c>
      <c r="C13" s="55">
        <v>5723100</v>
      </c>
      <c r="D13" s="56">
        <v>5682900</v>
      </c>
      <c r="E13" s="56">
        <v>5646300</v>
      </c>
      <c r="F13" s="68">
        <v>5649900</v>
      </c>
      <c r="G13" s="45">
        <v>5643300</v>
      </c>
      <c r="H13" s="45">
        <v>5619900</v>
      </c>
      <c r="I13" s="45"/>
      <c r="J13" s="45"/>
      <c r="K13" s="45"/>
      <c r="L13" s="45"/>
      <c r="M13" s="45"/>
      <c r="N13" s="45"/>
      <c r="O13" s="45"/>
      <c r="P13" s="20">
        <f t="shared" ref="P13:P62" si="0">SUM(C13:O13)</f>
        <v>33965400</v>
      </c>
    </row>
    <row r="14" spans="1:16">
      <c r="A14" s="95"/>
      <c r="B14" s="36" t="s">
        <v>90</v>
      </c>
      <c r="C14" s="55">
        <v>300</v>
      </c>
      <c r="D14" s="56">
        <v>300</v>
      </c>
      <c r="E14" s="56">
        <v>300</v>
      </c>
      <c r="F14" s="68">
        <v>300</v>
      </c>
      <c r="G14" s="45">
        <v>300</v>
      </c>
      <c r="H14" s="45">
        <v>300</v>
      </c>
      <c r="I14" s="45"/>
      <c r="J14" s="45"/>
      <c r="K14" s="45"/>
      <c r="L14" s="45"/>
      <c r="M14" s="45"/>
      <c r="N14" s="45"/>
      <c r="O14" s="45"/>
      <c r="P14" s="20">
        <f t="shared" si="0"/>
        <v>1800</v>
      </c>
    </row>
    <row r="15" spans="1:16">
      <c r="A15" s="95"/>
      <c r="B15" s="36" t="s">
        <v>91</v>
      </c>
      <c r="C15" s="55">
        <v>82200</v>
      </c>
      <c r="D15" s="56">
        <v>82500</v>
      </c>
      <c r="E15" s="56">
        <v>81900</v>
      </c>
      <c r="F15" s="68">
        <v>81000</v>
      </c>
      <c r="G15" s="45">
        <v>80100</v>
      </c>
      <c r="H15" s="45">
        <v>78000</v>
      </c>
      <c r="I15" s="45"/>
      <c r="J15" s="45"/>
      <c r="K15" s="45"/>
      <c r="L15" s="45"/>
      <c r="M15" s="45"/>
      <c r="N15" s="45"/>
      <c r="O15" s="45"/>
      <c r="P15" s="20">
        <f t="shared" si="0"/>
        <v>485700</v>
      </c>
    </row>
    <row r="16" spans="1:16">
      <c r="A16" s="96"/>
      <c r="B16" s="36" t="s">
        <v>92</v>
      </c>
      <c r="C16" s="55">
        <v>15900</v>
      </c>
      <c r="D16" s="56">
        <v>15900</v>
      </c>
      <c r="E16" s="56">
        <v>19500</v>
      </c>
      <c r="F16" s="68">
        <v>15900</v>
      </c>
      <c r="G16" s="45">
        <v>15300</v>
      </c>
      <c r="H16" s="45">
        <v>15300</v>
      </c>
      <c r="I16" s="45"/>
      <c r="J16" s="45"/>
      <c r="K16" s="45"/>
      <c r="L16" s="45"/>
      <c r="M16" s="45"/>
      <c r="N16" s="45"/>
      <c r="O16" s="45"/>
      <c r="P16" s="20">
        <f t="shared" si="0"/>
        <v>97800</v>
      </c>
    </row>
    <row r="17" spans="1:16">
      <c r="A17" s="94" t="s">
        <v>93</v>
      </c>
      <c r="B17" s="36" t="s">
        <v>93</v>
      </c>
      <c r="C17" s="55">
        <v>4047000</v>
      </c>
      <c r="D17" s="56">
        <v>4025400</v>
      </c>
      <c r="E17" s="56">
        <v>4011300</v>
      </c>
      <c r="F17" s="68">
        <v>4014000</v>
      </c>
      <c r="G17" s="45">
        <v>3988500</v>
      </c>
      <c r="H17" s="45">
        <v>3970200</v>
      </c>
      <c r="I17" s="45"/>
      <c r="J17" s="45"/>
      <c r="K17" s="45"/>
      <c r="L17" s="45"/>
      <c r="M17" s="45"/>
      <c r="N17" s="45"/>
      <c r="O17" s="45"/>
      <c r="P17" s="20">
        <f t="shared" si="0"/>
        <v>24056400</v>
      </c>
    </row>
    <row r="18" spans="1:16">
      <c r="A18" s="95"/>
      <c r="B18" s="36" t="s">
        <v>94</v>
      </c>
      <c r="C18" s="55">
        <v>188400</v>
      </c>
      <c r="D18" s="56">
        <v>187500</v>
      </c>
      <c r="E18" s="56">
        <v>184800</v>
      </c>
      <c r="F18" s="68">
        <v>184500</v>
      </c>
      <c r="G18" s="45">
        <v>182700</v>
      </c>
      <c r="H18" s="45">
        <v>181200</v>
      </c>
      <c r="I18" s="45"/>
      <c r="J18" s="45"/>
      <c r="K18" s="45"/>
      <c r="L18" s="45"/>
      <c r="M18" s="45"/>
      <c r="N18" s="45"/>
      <c r="O18" s="45"/>
      <c r="P18" s="20">
        <f t="shared" si="0"/>
        <v>1109100</v>
      </c>
    </row>
    <row r="19" spans="1:16">
      <c r="A19" s="95"/>
      <c r="B19" s="36" t="s">
        <v>95</v>
      </c>
      <c r="C19" s="55">
        <v>19500</v>
      </c>
      <c r="D19" s="56">
        <v>19500</v>
      </c>
      <c r="E19" s="56">
        <v>19500</v>
      </c>
      <c r="F19" s="68">
        <v>19500</v>
      </c>
      <c r="G19" s="45">
        <v>19200</v>
      </c>
      <c r="H19" s="45">
        <v>19200</v>
      </c>
      <c r="I19" s="45"/>
      <c r="J19" s="45"/>
      <c r="K19" s="45"/>
      <c r="L19" s="45"/>
      <c r="M19" s="45"/>
      <c r="N19" s="45"/>
      <c r="O19" s="45"/>
      <c r="P19" s="20">
        <f t="shared" si="0"/>
        <v>116400</v>
      </c>
    </row>
    <row r="20" spans="1:16">
      <c r="A20" s="96"/>
      <c r="B20" s="36" t="s">
        <v>96</v>
      </c>
      <c r="C20" s="55">
        <v>8400</v>
      </c>
      <c r="D20" s="56">
        <v>8100</v>
      </c>
      <c r="E20" s="56">
        <v>8100</v>
      </c>
      <c r="F20" s="68">
        <v>8400</v>
      </c>
      <c r="G20" s="45">
        <v>8400</v>
      </c>
      <c r="H20" s="45">
        <v>8400</v>
      </c>
      <c r="I20" s="45"/>
      <c r="J20" s="45"/>
      <c r="K20" s="45"/>
      <c r="L20" s="45"/>
      <c r="M20" s="45"/>
      <c r="N20" s="45"/>
      <c r="O20" s="45"/>
      <c r="P20" s="20">
        <f t="shared" si="0"/>
        <v>49800</v>
      </c>
    </row>
    <row r="21" spans="1:16" ht="15.75" customHeight="1">
      <c r="A21" s="94" t="s">
        <v>97</v>
      </c>
      <c r="B21" s="36" t="s">
        <v>98</v>
      </c>
      <c r="C21" s="55">
        <v>2415300</v>
      </c>
      <c r="D21" s="56">
        <v>2412900</v>
      </c>
      <c r="E21" s="56">
        <v>2395800</v>
      </c>
      <c r="F21" s="68">
        <v>2399700</v>
      </c>
      <c r="G21" s="45">
        <v>2384400</v>
      </c>
      <c r="H21" s="45">
        <v>2382600</v>
      </c>
      <c r="I21" s="45"/>
      <c r="J21" s="45"/>
      <c r="K21" s="45"/>
      <c r="L21" s="45"/>
      <c r="M21" s="45"/>
      <c r="N21" s="45"/>
      <c r="O21" s="45"/>
      <c r="P21" s="20">
        <f t="shared" si="0"/>
        <v>14390700</v>
      </c>
    </row>
    <row r="22" spans="1:16" ht="15.75" customHeight="1">
      <c r="A22" s="95"/>
      <c r="B22" s="36" t="s">
        <v>99</v>
      </c>
      <c r="C22" s="55">
        <v>129000</v>
      </c>
      <c r="D22" s="56">
        <v>128700</v>
      </c>
      <c r="E22" s="56">
        <v>126900</v>
      </c>
      <c r="F22" s="68">
        <v>127200</v>
      </c>
      <c r="G22" s="45">
        <v>126300</v>
      </c>
      <c r="H22" s="45">
        <v>126000</v>
      </c>
      <c r="I22" s="45"/>
      <c r="J22" s="45"/>
      <c r="K22" s="45"/>
      <c r="L22" s="45"/>
      <c r="M22" s="45"/>
      <c r="N22" s="45"/>
      <c r="O22" s="45"/>
      <c r="P22" s="20">
        <f t="shared" si="0"/>
        <v>764100</v>
      </c>
    </row>
    <row r="23" spans="1:16" ht="15.75" customHeight="1">
      <c r="A23" s="95"/>
      <c r="B23" s="36" t="s">
        <v>100</v>
      </c>
      <c r="C23" s="55">
        <v>27000</v>
      </c>
      <c r="D23" s="56">
        <v>26700</v>
      </c>
      <c r="E23" s="56">
        <v>26400</v>
      </c>
      <c r="F23" s="68">
        <v>27300</v>
      </c>
      <c r="G23" s="45">
        <v>26400</v>
      </c>
      <c r="H23" s="45">
        <v>26100</v>
      </c>
      <c r="I23" s="45"/>
      <c r="J23" s="45"/>
      <c r="K23" s="45"/>
      <c r="L23" s="45"/>
      <c r="M23" s="45"/>
      <c r="N23" s="45"/>
      <c r="O23" s="45"/>
      <c r="P23" s="20">
        <f t="shared" si="0"/>
        <v>159900</v>
      </c>
    </row>
    <row r="24" spans="1:16" ht="15.75" customHeight="1">
      <c r="A24" s="95"/>
      <c r="B24" s="36" t="s">
        <v>101</v>
      </c>
      <c r="C24" s="55">
        <v>25500</v>
      </c>
      <c r="D24" s="56">
        <v>25500</v>
      </c>
      <c r="E24" s="56">
        <v>25200</v>
      </c>
      <c r="F24" s="68">
        <v>25200</v>
      </c>
      <c r="G24" s="45">
        <v>25200</v>
      </c>
      <c r="H24" s="45">
        <v>24900</v>
      </c>
      <c r="I24" s="45"/>
      <c r="J24" s="45"/>
      <c r="K24" s="45"/>
      <c r="L24" s="45"/>
      <c r="M24" s="45"/>
      <c r="N24" s="45"/>
      <c r="O24" s="45"/>
      <c r="P24" s="20">
        <f t="shared" si="0"/>
        <v>151500</v>
      </c>
    </row>
    <row r="25" spans="1:16" ht="15.75" customHeight="1">
      <c r="A25" s="95"/>
      <c r="B25" s="36" t="s">
        <v>102</v>
      </c>
      <c r="C25" s="55">
        <v>37800</v>
      </c>
      <c r="D25" s="56">
        <v>36900</v>
      </c>
      <c r="E25" s="56">
        <v>36900</v>
      </c>
      <c r="F25" s="68">
        <v>36900</v>
      </c>
      <c r="G25" s="45">
        <v>36600</v>
      </c>
      <c r="H25" s="45">
        <v>36300</v>
      </c>
      <c r="I25" s="45"/>
      <c r="J25" s="45"/>
      <c r="K25" s="45"/>
      <c r="L25" s="45"/>
      <c r="M25" s="45"/>
      <c r="N25" s="45"/>
      <c r="O25" s="45"/>
      <c r="P25" s="20">
        <f t="shared" si="0"/>
        <v>221400</v>
      </c>
    </row>
    <row r="26" spans="1:16" ht="15.75" customHeight="1">
      <c r="A26" s="95"/>
      <c r="B26" s="36" t="s">
        <v>103</v>
      </c>
      <c r="C26" s="55">
        <v>47700</v>
      </c>
      <c r="D26" s="56">
        <v>47700</v>
      </c>
      <c r="E26" s="56">
        <v>47100</v>
      </c>
      <c r="F26" s="68">
        <v>46800</v>
      </c>
      <c r="G26" s="45">
        <v>45900</v>
      </c>
      <c r="H26" s="45">
        <v>45600</v>
      </c>
      <c r="I26" s="45"/>
      <c r="J26" s="45"/>
      <c r="K26" s="45"/>
      <c r="L26" s="45"/>
      <c r="M26" s="45"/>
      <c r="N26" s="45"/>
      <c r="O26" s="45"/>
      <c r="P26" s="20">
        <f t="shared" si="0"/>
        <v>280800</v>
      </c>
    </row>
    <row r="27" spans="1:16" ht="15.75" customHeight="1">
      <c r="A27" s="95"/>
      <c r="B27" s="36" t="s">
        <v>104</v>
      </c>
      <c r="C27" s="55">
        <v>102000</v>
      </c>
      <c r="D27" s="56">
        <v>101400</v>
      </c>
      <c r="E27" s="56">
        <v>100800</v>
      </c>
      <c r="F27" s="68">
        <v>100800</v>
      </c>
      <c r="G27" s="45">
        <v>99900</v>
      </c>
      <c r="H27" s="45">
        <v>99000</v>
      </c>
      <c r="I27" s="45"/>
      <c r="J27" s="45"/>
      <c r="K27" s="45"/>
      <c r="L27" s="45"/>
      <c r="M27" s="45"/>
      <c r="N27" s="45"/>
      <c r="O27" s="45"/>
      <c r="P27" s="20">
        <f t="shared" si="0"/>
        <v>603900</v>
      </c>
    </row>
    <row r="28" spans="1:16" ht="15.75" customHeight="1">
      <c r="A28" s="95"/>
      <c r="B28" s="36" t="s">
        <v>105</v>
      </c>
      <c r="C28" s="55">
        <v>4500</v>
      </c>
      <c r="D28" s="56">
        <v>4500</v>
      </c>
      <c r="E28" s="56">
        <v>4500</v>
      </c>
      <c r="F28" s="68">
        <v>4500</v>
      </c>
      <c r="G28" s="45">
        <v>4200</v>
      </c>
      <c r="H28" s="45">
        <v>4200</v>
      </c>
      <c r="I28" s="45"/>
      <c r="J28" s="45"/>
      <c r="K28" s="45"/>
      <c r="L28" s="45"/>
      <c r="M28" s="45"/>
      <c r="N28" s="45"/>
      <c r="O28" s="45"/>
      <c r="P28" s="20">
        <f t="shared" si="0"/>
        <v>26400</v>
      </c>
    </row>
    <row r="29" spans="1:16" ht="15.75" customHeight="1">
      <c r="A29" s="95"/>
      <c r="B29" s="36" t="s">
        <v>106</v>
      </c>
      <c r="C29" s="55">
        <v>22200</v>
      </c>
      <c r="D29" s="56">
        <v>22200</v>
      </c>
      <c r="E29" s="56">
        <v>21900</v>
      </c>
      <c r="F29" s="68">
        <v>21600</v>
      </c>
      <c r="G29" s="45">
        <v>21900</v>
      </c>
      <c r="H29" s="45">
        <v>21900</v>
      </c>
      <c r="I29" s="45"/>
      <c r="J29" s="45"/>
      <c r="K29" s="45"/>
      <c r="L29" s="45"/>
      <c r="M29" s="45"/>
      <c r="N29" s="45"/>
      <c r="O29" s="45"/>
      <c r="P29" s="20">
        <f t="shared" si="0"/>
        <v>131700</v>
      </c>
    </row>
    <row r="30" spans="1:16" ht="15.75" customHeight="1">
      <c r="A30" s="95"/>
      <c r="B30" s="36" t="s">
        <v>107</v>
      </c>
      <c r="C30" s="55">
        <v>2700</v>
      </c>
      <c r="D30" s="56">
        <v>2700</v>
      </c>
      <c r="E30" s="56">
        <v>2700</v>
      </c>
      <c r="F30" s="68">
        <v>2700</v>
      </c>
      <c r="G30" s="45">
        <v>2700</v>
      </c>
      <c r="H30" s="45">
        <v>2700</v>
      </c>
      <c r="I30" s="45"/>
      <c r="J30" s="45"/>
      <c r="K30" s="45"/>
      <c r="L30" s="45"/>
      <c r="M30" s="45"/>
      <c r="N30" s="45"/>
      <c r="O30" s="45"/>
      <c r="P30" s="20">
        <f t="shared" si="0"/>
        <v>16200</v>
      </c>
    </row>
    <row r="31" spans="1:16" ht="15.75" customHeight="1">
      <c r="A31" s="95"/>
      <c r="B31" s="36" t="s">
        <v>108</v>
      </c>
      <c r="C31" s="55">
        <v>4200</v>
      </c>
      <c r="D31" s="56">
        <v>4200</v>
      </c>
      <c r="E31" s="56">
        <v>4200</v>
      </c>
      <c r="F31" s="68">
        <v>4200</v>
      </c>
      <c r="G31" s="45">
        <v>4200</v>
      </c>
      <c r="H31" s="45">
        <v>4200</v>
      </c>
      <c r="I31" s="45"/>
      <c r="J31" s="45"/>
      <c r="K31" s="45"/>
      <c r="L31" s="45"/>
      <c r="M31" s="45"/>
      <c r="N31" s="45"/>
      <c r="O31" s="45"/>
      <c r="P31" s="20">
        <f t="shared" si="0"/>
        <v>25200</v>
      </c>
    </row>
    <row r="32" spans="1:16" ht="15.75" customHeight="1">
      <c r="A32" s="95"/>
      <c r="B32" s="36" t="s">
        <v>109</v>
      </c>
      <c r="C32" s="55">
        <v>16500</v>
      </c>
      <c r="D32" s="56">
        <v>16200</v>
      </c>
      <c r="E32" s="56">
        <v>16200</v>
      </c>
      <c r="F32" s="68">
        <v>16200</v>
      </c>
      <c r="G32" s="45">
        <v>15900</v>
      </c>
      <c r="H32" s="45">
        <v>15900</v>
      </c>
      <c r="I32" s="45"/>
      <c r="J32" s="45"/>
      <c r="K32" s="45"/>
      <c r="L32" s="45"/>
      <c r="M32" s="45"/>
      <c r="N32" s="45"/>
      <c r="O32" s="45"/>
      <c r="P32" s="20">
        <f t="shared" si="0"/>
        <v>96900</v>
      </c>
    </row>
    <row r="33" spans="1:16" ht="15.75" customHeight="1">
      <c r="A33" s="96"/>
      <c r="B33" s="36" t="s">
        <v>110</v>
      </c>
      <c r="C33" s="55">
        <v>0</v>
      </c>
      <c r="D33" s="55">
        <v>0</v>
      </c>
      <c r="E33" s="55">
        <v>0</v>
      </c>
      <c r="F33" s="68">
        <v>0</v>
      </c>
      <c r="G33" s="68">
        <v>0</v>
      </c>
      <c r="H33" s="45" t="s">
        <v>159</v>
      </c>
      <c r="I33" s="45"/>
      <c r="J33" s="45"/>
      <c r="K33" s="45"/>
      <c r="L33" s="45"/>
      <c r="M33" s="45"/>
      <c r="N33" s="45"/>
      <c r="O33" s="45"/>
      <c r="P33" s="20">
        <f t="shared" si="0"/>
        <v>0</v>
      </c>
    </row>
    <row r="34" spans="1:16" ht="15.75" customHeight="1">
      <c r="A34" s="94" t="s">
        <v>111</v>
      </c>
      <c r="B34" s="36" t="s">
        <v>111</v>
      </c>
      <c r="C34" s="55">
        <v>1432200</v>
      </c>
      <c r="D34" s="56">
        <v>1427100</v>
      </c>
      <c r="E34" s="56">
        <v>1416600</v>
      </c>
      <c r="F34" s="68">
        <v>1414200</v>
      </c>
      <c r="G34" s="45">
        <v>1409700</v>
      </c>
      <c r="H34" s="45">
        <v>1397400</v>
      </c>
      <c r="I34" s="45"/>
      <c r="J34" s="45"/>
      <c r="K34" s="45"/>
      <c r="L34" s="45"/>
      <c r="M34" s="45"/>
      <c r="N34" s="45"/>
      <c r="O34" s="45"/>
      <c r="P34" s="20">
        <f t="shared" si="0"/>
        <v>8497200</v>
      </c>
    </row>
    <row r="35" spans="1:16" ht="15.75" customHeight="1">
      <c r="A35" s="95"/>
      <c r="B35" s="36" t="s">
        <v>112</v>
      </c>
      <c r="C35" s="55">
        <v>21900</v>
      </c>
      <c r="D35" s="56">
        <v>21900</v>
      </c>
      <c r="E35" s="56">
        <v>21600</v>
      </c>
      <c r="F35" s="68">
        <v>21600</v>
      </c>
      <c r="G35" s="45">
        <v>21600</v>
      </c>
      <c r="H35" s="45">
        <v>21600</v>
      </c>
      <c r="I35" s="45"/>
      <c r="J35" s="45"/>
      <c r="K35" s="45"/>
      <c r="L35" s="45"/>
      <c r="M35" s="45"/>
      <c r="N35" s="45"/>
      <c r="O35" s="45"/>
      <c r="P35" s="20">
        <f t="shared" si="0"/>
        <v>130200</v>
      </c>
    </row>
    <row r="36" spans="1:16" ht="15.75" customHeight="1">
      <c r="A36" s="95"/>
      <c r="B36" s="36" t="s">
        <v>113</v>
      </c>
      <c r="C36" s="55">
        <v>1200</v>
      </c>
      <c r="D36" s="56">
        <v>1200</v>
      </c>
      <c r="E36" s="56">
        <v>1200</v>
      </c>
      <c r="F36" s="68">
        <v>1200</v>
      </c>
      <c r="G36" s="45">
        <v>1200</v>
      </c>
      <c r="H36" s="45">
        <v>1200</v>
      </c>
      <c r="I36" s="45"/>
      <c r="J36" s="45"/>
      <c r="K36" s="45"/>
      <c r="L36" s="45"/>
      <c r="M36" s="45"/>
      <c r="N36" s="45"/>
      <c r="O36" s="45"/>
      <c r="P36" s="20">
        <f t="shared" si="0"/>
        <v>7200</v>
      </c>
    </row>
    <row r="37" spans="1:16" ht="15.75" customHeight="1">
      <c r="A37" s="95"/>
      <c r="B37" s="36" t="s">
        <v>114</v>
      </c>
      <c r="C37" s="55">
        <v>173700</v>
      </c>
      <c r="D37" s="56">
        <v>171600</v>
      </c>
      <c r="E37" s="56">
        <v>171900</v>
      </c>
      <c r="F37" s="68">
        <v>169800</v>
      </c>
      <c r="G37" s="45">
        <v>168900</v>
      </c>
      <c r="H37" s="45">
        <v>168000</v>
      </c>
      <c r="I37" s="45"/>
      <c r="J37" s="45"/>
      <c r="K37" s="45"/>
      <c r="L37" s="45"/>
      <c r="M37" s="45"/>
      <c r="N37" s="45"/>
      <c r="O37" s="45"/>
      <c r="P37" s="20">
        <f t="shared" si="0"/>
        <v>1023900</v>
      </c>
    </row>
    <row r="38" spans="1:16" ht="15.75" customHeight="1">
      <c r="A38" s="95"/>
      <c r="B38" s="36" t="s">
        <v>115</v>
      </c>
      <c r="C38" s="55">
        <v>42300</v>
      </c>
      <c r="D38" s="56">
        <v>41400</v>
      </c>
      <c r="E38" s="56">
        <v>41100</v>
      </c>
      <c r="F38" s="68">
        <v>40800</v>
      </c>
      <c r="G38" s="45">
        <v>40500</v>
      </c>
      <c r="H38" s="45">
        <v>40200</v>
      </c>
      <c r="I38" s="45"/>
      <c r="J38" s="45"/>
      <c r="K38" s="45"/>
      <c r="L38" s="45"/>
      <c r="M38" s="45"/>
      <c r="N38" s="45"/>
      <c r="O38" s="45"/>
      <c r="P38" s="20">
        <f t="shared" si="0"/>
        <v>246300</v>
      </c>
    </row>
    <row r="39" spans="1:16" ht="15.75" customHeight="1">
      <c r="A39" s="96"/>
      <c r="B39" s="36" t="s">
        <v>116</v>
      </c>
      <c r="C39" s="55">
        <v>0</v>
      </c>
      <c r="D39" s="55">
        <v>0</v>
      </c>
      <c r="E39" s="55">
        <v>0</v>
      </c>
      <c r="F39" s="68">
        <v>0</v>
      </c>
      <c r="G39" s="68">
        <v>0</v>
      </c>
      <c r="H39" s="45" t="s">
        <v>159</v>
      </c>
      <c r="I39" s="45"/>
      <c r="J39" s="45"/>
      <c r="K39" s="45"/>
      <c r="L39" s="45"/>
      <c r="M39" s="45"/>
      <c r="N39" s="45"/>
      <c r="O39" s="45"/>
      <c r="P39" s="20">
        <f t="shared" si="0"/>
        <v>0</v>
      </c>
    </row>
    <row r="40" spans="1:16" ht="15.75" customHeight="1">
      <c r="A40" s="94" t="s">
        <v>117</v>
      </c>
      <c r="B40" s="36" t="s">
        <v>118</v>
      </c>
      <c r="C40" s="55">
        <v>1021500</v>
      </c>
      <c r="D40" s="56">
        <v>1013400</v>
      </c>
      <c r="E40" s="56">
        <v>1014300</v>
      </c>
      <c r="F40" s="68">
        <v>1007700</v>
      </c>
      <c r="G40" s="45">
        <v>1005900</v>
      </c>
      <c r="H40" s="45">
        <v>1005900</v>
      </c>
      <c r="I40" s="45"/>
      <c r="J40" s="45"/>
      <c r="K40" s="45"/>
      <c r="L40" s="45"/>
      <c r="M40" s="45"/>
      <c r="N40" s="45"/>
      <c r="O40" s="45"/>
      <c r="P40" s="20">
        <f t="shared" si="0"/>
        <v>6068700</v>
      </c>
    </row>
    <row r="41" spans="1:16" ht="15.75" customHeight="1">
      <c r="A41" s="95"/>
      <c r="B41" s="36" t="s">
        <v>119</v>
      </c>
      <c r="C41" s="55">
        <v>41700</v>
      </c>
      <c r="D41" s="56">
        <v>41700</v>
      </c>
      <c r="E41" s="56">
        <v>41400</v>
      </c>
      <c r="F41" s="68">
        <v>41700</v>
      </c>
      <c r="G41" s="45">
        <v>41700</v>
      </c>
      <c r="H41" s="45">
        <v>42300</v>
      </c>
      <c r="I41" s="45"/>
      <c r="J41" s="45"/>
      <c r="K41" s="45"/>
      <c r="L41" s="45"/>
      <c r="M41" s="45"/>
      <c r="N41" s="45"/>
      <c r="O41" s="45"/>
      <c r="P41" s="20">
        <f t="shared" si="0"/>
        <v>250500</v>
      </c>
    </row>
    <row r="42" spans="1:16" ht="15.75" customHeight="1">
      <c r="A42" s="95"/>
      <c r="B42" s="36" t="s">
        <v>120</v>
      </c>
      <c r="C42" s="55">
        <v>6600</v>
      </c>
      <c r="D42" s="56">
        <v>6600</v>
      </c>
      <c r="E42" s="56">
        <v>6600</v>
      </c>
      <c r="F42" s="68">
        <v>6600</v>
      </c>
      <c r="G42" s="45">
        <v>6600</v>
      </c>
      <c r="H42" s="45">
        <v>6600</v>
      </c>
      <c r="I42" s="45"/>
      <c r="J42" s="45"/>
      <c r="K42" s="45"/>
      <c r="L42" s="45"/>
      <c r="M42" s="45"/>
      <c r="N42" s="45"/>
      <c r="O42" s="45"/>
      <c r="P42" s="20">
        <f t="shared" si="0"/>
        <v>39600</v>
      </c>
    </row>
    <row r="43" spans="1:16" ht="15.75" customHeight="1">
      <c r="A43" s="95"/>
      <c r="B43" s="36" t="s">
        <v>121</v>
      </c>
      <c r="C43" s="55">
        <v>13800</v>
      </c>
      <c r="D43" s="56">
        <v>13800</v>
      </c>
      <c r="E43" s="56">
        <v>13800</v>
      </c>
      <c r="F43" s="68">
        <v>13500</v>
      </c>
      <c r="G43" s="45">
        <v>13200</v>
      </c>
      <c r="H43" s="45">
        <v>12900</v>
      </c>
      <c r="I43" s="45"/>
      <c r="J43" s="45"/>
      <c r="K43" s="45"/>
      <c r="L43" s="45"/>
      <c r="M43" s="45"/>
      <c r="N43" s="45"/>
      <c r="O43" s="45"/>
      <c r="P43" s="20">
        <f t="shared" si="0"/>
        <v>81000</v>
      </c>
    </row>
    <row r="44" spans="1:16" ht="15.75" customHeight="1">
      <c r="A44" s="95"/>
      <c r="B44" s="36" t="s">
        <v>122</v>
      </c>
      <c r="C44" s="55">
        <v>36000</v>
      </c>
      <c r="D44" s="56">
        <v>35700</v>
      </c>
      <c r="E44" s="56">
        <v>35700</v>
      </c>
      <c r="F44" s="68">
        <v>35400</v>
      </c>
      <c r="G44" s="45">
        <v>34500</v>
      </c>
      <c r="H44" s="45">
        <v>34200</v>
      </c>
      <c r="I44" s="45"/>
      <c r="J44" s="45"/>
      <c r="K44" s="45"/>
      <c r="L44" s="45"/>
      <c r="M44" s="45"/>
      <c r="N44" s="45"/>
      <c r="O44" s="45"/>
      <c r="P44" s="20">
        <f t="shared" si="0"/>
        <v>211500</v>
      </c>
    </row>
    <row r="45" spans="1:16" ht="15.75" customHeight="1">
      <c r="A45" s="95"/>
      <c r="B45" s="36" t="s">
        <v>123</v>
      </c>
      <c r="C45" s="55">
        <v>241800</v>
      </c>
      <c r="D45" s="56">
        <v>241500</v>
      </c>
      <c r="E45" s="56">
        <v>238200</v>
      </c>
      <c r="F45" s="68">
        <v>239400</v>
      </c>
      <c r="G45" s="45">
        <v>237900</v>
      </c>
      <c r="H45" s="45">
        <v>236700</v>
      </c>
      <c r="I45" s="45"/>
      <c r="J45" s="45"/>
      <c r="K45" s="45"/>
      <c r="L45" s="45"/>
      <c r="M45" s="45"/>
      <c r="N45" s="45"/>
      <c r="O45" s="45"/>
      <c r="P45" s="20">
        <f t="shared" si="0"/>
        <v>1435500</v>
      </c>
    </row>
    <row r="46" spans="1:16" ht="15.75" customHeight="1">
      <c r="A46" s="96"/>
      <c r="B46" s="36" t="s">
        <v>124</v>
      </c>
      <c r="C46" s="55">
        <v>108600</v>
      </c>
      <c r="D46" s="56">
        <v>108600</v>
      </c>
      <c r="E46" s="56">
        <v>108300</v>
      </c>
      <c r="F46" s="68">
        <v>107400</v>
      </c>
      <c r="G46" s="45">
        <v>106800</v>
      </c>
      <c r="H46" s="45">
        <v>106200</v>
      </c>
      <c r="I46" s="45"/>
      <c r="J46" s="45"/>
      <c r="K46" s="45"/>
      <c r="L46" s="45"/>
      <c r="M46" s="45"/>
      <c r="N46" s="45"/>
      <c r="O46" s="45"/>
      <c r="P46" s="20">
        <f t="shared" si="0"/>
        <v>645900</v>
      </c>
    </row>
    <row r="47" spans="1:16" ht="15.75" customHeight="1">
      <c r="A47" s="94" t="s">
        <v>125</v>
      </c>
      <c r="B47" s="36" t="s">
        <v>126</v>
      </c>
      <c r="C47" s="55">
        <v>940500</v>
      </c>
      <c r="D47" s="56">
        <v>933000</v>
      </c>
      <c r="E47" s="56">
        <v>927900</v>
      </c>
      <c r="F47" s="68">
        <v>925500</v>
      </c>
      <c r="G47" s="45">
        <v>923700</v>
      </c>
      <c r="H47" s="45">
        <v>915600</v>
      </c>
      <c r="I47" s="45"/>
      <c r="J47" s="45"/>
      <c r="K47" s="45"/>
      <c r="L47" s="45"/>
      <c r="M47" s="45"/>
      <c r="N47" s="45"/>
      <c r="O47" s="45"/>
      <c r="P47" s="20">
        <f t="shared" si="0"/>
        <v>5566200</v>
      </c>
    </row>
    <row r="48" spans="1:16" ht="15.75" customHeight="1">
      <c r="A48" s="95"/>
      <c r="B48" s="36" t="s">
        <v>127</v>
      </c>
      <c r="C48" s="55">
        <v>21000</v>
      </c>
      <c r="D48" s="56">
        <v>21000</v>
      </c>
      <c r="E48" s="56">
        <v>21000</v>
      </c>
      <c r="F48" s="68">
        <v>20700</v>
      </c>
      <c r="G48" s="45">
        <v>20700</v>
      </c>
      <c r="H48" s="45">
        <v>20700</v>
      </c>
      <c r="I48" s="45"/>
      <c r="J48" s="45"/>
      <c r="K48" s="45"/>
      <c r="L48" s="45"/>
      <c r="M48" s="45"/>
      <c r="N48" s="45"/>
      <c r="O48" s="45"/>
      <c r="P48" s="20">
        <f t="shared" si="0"/>
        <v>125100</v>
      </c>
    </row>
    <row r="49" spans="1:16" ht="15.75" customHeight="1">
      <c r="A49" s="96"/>
      <c r="B49" s="36" t="s">
        <v>128</v>
      </c>
      <c r="C49" s="55">
        <v>300</v>
      </c>
      <c r="D49" s="56">
        <v>300</v>
      </c>
      <c r="E49" s="56">
        <v>300</v>
      </c>
      <c r="F49" s="68">
        <v>300</v>
      </c>
      <c r="G49" s="45">
        <v>300</v>
      </c>
      <c r="H49" s="45">
        <v>300</v>
      </c>
      <c r="I49" s="45"/>
      <c r="J49" s="45"/>
      <c r="K49" s="45"/>
      <c r="L49" s="45"/>
      <c r="M49" s="45"/>
      <c r="N49" s="45"/>
      <c r="O49" s="45"/>
      <c r="P49" s="20">
        <f t="shared" si="0"/>
        <v>1800</v>
      </c>
    </row>
    <row r="50" spans="1:16" ht="15.75" customHeight="1">
      <c r="A50" s="94" t="s">
        <v>129</v>
      </c>
      <c r="B50" s="36" t="s">
        <v>129</v>
      </c>
      <c r="C50" s="55">
        <v>607500</v>
      </c>
      <c r="D50" s="56">
        <v>605100</v>
      </c>
      <c r="E50" s="56">
        <v>602100</v>
      </c>
      <c r="F50" s="68">
        <v>601200</v>
      </c>
      <c r="G50" s="45">
        <v>602700</v>
      </c>
      <c r="H50" s="45">
        <v>603000</v>
      </c>
      <c r="I50" s="45"/>
      <c r="J50" s="45"/>
      <c r="K50" s="45"/>
      <c r="L50" s="45"/>
      <c r="M50" s="45"/>
      <c r="N50" s="45"/>
      <c r="O50" s="45"/>
      <c r="P50" s="20">
        <f t="shared" si="0"/>
        <v>3621600</v>
      </c>
    </row>
    <row r="51" spans="1:16" ht="15.75" customHeight="1">
      <c r="A51" s="95"/>
      <c r="B51" s="36" t="s">
        <v>130</v>
      </c>
      <c r="C51" s="55">
        <v>23400</v>
      </c>
      <c r="D51" s="56">
        <v>23100</v>
      </c>
      <c r="E51" s="56">
        <v>23100</v>
      </c>
      <c r="F51" s="68">
        <v>22800</v>
      </c>
      <c r="G51" s="45">
        <v>22800</v>
      </c>
      <c r="H51" s="45">
        <v>22800</v>
      </c>
      <c r="I51" s="45"/>
      <c r="J51" s="45"/>
      <c r="K51" s="45"/>
      <c r="L51" s="45"/>
      <c r="M51" s="45"/>
      <c r="N51" s="45"/>
      <c r="O51" s="45"/>
      <c r="P51" s="20">
        <f t="shared" si="0"/>
        <v>138000</v>
      </c>
    </row>
    <row r="52" spans="1:16" ht="15.75" customHeight="1">
      <c r="A52" s="95"/>
      <c r="B52" s="36" t="s">
        <v>131</v>
      </c>
      <c r="C52" s="55">
        <v>74700</v>
      </c>
      <c r="D52" s="56">
        <v>74100</v>
      </c>
      <c r="E52" s="56">
        <v>73800</v>
      </c>
      <c r="F52" s="68">
        <v>72900</v>
      </c>
      <c r="G52" s="45">
        <v>72000</v>
      </c>
      <c r="H52" s="45">
        <v>70500</v>
      </c>
      <c r="I52" s="45"/>
      <c r="J52" s="45"/>
      <c r="K52" s="45"/>
      <c r="L52" s="45"/>
      <c r="M52" s="45"/>
      <c r="N52" s="45"/>
      <c r="O52" s="45"/>
      <c r="P52" s="20">
        <f t="shared" si="0"/>
        <v>438000</v>
      </c>
    </row>
    <row r="53" spans="1:16" ht="15.75" customHeight="1">
      <c r="A53" s="95"/>
      <c r="B53" s="36" t="s">
        <v>132</v>
      </c>
      <c r="C53" s="55">
        <v>47400</v>
      </c>
      <c r="D53" s="56">
        <v>45300</v>
      </c>
      <c r="E53" s="56">
        <v>45300</v>
      </c>
      <c r="F53" s="68">
        <v>45600</v>
      </c>
      <c r="G53" s="45">
        <v>44700</v>
      </c>
      <c r="H53" s="45">
        <v>44100</v>
      </c>
      <c r="I53" s="45"/>
      <c r="J53" s="45"/>
      <c r="K53" s="45"/>
      <c r="L53" s="45"/>
      <c r="M53" s="45"/>
      <c r="N53" s="45"/>
      <c r="O53" s="45"/>
      <c r="P53" s="20">
        <f t="shared" si="0"/>
        <v>272400</v>
      </c>
    </row>
    <row r="54" spans="1:16" ht="15.75" customHeight="1">
      <c r="A54" s="96"/>
      <c r="B54" s="36" t="s">
        <v>133</v>
      </c>
      <c r="C54" s="55">
        <v>1800</v>
      </c>
      <c r="D54" s="56">
        <v>1800</v>
      </c>
      <c r="E54" s="56">
        <v>1800</v>
      </c>
      <c r="F54" s="68">
        <v>1800</v>
      </c>
      <c r="G54" s="45">
        <v>1800</v>
      </c>
      <c r="H54" s="45">
        <v>1800</v>
      </c>
      <c r="I54" s="45"/>
      <c r="J54" s="45"/>
      <c r="K54" s="45"/>
      <c r="L54" s="45"/>
      <c r="M54" s="45"/>
      <c r="N54" s="45"/>
      <c r="O54" s="45"/>
      <c r="P54" s="20">
        <f t="shared" si="0"/>
        <v>10800</v>
      </c>
    </row>
    <row r="55" spans="1:16" ht="15.75" customHeight="1">
      <c r="A55" s="94" t="s">
        <v>134</v>
      </c>
      <c r="B55" s="36" t="s">
        <v>135</v>
      </c>
      <c r="C55" s="55">
        <v>135600</v>
      </c>
      <c r="D55" s="56">
        <v>134700</v>
      </c>
      <c r="E55" s="56">
        <v>134400</v>
      </c>
      <c r="F55" s="68">
        <v>135300</v>
      </c>
      <c r="G55" s="45">
        <v>134700</v>
      </c>
      <c r="H55" s="45">
        <v>133500</v>
      </c>
      <c r="I55" s="45"/>
      <c r="J55" s="45"/>
      <c r="K55" s="45"/>
      <c r="L55" s="45"/>
      <c r="M55" s="45"/>
      <c r="N55" s="45"/>
      <c r="O55" s="45"/>
      <c r="P55" s="20">
        <f t="shared" si="0"/>
        <v>808200</v>
      </c>
    </row>
    <row r="56" spans="1:16" ht="15.75" customHeight="1">
      <c r="A56" s="95"/>
      <c r="B56" s="36" t="s">
        <v>136</v>
      </c>
      <c r="C56" s="55">
        <v>44700</v>
      </c>
      <c r="D56" s="56">
        <v>47100</v>
      </c>
      <c r="E56" s="56">
        <v>45900</v>
      </c>
      <c r="F56" s="68">
        <v>45300</v>
      </c>
      <c r="G56" s="45">
        <v>45000</v>
      </c>
      <c r="H56" s="45">
        <v>44100</v>
      </c>
      <c r="I56" s="45"/>
      <c r="J56" s="45"/>
      <c r="K56" s="45"/>
      <c r="L56" s="45"/>
      <c r="M56" s="45"/>
      <c r="N56" s="45"/>
      <c r="O56" s="45"/>
      <c r="P56" s="20">
        <f t="shared" si="0"/>
        <v>272100</v>
      </c>
    </row>
    <row r="57" spans="1:16" ht="15.75" customHeight="1">
      <c r="A57" s="95"/>
      <c r="B57" s="36" t="s">
        <v>137</v>
      </c>
      <c r="C57" s="55">
        <v>12900</v>
      </c>
      <c r="D57" s="56">
        <v>12900</v>
      </c>
      <c r="E57" s="56">
        <v>13200</v>
      </c>
      <c r="F57" s="68">
        <v>13800</v>
      </c>
      <c r="G57" s="45">
        <v>13800</v>
      </c>
      <c r="H57" s="45">
        <v>13500</v>
      </c>
      <c r="I57" s="45"/>
      <c r="J57" s="45"/>
      <c r="K57" s="45"/>
      <c r="L57" s="45"/>
      <c r="M57" s="45"/>
      <c r="N57" s="45"/>
      <c r="O57" s="45"/>
      <c r="P57" s="20">
        <f t="shared" si="0"/>
        <v>80100</v>
      </c>
    </row>
    <row r="58" spans="1:16" ht="15.75" customHeight="1">
      <c r="A58" s="95"/>
      <c r="B58" s="36" t="s">
        <v>138</v>
      </c>
      <c r="C58" s="55">
        <v>9600</v>
      </c>
      <c r="D58" s="56">
        <v>9300</v>
      </c>
      <c r="E58" s="56">
        <v>9300</v>
      </c>
      <c r="F58" s="68">
        <v>9300</v>
      </c>
      <c r="G58" s="45">
        <v>9300</v>
      </c>
      <c r="H58" s="45">
        <v>9300</v>
      </c>
      <c r="I58" s="45"/>
      <c r="J58" s="45"/>
      <c r="K58" s="45"/>
      <c r="L58" s="45"/>
      <c r="M58" s="45"/>
      <c r="N58" s="45"/>
      <c r="O58" s="45"/>
      <c r="P58" s="20">
        <f t="shared" si="0"/>
        <v>56100</v>
      </c>
    </row>
    <row r="59" spans="1:16" ht="15.75" customHeight="1">
      <c r="A59" s="95"/>
      <c r="B59" s="36" t="s">
        <v>139</v>
      </c>
      <c r="C59" s="55">
        <v>10200</v>
      </c>
      <c r="D59" s="56">
        <v>9900</v>
      </c>
      <c r="E59" s="56">
        <v>9600</v>
      </c>
      <c r="F59" s="68">
        <v>9600</v>
      </c>
      <c r="G59" s="45">
        <v>9600</v>
      </c>
      <c r="H59" s="45">
        <v>9600</v>
      </c>
      <c r="I59" s="45"/>
      <c r="J59" s="45"/>
      <c r="K59" s="45"/>
      <c r="L59" s="45"/>
      <c r="M59" s="45"/>
      <c r="N59" s="45"/>
      <c r="O59" s="45"/>
      <c r="P59" s="20">
        <f t="shared" si="0"/>
        <v>58500</v>
      </c>
    </row>
    <row r="60" spans="1:16" ht="15.75" customHeight="1">
      <c r="A60" s="95"/>
      <c r="B60" s="36" t="s">
        <v>140</v>
      </c>
      <c r="C60" s="55">
        <v>6000</v>
      </c>
      <c r="D60" s="56">
        <v>6000</v>
      </c>
      <c r="E60" s="56">
        <v>5700</v>
      </c>
      <c r="F60" s="68">
        <v>5700</v>
      </c>
      <c r="G60" s="45">
        <v>5700</v>
      </c>
      <c r="H60" s="45">
        <v>5700</v>
      </c>
      <c r="I60" s="45"/>
      <c r="J60" s="45"/>
      <c r="K60" s="45"/>
      <c r="L60" s="45"/>
      <c r="M60" s="45"/>
      <c r="N60" s="45"/>
      <c r="O60" s="45"/>
      <c r="P60" s="20">
        <f t="shared" si="0"/>
        <v>34800</v>
      </c>
    </row>
    <row r="61" spans="1:16" ht="15.75" customHeight="1">
      <c r="A61" s="96"/>
      <c r="B61" s="36" t="s">
        <v>141</v>
      </c>
      <c r="C61" s="55">
        <v>2700</v>
      </c>
      <c r="D61" s="56">
        <v>2700</v>
      </c>
      <c r="E61" s="56">
        <v>2700</v>
      </c>
      <c r="F61" s="68">
        <v>2700</v>
      </c>
      <c r="G61" s="45">
        <v>2400</v>
      </c>
      <c r="H61" s="45">
        <v>2400</v>
      </c>
      <c r="I61" s="45"/>
      <c r="J61" s="45"/>
      <c r="K61" s="45"/>
      <c r="L61" s="45"/>
      <c r="M61" s="45"/>
      <c r="N61" s="45"/>
      <c r="O61" s="45"/>
      <c r="P61" s="20">
        <f t="shared" si="0"/>
        <v>15600</v>
      </c>
    </row>
    <row r="62" spans="1:16" ht="15.75" customHeight="1">
      <c r="A62" s="46" t="s">
        <v>142</v>
      </c>
      <c r="B62" s="36" t="s">
        <v>143</v>
      </c>
      <c r="C62" s="55">
        <v>41700</v>
      </c>
      <c r="D62" s="56">
        <v>41700</v>
      </c>
      <c r="E62" s="56">
        <v>41700</v>
      </c>
      <c r="F62" s="68">
        <v>41700</v>
      </c>
      <c r="G62" s="45">
        <v>41400</v>
      </c>
      <c r="H62" s="45">
        <v>41400</v>
      </c>
      <c r="I62" s="45"/>
      <c r="J62" s="45"/>
      <c r="K62" s="45"/>
      <c r="L62" s="45"/>
      <c r="M62" s="45"/>
      <c r="N62" s="45"/>
      <c r="O62" s="45"/>
      <c r="P62" s="20">
        <f t="shared" si="0"/>
        <v>249600</v>
      </c>
    </row>
    <row r="63" spans="1:16" ht="15.75" customHeight="1">
      <c r="A63" s="31" t="s">
        <v>19</v>
      </c>
      <c r="B63" s="47"/>
      <c r="C63" s="57">
        <f t="shared" ref="C63:P63" si="1">SUM(C13:C62)</f>
        <v>18040500</v>
      </c>
      <c r="D63" s="58">
        <f t="shared" si="1"/>
        <v>17944200</v>
      </c>
      <c r="E63" s="58">
        <f t="shared" si="1"/>
        <v>17848800</v>
      </c>
      <c r="F63" s="58">
        <f t="shared" si="1"/>
        <v>17840100</v>
      </c>
      <c r="G63" s="20">
        <f t="shared" si="1"/>
        <v>17770500</v>
      </c>
      <c r="H63" s="20">
        <f t="shared" si="1"/>
        <v>17693400</v>
      </c>
      <c r="I63" s="20">
        <f t="shared" si="1"/>
        <v>0</v>
      </c>
      <c r="J63" s="20">
        <f t="shared" si="1"/>
        <v>0</v>
      </c>
      <c r="K63" s="20">
        <f t="shared" si="1"/>
        <v>0</v>
      </c>
      <c r="L63" s="20">
        <f t="shared" si="1"/>
        <v>0</v>
      </c>
      <c r="M63" s="20">
        <f t="shared" si="1"/>
        <v>0</v>
      </c>
      <c r="N63" s="20">
        <f t="shared" si="1"/>
        <v>0</v>
      </c>
      <c r="O63" s="20">
        <f t="shared" si="1"/>
        <v>0</v>
      </c>
      <c r="P63" s="20">
        <f t="shared" si="1"/>
        <v>107137500</v>
      </c>
    </row>
    <row r="64" spans="1:16" ht="15.75" customHeight="1">
      <c r="A64" s="1"/>
      <c r="B64" s="1"/>
    </row>
    <row r="65" spans="1:2" ht="15.75" customHeight="1">
      <c r="A65" s="76"/>
      <c r="B65" s="77"/>
    </row>
    <row r="66" spans="1:2" ht="15.75" customHeight="1"/>
    <row r="67" spans="1:2" ht="15.75" customHeight="1"/>
    <row r="68" spans="1:2" ht="15.75" customHeight="1"/>
    <row r="69" spans="1:2" ht="15.75" customHeight="1"/>
    <row r="70" spans="1:2" ht="15.75" customHeight="1"/>
    <row r="71" spans="1:2" ht="15.75" customHeight="1"/>
    <row r="72" spans="1:2" ht="15.75" customHeight="1"/>
    <row r="73" spans="1:2" ht="15.75" customHeight="1"/>
    <row r="74" spans="1:2" ht="15.75" customHeight="1"/>
    <row r="75" spans="1:2" ht="15.75" customHeight="1"/>
    <row r="76" spans="1:2" ht="15.75" customHeight="1"/>
    <row r="77" spans="1:2" ht="15.75" customHeight="1"/>
    <row r="78" spans="1:2" ht="15.75" customHeight="1"/>
    <row r="79" spans="1:2" ht="15.75" customHeight="1"/>
    <row r="80" spans="1: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55:A61"/>
    <mergeCell ref="A65:B65"/>
    <mergeCell ref="A6:P6"/>
    <mergeCell ref="A7:P7"/>
    <mergeCell ref="A9:P9"/>
    <mergeCell ref="A10:B10"/>
    <mergeCell ref="C11:P11"/>
    <mergeCell ref="A13:A16"/>
    <mergeCell ref="A17:A20"/>
    <mergeCell ref="A21:A33"/>
    <mergeCell ref="A34:A39"/>
    <mergeCell ref="A40:A46"/>
    <mergeCell ref="A47:A49"/>
    <mergeCell ref="A50:A5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RD</vt:lpstr>
      <vt:lpstr>SR - Planilla Desagregado</vt:lpstr>
      <vt:lpstr>SR - Tit - DH</vt:lpstr>
      <vt:lpstr>SR - Tipo Renta</vt:lpstr>
      <vt:lpstr>SR - Clase Renta</vt:lpstr>
      <vt:lpstr>SR - Sector</vt:lpstr>
      <vt:lpstr>SR - Regional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Ada Milenka Cueto Callisaya</cp:lastModifiedBy>
  <dcterms:created xsi:type="dcterms:W3CDTF">2024-05-06T19:53:59Z</dcterms:created>
  <dcterms:modified xsi:type="dcterms:W3CDTF">2024-07-24T19:37:33Z</dcterms:modified>
</cp:coreProperties>
</file>