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1\SR\2021\"/>
    </mc:Choice>
  </mc:AlternateContent>
  <bookViews>
    <workbookView xWindow="-120" yWindow="-120" windowWidth="29040" windowHeight="15720" activeTab="1"/>
  </bookViews>
  <sheets>
    <sheet name="BD_RP_E_UNO" sheetId="4" r:id="rId1"/>
    <sheet name="2021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t08ABtCgHp4s17omL5Ebdh8aqag=="/>
    </ext>
  </extLst>
</workbook>
</file>

<file path=xl/calcChain.xml><?xml version="1.0" encoding="utf-8"?>
<calcChain xmlns="http://schemas.openxmlformats.org/spreadsheetml/2006/main">
  <c r="E2" i="4" l="1"/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C17" i="1"/>
  <c r="D17" i="1"/>
  <c r="E17" i="1"/>
  <c r="E18" i="1" s="1"/>
  <c r="F17" i="1"/>
  <c r="G17" i="1"/>
  <c r="H17" i="1"/>
  <c r="I17" i="1"/>
  <c r="I18" i="1" s="1"/>
  <c r="J17" i="1"/>
  <c r="K17" i="1"/>
  <c r="L17" i="1"/>
  <c r="M17" i="1"/>
  <c r="M18" i="1" s="1"/>
  <c r="N17" i="1"/>
  <c r="O17" i="1"/>
  <c r="D18" i="1"/>
  <c r="H18" i="1"/>
  <c r="L18" i="1"/>
  <c r="C23" i="1"/>
  <c r="C27" i="1" s="1"/>
  <c r="D23" i="1"/>
  <c r="E23" i="1"/>
  <c r="F23" i="1"/>
  <c r="G23" i="1"/>
  <c r="G27" i="1" s="1"/>
  <c r="H23" i="1"/>
  <c r="I23" i="1"/>
  <c r="J23" i="1"/>
  <c r="K23" i="1"/>
  <c r="K27" i="1" s="1"/>
  <c r="L23" i="1"/>
  <c r="M23" i="1"/>
  <c r="N23" i="1"/>
  <c r="O23" i="1"/>
  <c r="C26" i="1"/>
  <c r="D26" i="1"/>
  <c r="D27" i="1" s="1"/>
  <c r="E26" i="1"/>
  <c r="E27" i="1" s="1"/>
  <c r="F26" i="1"/>
  <c r="G26" i="1"/>
  <c r="H26" i="1"/>
  <c r="I26" i="1"/>
  <c r="J26" i="1"/>
  <c r="L26" i="1"/>
  <c r="L27" i="1" s="1"/>
  <c r="M26" i="1"/>
  <c r="N26" i="1"/>
  <c r="O26" i="1"/>
  <c r="O27" i="1" s="1"/>
  <c r="H27" i="1"/>
  <c r="N27" i="1"/>
  <c r="C53" i="1"/>
  <c r="D53" i="1"/>
  <c r="E53" i="1"/>
  <c r="F53" i="1"/>
  <c r="G53" i="1"/>
  <c r="H53" i="1"/>
  <c r="I53" i="1"/>
  <c r="J53" i="1"/>
  <c r="K53" i="1"/>
  <c r="L53" i="1"/>
  <c r="M53" i="1"/>
  <c r="N53" i="1"/>
  <c r="D8" i="4"/>
  <c r="D9" i="4"/>
  <c r="E8" i="4"/>
  <c r="E9" i="4"/>
  <c r="D6" i="4"/>
  <c r="D7" i="4"/>
  <c r="D4" i="4"/>
  <c r="D5" i="4"/>
  <c r="D2" i="4"/>
  <c r="D3" i="4"/>
  <c r="C28" i="4"/>
  <c r="C29" i="4"/>
  <c r="C26" i="4"/>
  <c r="C27" i="4"/>
  <c r="C24" i="4"/>
  <c r="C25" i="4"/>
  <c r="C22" i="4"/>
  <c r="C23" i="4"/>
  <c r="C20" i="4"/>
  <c r="C21" i="4"/>
  <c r="C18" i="4"/>
  <c r="C19" i="4"/>
  <c r="C16" i="4"/>
  <c r="C17" i="4"/>
  <c r="C15" i="4"/>
  <c r="C14" i="4"/>
  <c r="C12" i="4"/>
  <c r="C13" i="4"/>
  <c r="C10" i="4"/>
  <c r="C11" i="4"/>
  <c r="C8" i="4"/>
  <c r="C9" i="4"/>
  <c r="C6" i="4"/>
  <c r="C7" i="4"/>
  <c r="C4" i="4"/>
  <c r="C5" i="4"/>
  <c r="E10" i="4"/>
  <c r="F10" i="4"/>
  <c r="G10" i="4"/>
  <c r="H10" i="4"/>
  <c r="I10" i="4"/>
  <c r="J10" i="4"/>
  <c r="K10" i="4"/>
  <c r="L10" i="4"/>
  <c r="M10" i="4"/>
  <c r="N10" i="4"/>
  <c r="O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G12" i="4"/>
  <c r="H12" i="4"/>
  <c r="I12" i="4"/>
  <c r="J12" i="4"/>
  <c r="K12" i="4"/>
  <c r="L12" i="4"/>
  <c r="M12" i="4"/>
  <c r="N12" i="4"/>
  <c r="O12" i="4"/>
  <c r="E13" i="4"/>
  <c r="F13" i="4"/>
  <c r="G13" i="4"/>
  <c r="H13" i="4"/>
  <c r="I13" i="4"/>
  <c r="J13" i="4"/>
  <c r="K13" i="4"/>
  <c r="L13" i="4"/>
  <c r="M13" i="4"/>
  <c r="N13" i="4"/>
  <c r="O13" i="4"/>
  <c r="E14" i="4"/>
  <c r="F14" i="4"/>
  <c r="G14" i="4"/>
  <c r="H14" i="4"/>
  <c r="I14" i="4"/>
  <c r="J14" i="4"/>
  <c r="K14" i="4"/>
  <c r="L14" i="4"/>
  <c r="M14" i="4"/>
  <c r="N14" i="4"/>
  <c r="O14" i="4"/>
  <c r="E15" i="4"/>
  <c r="F15" i="4"/>
  <c r="G15" i="4"/>
  <c r="H15" i="4"/>
  <c r="I15" i="4"/>
  <c r="J15" i="4"/>
  <c r="K15" i="4"/>
  <c r="L15" i="4"/>
  <c r="M15" i="4"/>
  <c r="N15" i="4"/>
  <c r="O15" i="4"/>
  <c r="E16" i="4"/>
  <c r="F16" i="4"/>
  <c r="G16" i="4"/>
  <c r="H16" i="4"/>
  <c r="I16" i="4"/>
  <c r="J16" i="4"/>
  <c r="K16" i="4"/>
  <c r="L16" i="4"/>
  <c r="M16" i="4"/>
  <c r="N16" i="4"/>
  <c r="O16" i="4"/>
  <c r="E17" i="4"/>
  <c r="F17" i="4"/>
  <c r="G17" i="4"/>
  <c r="H17" i="4"/>
  <c r="I17" i="4"/>
  <c r="J17" i="4"/>
  <c r="K17" i="4"/>
  <c r="L17" i="4"/>
  <c r="M17" i="4"/>
  <c r="N17" i="4"/>
  <c r="O17" i="4"/>
  <c r="E18" i="4"/>
  <c r="F18" i="4"/>
  <c r="G18" i="4"/>
  <c r="H18" i="4"/>
  <c r="I18" i="4"/>
  <c r="J18" i="4"/>
  <c r="K18" i="4"/>
  <c r="L18" i="4"/>
  <c r="M18" i="4"/>
  <c r="N18" i="4"/>
  <c r="O18" i="4"/>
  <c r="E19" i="4"/>
  <c r="F19" i="4"/>
  <c r="G19" i="4"/>
  <c r="H19" i="4"/>
  <c r="I19" i="4"/>
  <c r="J19" i="4"/>
  <c r="K19" i="4"/>
  <c r="L19" i="4"/>
  <c r="M19" i="4"/>
  <c r="N19" i="4"/>
  <c r="O19" i="4"/>
  <c r="E20" i="4"/>
  <c r="F20" i="4"/>
  <c r="G20" i="4"/>
  <c r="H20" i="4"/>
  <c r="I20" i="4"/>
  <c r="J20" i="4"/>
  <c r="K20" i="4"/>
  <c r="L20" i="4"/>
  <c r="M20" i="4"/>
  <c r="N20" i="4"/>
  <c r="O20" i="4"/>
  <c r="E21" i="4"/>
  <c r="F21" i="4"/>
  <c r="G21" i="4"/>
  <c r="H21" i="4"/>
  <c r="I21" i="4"/>
  <c r="J21" i="4"/>
  <c r="K21" i="4"/>
  <c r="L21" i="4"/>
  <c r="M21" i="4"/>
  <c r="N21" i="4"/>
  <c r="O21" i="4"/>
  <c r="E22" i="4"/>
  <c r="F22" i="4"/>
  <c r="G22" i="4"/>
  <c r="H22" i="4"/>
  <c r="I22" i="4"/>
  <c r="J22" i="4"/>
  <c r="K22" i="4"/>
  <c r="L22" i="4"/>
  <c r="M22" i="4"/>
  <c r="N22" i="4"/>
  <c r="O22" i="4"/>
  <c r="E23" i="4"/>
  <c r="F23" i="4"/>
  <c r="G23" i="4"/>
  <c r="H23" i="4"/>
  <c r="I23" i="4"/>
  <c r="J23" i="4"/>
  <c r="K23" i="4"/>
  <c r="L23" i="4"/>
  <c r="M23" i="4"/>
  <c r="N23" i="4"/>
  <c r="O23" i="4"/>
  <c r="E24" i="4"/>
  <c r="F24" i="4"/>
  <c r="G24" i="4"/>
  <c r="H24" i="4"/>
  <c r="I24" i="4"/>
  <c r="J24" i="4"/>
  <c r="K24" i="4"/>
  <c r="L24" i="4"/>
  <c r="M24" i="4"/>
  <c r="N24" i="4"/>
  <c r="O24" i="4"/>
  <c r="E25" i="4"/>
  <c r="F25" i="4"/>
  <c r="G25" i="4"/>
  <c r="H25" i="4"/>
  <c r="I25" i="4"/>
  <c r="J25" i="4"/>
  <c r="K25" i="4"/>
  <c r="L25" i="4"/>
  <c r="M25" i="4"/>
  <c r="N25" i="4"/>
  <c r="O25" i="4"/>
  <c r="E26" i="4"/>
  <c r="F26" i="4"/>
  <c r="G26" i="4"/>
  <c r="H26" i="4"/>
  <c r="I26" i="4"/>
  <c r="J26" i="4"/>
  <c r="K26" i="4"/>
  <c r="L26" i="4"/>
  <c r="M26" i="4"/>
  <c r="N26" i="4"/>
  <c r="O26" i="4"/>
  <c r="E27" i="4"/>
  <c r="F27" i="4"/>
  <c r="G27" i="4"/>
  <c r="H27" i="4"/>
  <c r="I27" i="4"/>
  <c r="J27" i="4"/>
  <c r="K27" i="4"/>
  <c r="L27" i="4"/>
  <c r="M27" i="4"/>
  <c r="N27" i="4"/>
  <c r="O27" i="4"/>
  <c r="E28" i="4"/>
  <c r="F28" i="4"/>
  <c r="G28" i="4"/>
  <c r="H28" i="4"/>
  <c r="I28" i="4"/>
  <c r="J28" i="4"/>
  <c r="K28" i="4"/>
  <c r="L28" i="4"/>
  <c r="M28" i="4"/>
  <c r="N28" i="4"/>
  <c r="O28" i="4"/>
  <c r="E29" i="4"/>
  <c r="F29" i="4"/>
  <c r="G29" i="4"/>
  <c r="H29" i="4"/>
  <c r="I29" i="4"/>
  <c r="J29" i="4"/>
  <c r="K29" i="4"/>
  <c r="L29" i="4"/>
  <c r="M29" i="4"/>
  <c r="N29" i="4"/>
  <c r="O2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F8" i="4"/>
  <c r="G8" i="4"/>
  <c r="H8" i="4"/>
  <c r="I8" i="4"/>
  <c r="J8" i="4"/>
  <c r="K8" i="4"/>
  <c r="L8" i="4"/>
  <c r="M8" i="4"/>
  <c r="N8" i="4"/>
  <c r="O8" i="4"/>
  <c r="P8" i="4"/>
  <c r="Q8" i="4"/>
  <c r="F9" i="4"/>
  <c r="G9" i="4"/>
  <c r="H9" i="4"/>
  <c r="I9" i="4"/>
  <c r="J9" i="4"/>
  <c r="K9" i="4"/>
  <c r="L9" i="4"/>
  <c r="M9" i="4"/>
  <c r="N9" i="4"/>
  <c r="O9" i="4"/>
  <c r="P9" i="4"/>
  <c r="Q9" i="4"/>
  <c r="E6" i="4"/>
  <c r="F6" i="4"/>
  <c r="G6" i="4"/>
  <c r="H6" i="4"/>
  <c r="I6" i="4"/>
  <c r="J6" i="4"/>
  <c r="K6" i="4"/>
  <c r="L6" i="4"/>
  <c r="M6" i="4"/>
  <c r="N6" i="4"/>
  <c r="O6" i="4"/>
  <c r="P6" i="4"/>
  <c r="Q6" i="4"/>
  <c r="E7" i="4"/>
  <c r="F7" i="4"/>
  <c r="G7" i="4"/>
  <c r="H7" i="4"/>
  <c r="I7" i="4"/>
  <c r="J7" i="4"/>
  <c r="K7" i="4"/>
  <c r="L7" i="4"/>
  <c r="M7" i="4"/>
  <c r="N7" i="4"/>
  <c r="O7" i="4"/>
  <c r="P7" i="4"/>
  <c r="Q7" i="4"/>
  <c r="E4" i="4"/>
  <c r="F4" i="4"/>
  <c r="G4" i="4"/>
  <c r="H4" i="4"/>
  <c r="I4" i="4"/>
  <c r="J4" i="4"/>
  <c r="K4" i="4"/>
  <c r="L4" i="4"/>
  <c r="M4" i="4"/>
  <c r="N4" i="4"/>
  <c r="O4" i="4"/>
  <c r="P4" i="4"/>
  <c r="Q4" i="4"/>
  <c r="E5" i="4"/>
  <c r="F5" i="4"/>
  <c r="G5" i="4"/>
  <c r="H5" i="4"/>
  <c r="I5" i="4"/>
  <c r="J5" i="4"/>
  <c r="K5" i="4"/>
  <c r="L5" i="4"/>
  <c r="M5" i="4"/>
  <c r="N5" i="4"/>
  <c r="O5" i="4"/>
  <c r="P5" i="4"/>
  <c r="Q5" i="4"/>
  <c r="F2" i="4"/>
  <c r="G2" i="4"/>
  <c r="H2" i="4"/>
  <c r="I2" i="4"/>
  <c r="J2" i="4"/>
  <c r="K2" i="4"/>
  <c r="L2" i="4"/>
  <c r="M2" i="4"/>
  <c r="N2" i="4"/>
  <c r="O2" i="4"/>
  <c r="P2" i="4"/>
  <c r="Q2" i="4"/>
  <c r="E3" i="4"/>
  <c r="F3" i="4"/>
  <c r="G3" i="4"/>
  <c r="H3" i="4"/>
  <c r="I3" i="4"/>
  <c r="J3" i="4"/>
  <c r="K3" i="4"/>
  <c r="L3" i="4"/>
  <c r="M3" i="4"/>
  <c r="N3" i="4"/>
  <c r="O3" i="4"/>
  <c r="P3" i="4"/>
  <c r="Q3" i="4"/>
  <c r="J27" i="1" l="1"/>
  <c r="F27" i="1"/>
  <c r="O18" i="1"/>
  <c r="K18" i="1"/>
  <c r="G18" i="1"/>
  <c r="C18" i="1"/>
  <c r="M27" i="1"/>
  <c r="I27" i="1"/>
  <c r="N18" i="1"/>
  <c r="J18" i="1"/>
  <c r="F18" i="1"/>
</calcChain>
</file>

<file path=xl/sharedStrings.xml><?xml version="1.0" encoding="utf-8"?>
<sst xmlns="http://schemas.openxmlformats.org/spreadsheetml/2006/main" count="166" uniqueCount="50">
  <si>
    <t>ESTADISTICA PROCESAMIENTO DE PRESTACIONES
SISTEMA DE REPARTO</t>
  </si>
  <si>
    <t>DISGREGADO PROCESAMIENTO DE PLANILLA</t>
  </si>
  <si>
    <t>Proceso</t>
  </si>
  <si>
    <t>Gestion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</si>
  <si>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</si>
  <si>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</si>
  <si>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</si>
  <si>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</si>
  <si>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</si>
  <si>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</si>
  <si>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</si>
  <si>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</si>
  <si>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</si>
  <si>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</si>
  <si>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</si>
  <si>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</si>
  <si>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</si>
  <si>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DIC</t>
  </si>
  <si>
    <t>Regulares (*)</t>
  </si>
  <si>
    <t>Titular</t>
  </si>
  <si>
    <t>Derechohabiente</t>
  </si>
  <si>
    <t>SUB TOTAL</t>
  </si>
  <si>
    <t>Pago Domicilio</t>
  </si>
  <si>
    <t>TOTAL</t>
  </si>
  <si>
    <t>*En el numero de casos de la planilla Regular se encuentra inmersos los casos que poseen poder y/o abono automatico</t>
  </si>
  <si>
    <t>Abono en Cuenta</t>
  </si>
  <si>
    <t>Pago con Poder</t>
  </si>
  <si>
    <t>DISGREGADO PROCESAMIENTO DE NOVEDADES</t>
  </si>
  <si>
    <t>GESTIÓN</t>
  </si>
  <si>
    <t>PROCESO</t>
  </si>
  <si>
    <t>MES</t>
  </si>
  <si>
    <t>ALTAS</t>
  </si>
  <si>
    <t>TITULARES</t>
  </si>
  <si>
    <t>DERECHOHABIENTES</t>
  </si>
  <si>
    <t>SUSPENSIONES POR FALLECIMIENTO</t>
  </si>
  <si>
    <t>SUSPENSIONES MAYORIA DE EDAD</t>
  </si>
  <si>
    <t>OTRAS SUSPENSIONES</t>
  </si>
  <si>
    <t>MODIFICACION MATRICULA</t>
  </si>
  <si>
    <t>MODIFICACION DATOS PERSONALES</t>
  </si>
  <si>
    <t>CAMBIO DE REGIONAL</t>
  </si>
  <si>
    <t>IMPEDIMENTO</t>
  </si>
  <si>
    <t>HOSPITALIZACIÓN</t>
  </si>
  <si>
    <t>FALLECIMIENTO</t>
  </si>
  <si>
    <t>gestion</t>
  </si>
  <si>
    <t>tipo</t>
  </si>
  <si>
    <t>clase</t>
  </si>
  <si>
    <t>tipo_reparto</t>
  </si>
  <si>
    <t>Planilla</t>
  </si>
  <si>
    <t xml:space="preserve">Regulares </t>
  </si>
  <si>
    <t>Novedades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</si>
</sst>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dotted">
        <color rgb="FF000000"/>
      </bottom>
      <diagonal/>
    </border>
    <border>
      <left/>
      <right/>
      <top style="hair">
        <color rgb="FF000000"/>
      </top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dotted">
        <color rgb="FF000000"/>
      </bottom>
      <diagonal/>
    </border>
    <border>
      <left/>
      <right style="dotted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3" fillId="0" borderId="0" xfId="0" applyFont="1"/>
    <xf numFmtId="0" fontId="2" fillId="0" borderId="3" xfId="0" applyFont="1" applyBorder="1"/>
    <xf numFmtId="0" fontId="4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/>
    <xf numFmtId="3" fontId="2" fillId="0" borderId="3" xfId="0" applyNumberFormat="1" applyFont="1" applyBorder="1" applyAlignment="1"/>
    <xf numFmtId="3" fontId="7" fillId="0" borderId="0" xfId="0" applyNumberFormat="1" applyFont="1" applyAlignment="1">
      <alignment horizontal="right"/>
    </xf>
    <xf numFmtId="3" fontId="6" fillId="3" borderId="3" xfId="0" applyNumberFormat="1" applyFont="1" applyFill="1" applyBorder="1"/>
    <xf numFmtId="3" fontId="4" fillId="2" borderId="3" xfId="0" applyNumberFormat="1" applyFont="1" applyFill="1" applyBorder="1"/>
    <xf numFmtId="0" fontId="4" fillId="2" borderId="3" xfId="0" applyFont="1" applyFill="1" applyBorder="1" applyAlignment="1">
      <alignment horizontal="right" vertical="center"/>
    </xf>
    <xf numFmtId="0" fontId="3" fillId="0" borderId="0" xfId="0" applyFont="1" applyAlignment="1"/>
    <xf numFmtId="3" fontId="6" fillId="3" borderId="3" xfId="0" applyNumberFormat="1" applyFont="1" applyFill="1" applyBorder="1" applyAlignment="1"/>
    <xf numFmtId="0" fontId="4" fillId="4" borderId="7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4" fillId="4" borderId="9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 vertical="center"/>
    </xf>
    <xf numFmtId="0" fontId="2" fillId="0" borderId="13" xfId="0" applyFont="1" applyBorder="1"/>
    <xf numFmtId="0" fontId="4" fillId="2" borderId="14" xfId="0" applyFont="1" applyFill="1" applyBorder="1" applyAlignment="1">
      <alignment horizontal="right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2" borderId="14" xfId="0" applyFont="1" applyFill="1" applyBorder="1"/>
    <xf numFmtId="0" fontId="2" fillId="0" borderId="15" xfId="0" applyFont="1" applyBorder="1" applyAlignment="1">
      <alignment wrapText="1"/>
    </xf>
    <xf numFmtId="3" fontId="2" fillId="0" borderId="15" xfId="0" applyNumberFormat="1" applyFont="1" applyBorder="1" applyAlignment="1"/>
    <xf numFmtId="3" fontId="2" fillId="0" borderId="17" xfId="0" applyNumberFormat="1" applyFont="1" applyBorder="1" applyAlignment="1"/>
    <xf numFmtId="3" fontId="7" fillId="0" borderId="3" xfId="0" applyNumberFormat="1" applyFont="1" applyBorder="1" applyAlignment="1">
      <alignment horizontal="right"/>
    </xf>
    <xf numFmtId="3" fontId="2" fillId="0" borderId="18" xfId="0" applyNumberFormat="1" applyFont="1" applyBorder="1" applyAlignment="1"/>
    <xf numFmtId="0" fontId="2" fillId="0" borderId="15" xfId="0" applyFont="1" applyBorder="1" applyAlignment="1">
      <alignment horizontal="right"/>
    </xf>
    <xf numFmtId="0" fontId="2" fillId="0" borderId="15" xfId="0" applyFont="1" applyBorder="1" applyAlignment="1"/>
    <xf numFmtId="0" fontId="7" fillId="0" borderId="19" xfId="0" applyFont="1" applyBorder="1" applyAlignment="1">
      <alignment horizontal="right"/>
    </xf>
    <xf numFmtId="3" fontId="2" fillId="0" borderId="15" xfId="0" applyNumberFormat="1" applyFont="1" applyBorder="1" applyAlignment="1">
      <alignment horizontal="right"/>
    </xf>
    <xf numFmtId="3" fontId="2" fillId="0" borderId="17" xfId="0" applyNumberFormat="1" applyFont="1" applyBorder="1" applyAlignment="1">
      <alignment horizontal="right"/>
    </xf>
    <xf numFmtId="3" fontId="2" fillId="0" borderId="18" xfId="0" applyNumberFormat="1" applyFont="1" applyBorder="1" applyAlignment="1">
      <alignment horizontal="right"/>
    </xf>
    <xf numFmtId="0" fontId="7" fillId="0" borderId="19" xfId="0" applyFont="1" applyBorder="1" applyAlignment="1"/>
    <xf numFmtId="3" fontId="7" fillId="0" borderId="3" xfId="0" applyNumberFormat="1" applyFont="1" applyBorder="1" applyAlignment="1"/>
    <xf numFmtId="0" fontId="7" fillId="0" borderId="20" xfId="0" applyFont="1" applyBorder="1" applyAlignment="1"/>
    <xf numFmtId="0" fontId="7" fillId="0" borderId="20" xfId="0" applyFont="1" applyBorder="1" applyAlignment="1">
      <alignment horizontal="right"/>
    </xf>
    <xf numFmtId="3" fontId="2" fillId="0" borderId="21" xfId="0" applyNumberFormat="1" applyFont="1" applyBorder="1" applyAlignment="1"/>
    <xf numFmtId="3" fontId="5" fillId="2" borderId="15" xfId="0" applyNumberFormat="1" applyFont="1" applyFill="1" applyBorder="1" applyAlignment="1">
      <alignment horizontal="right"/>
    </xf>
    <xf numFmtId="0" fontId="2" fillId="0" borderId="0" xfId="0" applyFont="1"/>
    <xf numFmtId="3" fontId="0" fillId="0" borderId="0" xfId="0" applyNumberFormat="1" applyFont="1" applyAlignment="1"/>
    <xf numFmtId="0" fontId="0" fillId="0" borderId="0" xfId="0" applyFont="1" applyAlignment="1"/>
    <xf numFmtId="0" fontId="2" fillId="0" borderId="15" xfId="0" applyFont="1" applyBorder="1"/>
    <xf numFmtId="3" fontId="2" fillId="0" borderId="3" xfId="0" applyNumberFormat="1" applyFont="1" applyBorder="1"/>
    <xf numFmtId="3" fontId="2" fillId="0" borderId="15" xfId="0" applyNumberFormat="1" applyFont="1" applyBorder="1"/>
    <xf numFmtId="0" fontId="0" fillId="0" borderId="0" xfId="0" applyFont="1" applyAlignment="1"/>
    <xf numFmtId="0" fontId="9" fillId="0" borderId="0" xfId="0" applyFont="1" applyAlignment="1"/>
    <xf numFmtId="3" fontId="2" fillId="0" borderId="6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2" fillId="0" borderId="15" xfId="0" applyFont="1" applyBorder="1" applyAlignment="1">
      <alignment horizontal="right" wrapText="1"/>
    </xf>
    <xf numFmtId="0" fontId="7" fillId="0" borderId="3" xfId="0" applyFont="1" applyBorder="1" applyAlignment="1">
      <alignment horizontal="right"/>
    </xf>
    <xf numFmtId="0" fontId="2" fillId="0" borderId="21" xfId="0" applyFont="1" applyBorder="1" applyAlignment="1">
      <alignment horizontal="right" wrapText="1"/>
    </xf>
    <xf numFmtId="0" fontId="7" fillId="0" borderId="6" xfId="0" applyFont="1" applyBorder="1" applyAlignment="1">
      <alignment horizontal="right"/>
    </xf>
    <xf numFmtId="0" fontId="2" fillId="0" borderId="21" xfId="0" applyFont="1" applyBorder="1" applyAlignment="1"/>
    <xf numFmtId="3" fontId="2" fillId="0" borderId="17" xfId="0" applyNumberFormat="1" applyFont="1" applyBorder="1"/>
    <xf numFmtId="3" fontId="2" fillId="0" borderId="18" xfId="0" applyNumberFormat="1" applyFont="1" applyBorder="1"/>
    <xf numFmtId="0" fontId="7" fillId="0" borderId="6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4" fillId="2" borderId="1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4" fillId="2" borderId="14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4" fillId="2" borderId="1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5" fillId="2" borderId="14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zoomScale="85" zoomScaleNormal="85" workbookViewId="0">
      <selection activeCell="C34" sqref="C34"/>
    </sheetView>
  </sheetViews>
  <sheetFormatPr baseColWidth="10" defaultRowHeight="15" x14ac:dyDescent="0.25"/>
  <cols>
    <col min="2" max="2" width="11.42578125" style="47"/>
    <col min="3" max="3" width="33.5703125" customWidth="1"/>
    <col min="4" max="4" width="19" customWidth="1"/>
  </cols>
  <sheetData>
    <row r="1" spans="1:17" x14ac:dyDescent="0.25">
      <c r="A1" t="s">
        <v>43</v>
      </c>
      <c r="B1" s="48" t="s">
        <v>45</v>
      </c>
      <c r="C1" s="48" t="s">
        <v>44</v>
      </c>
      <c r="D1" s="48" t="s">
        <v>46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>
        <v>2021</v>
      </c>
      <c r="B2" s="47" t="s">
        <v>47</v>
      </c>
      <c r="C2" s="60" t="s">
        <v>48</v>
      </c>
      <c r="D2" t="str">
        <f>'2021'!B12</f>
        <v>Titular</v>
      </c>
      <c r="E2" s="42">
        <f>'2021'!C12</f>
        <v>52255</v>
      </c>
      <c r="F2" s="42">
        <f>'2021'!D12</f>
        <v>51665</v>
      </c>
      <c r="G2" s="42">
        <f>'2021'!E12</f>
        <v>51071</v>
      </c>
      <c r="H2" s="42">
        <f>'2021'!F12</f>
        <v>50731</v>
      </c>
      <c r="I2" s="42">
        <f>'2021'!G12</f>
        <v>50378</v>
      </c>
      <c r="J2" s="42">
        <f>'2021'!H12</f>
        <v>49738</v>
      </c>
      <c r="K2" s="42">
        <f>'2021'!I12</f>
        <v>49155</v>
      </c>
      <c r="L2" s="42">
        <f>'2021'!J12</f>
        <v>48745</v>
      </c>
      <c r="M2" s="42">
        <f>'2021'!K12</f>
        <v>48417</v>
      </c>
      <c r="N2" s="42">
        <f>'2021'!L12</f>
        <v>48128</v>
      </c>
      <c r="O2" s="42">
        <f>'2021'!M12</f>
        <v>47962</v>
      </c>
      <c r="P2" s="42">
        <f>'2021'!N12</f>
        <v>47965</v>
      </c>
      <c r="Q2" s="42">
        <f>'2021'!O12</f>
        <v>47636</v>
      </c>
    </row>
    <row r="3" spans="1:17" x14ac:dyDescent="0.25">
      <c r="A3" s="61">
        <v>2021</v>
      </c>
      <c r="B3" s="47" t="s">
        <v>47</v>
      </c>
      <c r="C3" s="60" t="s">
        <v>48</v>
      </c>
      <c r="D3" t="str">
        <f>'2021'!B13</f>
        <v>Derechohabiente</v>
      </c>
      <c r="E3" s="42">
        <f>'2021'!C13</f>
        <v>33625</v>
      </c>
      <c r="F3" s="42">
        <f>'2021'!D13</f>
        <v>33540</v>
      </c>
      <c r="G3" s="42">
        <f>'2021'!E13</f>
        <v>33541</v>
      </c>
      <c r="H3" s="42">
        <f>'2021'!F13</f>
        <v>33552</v>
      </c>
      <c r="I3" s="42">
        <f>'2021'!G13</f>
        <v>33631</v>
      </c>
      <c r="J3" s="42">
        <f>'2021'!H13</f>
        <v>33419</v>
      </c>
      <c r="K3" s="42">
        <f>'2021'!I13</f>
        <v>33384</v>
      </c>
      <c r="L3" s="42">
        <f>'2021'!J13</f>
        <v>33445</v>
      </c>
      <c r="M3" s="42">
        <f>'2021'!K13</f>
        <v>33449</v>
      </c>
      <c r="N3" s="42">
        <f>'2021'!L13</f>
        <v>33432</v>
      </c>
      <c r="O3" s="42">
        <f>'2021'!M13</f>
        <v>33472</v>
      </c>
      <c r="P3" s="42">
        <f>'2021'!N13</f>
        <v>33472</v>
      </c>
      <c r="Q3" s="42">
        <f>'2021'!O13</f>
        <v>33408</v>
      </c>
    </row>
    <row r="4" spans="1:17" x14ac:dyDescent="0.25">
      <c r="A4" s="61">
        <v>2021</v>
      </c>
      <c r="B4" s="47" t="s">
        <v>47</v>
      </c>
      <c r="C4" t="str">
        <f>'2021'!$A$15</f>
        <v>Pago Domicilio</v>
      </c>
      <c r="D4" t="str">
        <f>'2021'!B15</f>
        <v>Titular</v>
      </c>
      <c r="E4" s="42">
        <f>'2021'!C15</f>
        <v>1354</v>
      </c>
      <c r="F4" s="42">
        <f>'2021'!D15</f>
        <v>1358</v>
      </c>
      <c r="G4" s="42">
        <f>'2021'!E15</f>
        <v>1340</v>
      </c>
      <c r="H4" s="42">
        <f>'2021'!F15</f>
        <v>1328</v>
      </c>
      <c r="I4" s="42">
        <f>'2021'!G15</f>
        <v>1321</v>
      </c>
      <c r="J4" s="42">
        <f>'2021'!H15</f>
        <v>1305</v>
      </c>
      <c r="K4" s="42">
        <f>'2021'!I15</f>
        <v>1300</v>
      </c>
      <c r="L4" s="42">
        <f>'2021'!J15</f>
        <v>1289</v>
      </c>
      <c r="M4" s="42">
        <f>'2021'!K15</f>
        <v>1280</v>
      </c>
      <c r="N4" s="42">
        <f>'2021'!L15</f>
        <v>1268</v>
      </c>
      <c r="O4" s="42">
        <f>'2021'!M15</f>
        <v>1261</v>
      </c>
      <c r="P4" s="42">
        <f>'2021'!N15</f>
        <v>1261</v>
      </c>
      <c r="Q4" s="42">
        <f>'2021'!O15</f>
        <v>1253</v>
      </c>
    </row>
    <row r="5" spans="1:17" x14ac:dyDescent="0.25">
      <c r="A5" s="61">
        <v>2021</v>
      </c>
      <c r="B5" s="47" t="s">
        <v>47</v>
      </c>
      <c r="C5" t="str">
        <f>'2021'!$A$15</f>
        <v>Pago Domicilio</v>
      </c>
      <c r="D5" t="str">
        <f>'2021'!B16</f>
        <v>Derechohabiente</v>
      </c>
      <c r="E5" s="42">
        <f>'2021'!C16</f>
        <v>891</v>
      </c>
      <c r="F5" s="42">
        <f>'2021'!D16</f>
        <v>895</v>
      </c>
      <c r="G5" s="42">
        <f>'2021'!E16</f>
        <v>902</v>
      </c>
      <c r="H5" s="42">
        <f>'2021'!F16</f>
        <v>897</v>
      </c>
      <c r="I5" s="42">
        <f>'2021'!G16</f>
        <v>891</v>
      </c>
      <c r="J5" s="42">
        <f>'2021'!H16</f>
        <v>881</v>
      </c>
      <c r="K5" s="42">
        <f>'2021'!I16</f>
        <v>875</v>
      </c>
      <c r="L5" s="42">
        <f>'2021'!J16</f>
        <v>867</v>
      </c>
      <c r="M5" s="42">
        <f>'2021'!K16</f>
        <v>853</v>
      </c>
      <c r="N5" s="42">
        <f>'2021'!L16</f>
        <v>853</v>
      </c>
      <c r="O5" s="42">
        <f>'2021'!M16</f>
        <v>839</v>
      </c>
      <c r="P5" s="42">
        <f>'2021'!N16</f>
        <v>839</v>
      </c>
      <c r="Q5" s="42">
        <f>'2021'!O16</f>
        <v>838</v>
      </c>
    </row>
    <row r="6" spans="1:17" x14ac:dyDescent="0.25">
      <c r="A6" s="61">
        <v>2021</v>
      </c>
      <c r="B6" s="47" t="s">
        <v>47</v>
      </c>
      <c r="C6" t="str">
        <f>'2021'!$A$21</f>
        <v>Abono en Cuenta</v>
      </c>
      <c r="D6" t="str">
        <f>'2021'!B21</f>
        <v>Titular</v>
      </c>
      <c r="E6" s="42">
        <f>'2021'!C21</f>
        <v>2729</v>
      </c>
      <c r="F6" s="42">
        <f>'2021'!D21</f>
        <v>2733</v>
      </c>
      <c r="G6" s="42">
        <f>'2021'!E21</f>
        <v>2721</v>
      </c>
      <c r="H6" s="42">
        <f>'2021'!F21</f>
        <v>2706</v>
      </c>
      <c r="I6" s="42">
        <f>'2021'!G21</f>
        <v>2703</v>
      </c>
      <c r="J6" s="42">
        <f>'2021'!H21</f>
        <v>2687</v>
      </c>
      <c r="K6" s="42">
        <f>'2021'!I21</f>
        <v>2678</v>
      </c>
      <c r="L6" s="42">
        <f>'2021'!J21</f>
        <v>2663</v>
      </c>
      <c r="M6" s="42">
        <f>'2021'!K21</f>
        <v>2653</v>
      </c>
      <c r="N6" s="42">
        <f>'2021'!L21</f>
        <v>2650</v>
      </c>
      <c r="O6" s="42">
        <f>'2021'!M21</f>
        <v>2639</v>
      </c>
      <c r="P6" s="42">
        <f>'2021'!N21</f>
        <v>2639</v>
      </c>
      <c r="Q6" s="42">
        <f>'2021'!O21</f>
        <v>2630</v>
      </c>
    </row>
    <row r="7" spans="1:17" x14ac:dyDescent="0.25">
      <c r="A7" s="61">
        <v>2021</v>
      </c>
      <c r="B7" s="47" t="s">
        <v>47</v>
      </c>
      <c r="C7" t="str">
        <f>'2021'!$A$21</f>
        <v>Abono en Cuenta</v>
      </c>
      <c r="D7" t="str">
        <f>'2021'!B22</f>
        <v>Derechohabiente</v>
      </c>
      <c r="E7" s="42">
        <f>'2021'!C22</f>
        <v>1037</v>
      </c>
      <c r="F7" s="42">
        <f>'2021'!D22</f>
        <v>1040</v>
      </c>
      <c r="G7" s="42">
        <f>'2021'!E22</f>
        <v>1038</v>
      </c>
      <c r="H7" s="42">
        <f>'2021'!F22</f>
        <v>1055</v>
      </c>
      <c r="I7" s="42">
        <f>'2021'!G22</f>
        <v>1054</v>
      </c>
      <c r="J7" s="42">
        <f>'2021'!H22</f>
        <v>1069</v>
      </c>
      <c r="K7" s="42">
        <f>'2021'!I22</f>
        <v>1070</v>
      </c>
      <c r="L7" s="42">
        <f>'2021'!J22</f>
        <v>1070</v>
      </c>
      <c r="M7" s="42">
        <f>'2021'!K22</f>
        <v>1068</v>
      </c>
      <c r="N7" s="42">
        <f>'2021'!L22</f>
        <v>1063</v>
      </c>
      <c r="O7" s="42">
        <f>'2021'!M22</f>
        <v>1063</v>
      </c>
      <c r="P7" s="42">
        <f>'2021'!N22</f>
        <v>1063</v>
      </c>
      <c r="Q7" s="42">
        <f>'2021'!O22</f>
        <v>1065</v>
      </c>
    </row>
    <row r="8" spans="1:17" x14ac:dyDescent="0.25">
      <c r="A8" s="61">
        <v>2021</v>
      </c>
      <c r="B8" s="47" t="s">
        <v>47</v>
      </c>
      <c r="C8" t="str">
        <f>'2021'!$A$24</f>
        <v>Pago con Poder</v>
      </c>
      <c r="D8" t="str">
        <f>'2021'!B24</f>
        <v>Titular</v>
      </c>
      <c r="E8" s="42">
        <f>'2021'!C24</f>
        <v>746</v>
      </c>
      <c r="F8" s="42">
        <f>'2021'!D24</f>
        <v>599</v>
      </c>
      <c r="G8" s="42">
        <f>'2021'!E24</f>
        <v>253</v>
      </c>
      <c r="H8" s="42">
        <f>'2021'!F24</f>
        <v>130</v>
      </c>
      <c r="I8" s="42">
        <f>'2021'!G24</f>
        <v>87</v>
      </c>
      <c r="J8" s="42">
        <f>'2021'!H24</f>
        <v>41</v>
      </c>
      <c r="K8" s="42">
        <f>'2021'!I24</f>
        <v>66</v>
      </c>
      <c r="L8" s="42">
        <f>'2021'!J24</f>
        <v>53</v>
      </c>
      <c r="M8" s="42">
        <f>'2021'!K24</f>
        <v>43</v>
      </c>
      <c r="N8" s="42">
        <f>'2021'!L24</f>
        <v>34</v>
      </c>
      <c r="O8" s="42">
        <f>'2021'!M24</f>
        <v>29</v>
      </c>
      <c r="P8" s="42">
        <f>'2021'!N24</f>
        <v>29</v>
      </c>
      <c r="Q8" s="42">
        <f>'2021'!O24</f>
        <v>11</v>
      </c>
    </row>
    <row r="9" spans="1:17" x14ac:dyDescent="0.25">
      <c r="A9" s="61">
        <v>2021</v>
      </c>
      <c r="B9" s="47" t="s">
        <v>47</v>
      </c>
      <c r="C9" t="str">
        <f>'2021'!$A$24</f>
        <v>Pago con Poder</v>
      </c>
      <c r="D9" t="str">
        <f>'2021'!B25</f>
        <v>Derechohabiente</v>
      </c>
      <c r="E9" s="42">
        <f>'2021'!C25</f>
        <v>607</v>
      </c>
      <c r="F9" s="42">
        <f>'2021'!D25</f>
        <v>419</v>
      </c>
      <c r="G9" s="42">
        <f>'2021'!E25</f>
        <v>224</v>
      </c>
      <c r="H9" s="42">
        <f>'2021'!F25</f>
        <v>84</v>
      </c>
      <c r="I9" s="42">
        <f>'2021'!G25</f>
        <v>62</v>
      </c>
      <c r="J9" s="42">
        <f>'2021'!H25</f>
        <v>33</v>
      </c>
      <c r="K9" s="42">
        <f>'2021'!I25</f>
        <v>61</v>
      </c>
      <c r="L9" s="42">
        <f>'2021'!J25</f>
        <v>42</v>
      </c>
      <c r="M9" s="42">
        <f>'2021'!K25</f>
        <v>22</v>
      </c>
      <c r="N9" s="42">
        <f>'2021'!L25</f>
        <v>37</v>
      </c>
      <c r="O9" s="42">
        <f>'2021'!M25</f>
        <v>23</v>
      </c>
      <c r="P9" s="42">
        <f>'2021'!N25</f>
        <v>23</v>
      </c>
      <c r="Q9" s="42">
        <f>'2021'!O25</f>
        <v>11</v>
      </c>
    </row>
    <row r="10" spans="1:17" x14ac:dyDescent="0.25">
      <c r="A10" s="61">
        <v>2021</v>
      </c>
      <c r="B10" s="59" t="s">
        <v>49</v>
      </c>
      <c r="C10" t="str">
        <f>'2021'!$A$33</f>
        <v>ALTAS</v>
      </c>
      <c r="D10" s="47" t="s">
        <v>19</v>
      </c>
      <c r="E10">
        <f>'2021'!C33</f>
        <v>3</v>
      </c>
      <c r="F10">
        <f>'2021'!D33</f>
        <v>2</v>
      </c>
      <c r="G10">
        <f>'2021'!E33</f>
        <v>1</v>
      </c>
      <c r="H10">
        <f>'2021'!F33</f>
        <v>8</v>
      </c>
      <c r="I10">
        <f>'2021'!G33</f>
        <v>0</v>
      </c>
      <c r="J10">
        <f>'2021'!H33</f>
        <v>0</v>
      </c>
      <c r="K10">
        <f>'2021'!I33</f>
        <v>1</v>
      </c>
      <c r="L10">
        <f>'2021'!J33</f>
        <v>1</v>
      </c>
      <c r="M10">
        <f>'2021'!K33</f>
        <v>1</v>
      </c>
      <c r="N10">
        <f>'2021'!L33</f>
        <v>1</v>
      </c>
      <c r="O10">
        <f>'2021'!M33</f>
        <v>0</v>
      </c>
      <c r="P10">
        <v>0</v>
      </c>
      <c r="Q10">
        <f>'2021'!N33</f>
        <v>0</v>
      </c>
    </row>
    <row r="11" spans="1:17" x14ac:dyDescent="0.25">
      <c r="A11" s="61">
        <v>2021</v>
      </c>
      <c r="B11" s="59" t="s">
        <v>49</v>
      </c>
      <c r="C11" t="str">
        <f>'2021'!$A$33</f>
        <v>ALTAS</v>
      </c>
      <c r="D11" s="47" t="s">
        <v>20</v>
      </c>
      <c r="E11">
        <f>'2021'!C34</f>
        <v>172</v>
      </c>
      <c r="F11">
        <f>'2021'!D34</f>
        <v>158</v>
      </c>
      <c r="G11">
        <f>'2021'!E34</f>
        <v>270</v>
      </c>
      <c r="H11">
        <f>'2021'!F34</f>
        <v>235</v>
      </c>
      <c r="I11">
        <f>'2021'!G34</f>
        <v>279</v>
      </c>
      <c r="J11">
        <f>'2021'!H34</f>
        <v>183</v>
      </c>
      <c r="K11">
        <f>'2021'!I34</f>
        <v>226</v>
      </c>
      <c r="L11">
        <f>'2021'!J34</f>
        <v>293</v>
      </c>
      <c r="M11">
        <f>'2021'!K34</f>
        <v>204</v>
      </c>
      <c r="N11">
        <f>'2021'!L34</f>
        <v>158</v>
      </c>
      <c r="O11">
        <f>'2021'!M34</f>
        <v>138</v>
      </c>
      <c r="P11">
        <v>0</v>
      </c>
      <c r="Q11">
        <f>'2021'!N34</f>
        <v>143</v>
      </c>
    </row>
    <row r="12" spans="1:17" x14ac:dyDescent="0.25">
      <c r="A12" s="61">
        <v>2021</v>
      </c>
      <c r="B12" s="59" t="s">
        <v>49</v>
      </c>
      <c r="C12" t="str">
        <f>'2021'!$A$35</f>
        <v>SUSPENSIONES POR FALLECIMIENTO</v>
      </c>
      <c r="D12" s="47" t="s">
        <v>19</v>
      </c>
      <c r="E12">
        <f>'2021'!C35</f>
        <v>306</v>
      </c>
      <c r="F12">
        <f>'2021'!D35</f>
        <v>574</v>
      </c>
      <c r="G12">
        <f>'2021'!E35</f>
        <v>580</v>
      </c>
      <c r="H12">
        <f>'2021'!F35</f>
        <v>374</v>
      </c>
      <c r="I12">
        <f>'2021'!G35</f>
        <v>369</v>
      </c>
      <c r="J12">
        <f>'2021'!H35</f>
        <v>461</v>
      </c>
      <c r="K12">
        <f>'2021'!I35</f>
        <v>796</v>
      </c>
      <c r="L12">
        <f>'2021'!J35</f>
        <v>436</v>
      </c>
      <c r="M12">
        <f>'2021'!K35</f>
        <v>351</v>
      </c>
      <c r="N12">
        <f>'2021'!L35</f>
        <v>308</v>
      </c>
      <c r="O12">
        <f>'2021'!M35</f>
        <v>170</v>
      </c>
      <c r="P12">
        <v>0</v>
      </c>
      <c r="Q12">
        <f>'2021'!N35</f>
        <v>357</v>
      </c>
    </row>
    <row r="13" spans="1:17" x14ac:dyDescent="0.25">
      <c r="A13" s="61">
        <v>2021</v>
      </c>
      <c r="B13" s="59" t="s">
        <v>49</v>
      </c>
      <c r="C13" t="str">
        <f>'2021'!$A$35</f>
        <v>SUSPENSIONES POR FALLECIMIENTO</v>
      </c>
      <c r="D13" s="47" t="s">
        <v>20</v>
      </c>
      <c r="E13">
        <f>'2021'!C36</f>
        <v>165</v>
      </c>
      <c r="F13">
        <f>'2021'!D36</f>
        <v>237</v>
      </c>
      <c r="G13">
        <f>'2021'!E36</f>
        <v>229</v>
      </c>
      <c r="H13">
        <f>'2021'!F36</f>
        <v>215</v>
      </c>
      <c r="I13">
        <f>'2021'!G36</f>
        <v>190</v>
      </c>
      <c r="J13">
        <f>'2021'!H36</f>
        <v>270</v>
      </c>
      <c r="K13">
        <f>'2021'!I36</f>
        <v>423</v>
      </c>
      <c r="L13">
        <f>'2021'!J36</f>
        <v>235</v>
      </c>
      <c r="M13">
        <f>'2021'!K36</f>
        <v>219</v>
      </c>
      <c r="N13">
        <f>'2021'!L36</f>
        <v>188</v>
      </c>
      <c r="O13">
        <f>'2021'!M36</f>
        <v>113</v>
      </c>
      <c r="P13">
        <v>0</v>
      </c>
      <c r="Q13">
        <f>'2021'!N36</f>
        <v>213</v>
      </c>
    </row>
    <row r="14" spans="1:17" x14ac:dyDescent="0.25">
      <c r="A14" s="61">
        <v>2021</v>
      </c>
      <c r="B14" s="59" t="s">
        <v>49</v>
      </c>
      <c r="C14" t="str">
        <f>'2021'!$A$37</f>
        <v>SUSPENSIONES MAYORIA DE EDAD</v>
      </c>
      <c r="D14" s="47" t="s">
        <v>19</v>
      </c>
      <c r="E14">
        <f>'2021'!C37</f>
        <v>0</v>
      </c>
      <c r="F14">
        <f>'2021'!D37</f>
        <v>0</v>
      </c>
      <c r="G14">
        <f>'2021'!E37</f>
        <v>0</v>
      </c>
      <c r="H14">
        <f>'2021'!F37</f>
        <v>0</v>
      </c>
      <c r="I14">
        <f>'2021'!G37</f>
        <v>0</v>
      </c>
      <c r="J14">
        <f>'2021'!H37</f>
        <v>0</v>
      </c>
      <c r="K14">
        <f>'2021'!I37</f>
        <v>0</v>
      </c>
      <c r="L14">
        <f>'2021'!J37</f>
        <v>0</v>
      </c>
      <c r="M14">
        <f>'2021'!K37</f>
        <v>0</v>
      </c>
      <c r="N14">
        <f>'2021'!L37</f>
        <v>0</v>
      </c>
      <c r="O14">
        <f>'2021'!M37</f>
        <v>0</v>
      </c>
      <c r="P14">
        <v>0</v>
      </c>
      <c r="Q14">
        <f>'2021'!N37</f>
        <v>0</v>
      </c>
    </row>
    <row r="15" spans="1:17" x14ac:dyDescent="0.25">
      <c r="A15" s="61">
        <v>2021</v>
      </c>
      <c r="B15" s="59" t="s">
        <v>49</v>
      </c>
      <c r="C15" t="str">
        <f>'2021'!$A$37</f>
        <v>SUSPENSIONES MAYORIA DE EDAD</v>
      </c>
      <c r="D15" s="47" t="s">
        <v>20</v>
      </c>
      <c r="E15">
        <f>'2021'!C38</f>
        <v>7</v>
      </c>
      <c r="F15">
        <f>'2021'!D38</f>
        <v>11</v>
      </c>
      <c r="G15">
        <f>'2021'!E38</f>
        <v>8</v>
      </c>
      <c r="H15">
        <f>'2021'!F38</f>
        <v>5</v>
      </c>
      <c r="I15">
        <f>'2021'!G38</f>
        <v>9</v>
      </c>
      <c r="J15">
        <f>'2021'!H38</f>
        <v>5</v>
      </c>
      <c r="K15">
        <f>'2021'!I38</f>
        <v>7</v>
      </c>
      <c r="L15">
        <f>'2021'!J38</f>
        <v>5</v>
      </c>
      <c r="M15">
        <f>'2021'!K38</f>
        <v>9</v>
      </c>
      <c r="N15">
        <f>'2021'!L38</f>
        <v>5</v>
      </c>
      <c r="O15">
        <f>'2021'!M38</f>
        <v>5</v>
      </c>
      <c r="P15">
        <v>0</v>
      </c>
      <c r="Q15">
        <f>'2021'!N38</f>
        <v>5</v>
      </c>
    </row>
    <row r="16" spans="1:17" x14ac:dyDescent="0.25">
      <c r="A16" s="61">
        <v>2021</v>
      </c>
      <c r="B16" s="59" t="s">
        <v>49</v>
      </c>
      <c r="C16" t="str">
        <f>'2021'!$A$39</f>
        <v>OTRAS SUSPENSIONES</v>
      </c>
      <c r="D16" s="47" t="s">
        <v>19</v>
      </c>
      <c r="E16">
        <f>'2021'!C39</f>
        <v>0</v>
      </c>
      <c r="F16">
        <f>'2021'!D39</f>
        <v>0</v>
      </c>
      <c r="G16">
        <f>'2021'!E39</f>
        <v>0</v>
      </c>
      <c r="H16">
        <f>'2021'!F39</f>
        <v>0</v>
      </c>
      <c r="I16">
        <f>'2021'!G39</f>
        <v>0</v>
      </c>
      <c r="J16">
        <f>'2021'!H39</f>
        <v>0</v>
      </c>
      <c r="K16">
        <f>'2021'!I39</f>
        <v>0</v>
      </c>
      <c r="L16">
        <f>'2021'!J39</f>
        <v>0</v>
      </c>
      <c r="M16">
        <f>'2021'!K39</f>
        <v>0</v>
      </c>
      <c r="N16">
        <f>'2021'!L39</f>
        <v>0</v>
      </c>
      <c r="O16">
        <f>'2021'!M39</f>
        <v>0</v>
      </c>
      <c r="P16">
        <v>0</v>
      </c>
      <c r="Q16">
        <f>'2021'!N39</f>
        <v>0</v>
      </c>
    </row>
    <row r="17" spans="1:32" x14ac:dyDescent="0.25">
      <c r="A17" s="61">
        <v>2021</v>
      </c>
      <c r="B17" s="59" t="s">
        <v>49</v>
      </c>
      <c r="C17" t="str">
        <f>'2021'!$A$39</f>
        <v>OTRAS SUSPENSIONES</v>
      </c>
      <c r="D17" s="47" t="s">
        <v>20</v>
      </c>
      <c r="E17">
        <f>'2021'!C40</f>
        <v>1</v>
      </c>
      <c r="F17">
        <f>'2021'!D40</f>
        <v>2</v>
      </c>
      <c r="G17">
        <f>'2021'!E40</f>
        <v>15</v>
      </c>
      <c r="H17">
        <f>'2021'!F40</f>
        <v>5</v>
      </c>
      <c r="I17">
        <f>'2021'!G40</f>
        <v>0</v>
      </c>
      <c r="J17">
        <f>'2021'!H40</f>
        <v>2</v>
      </c>
      <c r="K17">
        <f>'2021'!I40</f>
        <v>0</v>
      </c>
      <c r="L17">
        <f>'2021'!J40</f>
        <v>0</v>
      </c>
      <c r="M17">
        <f>'2021'!K40</f>
        <v>1</v>
      </c>
      <c r="N17">
        <f>'2021'!L40</f>
        <v>0</v>
      </c>
      <c r="O17">
        <f>'2021'!M40</f>
        <v>0</v>
      </c>
      <c r="P17">
        <v>0</v>
      </c>
      <c r="Q17">
        <f>'2021'!N40</f>
        <v>0</v>
      </c>
    </row>
    <row r="18" spans="1:32" x14ac:dyDescent="0.25">
      <c r="A18" s="61">
        <v>2021</v>
      </c>
      <c r="B18" s="59" t="s">
        <v>49</v>
      </c>
      <c r="C18" t="str">
        <f>'2021'!$A$41</f>
        <v>MODIFICACION MATRICULA</v>
      </c>
      <c r="D18" s="47" t="s">
        <v>19</v>
      </c>
      <c r="E18">
        <f>'2021'!C41</f>
        <v>9</v>
      </c>
      <c r="F18">
        <f>'2021'!D41</f>
        <v>8</v>
      </c>
      <c r="G18">
        <f>'2021'!E41</f>
        <v>29</v>
      </c>
      <c r="H18">
        <f>'2021'!F41</f>
        <v>3</v>
      </c>
      <c r="I18">
        <f>'2021'!G41</f>
        <v>2</v>
      </c>
      <c r="J18">
        <f>'2021'!H41</f>
        <v>0</v>
      </c>
      <c r="K18">
        <f>'2021'!I41</f>
        <v>0</v>
      </c>
      <c r="L18">
        <f>'2021'!J41</f>
        <v>1</v>
      </c>
      <c r="M18">
        <f>'2021'!K41</f>
        <v>1</v>
      </c>
      <c r="N18">
        <f>'2021'!L41</f>
        <v>1</v>
      </c>
      <c r="O18">
        <f>'2021'!M41</f>
        <v>0</v>
      </c>
      <c r="P18">
        <v>0</v>
      </c>
      <c r="Q18">
        <f>'2021'!N41</f>
        <v>0</v>
      </c>
    </row>
    <row r="19" spans="1:32" x14ac:dyDescent="0.25">
      <c r="A19" s="61">
        <v>2021</v>
      </c>
      <c r="B19" s="59" t="s">
        <v>49</v>
      </c>
      <c r="C19" t="str">
        <f>'2021'!$A$41</f>
        <v>MODIFICACION MATRICULA</v>
      </c>
      <c r="D19" s="47" t="s">
        <v>20</v>
      </c>
      <c r="E19">
        <f>'2021'!C42</f>
        <v>10</v>
      </c>
      <c r="F19">
        <f>'2021'!D42</f>
        <v>8</v>
      </c>
      <c r="G19">
        <f>'2021'!E42</f>
        <v>24</v>
      </c>
      <c r="H19">
        <f>'2021'!F42</f>
        <v>3</v>
      </c>
      <c r="I19">
        <f>'2021'!G42</f>
        <v>4</v>
      </c>
      <c r="J19">
        <f>'2021'!H42</f>
        <v>0</v>
      </c>
      <c r="K19">
        <f>'2021'!I42</f>
        <v>4</v>
      </c>
      <c r="L19">
        <f>'2021'!J42</f>
        <v>4</v>
      </c>
      <c r="M19">
        <f>'2021'!K42</f>
        <v>0</v>
      </c>
      <c r="N19">
        <f>'2021'!L42</f>
        <v>0</v>
      </c>
      <c r="O19">
        <f>'2021'!M42</f>
        <v>3</v>
      </c>
      <c r="P19">
        <v>0</v>
      </c>
      <c r="Q19">
        <f>'2021'!N42</f>
        <v>2</v>
      </c>
    </row>
    <row r="20" spans="1:32" x14ac:dyDescent="0.25">
      <c r="A20" s="61">
        <v>2021</v>
      </c>
      <c r="B20" s="59" t="s">
        <v>49</v>
      </c>
      <c r="C20" t="str">
        <f>'2021'!$A$43</f>
        <v>MODIFICACION DATOS PERSONALES</v>
      </c>
      <c r="D20" s="47" t="s">
        <v>19</v>
      </c>
      <c r="E20">
        <f>'2021'!C43</f>
        <v>1138</v>
      </c>
      <c r="F20">
        <f>'2021'!D43</f>
        <v>1603</v>
      </c>
      <c r="G20">
        <f>'2021'!E43</f>
        <v>831</v>
      </c>
      <c r="H20">
        <f>'2021'!F43</f>
        <v>1340</v>
      </c>
      <c r="I20">
        <f>'2021'!G43</f>
        <v>1654</v>
      </c>
      <c r="J20">
        <f>'2021'!H43</f>
        <v>1788</v>
      </c>
      <c r="K20">
        <f>'2021'!I43</f>
        <v>1520</v>
      </c>
      <c r="L20">
        <f>'2021'!J43</f>
        <v>1011</v>
      </c>
      <c r="M20">
        <f>'2021'!K43</f>
        <v>802</v>
      </c>
      <c r="N20">
        <f>'2021'!L43</f>
        <v>660</v>
      </c>
      <c r="O20">
        <f>'2021'!M43</f>
        <v>544</v>
      </c>
      <c r="P20">
        <v>0</v>
      </c>
      <c r="Q20">
        <f>'2021'!N43</f>
        <v>628</v>
      </c>
    </row>
    <row r="21" spans="1:32" x14ac:dyDescent="0.25">
      <c r="A21" s="61">
        <v>2021</v>
      </c>
      <c r="B21" s="59" t="s">
        <v>49</v>
      </c>
      <c r="C21" t="str">
        <f>'2021'!$A$43</f>
        <v>MODIFICACION DATOS PERSONALES</v>
      </c>
      <c r="D21" s="47" t="s">
        <v>20</v>
      </c>
      <c r="E21">
        <f>'2021'!C44</f>
        <v>761</v>
      </c>
      <c r="F21">
        <f>'2021'!D44</f>
        <v>1703</v>
      </c>
      <c r="G21">
        <f>'2021'!E44</f>
        <v>1205</v>
      </c>
      <c r="H21">
        <f>'2021'!F44</f>
        <v>1096</v>
      </c>
      <c r="I21">
        <f>'2021'!G44</f>
        <v>863</v>
      </c>
      <c r="J21">
        <f>'2021'!H44</f>
        <v>992</v>
      </c>
      <c r="K21">
        <f>'2021'!I44</f>
        <v>1143</v>
      </c>
      <c r="L21">
        <f>'2021'!J44</f>
        <v>1516</v>
      </c>
      <c r="M21">
        <f>'2021'!K44</f>
        <v>850</v>
      </c>
      <c r="N21">
        <f>'2021'!L44</f>
        <v>552</v>
      </c>
      <c r="O21">
        <f>'2021'!M44</f>
        <v>411</v>
      </c>
      <c r="P21">
        <v>0</v>
      </c>
      <c r="Q21">
        <f>'2021'!N44</f>
        <v>588</v>
      </c>
    </row>
    <row r="22" spans="1:32" x14ac:dyDescent="0.25">
      <c r="A22" s="61">
        <v>2021</v>
      </c>
      <c r="B22" s="59" t="s">
        <v>49</v>
      </c>
      <c r="C22" t="str">
        <f>'2021'!$A$45</f>
        <v>CAMBIO DE REGIONAL</v>
      </c>
      <c r="D22" s="47" t="s">
        <v>19</v>
      </c>
      <c r="E22">
        <f>'2021'!C45</f>
        <v>59</v>
      </c>
      <c r="F22">
        <f>'2021'!D45</f>
        <v>30</v>
      </c>
      <c r="G22">
        <f>'2021'!E45</f>
        <v>35</v>
      </c>
      <c r="H22">
        <f>'2021'!F45</f>
        <v>43</v>
      </c>
      <c r="I22">
        <f>'2021'!G45</f>
        <v>46</v>
      </c>
      <c r="J22">
        <f>'2021'!H45</f>
        <v>26</v>
      </c>
      <c r="K22">
        <f>'2021'!I45</f>
        <v>22</v>
      </c>
      <c r="L22">
        <f>'2021'!J45</f>
        <v>24</v>
      </c>
      <c r="M22">
        <f>'2021'!K45</f>
        <v>32</v>
      </c>
      <c r="N22">
        <f>'2021'!L45</f>
        <v>26</v>
      </c>
      <c r="O22">
        <f>'2021'!M45</f>
        <v>16</v>
      </c>
      <c r="P22">
        <v>0</v>
      </c>
      <c r="Q22">
        <f>'2021'!N45</f>
        <v>35</v>
      </c>
    </row>
    <row r="23" spans="1:32" x14ac:dyDescent="0.25">
      <c r="A23" s="61">
        <v>2021</v>
      </c>
      <c r="B23" s="59" t="s">
        <v>49</v>
      </c>
      <c r="C23" t="str">
        <f>'2021'!$A$45</f>
        <v>CAMBIO DE REGIONAL</v>
      </c>
      <c r="D23" s="47" t="s">
        <v>20</v>
      </c>
      <c r="E23">
        <f>'2021'!C46</f>
        <v>20</v>
      </c>
      <c r="F23">
        <f>'2021'!D46</f>
        <v>24</v>
      </c>
      <c r="G23">
        <f>'2021'!E46</f>
        <v>25</v>
      </c>
      <c r="H23">
        <f>'2021'!F46</f>
        <v>18</v>
      </c>
      <c r="I23">
        <f>'2021'!G46</f>
        <v>23</v>
      </c>
      <c r="J23">
        <f>'2021'!H46</f>
        <v>10</v>
      </c>
      <c r="K23">
        <f>'2021'!I46</f>
        <v>21</v>
      </c>
      <c r="L23">
        <f>'2021'!J46</f>
        <v>17</v>
      </c>
      <c r="M23">
        <f>'2021'!K46</f>
        <v>30</v>
      </c>
      <c r="N23">
        <f>'2021'!L46</f>
        <v>20</v>
      </c>
      <c r="O23">
        <f>'2021'!M46</f>
        <v>11</v>
      </c>
      <c r="P23">
        <v>0</v>
      </c>
      <c r="Q23">
        <f>'2021'!N46</f>
        <v>24</v>
      </c>
    </row>
    <row r="24" spans="1:32" x14ac:dyDescent="0.25">
      <c r="A24" s="61">
        <v>2021</v>
      </c>
      <c r="B24" s="59" t="s">
        <v>49</v>
      </c>
      <c r="C24" t="str">
        <f>'2021'!$A$47</f>
        <v>IMPEDIMENTO</v>
      </c>
      <c r="D24" s="47" t="s">
        <v>19</v>
      </c>
      <c r="E24">
        <f>'2021'!C47</f>
        <v>316</v>
      </c>
      <c r="F24">
        <f>'2021'!D47</f>
        <v>20</v>
      </c>
      <c r="G24">
        <f>'2021'!E47</f>
        <v>23</v>
      </c>
      <c r="H24">
        <f>'2021'!F47</f>
        <v>16</v>
      </c>
      <c r="I24">
        <f>'2021'!G47</f>
        <v>15</v>
      </c>
      <c r="J24">
        <f>'2021'!H47</f>
        <v>67</v>
      </c>
      <c r="K24">
        <f>'2021'!I47</f>
        <v>79</v>
      </c>
      <c r="L24">
        <f>'2021'!J47</f>
        <v>11</v>
      </c>
      <c r="M24">
        <f>'2021'!K47</f>
        <v>6</v>
      </c>
      <c r="N24">
        <f>'2021'!L47</f>
        <v>4</v>
      </c>
      <c r="O24">
        <f>'2021'!M47</f>
        <v>10</v>
      </c>
      <c r="P24">
        <v>0</v>
      </c>
      <c r="Q24">
        <f>'2021'!N47</f>
        <v>10</v>
      </c>
    </row>
    <row r="25" spans="1:32" x14ac:dyDescent="0.25">
      <c r="A25" s="61">
        <v>2021</v>
      </c>
      <c r="B25" s="59" t="s">
        <v>49</v>
      </c>
      <c r="C25" t="str">
        <f>'2021'!$A$47</f>
        <v>IMPEDIMENTO</v>
      </c>
      <c r="D25" s="47" t="s">
        <v>20</v>
      </c>
      <c r="E25">
        <f>'2021'!C48</f>
        <v>225</v>
      </c>
      <c r="F25">
        <f>'2021'!D48</f>
        <v>20</v>
      </c>
      <c r="G25">
        <f>'2021'!E48</f>
        <v>8</v>
      </c>
      <c r="H25">
        <f>'2021'!F48</f>
        <v>9</v>
      </c>
      <c r="I25">
        <f>'2021'!G48</f>
        <v>7</v>
      </c>
      <c r="J25">
        <f>'2021'!H48</f>
        <v>9</v>
      </c>
      <c r="K25">
        <f>'2021'!I48</f>
        <v>24</v>
      </c>
      <c r="L25">
        <f>'2021'!J48</f>
        <v>4</v>
      </c>
      <c r="M25">
        <f>'2021'!K48</f>
        <v>5</v>
      </c>
      <c r="N25">
        <f>'2021'!L48</f>
        <v>4</v>
      </c>
      <c r="O25">
        <f>'2021'!M48</f>
        <v>5</v>
      </c>
      <c r="P25">
        <v>0</v>
      </c>
      <c r="Q25">
        <f>'2021'!N48</f>
        <v>8</v>
      </c>
    </row>
    <row r="26" spans="1:32" x14ac:dyDescent="0.25">
      <c r="A26" s="61">
        <v>2021</v>
      </c>
      <c r="B26" s="59" t="s">
        <v>49</v>
      </c>
      <c r="C26" t="str">
        <f>'2021'!$A$49</f>
        <v>HOSPITALIZACIÓN</v>
      </c>
      <c r="D26" s="47" t="s">
        <v>19</v>
      </c>
      <c r="E26">
        <f>'2021'!C49</f>
        <v>37</v>
      </c>
      <c r="F26">
        <f>'2021'!D49</f>
        <v>4</v>
      </c>
      <c r="G26">
        <f>'2021'!E49</f>
        <v>4</v>
      </c>
      <c r="H26">
        <f>'2021'!F49</f>
        <v>5</v>
      </c>
      <c r="I26">
        <f>'2021'!G49</f>
        <v>4</v>
      </c>
      <c r="J26">
        <f>'2021'!H49</f>
        <v>7</v>
      </c>
      <c r="K26">
        <f>'2021'!I49</f>
        <v>13</v>
      </c>
      <c r="L26">
        <f>'2021'!J49</f>
        <v>3</v>
      </c>
      <c r="M26">
        <f>'2021'!K49</f>
        <v>9</v>
      </c>
      <c r="N26">
        <f>'2021'!L49</f>
        <v>6</v>
      </c>
      <c r="O26">
        <f>'2021'!M49</f>
        <v>6</v>
      </c>
      <c r="P26">
        <v>0</v>
      </c>
      <c r="Q26">
        <f>'2021'!N49</f>
        <v>12</v>
      </c>
    </row>
    <row r="27" spans="1:32" x14ac:dyDescent="0.25">
      <c r="A27" s="61">
        <v>2021</v>
      </c>
      <c r="B27" s="59" t="s">
        <v>49</v>
      </c>
      <c r="C27" t="str">
        <f>'2021'!$A$49</f>
        <v>HOSPITALIZACIÓN</v>
      </c>
      <c r="D27" s="47" t="s">
        <v>20</v>
      </c>
      <c r="E27">
        <f>'2021'!C50</f>
        <v>30</v>
      </c>
      <c r="F27">
        <f>'2021'!D50</f>
        <v>0</v>
      </c>
      <c r="G27">
        <f>'2021'!E50</f>
        <v>3</v>
      </c>
      <c r="H27">
        <f>'2021'!F50</f>
        <v>4</v>
      </c>
      <c r="I27">
        <f>'2021'!G50</f>
        <v>2</v>
      </c>
      <c r="J27">
        <f>'2021'!H50</f>
        <v>0</v>
      </c>
      <c r="K27">
        <f>'2021'!I50</f>
        <v>1</v>
      </c>
      <c r="L27">
        <f>'2021'!J50</f>
        <v>0</v>
      </c>
      <c r="M27">
        <f>'2021'!K50</f>
        <v>1</v>
      </c>
      <c r="N27">
        <f>'2021'!L50</f>
        <v>0</v>
      </c>
      <c r="O27">
        <f>'2021'!M50</f>
        <v>0</v>
      </c>
      <c r="P27">
        <v>0</v>
      </c>
      <c r="Q27">
        <f>'2021'!N50</f>
        <v>0</v>
      </c>
    </row>
    <row r="28" spans="1:32" x14ac:dyDescent="0.25">
      <c r="A28" s="61">
        <v>2021</v>
      </c>
      <c r="B28" s="59" t="s">
        <v>49</v>
      </c>
      <c r="C28" t="str">
        <f>'2021'!$A$51</f>
        <v>FALLECIMIENTO</v>
      </c>
      <c r="D28" s="47" t="s">
        <v>19</v>
      </c>
      <c r="E28">
        <f>'2021'!C51</f>
        <v>397</v>
      </c>
      <c r="F28">
        <f>'2021'!D51</f>
        <v>513</v>
      </c>
      <c r="G28">
        <f>'2021'!E51</f>
        <v>464</v>
      </c>
      <c r="H28">
        <f>'2021'!F51</f>
        <v>226</v>
      </c>
      <c r="I28">
        <f>'2021'!G51</f>
        <v>239</v>
      </c>
      <c r="J28">
        <f>'2021'!H51</f>
        <v>507</v>
      </c>
      <c r="K28">
        <f>'2021'!I51</f>
        <v>534</v>
      </c>
      <c r="L28">
        <f>'2021'!J51</f>
        <v>329</v>
      </c>
      <c r="M28">
        <f>'2021'!K51</f>
        <v>305</v>
      </c>
      <c r="N28">
        <f>'2021'!L51</f>
        <v>246</v>
      </c>
      <c r="O28">
        <f>'2021'!M51</f>
        <v>253</v>
      </c>
      <c r="P28">
        <v>0</v>
      </c>
      <c r="Q28">
        <f>'2021'!N51</f>
        <v>243</v>
      </c>
    </row>
    <row r="29" spans="1:32" x14ac:dyDescent="0.25">
      <c r="A29" s="61">
        <v>2021</v>
      </c>
      <c r="B29" s="59" t="s">
        <v>49</v>
      </c>
      <c r="C29" t="str">
        <f>'2021'!$A$51</f>
        <v>FALLECIMIENTO</v>
      </c>
      <c r="D29" s="47" t="s">
        <v>20</v>
      </c>
      <c r="E29">
        <f>'2021'!C52</f>
        <v>216</v>
      </c>
      <c r="F29">
        <f>'2021'!D52</f>
        <v>214</v>
      </c>
      <c r="G29">
        <f>'2021'!E52</f>
        <v>169</v>
      </c>
      <c r="H29">
        <f>'2021'!F52</f>
        <v>104</v>
      </c>
      <c r="I29">
        <f>'2021'!G52</f>
        <v>137</v>
      </c>
      <c r="J29">
        <f>'2021'!H52</f>
        <v>258</v>
      </c>
      <c r="K29">
        <f>'2021'!I52</f>
        <v>242</v>
      </c>
      <c r="L29">
        <f>'2021'!J52</f>
        <v>193</v>
      </c>
      <c r="M29">
        <f>'2021'!K52</f>
        <v>189</v>
      </c>
      <c r="N29">
        <f>'2021'!L52</f>
        <v>190</v>
      </c>
      <c r="O29">
        <f>'2021'!M52</f>
        <v>176</v>
      </c>
      <c r="P29">
        <v>0</v>
      </c>
      <c r="Q29">
        <f>'2021'!N52</f>
        <v>137</v>
      </c>
    </row>
    <row r="30" spans="1:32" x14ac:dyDescent="0.25"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</row>
    <row r="31" spans="1:32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A25" workbookViewId="0">
      <selection activeCell="P53" sqref="P53"/>
    </sheetView>
  </sheetViews>
  <sheetFormatPr baseColWidth="10" defaultColWidth="14.42578125" defaultRowHeight="15" customHeight="1" x14ac:dyDescent="0.25"/>
  <cols>
    <col min="1" max="1" width="33.42578125" customWidth="1"/>
    <col min="2" max="2" width="19.140625" customWidth="1"/>
    <col min="3" max="12" width="7.5703125" customWidth="1"/>
    <col min="13" max="14" width="7.140625" customWidth="1"/>
    <col min="15" max="15" width="6.85546875" customWidth="1"/>
  </cols>
  <sheetData>
    <row r="1" spans="1:26" x14ac:dyDescent="0.25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7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7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70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71" t="s">
        <v>0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74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6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.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77" t="s">
        <v>1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9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.5" customHeight="1" x14ac:dyDescent="0.25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2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83" t="s">
        <v>2</v>
      </c>
      <c r="B10" s="3" t="s">
        <v>3</v>
      </c>
      <c r="C10" s="85">
        <v>2021</v>
      </c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84"/>
      <c r="B11" s="3" t="s">
        <v>4</v>
      </c>
      <c r="C11" s="4" t="s">
        <v>5</v>
      </c>
      <c r="D11" s="5" t="s">
        <v>6</v>
      </c>
      <c r="E11" s="5" t="s">
        <v>7</v>
      </c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  <c r="N11" s="5" t="s">
        <v>16</v>
      </c>
      <c r="O11" s="5" t="s">
        <v>17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93" t="s">
        <v>18</v>
      </c>
      <c r="B12" s="6" t="s">
        <v>19</v>
      </c>
      <c r="C12" s="27">
        <v>52255</v>
      </c>
      <c r="D12" s="7">
        <v>51665</v>
      </c>
      <c r="E12" s="7">
        <v>51071</v>
      </c>
      <c r="F12" s="8">
        <v>50731</v>
      </c>
      <c r="G12" s="7">
        <v>50378</v>
      </c>
      <c r="H12" s="7">
        <v>49738</v>
      </c>
      <c r="I12" s="7">
        <v>49155</v>
      </c>
      <c r="J12" s="7">
        <v>48745</v>
      </c>
      <c r="K12" s="7">
        <v>48417</v>
      </c>
      <c r="L12" s="7">
        <v>48128</v>
      </c>
      <c r="M12" s="7">
        <v>47962</v>
      </c>
      <c r="N12" s="7">
        <v>47965</v>
      </c>
      <c r="O12" s="27">
        <v>47636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94"/>
      <c r="B13" s="6" t="s">
        <v>20</v>
      </c>
      <c r="C13" s="27">
        <v>33625</v>
      </c>
      <c r="D13" s="7">
        <v>33540</v>
      </c>
      <c r="E13" s="7">
        <v>33541</v>
      </c>
      <c r="F13" s="8">
        <v>33552</v>
      </c>
      <c r="G13" s="7">
        <v>33631</v>
      </c>
      <c r="H13" s="7">
        <v>33419</v>
      </c>
      <c r="I13" s="7">
        <v>33384</v>
      </c>
      <c r="J13" s="7">
        <v>33445</v>
      </c>
      <c r="K13" s="7">
        <v>33449</v>
      </c>
      <c r="L13" s="7">
        <v>33432</v>
      </c>
      <c r="M13" s="7">
        <v>33472</v>
      </c>
      <c r="N13" s="7">
        <v>33472</v>
      </c>
      <c r="O13" s="27">
        <v>33408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95" t="s">
        <v>21</v>
      </c>
      <c r="B14" s="96"/>
      <c r="C14" s="9">
        <f t="shared" ref="C14:O14" si="0">SUM(C12:C13)</f>
        <v>85880</v>
      </c>
      <c r="D14" s="9">
        <f t="shared" si="0"/>
        <v>85205</v>
      </c>
      <c r="E14" s="9">
        <f t="shared" si="0"/>
        <v>84612</v>
      </c>
      <c r="F14" s="9">
        <f t="shared" si="0"/>
        <v>84283</v>
      </c>
      <c r="G14" s="9">
        <f t="shared" si="0"/>
        <v>84009</v>
      </c>
      <c r="H14" s="9">
        <f t="shared" si="0"/>
        <v>83157</v>
      </c>
      <c r="I14" s="9">
        <f t="shared" si="0"/>
        <v>82539</v>
      </c>
      <c r="J14" s="9">
        <f t="shared" si="0"/>
        <v>82190</v>
      </c>
      <c r="K14" s="9">
        <f t="shared" si="0"/>
        <v>81866</v>
      </c>
      <c r="L14" s="9">
        <f t="shared" si="0"/>
        <v>81560</v>
      </c>
      <c r="M14" s="9">
        <f t="shared" si="0"/>
        <v>81434</v>
      </c>
      <c r="N14" s="9">
        <f t="shared" si="0"/>
        <v>81437</v>
      </c>
      <c r="O14" s="9">
        <f t="shared" si="0"/>
        <v>81044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93" t="s">
        <v>22</v>
      </c>
      <c r="B15" s="6" t="s">
        <v>19</v>
      </c>
      <c r="C15" s="27">
        <v>1354</v>
      </c>
      <c r="D15" s="45">
        <v>1358</v>
      </c>
      <c r="E15" s="49">
        <v>1340</v>
      </c>
      <c r="F15" s="8">
        <v>1328</v>
      </c>
      <c r="G15" s="7">
        <v>1321</v>
      </c>
      <c r="H15" s="7">
        <v>1305</v>
      </c>
      <c r="I15" s="7">
        <v>1300</v>
      </c>
      <c r="J15" s="7">
        <v>1289</v>
      </c>
      <c r="K15" s="7">
        <v>1280</v>
      </c>
      <c r="L15" s="7">
        <v>1268</v>
      </c>
      <c r="M15" s="7">
        <v>1261</v>
      </c>
      <c r="N15" s="7">
        <v>1261</v>
      </c>
      <c r="O15" s="27">
        <v>1253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94"/>
      <c r="B16" s="6" t="s">
        <v>20</v>
      </c>
      <c r="C16" s="27">
        <v>891</v>
      </c>
      <c r="D16" s="45">
        <v>895</v>
      </c>
      <c r="E16" s="49">
        <v>902</v>
      </c>
      <c r="F16" s="8">
        <v>897</v>
      </c>
      <c r="G16" s="7">
        <v>891</v>
      </c>
      <c r="H16" s="7">
        <v>881</v>
      </c>
      <c r="I16" s="7">
        <v>875</v>
      </c>
      <c r="J16" s="7">
        <v>867</v>
      </c>
      <c r="K16" s="7">
        <v>853</v>
      </c>
      <c r="L16" s="7">
        <v>853</v>
      </c>
      <c r="M16" s="7">
        <v>839</v>
      </c>
      <c r="N16" s="7">
        <v>839</v>
      </c>
      <c r="O16" s="27">
        <v>838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95" t="s">
        <v>21</v>
      </c>
      <c r="B17" s="96"/>
      <c r="C17" s="9">
        <f t="shared" ref="C17:O17" si="1">SUM(C15:C16)</f>
        <v>2245</v>
      </c>
      <c r="D17" s="9">
        <f t="shared" si="1"/>
        <v>2253</v>
      </c>
      <c r="E17" s="9">
        <f t="shared" si="1"/>
        <v>2242</v>
      </c>
      <c r="F17" s="9">
        <f t="shared" si="1"/>
        <v>2225</v>
      </c>
      <c r="G17" s="9">
        <f t="shared" si="1"/>
        <v>2212</v>
      </c>
      <c r="H17" s="9">
        <f t="shared" si="1"/>
        <v>2186</v>
      </c>
      <c r="I17" s="9">
        <f t="shared" si="1"/>
        <v>2175</v>
      </c>
      <c r="J17" s="9">
        <f t="shared" si="1"/>
        <v>2156</v>
      </c>
      <c r="K17" s="9">
        <f t="shared" si="1"/>
        <v>2133</v>
      </c>
      <c r="L17" s="9">
        <f t="shared" si="1"/>
        <v>2121</v>
      </c>
      <c r="M17" s="9">
        <f t="shared" si="1"/>
        <v>2100</v>
      </c>
      <c r="N17" s="9">
        <f t="shared" si="1"/>
        <v>2100</v>
      </c>
      <c r="O17" s="9">
        <f t="shared" si="1"/>
        <v>2091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97" t="s">
        <v>23</v>
      </c>
      <c r="B18" s="98"/>
      <c r="C18" s="10">
        <f t="shared" ref="C18:O18" si="2">C17+C14</f>
        <v>88125</v>
      </c>
      <c r="D18" s="10">
        <f t="shared" si="2"/>
        <v>87458</v>
      </c>
      <c r="E18" s="10">
        <f t="shared" si="2"/>
        <v>86854</v>
      </c>
      <c r="F18" s="10">
        <f t="shared" si="2"/>
        <v>86508</v>
      </c>
      <c r="G18" s="10">
        <f t="shared" si="2"/>
        <v>86221</v>
      </c>
      <c r="H18" s="10">
        <f t="shared" si="2"/>
        <v>85343</v>
      </c>
      <c r="I18" s="10">
        <f t="shared" si="2"/>
        <v>84714</v>
      </c>
      <c r="J18" s="10">
        <f t="shared" si="2"/>
        <v>84346</v>
      </c>
      <c r="K18" s="10">
        <f t="shared" si="2"/>
        <v>83999</v>
      </c>
      <c r="L18" s="10">
        <f t="shared" si="2"/>
        <v>83681</v>
      </c>
      <c r="M18" s="10">
        <f t="shared" si="2"/>
        <v>83534</v>
      </c>
      <c r="N18" s="10">
        <f t="shared" si="2"/>
        <v>83537</v>
      </c>
      <c r="O18" s="10">
        <f t="shared" si="2"/>
        <v>83135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99" t="s">
        <v>24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3" t="s">
        <v>2</v>
      </c>
      <c r="B20" s="11" t="s">
        <v>4</v>
      </c>
      <c r="C20" s="4" t="s">
        <v>5</v>
      </c>
      <c r="D20" s="5" t="s">
        <v>6</v>
      </c>
      <c r="E20" s="4" t="s">
        <v>7</v>
      </c>
      <c r="F20" s="5" t="s">
        <v>8</v>
      </c>
      <c r="G20" s="5" t="s">
        <v>9</v>
      </c>
      <c r="H20" s="5" t="s">
        <v>10</v>
      </c>
      <c r="I20" s="5" t="s">
        <v>11</v>
      </c>
      <c r="J20" s="5" t="s">
        <v>12</v>
      </c>
      <c r="K20" s="5" t="s">
        <v>13</v>
      </c>
      <c r="L20" s="5" t="s">
        <v>14</v>
      </c>
      <c r="M20" s="5" t="s">
        <v>15</v>
      </c>
      <c r="N20" s="5" t="s">
        <v>16</v>
      </c>
      <c r="O20" s="5" t="s">
        <v>17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93" t="s">
        <v>25</v>
      </c>
      <c r="B21" s="6" t="s">
        <v>19</v>
      </c>
      <c r="C21" s="27">
        <v>2729</v>
      </c>
      <c r="D21" s="45">
        <v>2733</v>
      </c>
      <c r="E21" s="50">
        <v>2721</v>
      </c>
      <c r="F21" s="8">
        <v>2706</v>
      </c>
      <c r="G21" s="7">
        <v>2703</v>
      </c>
      <c r="H21" s="7">
        <v>2687</v>
      </c>
      <c r="I21" s="7">
        <v>2678</v>
      </c>
      <c r="J21" s="7">
        <v>2663</v>
      </c>
      <c r="K21" s="7">
        <v>2653</v>
      </c>
      <c r="L21" s="7">
        <v>2650</v>
      </c>
      <c r="M21" s="7">
        <v>2639</v>
      </c>
      <c r="N21" s="7">
        <v>2639</v>
      </c>
      <c r="O21" s="27">
        <v>2630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94"/>
      <c r="B22" s="6" t="s">
        <v>20</v>
      </c>
      <c r="C22" s="27">
        <v>1037</v>
      </c>
      <c r="D22" s="45">
        <v>1040</v>
      </c>
      <c r="E22" s="49">
        <v>1038</v>
      </c>
      <c r="F22" s="8">
        <v>1055</v>
      </c>
      <c r="G22" s="7">
        <v>1054</v>
      </c>
      <c r="H22" s="7">
        <v>1069</v>
      </c>
      <c r="I22" s="7">
        <v>1070</v>
      </c>
      <c r="J22" s="7">
        <v>1070</v>
      </c>
      <c r="K22" s="7">
        <v>1068</v>
      </c>
      <c r="L22" s="7">
        <v>1063</v>
      </c>
      <c r="M22" s="7">
        <v>1063</v>
      </c>
      <c r="N22" s="7">
        <v>1063</v>
      </c>
      <c r="O22" s="27">
        <v>1065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95" t="s">
        <v>21</v>
      </c>
      <c r="B23" s="96"/>
      <c r="C23" s="9">
        <f t="shared" ref="C23:O23" si="3">SUM(C21:C22)</f>
        <v>3766</v>
      </c>
      <c r="D23" s="9">
        <f t="shared" si="3"/>
        <v>3773</v>
      </c>
      <c r="E23" s="9">
        <f t="shared" si="3"/>
        <v>3759</v>
      </c>
      <c r="F23" s="9">
        <f t="shared" si="3"/>
        <v>3761</v>
      </c>
      <c r="G23" s="9">
        <f t="shared" si="3"/>
        <v>3757</v>
      </c>
      <c r="H23" s="9">
        <f t="shared" si="3"/>
        <v>3756</v>
      </c>
      <c r="I23" s="9">
        <f t="shared" si="3"/>
        <v>3748</v>
      </c>
      <c r="J23" s="9">
        <f t="shared" si="3"/>
        <v>3733</v>
      </c>
      <c r="K23" s="9">
        <f t="shared" si="3"/>
        <v>3721</v>
      </c>
      <c r="L23" s="9">
        <f t="shared" si="3"/>
        <v>3713</v>
      </c>
      <c r="M23" s="9">
        <f t="shared" si="3"/>
        <v>3702</v>
      </c>
      <c r="N23" s="9">
        <f t="shared" si="3"/>
        <v>3702</v>
      </c>
      <c r="O23" s="9">
        <f t="shared" si="3"/>
        <v>3695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93" t="s">
        <v>26</v>
      </c>
      <c r="B24" s="6" t="s">
        <v>19</v>
      </c>
      <c r="C24" s="27">
        <v>746</v>
      </c>
      <c r="D24" s="45">
        <v>599</v>
      </c>
      <c r="E24" s="49">
        <v>253</v>
      </c>
      <c r="F24" s="7">
        <v>130</v>
      </c>
      <c r="G24" s="7">
        <v>87</v>
      </c>
      <c r="H24" s="7">
        <v>41</v>
      </c>
      <c r="I24" s="7">
        <v>66</v>
      </c>
      <c r="J24" s="7">
        <v>53</v>
      </c>
      <c r="K24" s="7">
        <v>43</v>
      </c>
      <c r="L24" s="7">
        <v>34</v>
      </c>
      <c r="M24" s="7">
        <v>29</v>
      </c>
      <c r="N24" s="7">
        <v>29</v>
      </c>
      <c r="O24" s="27">
        <v>11</v>
      </c>
      <c r="P24" s="1"/>
      <c r="Q24" s="12"/>
      <c r="R24" s="12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94"/>
      <c r="B25" s="6" t="s">
        <v>20</v>
      </c>
      <c r="C25" s="27">
        <v>607</v>
      </c>
      <c r="D25" s="45">
        <v>419</v>
      </c>
      <c r="E25" s="49">
        <v>224</v>
      </c>
      <c r="F25" s="8">
        <v>84</v>
      </c>
      <c r="G25" s="7">
        <v>62</v>
      </c>
      <c r="H25" s="7">
        <v>33</v>
      </c>
      <c r="I25" s="7">
        <v>61</v>
      </c>
      <c r="J25" s="7">
        <v>42</v>
      </c>
      <c r="K25" s="7">
        <v>22</v>
      </c>
      <c r="L25" s="7">
        <v>37</v>
      </c>
      <c r="M25" s="7">
        <v>23</v>
      </c>
      <c r="N25" s="7">
        <v>23</v>
      </c>
      <c r="O25" s="27">
        <v>11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95" t="s">
        <v>21</v>
      </c>
      <c r="B26" s="96"/>
      <c r="C26" s="9">
        <f t="shared" ref="C26:J26" si="4">SUM(C24:C25)</f>
        <v>1353</v>
      </c>
      <c r="D26" s="9">
        <f t="shared" si="4"/>
        <v>1018</v>
      </c>
      <c r="E26" s="9">
        <f t="shared" si="4"/>
        <v>477</v>
      </c>
      <c r="F26" s="9">
        <f t="shared" si="4"/>
        <v>214</v>
      </c>
      <c r="G26" s="9">
        <f t="shared" si="4"/>
        <v>149</v>
      </c>
      <c r="H26" s="9">
        <f t="shared" si="4"/>
        <v>74</v>
      </c>
      <c r="I26" s="9">
        <f t="shared" si="4"/>
        <v>127</v>
      </c>
      <c r="J26" s="9">
        <f t="shared" si="4"/>
        <v>95</v>
      </c>
      <c r="K26" s="13">
        <v>0</v>
      </c>
      <c r="L26" s="9">
        <f t="shared" ref="L26:O26" si="5">SUM(L24:L25)</f>
        <v>71</v>
      </c>
      <c r="M26" s="9">
        <f t="shared" si="5"/>
        <v>52</v>
      </c>
      <c r="N26" s="9">
        <f t="shared" si="5"/>
        <v>52</v>
      </c>
      <c r="O26" s="9">
        <f t="shared" si="5"/>
        <v>22</v>
      </c>
      <c r="P26" s="1"/>
      <c r="Q26" s="1"/>
      <c r="R26" s="12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02" t="s">
        <v>23</v>
      </c>
      <c r="B27" s="103"/>
      <c r="C27" s="10">
        <f t="shared" ref="C27:O27" si="6">C26+C23</f>
        <v>5119</v>
      </c>
      <c r="D27" s="10">
        <f t="shared" si="6"/>
        <v>4791</v>
      </c>
      <c r="E27" s="10">
        <f t="shared" si="6"/>
        <v>4236</v>
      </c>
      <c r="F27" s="10">
        <f t="shared" si="6"/>
        <v>3975</v>
      </c>
      <c r="G27" s="10">
        <f t="shared" si="6"/>
        <v>3906</v>
      </c>
      <c r="H27" s="10">
        <f t="shared" si="6"/>
        <v>3830</v>
      </c>
      <c r="I27" s="10">
        <f t="shared" si="6"/>
        <v>3875</v>
      </c>
      <c r="J27" s="10">
        <f t="shared" si="6"/>
        <v>3828</v>
      </c>
      <c r="K27" s="10">
        <f t="shared" si="6"/>
        <v>3721</v>
      </c>
      <c r="L27" s="10">
        <f t="shared" si="6"/>
        <v>3784</v>
      </c>
      <c r="M27" s="10">
        <f t="shared" si="6"/>
        <v>3754</v>
      </c>
      <c r="N27" s="10">
        <f t="shared" si="6"/>
        <v>3754</v>
      </c>
      <c r="O27" s="10">
        <f t="shared" si="6"/>
        <v>3717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04" t="s">
        <v>27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3"/>
      <c r="B31" s="17" t="s">
        <v>28</v>
      </c>
      <c r="C31" s="90">
        <v>2021</v>
      </c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2"/>
      <c r="O31" s="18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" t="s">
        <v>29</v>
      </c>
      <c r="B32" s="19" t="s">
        <v>30</v>
      </c>
      <c r="C32" s="20" t="s">
        <v>5</v>
      </c>
      <c r="D32" s="20" t="s">
        <v>6</v>
      </c>
      <c r="E32" s="20" t="s">
        <v>7</v>
      </c>
      <c r="F32" s="20" t="s">
        <v>8</v>
      </c>
      <c r="G32" s="20" t="s">
        <v>9</v>
      </c>
      <c r="H32" s="20" t="s">
        <v>10</v>
      </c>
      <c r="I32" s="21" t="s">
        <v>11</v>
      </c>
      <c r="J32" s="20" t="s">
        <v>12</v>
      </c>
      <c r="K32" s="20" t="s">
        <v>13</v>
      </c>
      <c r="L32" s="20" t="s">
        <v>14</v>
      </c>
      <c r="M32" s="20" t="s">
        <v>15</v>
      </c>
      <c r="N32" s="22" t="s">
        <v>17</v>
      </c>
      <c r="O32" s="18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83" t="s">
        <v>31</v>
      </c>
      <c r="B33" s="23" t="s">
        <v>32</v>
      </c>
      <c r="C33" s="24">
        <v>3</v>
      </c>
      <c r="D33" s="24">
        <v>2</v>
      </c>
      <c r="E33" s="51">
        <v>1</v>
      </c>
      <c r="F33" s="24">
        <v>8</v>
      </c>
      <c r="G33" s="25">
        <v>0</v>
      </c>
      <c r="H33" s="26">
        <v>0</v>
      </c>
      <c r="I33" s="27">
        <v>1</v>
      </c>
      <c r="J33" s="28">
        <v>1</v>
      </c>
      <c r="K33" s="25">
        <v>1</v>
      </c>
      <c r="L33" s="52">
        <v>1</v>
      </c>
      <c r="M33" s="29">
        <v>0</v>
      </c>
      <c r="N33" s="44">
        <v>0</v>
      </c>
      <c r="O33" s="18"/>
      <c r="P33" s="1"/>
      <c r="Q33" s="1"/>
      <c r="R33" s="3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84"/>
      <c r="B34" s="23" t="s">
        <v>33</v>
      </c>
      <c r="C34" s="24">
        <v>172</v>
      </c>
      <c r="D34" s="24">
        <v>158</v>
      </c>
      <c r="E34" s="53">
        <v>270</v>
      </c>
      <c r="F34" s="24">
        <v>235</v>
      </c>
      <c r="G34" s="25">
        <v>279</v>
      </c>
      <c r="H34" s="26">
        <v>183</v>
      </c>
      <c r="I34" s="27">
        <v>226</v>
      </c>
      <c r="J34" s="28">
        <v>293</v>
      </c>
      <c r="K34" s="25">
        <v>204</v>
      </c>
      <c r="L34" s="54">
        <v>158</v>
      </c>
      <c r="M34" s="29">
        <v>138</v>
      </c>
      <c r="N34" s="30">
        <v>143</v>
      </c>
      <c r="O34" s="18"/>
      <c r="P34" s="1"/>
      <c r="Q34" s="1"/>
      <c r="R34" s="3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10" t="s">
        <v>34</v>
      </c>
      <c r="B35" s="23" t="s">
        <v>32</v>
      </c>
      <c r="C35" s="24">
        <v>306</v>
      </c>
      <c r="D35" s="24">
        <v>574</v>
      </c>
      <c r="E35" s="53">
        <v>580</v>
      </c>
      <c r="F35" s="24">
        <v>374</v>
      </c>
      <c r="G35" s="25">
        <v>369</v>
      </c>
      <c r="H35" s="26">
        <v>461</v>
      </c>
      <c r="I35" s="27">
        <v>796</v>
      </c>
      <c r="J35" s="28">
        <v>436</v>
      </c>
      <c r="K35" s="25">
        <v>351</v>
      </c>
      <c r="L35" s="54">
        <v>308</v>
      </c>
      <c r="M35" s="29">
        <v>170</v>
      </c>
      <c r="N35" s="30">
        <v>357</v>
      </c>
      <c r="O35" s="18"/>
      <c r="P35" s="1"/>
      <c r="Q35" s="1"/>
      <c r="R35" s="3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11"/>
      <c r="B36" s="23" t="s">
        <v>33</v>
      </c>
      <c r="C36" s="24">
        <v>165</v>
      </c>
      <c r="D36" s="24">
        <v>237</v>
      </c>
      <c r="E36" s="53">
        <v>229</v>
      </c>
      <c r="F36" s="24">
        <v>215</v>
      </c>
      <c r="G36" s="25">
        <v>190</v>
      </c>
      <c r="H36" s="26">
        <v>270</v>
      </c>
      <c r="I36" s="27">
        <v>423</v>
      </c>
      <c r="J36" s="28">
        <v>235</v>
      </c>
      <c r="K36" s="25">
        <v>219</v>
      </c>
      <c r="L36" s="54">
        <v>188</v>
      </c>
      <c r="M36" s="29">
        <v>113</v>
      </c>
      <c r="N36" s="30">
        <v>213</v>
      </c>
      <c r="O36" s="18"/>
      <c r="P36" s="1"/>
      <c r="Q36" s="1"/>
      <c r="R36" s="3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10" t="s">
        <v>35</v>
      </c>
      <c r="B37" s="23" t="s">
        <v>32</v>
      </c>
      <c r="C37" s="24">
        <v>0</v>
      </c>
      <c r="D37" s="24">
        <v>0</v>
      </c>
      <c r="E37" s="53">
        <v>0</v>
      </c>
      <c r="F37" s="24">
        <v>0</v>
      </c>
      <c r="G37" s="32">
        <v>0</v>
      </c>
      <c r="H37" s="33">
        <v>0</v>
      </c>
      <c r="I37" s="27">
        <v>0</v>
      </c>
      <c r="J37" s="34">
        <v>0</v>
      </c>
      <c r="K37" s="25">
        <v>0</v>
      </c>
      <c r="L37" s="54">
        <v>0</v>
      </c>
      <c r="M37" s="29">
        <v>0</v>
      </c>
      <c r="N37" s="30">
        <v>0</v>
      </c>
      <c r="O37" s="18"/>
      <c r="P37" s="1"/>
      <c r="Q37" s="1"/>
      <c r="R37" s="35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11"/>
      <c r="B38" s="23" t="s">
        <v>33</v>
      </c>
      <c r="C38" s="24">
        <v>7</v>
      </c>
      <c r="D38" s="24">
        <v>11</v>
      </c>
      <c r="E38" s="53">
        <v>8</v>
      </c>
      <c r="F38" s="24">
        <v>5</v>
      </c>
      <c r="G38" s="25">
        <v>9</v>
      </c>
      <c r="H38" s="26">
        <v>5</v>
      </c>
      <c r="I38" s="27">
        <v>7</v>
      </c>
      <c r="J38" s="28">
        <v>5</v>
      </c>
      <c r="K38" s="25">
        <v>9</v>
      </c>
      <c r="L38" s="54">
        <v>5</v>
      </c>
      <c r="M38" s="29">
        <v>5</v>
      </c>
      <c r="N38" s="30">
        <v>5</v>
      </c>
      <c r="O38" s="18"/>
      <c r="P38" s="1"/>
      <c r="Q38" s="1"/>
      <c r="R38" s="35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10" t="s">
        <v>36</v>
      </c>
      <c r="B39" s="23" t="s">
        <v>32</v>
      </c>
      <c r="C39" s="24">
        <v>0</v>
      </c>
      <c r="D39" s="24">
        <v>0</v>
      </c>
      <c r="E39" s="55">
        <v>0</v>
      </c>
      <c r="F39" s="24">
        <v>0</v>
      </c>
      <c r="G39" s="46">
        <v>0</v>
      </c>
      <c r="H39" s="56">
        <v>0</v>
      </c>
      <c r="I39" s="36">
        <v>0</v>
      </c>
      <c r="J39" s="57">
        <v>0</v>
      </c>
      <c r="K39" s="46">
        <v>0</v>
      </c>
      <c r="L39" s="58">
        <v>0</v>
      </c>
      <c r="M39" s="29">
        <v>0</v>
      </c>
      <c r="N39" s="44">
        <v>0</v>
      </c>
      <c r="O39" s="18"/>
      <c r="P39" s="1"/>
      <c r="Q39" s="1"/>
      <c r="R39" s="35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11"/>
      <c r="B40" s="23" t="s">
        <v>33</v>
      </c>
      <c r="C40" s="24">
        <v>1</v>
      </c>
      <c r="D40" s="24">
        <v>2</v>
      </c>
      <c r="E40" s="55">
        <v>15</v>
      </c>
      <c r="F40" s="24">
        <v>5</v>
      </c>
      <c r="G40" s="46">
        <v>0</v>
      </c>
      <c r="H40" s="56">
        <v>2</v>
      </c>
      <c r="I40" s="36">
        <v>0</v>
      </c>
      <c r="J40" s="57">
        <v>0</v>
      </c>
      <c r="K40" s="46">
        <v>1</v>
      </c>
      <c r="L40" s="58">
        <v>0</v>
      </c>
      <c r="M40" s="29">
        <v>0</v>
      </c>
      <c r="N40" s="44">
        <v>0</v>
      </c>
      <c r="O40" s="18"/>
      <c r="P40" s="1"/>
      <c r="Q40" s="1"/>
      <c r="R40" s="37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10" t="s">
        <v>37</v>
      </c>
      <c r="B41" s="23" t="s">
        <v>32</v>
      </c>
      <c r="C41" s="24">
        <v>9</v>
      </c>
      <c r="D41" s="24">
        <v>8</v>
      </c>
      <c r="E41" s="55">
        <v>29</v>
      </c>
      <c r="F41" s="24">
        <v>3</v>
      </c>
      <c r="G41" s="25">
        <v>2</v>
      </c>
      <c r="H41" s="26">
        <v>0</v>
      </c>
      <c r="I41" s="27">
        <v>0</v>
      </c>
      <c r="J41" s="28">
        <v>1</v>
      </c>
      <c r="K41" s="25">
        <v>1</v>
      </c>
      <c r="L41" s="54">
        <v>1</v>
      </c>
      <c r="M41" s="29">
        <v>0</v>
      </c>
      <c r="N41" s="30">
        <v>0</v>
      </c>
      <c r="O41" s="18"/>
      <c r="P41" s="1"/>
      <c r="Q41" s="1"/>
      <c r="R41" s="3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11"/>
      <c r="B42" s="23" t="s">
        <v>33</v>
      </c>
      <c r="C42" s="24">
        <v>10</v>
      </c>
      <c r="D42" s="24">
        <v>8</v>
      </c>
      <c r="E42" s="55">
        <v>24</v>
      </c>
      <c r="F42" s="24">
        <v>3</v>
      </c>
      <c r="G42" s="25">
        <v>4</v>
      </c>
      <c r="H42" s="26">
        <v>0</v>
      </c>
      <c r="I42" s="27">
        <v>4</v>
      </c>
      <c r="J42" s="28">
        <v>4</v>
      </c>
      <c r="K42" s="25">
        <v>0</v>
      </c>
      <c r="L42" s="54">
        <v>0</v>
      </c>
      <c r="M42" s="29">
        <v>3</v>
      </c>
      <c r="N42" s="30">
        <v>2</v>
      </c>
      <c r="O42" s="18"/>
      <c r="P42" s="1"/>
      <c r="Q42" s="1"/>
      <c r="R42" s="3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10" t="s">
        <v>38</v>
      </c>
      <c r="B43" s="23" t="s">
        <v>32</v>
      </c>
      <c r="C43" s="24">
        <v>1138</v>
      </c>
      <c r="D43" s="24">
        <v>1603</v>
      </c>
      <c r="E43" s="53">
        <v>831</v>
      </c>
      <c r="F43" s="24">
        <v>1340</v>
      </c>
      <c r="G43" s="25">
        <v>1654</v>
      </c>
      <c r="H43" s="26">
        <v>1788</v>
      </c>
      <c r="I43" s="27">
        <v>1520</v>
      </c>
      <c r="J43" s="28">
        <v>1011</v>
      </c>
      <c r="K43" s="25">
        <v>802</v>
      </c>
      <c r="L43" s="54">
        <v>660</v>
      </c>
      <c r="M43" s="29">
        <v>544</v>
      </c>
      <c r="N43" s="30">
        <v>628</v>
      </c>
      <c r="O43" s="18"/>
      <c r="P43" s="1"/>
      <c r="Q43" s="1"/>
      <c r="R43" s="38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11"/>
      <c r="B44" s="23" t="s">
        <v>33</v>
      </c>
      <c r="C44" s="24">
        <v>761</v>
      </c>
      <c r="D44" s="24">
        <v>1703</v>
      </c>
      <c r="E44" s="53">
        <v>1205</v>
      </c>
      <c r="F44" s="24">
        <v>1096</v>
      </c>
      <c r="G44" s="25">
        <v>863</v>
      </c>
      <c r="H44" s="26">
        <v>992</v>
      </c>
      <c r="I44" s="27">
        <v>1143</v>
      </c>
      <c r="J44" s="28">
        <v>1516</v>
      </c>
      <c r="K44" s="25">
        <v>850</v>
      </c>
      <c r="L44" s="54">
        <v>552</v>
      </c>
      <c r="M44" s="29">
        <v>411</v>
      </c>
      <c r="N44" s="30">
        <v>588</v>
      </c>
      <c r="O44" s="18"/>
      <c r="P44" s="1"/>
      <c r="Q44" s="1"/>
      <c r="R44" s="3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10" t="s">
        <v>39</v>
      </c>
      <c r="B45" s="23" t="s">
        <v>32</v>
      </c>
      <c r="C45" s="24">
        <v>59</v>
      </c>
      <c r="D45" s="24">
        <v>30</v>
      </c>
      <c r="E45" s="53">
        <v>35</v>
      </c>
      <c r="F45" s="24">
        <v>43</v>
      </c>
      <c r="G45" s="25">
        <v>46</v>
      </c>
      <c r="H45" s="26">
        <v>26</v>
      </c>
      <c r="I45" s="27">
        <v>22</v>
      </c>
      <c r="J45" s="28">
        <v>24</v>
      </c>
      <c r="K45" s="25">
        <v>32</v>
      </c>
      <c r="L45" s="54">
        <v>26</v>
      </c>
      <c r="M45" s="29">
        <v>16</v>
      </c>
      <c r="N45" s="30">
        <v>35</v>
      </c>
      <c r="O45" s="18"/>
      <c r="P45" s="1"/>
      <c r="Q45" s="1"/>
      <c r="R45" s="3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11"/>
      <c r="B46" s="23" t="s">
        <v>33</v>
      </c>
      <c r="C46" s="24">
        <v>20</v>
      </c>
      <c r="D46" s="24">
        <v>24</v>
      </c>
      <c r="E46" s="53">
        <v>25</v>
      </c>
      <c r="F46" s="24">
        <v>18</v>
      </c>
      <c r="G46" s="25">
        <v>23</v>
      </c>
      <c r="H46" s="26">
        <v>10</v>
      </c>
      <c r="I46" s="27">
        <v>21</v>
      </c>
      <c r="J46" s="28">
        <v>17</v>
      </c>
      <c r="K46" s="25">
        <v>30</v>
      </c>
      <c r="L46" s="54">
        <v>20</v>
      </c>
      <c r="M46" s="29">
        <v>11</v>
      </c>
      <c r="N46" s="30">
        <v>24</v>
      </c>
      <c r="O46" s="18"/>
      <c r="P46" s="1"/>
      <c r="Q46" s="1"/>
      <c r="R46" s="3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83" t="s">
        <v>40</v>
      </c>
      <c r="B47" s="23" t="s">
        <v>32</v>
      </c>
      <c r="C47" s="24">
        <v>316</v>
      </c>
      <c r="D47" s="24">
        <v>20</v>
      </c>
      <c r="E47" s="53">
        <v>23</v>
      </c>
      <c r="F47" s="24">
        <v>16</v>
      </c>
      <c r="G47" s="25">
        <v>15</v>
      </c>
      <c r="H47" s="26">
        <v>67</v>
      </c>
      <c r="I47" s="7">
        <v>79</v>
      </c>
      <c r="J47" s="28">
        <v>11</v>
      </c>
      <c r="K47" s="25">
        <v>6</v>
      </c>
      <c r="L47" s="52">
        <v>4</v>
      </c>
      <c r="M47" s="29">
        <v>10</v>
      </c>
      <c r="N47" s="30">
        <v>10</v>
      </c>
      <c r="O47" s="18"/>
      <c r="P47" s="1"/>
      <c r="Q47" s="1"/>
      <c r="R47" s="35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84"/>
      <c r="B48" s="23" t="s">
        <v>33</v>
      </c>
      <c r="C48" s="24">
        <v>225</v>
      </c>
      <c r="D48" s="24">
        <v>20</v>
      </c>
      <c r="E48" s="53">
        <v>8</v>
      </c>
      <c r="F48" s="24">
        <v>9</v>
      </c>
      <c r="G48" s="25">
        <v>7</v>
      </c>
      <c r="H48" s="25">
        <v>9</v>
      </c>
      <c r="I48" s="39">
        <v>24</v>
      </c>
      <c r="J48" s="25">
        <v>4</v>
      </c>
      <c r="K48" s="25">
        <v>5</v>
      </c>
      <c r="L48" s="54">
        <v>4</v>
      </c>
      <c r="M48" s="29">
        <v>5</v>
      </c>
      <c r="N48" s="30">
        <v>8</v>
      </c>
      <c r="O48" s="18"/>
      <c r="P48" s="1"/>
      <c r="Q48" s="1"/>
      <c r="R48" s="35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07" t="s">
        <v>41</v>
      </c>
      <c r="B49" s="23" t="s">
        <v>32</v>
      </c>
      <c r="C49" s="24">
        <v>37</v>
      </c>
      <c r="D49" s="24">
        <v>4</v>
      </c>
      <c r="E49" s="53">
        <v>4</v>
      </c>
      <c r="F49" s="24">
        <v>5</v>
      </c>
      <c r="G49" s="25">
        <v>4</v>
      </c>
      <c r="H49" s="25">
        <v>7</v>
      </c>
      <c r="I49" s="25">
        <v>13</v>
      </c>
      <c r="J49" s="25">
        <v>3</v>
      </c>
      <c r="K49" s="25">
        <v>9</v>
      </c>
      <c r="L49" s="54">
        <v>6</v>
      </c>
      <c r="M49" s="29">
        <v>6</v>
      </c>
      <c r="N49" s="30">
        <v>12</v>
      </c>
      <c r="O49" s="18"/>
      <c r="P49" s="1"/>
      <c r="Q49" s="1"/>
      <c r="R49" s="35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08"/>
      <c r="B50" s="23" t="s">
        <v>33</v>
      </c>
      <c r="C50" s="24">
        <v>30</v>
      </c>
      <c r="D50" s="24">
        <v>0</v>
      </c>
      <c r="E50" s="53">
        <v>3</v>
      </c>
      <c r="F50" s="24">
        <v>4</v>
      </c>
      <c r="G50" s="25">
        <v>2</v>
      </c>
      <c r="H50" s="25">
        <v>0</v>
      </c>
      <c r="I50" s="25">
        <v>1</v>
      </c>
      <c r="J50" s="25">
        <v>0</v>
      </c>
      <c r="K50" s="25">
        <v>1</v>
      </c>
      <c r="L50" s="54">
        <v>0</v>
      </c>
      <c r="M50" s="29">
        <v>0</v>
      </c>
      <c r="N50" s="30">
        <v>0</v>
      </c>
      <c r="O50" s="18"/>
      <c r="P50" s="1"/>
      <c r="Q50" s="1"/>
      <c r="R50" s="35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83" t="s">
        <v>42</v>
      </c>
      <c r="B51" s="23" t="s">
        <v>32</v>
      </c>
      <c r="C51" s="24">
        <v>397</v>
      </c>
      <c r="D51" s="24">
        <v>513</v>
      </c>
      <c r="E51" s="53">
        <v>464</v>
      </c>
      <c r="F51" s="24">
        <v>226</v>
      </c>
      <c r="G51" s="25">
        <v>239</v>
      </c>
      <c r="H51" s="25">
        <v>507</v>
      </c>
      <c r="I51" s="25">
        <v>534</v>
      </c>
      <c r="J51" s="25">
        <v>329</v>
      </c>
      <c r="K51" s="25">
        <v>305</v>
      </c>
      <c r="L51" s="54">
        <v>246</v>
      </c>
      <c r="M51" s="29">
        <v>253</v>
      </c>
      <c r="N51" s="30">
        <v>243</v>
      </c>
      <c r="O51" s="18"/>
      <c r="P51" s="1"/>
      <c r="Q51" s="1"/>
      <c r="R51" s="35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84"/>
      <c r="B52" s="23" t="s">
        <v>33</v>
      </c>
      <c r="C52" s="24">
        <v>216</v>
      </c>
      <c r="D52" s="24">
        <v>214</v>
      </c>
      <c r="E52" s="53">
        <v>169</v>
      </c>
      <c r="F52" s="24">
        <v>104</v>
      </c>
      <c r="G52" s="25">
        <v>137</v>
      </c>
      <c r="H52" s="25">
        <v>258</v>
      </c>
      <c r="I52" s="25">
        <v>242</v>
      </c>
      <c r="J52" s="25">
        <v>193</v>
      </c>
      <c r="K52" s="25">
        <v>189</v>
      </c>
      <c r="L52" s="54">
        <v>190</v>
      </c>
      <c r="M52" s="29">
        <v>176</v>
      </c>
      <c r="N52" s="30">
        <v>137</v>
      </c>
      <c r="O52" s="18"/>
      <c r="P52" s="1"/>
      <c r="Q52" s="1"/>
      <c r="R52" s="35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02" t="s">
        <v>23</v>
      </c>
      <c r="B53" s="109"/>
      <c r="C53" s="40">
        <f t="shared" ref="C53:N53" si="7">SUM(C33:C52)</f>
        <v>3872</v>
      </c>
      <c r="D53" s="40">
        <f t="shared" si="7"/>
        <v>5131</v>
      </c>
      <c r="E53" s="40">
        <f t="shared" si="7"/>
        <v>3923</v>
      </c>
      <c r="F53" s="40">
        <f t="shared" si="7"/>
        <v>3709</v>
      </c>
      <c r="G53" s="40">
        <f t="shared" si="7"/>
        <v>3843</v>
      </c>
      <c r="H53" s="40">
        <f t="shared" si="7"/>
        <v>4585</v>
      </c>
      <c r="I53" s="40">
        <f t="shared" si="7"/>
        <v>5056</v>
      </c>
      <c r="J53" s="40">
        <f t="shared" si="7"/>
        <v>4083</v>
      </c>
      <c r="K53" s="40">
        <f t="shared" si="7"/>
        <v>3015</v>
      </c>
      <c r="L53" s="40">
        <f t="shared" si="7"/>
        <v>2369</v>
      </c>
      <c r="M53" s="40">
        <f t="shared" si="7"/>
        <v>1861</v>
      </c>
      <c r="N53" s="40">
        <f t="shared" si="7"/>
        <v>2405</v>
      </c>
      <c r="O53" s="18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A47:A48"/>
    <mergeCell ref="A49:A50"/>
    <mergeCell ref="A51:A52"/>
    <mergeCell ref="A53:B53"/>
    <mergeCell ref="A33:A34"/>
    <mergeCell ref="A35:A36"/>
    <mergeCell ref="A37:A38"/>
    <mergeCell ref="A39:A40"/>
    <mergeCell ref="A41:A42"/>
    <mergeCell ref="A43:A44"/>
    <mergeCell ref="A45:A46"/>
    <mergeCell ref="A30:O30"/>
    <mergeCell ref="C31:N31"/>
    <mergeCell ref="A12:A13"/>
    <mergeCell ref="A15:A16"/>
    <mergeCell ref="A17:B17"/>
    <mergeCell ref="A18:B18"/>
    <mergeCell ref="A21:A22"/>
    <mergeCell ref="A23:B23"/>
    <mergeCell ref="A24:A25"/>
    <mergeCell ref="A14:B14"/>
    <mergeCell ref="A19:O19"/>
    <mergeCell ref="A26:B26"/>
    <mergeCell ref="A27:B27"/>
    <mergeCell ref="A29:O29"/>
    <mergeCell ref="A1:O4"/>
    <mergeCell ref="A5:O6"/>
    <mergeCell ref="A8:O8"/>
    <mergeCell ref="A9:O9"/>
    <mergeCell ref="A10:A11"/>
    <mergeCell ref="C10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BD_RP_E_UNO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vchoque</dc:creator>
  <cp:lastModifiedBy>Ada Milenka Cueto Callisaya</cp:lastModifiedBy>
  <dcterms:created xsi:type="dcterms:W3CDTF">2021-06-18T16:07:34Z</dcterms:created>
  <dcterms:modified xsi:type="dcterms:W3CDTF">2024-03-19T21:30:55Z</dcterms:modified>
</cp:coreProperties>
</file>