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\SR\2023\"/>
    </mc:Choice>
  </mc:AlternateContent>
  <bookViews>
    <workbookView xWindow="-120" yWindow="-120" windowWidth="29040" windowHeight="15720"/>
  </bookViews>
  <sheets>
    <sheet name="BD_RP_E_UNO" sheetId="4" r:id="rId1"/>
    <sheet name="2023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E2" i="4" l="1"/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C17" i="1"/>
  <c r="C18" i="1" s="1"/>
  <c r="D17" i="1"/>
  <c r="E17" i="1"/>
  <c r="E18" i="1" s="1"/>
  <c r="F17" i="1"/>
  <c r="G17" i="1"/>
  <c r="G18" i="1" s="1"/>
  <c r="H17" i="1"/>
  <c r="I17" i="1"/>
  <c r="I18" i="1" s="1"/>
  <c r="J17" i="1"/>
  <c r="K17" i="1"/>
  <c r="K18" i="1" s="1"/>
  <c r="L17" i="1"/>
  <c r="M17" i="1"/>
  <c r="M18" i="1" s="1"/>
  <c r="N17" i="1"/>
  <c r="O17" i="1"/>
  <c r="O18" i="1" s="1"/>
  <c r="D18" i="1"/>
  <c r="H18" i="1"/>
  <c r="L18" i="1"/>
  <c r="C23" i="1"/>
  <c r="C27" i="1" s="1"/>
  <c r="D23" i="1"/>
  <c r="E23" i="1"/>
  <c r="F23" i="1"/>
  <c r="G23" i="1"/>
  <c r="G27" i="1" s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F27" i="1" s="1"/>
  <c r="G26" i="1"/>
  <c r="H26" i="1"/>
  <c r="I26" i="1"/>
  <c r="J26" i="1"/>
  <c r="J27" i="1" s="1"/>
  <c r="L26" i="1"/>
  <c r="M26" i="1"/>
  <c r="N26" i="1"/>
  <c r="O26" i="1"/>
  <c r="O27" i="1" s="1"/>
  <c r="H27" i="1"/>
  <c r="L27" i="1"/>
  <c r="N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2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M27" i="1" l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<sst xmlns="http://schemas.openxmlformats.org/spreadsheetml/2006/main" count="166" uniqueCount="50">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</sst>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3" fillId="0" borderId="0" xfId="0" applyFont="1"/>
    <xf numFmtId="0" fontId="2" fillId="0" borderId="3" xfId="0" applyFont="1" applyBorder="1"/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3" fontId="2" fillId="0" borderId="3" xfId="0" applyNumberFormat="1" applyFont="1" applyBorder="1" applyAlignment="1"/>
    <xf numFmtId="3" fontId="7" fillId="0" borderId="0" xfId="0" applyNumberFormat="1" applyFont="1" applyAlignment="1">
      <alignment horizontal="right"/>
    </xf>
    <xf numFmtId="3" fontId="6" fillId="3" borderId="3" xfId="0" applyNumberFormat="1" applyFont="1" applyFill="1" applyBorder="1"/>
    <xf numFmtId="3" fontId="4" fillId="2" borderId="3" xfId="0" applyNumberFormat="1" applyFont="1" applyFill="1" applyBorder="1"/>
    <xf numFmtId="0" fontId="4" fillId="2" borderId="3" xfId="0" applyFont="1" applyFill="1" applyBorder="1" applyAlignment="1">
      <alignment horizontal="right" vertical="center"/>
    </xf>
    <xf numFmtId="0" fontId="3" fillId="0" borderId="0" xfId="0" applyFont="1" applyAlignment="1"/>
    <xf numFmtId="3" fontId="6" fillId="3" borderId="3" xfId="0" applyNumberFormat="1" applyFont="1" applyFill="1" applyBorder="1" applyAlignment="1"/>
    <xf numFmtId="0" fontId="4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 vertical="center"/>
    </xf>
    <xf numFmtId="0" fontId="2" fillId="0" borderId="13" xfId="0" applyFont="1" applyBorder="1"/>
    <xf numFmtId="0" fontId="4" fillId="2" borderId="14" xfId="0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2" borderId="14" xfId="0" applyFont="1" applyFill="1" applyBorder="1"/>
    <xf numFmtId="0" fontId="2" fillId="0" borderId="15" xfId="0" applyFont="1" applyBorder="1" applyAlignment="1">
      <alignment wrapText="1"/>
    </xf>
    <xf numFmtId="3" fontId="2" fillId="0" borderId="15" xfId="0" applyNumberFormat="1" applyFont="1" applyBorder="1" applyAlignment="1"/>
    <xf numFmtId="3" fontId="2" fillId="0" borderId="17" xfId="0" applyNumberFormat="1" applyFont="1" applyBorder="1" applyAlignment="1"/>
    <xf numFmtId="3" fontId="7" fillId="0" borderId="3" xfId="0" applyNumberFormat="1" applyFont="1" applyBorder="1" applyAlignment="1">
      <alignment horizontal="right"/>
    </xf>
    <xf numFmtId="3" fontId="2" fillId="0" borderId="18" xfId="0" applyNumberFormat="1" applyFont="1" applyBorder="1" applyAlignment="1"/>
    <xf numFmtId="0" fontId="2" fillId="0" borderId="15" xfId="0" applyFont="1" applyBorder="1" applyAlignment="1">
      <alignment horizontal="right"/>
    </xf>
    <xf numFmtId="0" fontId="2" fillId="0" borderId="15" xfId="0" applyFont="1" applyBorder="1" applyAlignment="1"/>
    <xf numFmtId="0" fontId="7" fillId="0" borderId="19" xfId="0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18" xfId="0" applyNumberFormat="1" applyFont="1" applyBorder="1" applyAlignment="1">
      <alignment horizontal="right"/>
    </xf>
    <xf numFmtId="0" fontId="7" fillId="0" borderId="19" xfId="0" applyFont="1" applyBorder="1" applyAlignment="1"/>
    <xf numFmtId="3" fontId="7" fillId="0" borderId="3" xfId="0" applyNumberFormat="1" applyFont="1" applyBorder="1" applyAlignment="1"/>
    <xf numFmtId="0" fontId="7" fillId="0" borderId="20" xfId="0" applyFont="1" applyBorder="1" applyAlignment="1"/>
    <xf numFmtId="0" fontId="7" fillId="0" borderId="20" xfId="0" applyFont="1" applyBorder="1" applyAlignment="1">
      <alignment horizontal="right"/>
    </xf>
    <xf numFmtId="3" fontId="2" fillId="0" borderId="21" xfId="0" applyNumberFormat="1" applyFont="1" applyBorder="1" applyAlignment="1"/>
    <xf numFmtId="3" fontId="5" fillId="2" borderId="15" xfId="0" applyNumberFormat="1" applyFont="1" applyFill="1" applyBorder="1" applyAlignment="1">
      <alignment horizontal="right"/>
    </xf>
    <xf numFmtId="0" fontId="2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2" fillId="0" borderId="15" xfId="0" applyFont="1" applyBorder="1"/>
    <xf numFmtId="3" fontId="2" fillId="0" borderId="3" xfId="0" applyNumberFormat="1" applyFont="1" applyBorder="1"/>
    <xf numFmtId="3" fontId="2" fillId="0" borderId="15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3" fontId="2" fillId="0" borderId="6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0" borderId="15" xfId="0" applyFont="1" applyBorder="1" applyAlignment="1">
      <alignment horizontal="right" wrapText="1"/>
    </xf>
    <xf numFmtId="0" fontId="7" fillId="0" borderId="3" xfId="0" applyFont="1" applyBorder="1" applyAlignment="1">
      <alignment horizontal="right"/>
    </xf>
    <xf numFmtId="0" fontId="2" fillId="0" borderId="21" xfId="0" applyFont="1" applyBorder="1" applyAlignment="1">
      <alignment horizontal="right" wrapText="1"/>
    </xf>
    <xf numFmtId="0" fontId="7" fillId="0" borderId="6" xfId="0" applyFont="1" applyBorder="1" applyAlignment="1">
      <alignment horizontal="right"/>
    </xf>
    <xf numFmtId="0" fontId="2" fillId="0" borderId="21" xfId="0" applyFont="1" applyBorder="1" applyAlignment="1"/>
    <xf numFmtId="3" fontId="2" fillId="0" borderId="17" xfId="0" applyNumberFormat="1" applyFont="1" applyBorder="1"/>
    <xf numFmtId="3" fontId="2" fillId="0" borderId="18" xfId="0" applyNumberFormat="1" applyFont="1" applyBorder="1"/>
    <xf numFmtId="0" fontId="7" fillId="0" borderId="6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2" borderId="1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topLeftCell="A6" zoomScale="85" zoomScaleNormal="85" workbookViewId="0">
      <selection activeCell="B10" sqref="B10:B29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f>'2023'!$C$10</f>
        <v>2023</v>
      </c>
      <c r="B2" s="47" t="s">
        <v>47</v>
      </c>
      <c r="C2" s="60" t="s">
        <v>48</v>
      </c>
      <c r="D2" t="str">
        <f>'2023'!B12</f>
        <v>Titular</v>
      </c>
      <c r="E2" s="42">
        <f>'2023'!C12</f>
        <v>43939</v>
      </c>
      <c r="F2" s="42">
        <f>'2023'!D12</f>
        <v>43796</v>
      </c>
      <c r="G2" s="42">
        <f>'2023'!E12</f>
        <v>43569</v>
      </c>
      <c r="H2" s="42">
        <f>'2023'!F12</f>
        <v>43404</v>
      </c>
      <c r="I2" s="42">
        <f>'2023'!G12</f>
        <v>43134</v>
      </c>
      <c r="J2" s="42">
        <f>'2023'!H12</f>
        <v>42927</v>
      </c>
      <c r="K2" s="42">
        <f>'2023'!I12</f>
        <v>42709</v>
      </c>
      <c r="L2" s="42">
        <f>'2023'!J12</f>
        <v>42448</v>
      </c>
      <c r="M2" s="42">
        <f>'2023'!K12</f>
        <v>42220</v>
      </c>
      <c r="N2" s="42">
        <f>'2023'!L12</f>
        <v>42029</v>
      </c>
      <c r="O2" s="42">
        <f>'2023'!M12</f>
        <v>41775</v>
      </c>
      <c r="P2" s="42">
        <f>'2023'!N12</f>
        <v>41776</v>
      </c>
      <c r="Q2" s="42">
        <f>'2023'!O12</f>
        <v>41554</v>
      </c>
    </row>
    <row r="3" spans="1:17" x14ac:dyDescent="0.25">
      <c r="A3">
        <f>'2023'!$C$10</f>
        <v>2023</v>
      </c>
      <c r="B3" s="47" t="s">
        <v>47</v>
      </c>
      <c r="C3" s="60" t="s">
        <v>48</v>
      </c>
      <c r="D3" t="str">
        <f>'2023'!B13</f>
        <v>Derechohabiente</v>
      </c>
      <c r="E3" s="42">
        <f>'2023'!C13</f>
        <v>32776</v>
      </c>
      <c r="F3" s="42">
        <f>'2023'!D13</f>
        <v>32797</v>
      </c>
      <c r="G3" s="42">
        <f>'2023'!E13</f>
        <v>32722</v>
      </c>
      <c r="H3" s="42">
        <f>'2023'!F13</f>
        <v>32710</v>
      </c>
      <c r="I3" s="42">
        <f>'2023'!G13</f>
        <v>32597</v>
      </c>
      <c r="J3" s="42">
        <f>'2023'!H13</f>
        <v>32556</v>
      </c>
      <c r="K3" s="42">
        <f>'2023'!I13</f>
        <v>32498</v>
      </c>
      <c r="L3" s="42">
        <f>'2023'!J13</f>
        <v>32411</v>
      </c>
      <c r="M3" s="42">
        <f>'2023'!K13</f>
        <v>32346</v>
      </c>
      <c r="N3" s="42">
        <f>'2023'!L13</f>
        <v>32298</v>
      </c>
      <c r="O3" s="42">
        <f>'2023'!M13</f>
        <v>32221</v>
      </c>
      <c r="P3" s="42">
        <f>'2023'!N13</f>
        <v>32221</v>
      </c>
      <c r="Q3" s="42">
        <f>'2023'!O13</f>
        <v>32120</v>
      </c>
    </row>
    <row r="4" spans="1:17" x14ac:dyDescent="0.25">
      <c r="A4">
        <f>'2023'!$C$10</f>
        <v>2023</v>
      </c>
      <c r="B4" s="47" t="s">
        <v>47</v>
      </c>
      <c r="C4" t="str">
        <f>'2023'!$A$15</f>
        <v>Pago Domicilio</v>
      </c>
      <c r="D4" t="str">
        <f>'2023'!B15</f>
        <v>Titular</v>
      </c>
      <c r="E4" s="42">
        <f>'2023'!C15</f>
        <v>1043</v>
      </c>
      <c r="F4" s="42">
        <f>'2023'!D15</f>
        <v>1013</v>
      </c>
      <c r="G4" s="42">
        <f>'2023'!E15</f>
        <v>1001</v>
      </c>
      <c r="H4" s="42">
        <f>'2023'!F15</f>
        <v>986</v>
      </c>
      <c r="I4" s="42">
        <f>'2023'!G15</f>
        <v>974</v>
      </c>
      <c r="J4" s="42">
        <f>'2023'!H15</f>
        <v>958</v>
      </c>
      <c r="K4" s="42">
        <f>'2023'!I15</f>
        <v>948</v>
      </c>
      <c r="L4" s="42">
        <f>'2023'!J15</f>
        <v>950</v>
      </c>
      <c r="M4" s="42">
        <f>'2023'!K15</f>
        <v>971</v>
      </c>
      <c r="N4" s="42">
        <f>'2023'!L15</f>
        <v>975</v>
      </c>
      <c r="O4" s="42">
        <f>'2023'!M15</f>
        <v>969</v>
      </c>
      <c r="P4" s="42">
        <f>'2023'!N15</f>
        <v>969</v>
      </c>
      <c r="Q4" s="42">
        <f>'2023'!O15</f>
        <v>950</v>
      </c>
    </row>
    <row r="5" spans="1:17" x14ac:dyDescent="0.25">
      <c r="A5">
        <f>'2023'!$C$10</f>
        <v>2023</v>
      </c>
      <c r="B5" s="47" t="s">
        <v>47</v>
      </c>
      <c r="C5" t="str">
        <f>'2023'!$A$15</f>
        <v>Pago Domicilio</v>
      </c>
      <c r="D5" t="str">
        <f>'2023'!B16</f>
        <v>Derechohabiente</v>
      </c>
      <c r="E5" s="42">
        <f>'2023'!C16</f>
        <v>755</v>
      </c>
      <c r="F5" s="42">
        <f>'2023'!D16</f>
        <v>738</v>
      </c>
      <c r="G5" s="42">
        <f>'2023'!E16</f>
        <v>734</v>
      </c>
      <c r="H5" s="42">
        <f>'2023'!F16</f>
        <v>729</v>
      </c>
      <c r="I5" s="42">
        <f>'2023'!G16</f>
        <v>725</v>
      </c>
      <c r="J5" s="42">
        <f>'2023'!H16</f>
        <v>719</v>
      </c>
      <c r="K5" s="42">
        <f>'2023'!I16</f>
        <v>711</v>
      </c>
      <c r="L5" s="42">
        <f>'2023'!J16</f>
        <v>726</v>
      </c>
      <c r="M5" s="42">
        <f>'2023'!K16</f>
        <v>744</v>
      </c>
      <c r="N5" s="42">
        <f>'2023'!L16</f>
        <v>752</v>
      </c>
      <c r="O5" s="42">
        <f>'2023'!M16</f>
        <v>736</v>
      </c>
      <c r="P5" s="42">
        <f>'2023'!N16</f>
        <v>736</v>
      </c>
      <c r="Q5" s="42">
        <f>'2023'!O16</f>
        <v>721</v>
      </c>
    </row>
    <row r="6" spans="1:17" x14ac:dyDescent="0.25">
      <c r="A6">
        <f>'2023'!$C$10</f>
        <v>2023</v>
      </c>
      <c r="B6" s="47" t="s">
        <v>47</v>
      </c>
      <c r="C6" t="str">
        <f>'2023'!$A$21</f>
        <v>Abono en Cuenta</v>
      </c>
      <c r="D6" t="str">
        <f>'2023'!B21</f>
        <v>Titular</v>
      </c>
      <c r="E6" s="42">
        <f>'2023'!C21</f>
        <v>2638</v>
      </c>
      <c r="F6" s="42">
        <f>'2023'!D21</f>
        <v>2630</v>
      </c>
      <c r="G6" s="42">
        <f>'2023'!E21</f>
        <v>2614</v>
      </c>
      <c r="H6" s="42">
        <f>'2023'!F21</f>
        <v>2598</v>
      </c>
      <c r="I6" s="42">
        <f>'2023'!G21</f>
        <v>2584</v>
      </c>
      <c r="J6" s="42">
        <f>'2023'!H21</f>
        <v>2582</v>
      </c>
      <c r="K6" s="42">
        <f>'2023'!I21</f>
        <v>2569</v>
      </c>
      <c r="L6" s="42">
        <f>'2023'!J21</f>
        <v>2576</v>
      </c>
      <c r="M6" s="42">
        <f>'2023'!K21</f>
        <v>2539</v>
      </c>
      <c r="N6" s="42">
        <f>'2023'!L21</f>
        <v>2473</v>
      </c>
      <c r="O6" s="42">
        <f>'2023'!M21</f>
        <v>2452</v>
      </c>
      <c r="P6" s="42">
        <f>'2023'!N21</f>
        <v>2451</v>
      </c>
      <c r="Q6" s="42">
        <f>'2023'!O21</f>
        <v>2489</v>
      </c>
    </row>
    <row r="7" spans="1:17" x14ac:dyDescent="0.25">
      <c r="A7">
        <f>'2023'!$C$10</f>
        <v>2023</v>
      </c>
      <c r="B7" s="47" t="s">
        <v>47</v>
      </c>
      <c r="C7" t="str">
        <f>'2023'!$A$21</f>
        <v>Abono en Cuenta</v>
      </c>
      <c r="D7" t="str">
        <f>'2023'!B22</f>
        <v>Derechohabiente</v>
      </c>
      <c r="E7" s="42">
        <f>'2023'!C22</f>
        <v>1129</v>
      </c>
      <c r="F7" s="42">
        <f>'2023'!D22</f>
        <v>1128</v>
      </c>
      <c r="G7" s="42">
        <f>'2023'!E22</f>
        <v>1131</v>
      </c>
      <c r="H7" s="42">
        <f>'2023'!F22</f>
        <v>1137</v>
      </c>
      <c r="I7" s="42">
        <f>'2023'!G22</f>
        <v>1146</v>
      </c>
      <c r="J7" s="42">
        <f>'2023'!H22</f>
        <v>1153</v>
      </c>
      <c r="K7" s="42">
        <f>'2023'!I22</f>
        <v>1163</v>
      </c>
      <c r="L7" s="42">
        <f>'2023'!J22</f>
        <v>1167</v>
      </c>
      <c r="M7" s="42">
        <f>'2023'!K22</f>
        <v>1163</v>
      </c>
      <c r="N7" s="42">
        <f>'2023'!L22</f>
        <v>1127</v>
      </c>
      <c r="O7" s="42">
        <f>'2023'!M22</f>
        <v>1119</v>
      </c>
      <c r="P7" s="42">
        <f>'2023'!N22</f>
        <v>1118</v>
      </c>
      <c r="Q7" s="42">
        <f>'2023'!O22</f>
        <v>1138</v>
      </c>
    </row>
    <row r="8" spans="1:17" x14ac:dyDescent="0.25">
      <c r="A8">
        <f>'2023'!$C$10</f>
        <v>2023</v>
      </c>
      <c r="B8" s="47" t="s">
        <v>47</v>
      </c>
      <c r="C8" t="str">
        <f>'2023'!$A$24</f>
        <v>Pago con Poder</v>
      </c>
      <c r="D8" t="str">
        <f>'2023'!B24</f>
        <v>Titular</v>
      </c>
      <c r="E8" s="42">
        <f>'2023'!C24</f>
        <v>251</v>
      </c>
      <c r="F8" s="42">
        <f>'2023'!D24</f>
        <v>923</v>
      </c>
      <c r="G8" s="42">
        <f>'2023'!E24</f>
        <v>1180</v>
      </c>
      <c r="H8" s="42">
        <f>'2023'!F24</f>
        <v>1285</v>
      </c>
      <c r="I8" s="42">
        <f>'2023'!G24</f>
        <v>1347</v>
      </c>
      <c r="J8" s="42">
        <f>'2023'!H24</f>
        <v>1383</v>
      </c>
      <c r="K8" s="42">
        <f>'2023'!I24</f>
        <v>1440</v>
      </c>
      <c r="L8" s="42">
        <f>'2023'!J24</f>
        <v>1544</v>
      </c>
      <c r="M8" s="42">
        <f>'2023'!K24</f>
        <v>1583</v>
      </c>
      <c r="N8" s="42">
        <f>'2023'!L24</f>
        <v>1613</v>
      </c>
      <c r="O8" s="42">
        <f>'2023'!M24</f>
        <v>1586</v>
      </c>
      <c r="P8" s="42">
        <f>'2023'!N24</f>
        <v>1586</v>
      </c>
      <c r="Q8" s="42">
        <f>'2023'!O24</f>
        <v>1562</v>
      </c>
    </row>
    <row r="9" spans="1:17" x14ac:dyDescent="0.25">
      <c r="A9">
        <f>'2023'!$C$10</f>
        <v>2023</v>
      </c>
      <c r="B9" s="47" t="s">
        <v>47</v>
      </c>
      <c r="C9" t="str">
        <f>'2023'!$A$24</f>
        <v>Pago con Poder</v>
      </c>
      <c r="D9" t="str">
        <f>'2023'!B25</f>
        <v>Derechohabiente</v>
      </c>
      <c r="E9" s="42">
        <f>'2023'!C25</f>
        <v>249</v>
      </c>
      <c r="F9" s="42">
        <f>'2023'!D25</f>
        <v>752</v>
      </c>
      <c r="G9" s="42">
        <f>'2023'!E25</f>
        <v>942</v>
      </c>
      <c r="H9" s="42">
        <f>'2023'!F25</f>
        <v>1040</v>
      </c>
      <c r="I9" s="42">
        <f>'2023'!G25</f>
        <v>1094</v>
      </c>
      <c r="J9" s="42">
        <f>'2023'!H25</f>
        <v>1129</v>
      </c>
      <c r="K9" s="42">
        <f>'2023'!I25</f>
        <v>1170</v>
      </c>
      <c r="L9" s="42">
        <f>'2023'!J25</f>
        <v>1256</v>
      </c>
      <c r="M9" s="42">
        <f>'2023'!K25</f>
        <v>1303</v>
      </c>
      <c r="N9" s="42">
        <f>'2023'!L25</f>
        <v>1336</v>
      </c>
      <c r="O9" s="42">
        <f>'2023'!M25</f>
        <v>1316</v>
      </c>
      <c r="P9" s="42">
        <f>'2023'!N25</f>
        <v>1316</v>
      </c>
      <c r="Q9" s="42">
        <f>'2023'!O25</f>
        <v>1306</v>
      </c>
    </row>
    <row r="10" spans="1:17" x14ac:dyDescent="0.25">
      <c r="A10">
        <f>'2023'!$C$10</f>
        <v>2023</v>
      </c>
      <c r="B10" s="59" t="s">
        <v>49</v>
      </c>
      <c r="C10" t="str">
        <f>'2023'!$A$33</f>
        <v>ALTAS</v>
      </c>
      <c r="D10" s="47" t="s">
        <v>19</v>
      </c>
      <c r="E10">
        <f>'2023'!C33</f>
        <v>0</v>
      </c>
      <c r="F10">
        <f>'2023'!D33</f>
        <v>0</v>
      </c>
      <c r="G10">
        <f>'2023'!E33</f>
        <v>0</v>
      </c>
      <c r="H10">
        <f>'2023'!F33</f>
        <v>0</v>
      </c>
      <c r="I10">
        <f>'2023'!G33</f>
        <v>4</v>
      </c>
      <c r="J10">
        <f>'2023'!H33</f>
        <v>2</v>
      </c>
      <c r="K10">
        <f>'2023'!I33</f>
        <v>0</v>
      </c>
      <c r="L10">
        <f>'2023'!J33</f>
        <v>1</v>
      </c>
      <c r="M10">
        <f>'2023'!K33</f>
        <v>5</v>
      </c>
      <c r="N10">
        <f>'2023'!L33</f>
        <v>0</v>
      </c>
      <c r="O10">
        <f>'2023'!M33</f>
        <v>0</v>
      </c>
      <c r="P10">
        <v>0</v>
      </c>
      <c r="Q10">
        <f>'2023'!N33</f>
        <v>0</v>
      </c>
    </row>
    <row r="11" spans="1:17" x14ac:dyDescent="0.25">
      <c r="A11">
        <f>'2023'!$C$10</f>
        <v>2023</v>
      </c>
      <c r="B11" s="59" t="s">
        <v>49</v>
      </c>
      <c r="C11" t="str">
        <f>'2023'!$A$33</f>
        <v>ALTAS</v>
      </c>
      <c r="D11" s="47" t="s">
        <v>20</v>
      </c>
      <c r="E11">
        <f>'2023'!C34</f>
        <v>97</v>
      </c>
      <c r="F11">
        <f>'2023'!D34</f>
        <v>135</v>
      </c>
      <c r="G11">
        <f>'2023'!E34</f>
        <v>96</v>
      </c>
      <c r="H11">
        <f>'2023'!F34</f>
        <v>94</v>
      </c>
      <c r="I11">
        <f>'2023'!G34</f>
        <v>102</v>
      </c>
      <c r="J11">
        <f>'2023'!H34</f>
        <v>102</v>
      </c>
      <c r="K11">
        <f>'2023'!I34</f>
        <v>114</v>
      </c>
      <c r="L11">
        <f>'2023'!J34</f>
        <v>117</v>
      </c>
      <c r="M11">
        <f>'2023'!K34</f>
        <v>94</v>
      </c>
      <c r="N11">
        <f>'2023'!L34</f>
        <v>77</v>
      </c>
      <c r="O11">
        <f>'2023'!M34</f>
        <v>88</v>
      </c>
      <c r="P11">
        <v>0</v>
      </c>
      <c r="Q11">
        <f>'2023'!N34</f>
        <v>83</v>
      </c>
    </row>
    <row r="12" spans="1:17" x14ac:dyDescent="0.25">
      <c r="A12">
        <f>'2023'!$C$10</f>
        <v>2023</v>
      </c>
      <c r="B12" s="59" t="s">
        <v>49</v>
      </c>
      <c r="C12" t="str">
        <f>'2023'!$A$35</f>
        <v>SUSPENSIONES POR FALLECIMIENTO</v>
      </c>
      <c r="D12" s="47" t="s">
        <v>19</v>
      </c>
      <c r="E12">
        <f>'2023'!C35</f>
        <v>349</v>
      </c>
      <c r="F12">
        <f>'2023'!D35</f>
        <v>161</v>
      </c>
      <c r="G12">
        <f>'2023'!E35</f>
        <v>251</v>
      </c>
      <c r="H12">
        <f>'2023'!F35</f>
        <v>172</v>
      </c>
      <c r="I12">
        <f>'2023'!G35</f>
        <v>307</v>
      </c>
      <c r="J12">
        <f>'2023'!H35</f>
        <v>221</v>
      </c>
      <c r="K12">
        <f>'2023'!I35</f>
        <v>206</v>
      </c>
      <c r="L12">
        <f>'2023'!J35</f>
        <v>300</v>
      </c>
      <c r="M12">
        <f>'2023'!K35</f>
        <v>199</v>
      </c>
      <c r="N12">
        <f>'2023'!L35</f>
        <v>181</v>
      </c>
      <c r="O12">
        <f>'2023'!M35</f>
        <v>174</v>
      </c>
      <c r="P12">
        <v>0</v>
      </c>
      <c r="Q12">
        <f>'2023'!N35</f>
        <v>233</v>
      </c>
    </row>
    <row r="13" spans="1:17" x14ac:dyDescent="0.25">
      <c r="A13">
        <f>'2023'!$C$10</f>
        <v>2023</v>
      </c>
      <c r="B13" s="59" t="s">
        <v>49</v>
      </c>
      <c r="C13" t="str">
        <f>'2023'!$A$35</f>
        <v>SUSPENSIONES POR FALLECIMIENTO</v>
      </c>
      <c r="D13" s="47" t="s">
        <v>20</v>
      </c>
      <c r="E13">
        <f>'2023'!C36</f>
        <v>252</v>
      </c>
      <c r="F13">
        <f>'2023'!D36</f>
        <v>118</v>
      </c>
      <c r="G13">
        <f>'2023'!E36</f>
        <v>166</v>
      </c>
      <c r="H13">
        <f>'2023'!F36</f>
        <v>102</v>
      </c>
      <c r="I13">
        <f>'2023'!G36</f>
        <v>217</v>
      </c>
      <c r="J13">
        <f>'2023'!H36</f>
        <v>141</v>
      </c>
      <c r="K13">
        <f>'2023'!I36</f>
        <v>139</v>
      </c>
      <c r="L13">
        <f>'2023'!J36</f>
        <v>211</v>
      </c>
      <c r="M13">
        <f>'2023'!K36</f>
        <v>136</v>
      </c>
      <c r="N13">
        <f>'2023'!L36</f>
        <v>116</v>
      </c>
      <c r="O13">
        <f>'2023'!M36</f>
        <v>274</v>
      </c>
      <c r="P13">
        <v>0</v>
      </c>
      <c r="Q13">
        <f>'2023'!N36</f>
        <v>186</v>
      </c>
    </row>
    <row r="14" spans="1:17" x14ac:dyDescent="0.25">
      <c r="A14">
        <f>'2023'!$C$10</f>
        <v>2023</v>
      </c>
      <c r="B14" s="59" t="s">
        <v>49</v>
      </c>
      <c r="C14" t="str">
        <f>'2023'!$A$37</f>
        <v>SUSPENSIONES MAYORIA DE EDAD</v>
      </c>
      <c r="D14" s="47" t="s">
        <v>19</v>
      </c>
      <c r="E14">
        <f>'2023'!C37</f>
        <v>0</v>
      </c>
      <c r="F14">
        <f>'2023'!D37</f>
        <v>0</v>
      </c>
      <c r="G14">
        <f>'2023'!E37</f>
        <v>0</v>
      </c>
      <c r="H14">
        <f>'2023'!F37</f>
        <v>0</v>
      </c>
      <c r="I14">
        <f>'2023'!G37</f>
        <v>0</v>
      </c>
      <c r="J14">
        <f>'2023'!H37</f>
        <v>0</v>
      </c>
      <c r="K14">
        <f>'2023'!I37</f>
        <v>0</v>
      </c>
      <c r="L14">
        <f>'2023'!J37</f>
        <v>0</v>
      </c>
      <c r="M14">
        <f>'2023'!K37</f>
        <v>0</v>
      </c>
      <c r="N14">
        <f>'2023'!L37</f>
        <v>0</v>
      </c>
      <c r="O14">
        <f>'2023'!M37</f>
        <v>0</v>
      </c>
      <c r="P14">
        <v>0</v>
      </c>
      <c r="Q14">
        <f>'2023'!N37</f>
        <v>0</v>
      </c>
    </row>
    <row r="15" spans="1:17" x14ac:dyDescent="0.25">
      <c r="A15">
        <f>'2023'!$C$10</f>
        <v>2023</v>
      </c>
      <c r="B15" s="59" t="s">
        <v>49</v>
      </c>
      <c r="C15" t="str">
        <f>'2023'!$A$37</f>
        <v>SUSPENSIONES MAYORIA DE EDAD</v>
      </c>
      <c r="D15" s="47" t="s">
        <v>20</v>
      </c>
      <c r="E15">
        <f>'2023'!C38</f>
        <v>0</v>
      </c>
      <c r="F15">
        <f>'2023'!D38</f>
        <v>0</v>
      </c>
      <c r="G15">
        <f>'2023'!E38</f>
        <v>10</v>
      </c>
      <c r="H15">
        <f>'2023'!F38</f>
        <v>3</v>
      </c>
      <c r="I15">
        <f>'2023'!G38</f>
        <v>3</v>
      </c>
      <c r="J15">
        <f>'2023'!H38</f>
        <v>6</v>
      </c>
      <c r="K15">
        <f>'2023'!I38</f>
        <v>7</v>
      </c>
      <c r="L15">
        <f>'2023'!J38</f>
        <v>3</v>
      </c>
      <c r="M15">
        <f>'2023'!K38</f>
        <v>0</v>
      </c>
      <c r="N15">
        <f>'2023'!L38</f>
        <v>9</v>
      </c>
      <c r="O15">
        <f>'2023'!M38</f>
        <v>2</v>
      </c>
      <c r="P15">
        <v>0</v>
      </c>
      <c r="Q15">
        <f>'2023'!N38</f>
        <v>2</v>
      </c>
    </row>
    <row r="16" spans="1:17" x14ac:dyDescent="0.25">
      <c r="A16">
        <f>'2023'!$C$10</f>
        <v>2023</v>
      </c>
      <c r="B16" s="59" t="s">
        <v>49</v>
      </c>
      <c r="C16" t="str">
        <f>'2023'!$A$39</f>
        <v>OTRAS SUSPENSIONES</v>
      </c>
      <c r="D16" s="47" t="s">
        <v>19</v>
      </c>
      <c r="E16">
        <f>'2023'!C39</f>
        <v>0</v>
      </c>
      <c r="F16">
        <f>'2023'!D39</f>
        <v>0</v>
      </c>
      <c r="G16">
        <f>'2023'!E39</f>
        <v>0</v>
      </c>
      <c r="H16">
        <f>'2023'!F39</f>
        <v>0</v>
      </c>
      <c r="I16">
        <f>'2023'!G39</f>
        <v>0</v>
      </c>
      <c r="J16">
        <f>'2023'!H39</f>
        <v>0</v>
      </c>
      <c r="K16">
        <f>'2023'!I39</f>
        <v>0</v>
      </c>
      <c r="L16">
        <f>'2023'!J39</f>
        <v>0</v>
      </c>
      <c r="M16">
        <f>'2023'!K39</f>
        <v>0</v>
      </c>
      <c r="N16">
        <f>'2023'!L39</f>
        <v>0</v>
      </c>
      <c r="O16">
        <f>'2023'!M39</f>
        <v>0</v>
      </c>
      <c r="P16">
        <v>0</v>
      </c>
      <c r="Q16">
        <f>'2023'!N39</f>
        <v>0</v>
      </c>
    </row>
    <row r="17" spans="1:32" x14ac:dyDescent="0.25">
      <c r="A17">
        <f>'2023'!$C$10</f>
        <v>2023</v>
      </c>
      <c r="B17" s="59" t="s">
        <v>49</v>
      </c>
      <c r="C17" t="str">
        <f>'2023'!$A$39</f>
        <v>OTRAS SUSPENSIONES</v>
      </c>
      <c r="D17" s="47" t="s">
        <v>20</v>
      </c>
      <c r="E17">
        <f>'2023'!C40</f>
        <v>0</v>
      </c>
      <c r="F17">
        <f>'2023'!D40</f>
        <v>0</v>
      </c>
      <c r="G17">
        <f>'2023'!E40</f>
        <v>0</v>
      </c>
      <c r="H17">
        <f>'2023'!F40</f>
        <v>0</v>
      </c>
      <c r="I17">
        <f>'2023'!G40</f>
        <v>0</v>
      </c>
      <c r="J17">
        <f>'2023'!H40</f>
        <v>0</v>
      </c>
      <c r="K17">
        <f>'2023'!I40</f>
        <v>0</v>
      </c>
      <c r="L17">
        <f>'2023'!J40</f>
        <v>0</v>
      </c>
      <c r="M17">
        <f>'2023'!K40</f>
        <v>0</v>
      </c>
      <c r="N17">
        <f>'2023'!L40</f>
        <v>0</v>
      </c>
      <c r="O17">
        <f>'2023'!M40</f>
        <v>0</v>
      </c>
      <c r="P17">
        <v>0</v>
      </c>
      <c r="Q17">
        <f>'2023'!N40</f>
        <v>0</v>
      </c>
    </row>
    <row r="18" spans="1:32" x14ac:dyDescent="0.25">
      <c r="A18">
        <f>'2023'!$C$10</f>
        <v>2023</v>
      </c>
      <c r="B18" s="59" t="s">
        <v>49</v>
      </c>
      <c r="C18" t="str">
        <f>'2023'!$A$41</f>
        <v>MODIFICACION MATRICULA</v>
      </c>
      <c r="D18" s="47" t="s">
        <v>19</v>
      </c>
      <c r="E18">
        <f>'2023'!C41</f>
        <v>0</v>
      </c>
      <c r="F18">
        <f>'2023'!D41</f>
        <v>0</v>
      </c>
      <c r="G18">
        <f>'2023'!E41</f>
        <v>0</v>
      </c>
      <c r="H18">
        <f>'2023'!F41</f>
        <v>2</v>
      </c>
      <c r="I18">
        <f>'2023'!G41</f>
        <v>4</v>
      </c>
      <c r="J18">
        <f>'2023'!H41</f>
        <v>1</v>
      </c>
      <c r="K18">
        <f>'2023'!I41</f>
        <v>2</v>
      </c>
      <c r="L18">
        <f>'2023'!J41</f>
        <v>1</v>
      </c>
      <c r="M18">
        <f>'2023'!K41</f>
        <v>0</v>
      </c>
      <c r="N18">
        <f>'2023'!L41</f>
        <v>0</v>
      </c>
      <c r="O18">
        <f>'2023'!M41</f>
        <v>0</v>
      </c>
      <c r="P18">
        <v>0</v>
      </c>
      <c r="Q18">
        <f>'2023'!N41</f>
        <v>0</v>
      </c>
    </row>
    <row r="19" spans="1:32" x14ac:dyDescent="0.25">
      <c r="A19">
        <f>'2023'!$C$10</f>
        <v>2023</v>
      </c>
      <c r="B19" s="59" t="s">
        <v>49</v>
      </c>
      <c r="C19" t="str">
        <f>'2023'!$A$41</f>
        <v>MODIFICACION MATRICULA</v>
      </c>
      <c r="D19" s="47" t="s">
        <v>20</v>
      </c>
      <c r="E19">
        <f>'2023'!C42</f>
        <v>0</v>
      </c>
      <c r="F19">
        <f>'2023'!D42</f>
        <v>0</v>
      </c>
      <c r="G19">
        <f>'2023'!E42</f>
        <v>0</v>
      </c>
      <c r="H19">
        <f>'2023'!F42</f>
        <v>2</v>
      </c>
      <c r="I19">
        <f>'2023'!G42</f>
        <v>0</v>
      </c>
      <c r="J19">
        <f>'2023'!H42</f>
        <v>3</v>
      </c>
      <c r="K19">
        <f>'2023'!I42</f>
        <v>3</v>
      </c>
      <c r="L19">
        <f>'2023'!J42</f>
        <v>0</v>
      </c>
      <c r="M19">
        <f>'2023'!K42</f>
        <v>1</v>
      </c>
      <c r="N19">
        <f>'2023'!L42</f>
        <v>0</v>
      </c>
      <c r="O19">
        <f>'2023'!M42</f>
        <v>1</v>
      </c>
      <c r="P19">
        <v>0</v>
      </c>
      <c r="Q19">
        <f>'2023'!N42</f>
        <v>1</v>
      </c>
    </row>
    <row r="20" spans="1:32" x14ac:dyDescent="0.25">
      <c r="A20">
        <f>'2023'!$C$10</f>
        <v>2023</v>
      </c>
      <c r="B20" s="59" t="s">
        <v>49</v>
      </c>
      <c r="C20" t="str">
        <f>'2023'!$A$43</f>
        <v>MODIFICACION DATOS PERSONALES</v>
      </c>
      <c r="D20" s="47" t="s">
        <v>19</v>
      </c>
      <c r="E20">
        <f>'2023'!C43</f>
        <v>874</v>
      </c>
      <c r="F20">
        <f>'2023'!D43</f>
        <v>826</v>
      </c>
      <c r="G20">
        <f>'2023'!E43</f>
        <v>755</v>
      </c>
      <c r="H20">
        <f>'2023'!F43</f>
        <v>842</v>
      </c>
      <c r="I20">
        <f>'2023'!G43</f>
        <v>956</v>
      </c>
      <c r="J20">
        <f>'2023'!H43</f>
        <v>983</v>
      </c>
      <c r="K20">
        <f>'2023'!I43</f>
        <v>1111</v>
      </c>
      <c r="L20">
        <f>'2023'!J43</f>
        <v>1026</v>
      </c>
      <c r="M20">
        <f>'2023'!K43</f>
        <v>1026</v>
      </c>
      <c r="N20">
        <f>'2023'!L43</f>
        <v>833</v>
      </c>
      <c r="O20">
        <f>'2023'!M43</f>
        <v>936</v>
      </c>
      <c r="P20">
        <v>0</v>
      </c>
      <c r="Q20">
        <f>'2023'!N43</f>
        <v>997</v>
      </c>
    </row>
    <row r="21" spans="1:32" x14ac:dyDescent="0.25">
      <c r="A21">
        <f>'2023'!$C$10</f>
        <v>2023</v>
      </c>
      <c r="B21" s="59" t="s">
        <v>49</v>
      </c>
      <c r="C21" t="str">
        <f>'2023'!$A$43</f>
        <v>MODIFICACION DATOS PERSONALES</v>
      </c>
      <c r="D21" s="47" t="s">
        <v>20</v>
      </c>
      <c r="E21">
        <f>'2023'!C44</f>
        <v>616</v>
      </c>
      <c r="F21">
        <f>'2023'!D44</f>
        <v>608</v>
      </c>
      <c r="G21">
        <f>'2023'!E44</f>
        <v>454</v>
      </c>
      <c r="H21">
        <f>'2023'!F44</f>
        <v>693</v>
      </c>
      <c r="I21">
        <f>'2023'!G44</f>
        <v>572</v>
      </c>
      <c r="J21">
        <f>'2023'!H44</f>
        <v>617</v>
      </c>
      <c r="K21">
        <f>'2023'!I44</f>
        <v>680</v>
      </c>
      <c r="L21">
        <f>'2023'!J44</f>
        <v>645</v>
      </c>
      <c r="M21">
        <f>'2023'!K44</f>
        <v>618</v>
      </c>
      <c r="N21">
        <f>'2023'!L44</f>
        <v>524</v>
      </c>
      <c r="O21">
        <f>'2023'!M44</f>
        <v>491</v>
      </c>
      <c r="P21">
        <v>0</v>
      </c>
      <c r="Q21">
        <f>'2023'!N44</f>
        <v>642</v>
      </c>
    </row>
    <row r="22" spans="1:32" x14ac:dyDescent="0.25">
      <c r="A22">
        <f>'2023'!$C$10</f>
        <v>2023</v>
      </c>
      <c r="B22" s="59" t="s">
        <v>49</v>
      </c>
      <c r="C22" t="str">
        <f>'2023'!$A$45</f>
        <v>CAMBIO DE REGIONAL</v>
      </c>
      <c r="D22" s="47" t="s">
        <v>19</v>
      </c>
      <c r="E22">
        <f>'2023'!C45</f>
        <v>40</v>
      </c>
      <c r="F22">
        <f>'2023'!D45</f>
        <v>33</v>
      </c>
      <c r="G22">
        <f>'2023'!E45</f>
        <v>31</v>
      </c>
      <c r="H22">
        <f>'2023'!F45</f>
        <v>29</v>
      </c>
      <c r="I22">
        <f>'2023'!G45</f>
        <v>24</v>
      </c>
      <c r="J22">
        <f>'2023'!H45</f>
        <v>35</v>
      </c>
      <c r="K22">
        <f>'2023'!I45</f>
        <v>31</v>
      </c>
      <c r="L22">
        <f>'2023'!J45</f>
        <v>29</v>
      </c>
      <c r="M22">
        <f>'2023'!K45</f>
        <v>26</v>
      </c>
      <c r="N22">
        <f>'2023'!L45</f>
        <v>28</v>
      </c>
      <c r="O22">
        <f>'2023'!M45</f>
        <v>26</v>
      </c>
      <c r="P22">
        <v>0</v>
      </c>
      <c r="Q22">
        <f>'2023'!N45</f>
        <v>40</v>
      </c>
    </row>
    <row r="23" spans="1:32" x14ac:dyDescent="0.25">
      <c r="A23">
        <f>'2023'!$C$10</f>
        <v>2023</v>
      </c>
      <c r="B23" s="59" t="s">
        <v>49</v>
      </c>
      <c r="C23" t="str">
        <f>'2023'!$A$45</f>
        <v>CAMBIO DE REGIONAL</v>
      </c>
      <c r="D23" s="47" t="s">
        <v>20</v>
      </c>
      <c r="E23">
        <f>'2023'!C46</f>
        <v>26</v>
      </c>
      <c r="F23">
        <f>'2023'!D46</f>
        <v>27</v>
      </c>
      <c r="G23">
        <f>'2023'!E46</f>
        <v>18</v>
      </c>
      <c r="H23">
        <f>'2023'!F46</f>
        <v>12</v>
      </c>
      <c r="I23">
        <f>'2023'!G46</f>
        <v>23</v>
      </c>
      <c r="J23">
        <f>'2023'!H46</f>
        <v>17</v>
      </c>
      <c r="K23">
        <f>'2023'!I46</f>
        <v>14</v>
      </c>
      <c r="L23">
        <f>'2023'!J46</f>
        <v>23</v>
      </c>
      <c r="M23">
        <f>'2023'!K46</f>
        <v>21</v>
      </c>
      <c r="N23">
        <f>'2023'!L46</f>
        <v>19</v>
      </c>
      <c r="O23">
        <f>'2023'!M46</f>
        <v>11</v>
      </c>
      <c r="P23">
        <v>0</v>
      </c>
      <c r="Q23">
        <f>'2023'!N46</f>
        <v>19</v>
      </c>
    </row>
    <row r="24" spans="1:32" x14ac:dyDescent="0.25">
      <c r="A24">
        <f>'2023'!$C$10</f>
        <v>2023</v>
      </c>
      <c r="B24" s="59" t="s">
        <v>49</v>
      </c>
      <c r="C24" t="str">
        <f>'2023'!$A$47</f>
        <v>IMPEDIMENTO</v>
      </c>
      <c r="D24" s="47" t="s">
        <v>19</v>
      </c>
      <c r="E24">
        <f>'2023'!C47</f>
        <v>14</v>
      </c>
      <c r="F24">
        <f>'2023'!D47</f>
        <v>9</v>
      </c>
      <c r="G24">
        <f>'2023'!E47</f>
        <v>11</v>
      </c>
      <c r="H24">
        <f>'2023'!F47</f>
        <v>9</v>
      </c>
      <c r="I24">
        <f>'2023'!G47</f>
        <v>11</v>
      </c>
      <c r="J24">
        <f>'2023'!H47</f>
        <v>39</v>
      </c>
      <c r="K24">
        <f>'2023'!I47</f>
        <v>41</v>
      </c>
      <c r="L24">
        <f>'2023'!J47</f>
        <v>44</v>
      </c>
      <c r="M24">
        <f>'2023'!K47</f>
        <v>185</v>
      </c>
      <c r="N24">
        <f>'2023'!L47</f>
        <v>82</v>
      </c>
      <c r="O24">
        <f>'2023'!M47</f>
        <v>81</v>
      </c>
      <c r="P24">
        <v>0</v>
      </c>
      <c r="Q24">
        <f>'2023'!N47</f>
        <v>124</v>
      </c>
    </row>
    <row r="25" spans="1:32" x14ac:dyDescent="0.25">
      <c r="A25">
        <f>'2023'!$C$10</f>
        <v>2023</v>
      </c>
      <c r="B25" s="59" t="s">
        <v>49</v>
      </c>
      <c r="C25" t="str">
        <f>'2023'!$A$47</f>
        <v>IMPEDIMENTO</v>
      </c>
      <c r="D25" s="47" t="s">
        <v>20</v>
      </c>
      <c r="E25">
        <f>'2023'!C48</f>
        <v>9</v>
      </c>
      <c r="F25">
        <f>'2023'!D48</f>
        <v>7</v>
      </c>
      <c r="G25">
        <f>'2023'!E48</f>
        <v>8</v>
      </c>
      <c r="H25">
        <f>'2023'!F48</f>
        <v>2</v>
      </c>
      <c r="I25">
        <f>'2023'!G48</f>
        <v>9</v>
      </c>
      <c r="J25">
        <f>'2023'!H48</f>
        <v>21</v>
      </c>
      <c r="K25">
        <f>'2023'!I48</f>
        <v>15</v>
      </c>
      <c r="L25">
        <f>'2023'!J48</f>
        <v>49</v>
      </c>
      <c r="M25">
        <f>'2023'!K48</f>
        <v>173</v>
      </c>
      <c r="N25">
        <f>'2023'!L48</f>
        <v>78</v>
      </c>
      <c r="O25">
        <f>'2023'!M48</f>
        <v>46</v>
      </c>
      <c r="P25">
        <v>0</v>
      </c>
      <c r="Q25">
        <f>'2023'!N48</f>
        <v>109</v>
      </c>
    </row>
    <row r="26" spans="1:32" x14ac:dyDescent="0.25">
      <c r="A26">
        <f>'2023'!$C$10</f>
        <v>2023</v>
      </c>
      <c r="B26" s="59" t="s">
        <v>49</v>
      </c>
      <c r="C26" t="str">
        <f>'2023'!$A$49</f>
        <v>HOSPITALIZACIÓN</v>
      </c>
      <c r="D26" s="47" t="s">
        <v>19</v>
      </c>
      <c r="E26">
        <f>'2023'!C49</f>
        <v>8</v>
      </c>
      <c r="F26">
        <f>'2023'!D49</f>
        <v>12</v>
      </c>
      <c r="G26">
        <f>'2023'!E49</f>
        <v>14</v>
      </c>
      <c r="H26">
        <f>'2023'!F49</f>
        <v>10</v>
      </c>
      <c r="I26">
        <f>'2023'!G49</f>
        <v>12</v>
      </c>
      <c r="J26">
        <f>'2023'!H49</f>
        <v>12</v>
      </c>
      <c r="K26">
        <f>'2023'!I49</f>
        <v>23</v>
      </c>
      <c r="L26">
        <f>'2023'!J49</f>
        <v>23</v>
      </c>
      <c r="M26">
        <f>'2023'!K49</f>
        <v>36</v>
      </c>
      <c r="N26">
        <f>'2023'!L49</f>
        <v>33</v>
      </c>
      <c r="O26">
        <f>'2023'!M49</f>
        <v>20</v>
      </c>
      <c r="P26">
        <v>0</v>
      </c>
      <c r="Q26">
        <f>'2023'!N49</f>
        <v>70</v>
      </c>
    </row>
    <row r="27" spans="1:32" x14ac:dyDescent="0.25">
      <c r="A27">
        <f>'2023'!$C$10</f>
        <v>2023</v>
      </c>
      <c r="B27" s="59" t="s">
        <v>49</v>
      </c>
      <c r="C27" t="str">
        <f>'2023'!$A$49</f>
        <v>HOSPITALIZACIÓN</v>
      </c>
      <c r="D27" s="47" t="s">
        <v>20</v>
      </c>
      <c r="E27">
        <f>'2023'!C50</f>
        <v>2</v>
      </c>
      <c r="F27">
        <f>'2023'!D50</f>
        <v>12</v>
      </c>
      <c r="G27">
        <f>'2023'!E50</f>
        <v>3</v>
      </c>
      <c r="H27">
        <f>'2023'!F50</f>
        <v>5</v>
      </c>
      <c r="I27">
        <f>'2023'!G50</f>
        <v>14</v>
      </c>
      <c r="J27">
        <f>'2023'!H50</f>
        <v>14</v>
      </c>
      <c r="K27">
        <f>'2023'!I50</f>
        <v>18</v>
      </c>
      <c r="L27">
        <f>'2023'!J50</f>
        <v>15</v>
      </c>
      <c r="M27">
        <f>'2023'!K50</f>
        <v>21</v>
      </c>
      <c r="N27">
        <f>'2023'!L50</f>
        <v>20</v>
      </c>
      <c r="O27">
        <f>'2023'!M50</f>
        <v>33</v>
      </c>
      <c r="P27">
        <v>0</v>
      </c>
      <c r="Q27">
        <f>'2023'!N50</f>
        <v>25</v>
      </c>
    </row>
    <row r="28" spans="1:32" x14ac:dyDescent="0.25">
      <c r="A28">
        <f>'2023'!$C$10</f>
        <v>2023</v>
      </c>
      <c r="B28" s="59" t="s">
        <v>49</v>
      </c>
      <c r="C28" t="str">
        <f>'2023'!$A$51</f>
        <v>FALLECIMIENTO</v>
      </c>
      <c r="D28" s="47" t="s">
        <v>19</v>
      </c>
      <c r="E28">
        <f>'2023'!C51</f>
        <v>193</v>
      </c>
      <c r="F28">
        <f>'2023'!D51</f>
        <v>181</v>
      </c>
      <c r="G28">
        <f>'2023'!E51</f>
        <v>152</v>
      </c>
      <c r="H28">
        <f>'2023'!F51</f>
        <v>152</v>
      </c>
      <c r="I28">
        <f>'2023'!G51</f>
        <v>198</v>
      </c>
      <c r="J28">
        <f>'2023'!H51</f>
        <v>205</v>
      </c>
      <c r="K28">
        <f>'2023'!I51</f>
        <v>229</v>
      </c>
      <c r="L28">
        <f>'2023'!J51</f>
        <v>63</v>
      </c>
      <c r="M28">
        <f>'2023'!K51</f>
        <v>199</v>
      </c>
      <c r="N28">
        <f>'2023'!L51</f>
        <v>188</v>
      </c>
      <c r="O28">
        <f>'2023'!M51</f>
        <v>195</v>
      </c>
      <c r="P28">
        <v>0</v>
      </c>
      <c r="Q28">
        <f>'2023'!N51</f>
        <v>171</v>
      </c>
    </row>
    <row r="29" spans="1:32" x14ac:dyDescent="0.25">
      <c r="A29">
        <f>'2023'!$C$10</f>
        <v>2023</v>
      </c>
      <c r="B29" s="59" t="s">
        <v>49</v>
      </c>
      <c r="C29" t="str">
        <f>'2023'!$A$51</f>
        <v>FALLECIMIENTO</v>
      </c>
      <c r="D29" s="47" t="s">
        <v>20</v>
      </c>
      <c r="E29">
        <f>'2023'!C52</f>
        <v>108</v>
      </c>
      <c r="F29">
        <f>'2023'!D52</f>
        <v>115</v>
      </c>
      <c r="G29">
        <f>'2023'!E52</f>
        <v>105</v>
      </c>
      <c r="H29">
        <f>'2023'!F52</f>
        <v>91</v>
      </c>
      <c r="I29">
        <f>'2023'!G52</f>
        <v>128</v>
      </c>
      <c r="J29">
        <f>'2023'!H52</f>
        <v>125</v>
      </c>
      <c r="K29">
        <f>'2023'!I52</f>
        <v>133</v>
      </c>
      <c r="L29">
        <f>'2023'!J52</f>
        <v>38</v>
      </c>
      <c r="M29">
        <f>'2023'!K52</f>
        <v>127</v>
      </c>
      <c r="N29">
        <f>'2023'!L52</f>
        <v>127</v>
      </c>
      <c r="O29">
        <f>'2023'!M52</f>
        <v>132</v>
      </c>
      <c r="P29">
        <v>0</v>
      </c>
      <c r="Q29">
        <f>'2023'!N52</f>
        <v>118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4" workbookViewId="0">
      <selection activeCell="O47" sqref="O47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70" t="s">
        <v>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6" t="s">
        <v>1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79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2" t="s">
        <v>2</v>
      </c>
      <c r="B10" s="3" t="s">
        <v>3</v>
      </c>
      <c r="C10" s="84">
        <v>2023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3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92" t="s">
        <v>18</v>
      </c>
      <c r="B12" s="6" t="s">
        <v>19</v>
      </c>
      <c r="C12" s="27">
        <v>43939</v>
      </c>
      <c r="D12" s="7">
        <v>43796</v>
      </c>
      <c r="E12" s="7">
        <v>43569</v>
      </c>
      <c r="F12" s="8">
        <v>43404</v>
      </c>
      <c r="G12" s="7">
        <v>43134</v>
      </c>
      <c r="H12" s="7">
        <v>42927</v>
      </c>
      <c r="I12" s="7">
        <v>42709</v>
      </c>
      <c r="J12" s="7">
        <v>42448</v>
      </c>
      <c r="K12" s="7">
        <v>42220</v>
      </c>
      <c r="L12" s="7">
        <v>42029</v>
      </c>
      <c r="M12" s="7">
        <v>41775</v>
      </c>
      <c r="N12" s="7">
        <v>41776</v>
      </c>
      <c r="O12" s="27">
        <v>41554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3"/>
      <c r="B13" s="6" t="s">
        <v>20</v>
      </c>
      <c r="C13" s="27">
        <v>32776</v>
      </c>
      <c r="D13" s="7">
        <v>32797</v>
      </c>
      <c r="E13" s="7">
        <v>32722</v>
      </c>
      <c r="F13" s="8">
        <v>32710</v>
      </c>
      <c r="G13" s="7">
        <v>32597</v>
      </c>
      <c r="H13" s="7">
        <v>32556</v>
      </c>
      <c r="I13" s="7">
        <v>32498</v>
      </c>
      <c r="J13" s="7">
        <v>32411</v>
      </c>
      <c r="K13" s="7">
        <v>32346</v>
      </c>
      <c r="L13" s="7">
        <v>32298</v>
      </c>
      <c r="M13" s="7">
        <v>32221</v>
      </c>
      <c r="N13" s="7">
        <v>32221</v>
      </c>
      <c r="O13" s="27">
        <v>32120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4" t="s">
        <v>21</v>
      </c>
      <c r="B14" s="95"/>
      <c r="C14" s="9">
        <f t="shared" ref="C14:O14" si="0">SUM(C12:C13)</f>
        <v>76715</v>
      </c>
      <c r="D14" s="9">
        <f t="shared" si="0"/>
        <v>76593</v>
      </c>
      <c r="E14" s="9">
        <f t="shared" si="0"/>
        <v>76291</v>
      </c>
      <c r="F14" s="9">
        <f t="shared" si="0"/>
        <v>76114</v>
      </c>
      <c r="G14" s="9">
        <f t="shared" si="0"/>
        <v>75731</v>
      </c>
      <c r="H14" s="9">
        <f t="shared" si="0"/>
        <v>75483</v>
      </c>
      <c r="I14" s="9">
        <f t="shared" si="0"/>
        <v>75207</v>
      </c>
      <c r="J14" s="9">
        <f t="shared" si="0"/>
        <v>74859</v>
      </c>
      <c r="K14" s="9">
        <f t="shared" si="0"/>
        <v>74566</v>
      </c>
      <c r="L14" s="9">
        <f t="shared" si="0"/>
        <v>74327</v>
      </c>
      <c r="M14" s="9">
        <f t="shared" si="0"/>
        <v>73996</v>
      </c>
      <c r="N14" s="9">
        <f t="shared" si="0"/>
        <v>73997</v>
      </c>
      <c r="O14" s="9">
        <f t="shared" si="0"/>
        <v>73674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2" t="s">
        <v>22</v>
      </c>
      <c r="B15" s="6" t="s">
        <v>19</v>
      </c>
      <c r="C15" s="27">
        <v>1043</v>
      </c>
      <c r="D15" s="45">
        <v>1013</v>
      </c>
      <c r="E15" s="49">
        <v>1001</v>
      </c>
      <c r="F15" s="8">
        <v>986</v>
      </c>
      <c r="G15" s="7">
        <v>974</v>
      </c>
      <c r="H15" s="7">
        <v>958</v>
      </c>
      <c r="I15" s="7">
        <v>948</v>
      </c>
      <c r="J15" s="7">
        <v>950</v>
      </c>
      <c r="K15" s="7">
        <v>971</v>
      </c>
      <c r="L15" s="7">
        <v>975</v>
      </c>
      <c r="M15" s="7">
        <v>969</v>
      </c>
      <c r="N15" s="7">
        <v>969</v>
      </c>
      <c r="O15" s="27">
        <v>950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3"/>
      <c r="B16" s="6" t="s">
        <v>20</v>
      </c>
      <c r="C16" s="27">
        <v>755</v>
      </c>
      <c r="D16" s="45">
        <v>738</v>
      </c>
      <c r="E16" s="49">
        <v>734</v>
      </c>
      <c r="F16" s="8">
        <v>729</v>
      </c>
      <c r="G16" s="7">
        <v>725</v>
      </c>
      <c r="H16" s="7">
        <v>719</v>
      </c>
      <c r="I16" s="7">
        <v>711</v>
      </c>
      <c r="J16" s="7">
        <v>726</v>
      </c>
      <c r="K16" s="7">
        <v>744</v>
      </c>
      <c r="L16" s="7">
        <v>752</v>
      </c>
      <c r="M16" s="7">
        <v>736</v>
      </c>
      <c r="N16" s="7">
        <v>736</v>
      </c>
      <c r="O16" s="27">
        <v>721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4" t="s">
        <v>21</v>
      </c>
      <c r="B17" s="95"/>
      <c r="C17" s="9">
        <f t="shared" ref="C17:O17" si="1">SUM(C15:C16)</f>
        <v>1798</v>
      </c>
      <c r="D17" s="9">
        <f t="shared" si="1"/>
        <v>1751</v>
      </c>
      <c r="E17" s="9">
        <f t="shared" si="1"/>
        <v>1735</v>
      </c>
      <c r="F17" s="9">
        <f t="shared" si="1"/>
        <v>1715</v>
      </c>
      <c r="G17" s="9">
        <f t="shared" si="1"/>
        <v>1699</v>
      </c>
      <c r="H17" s="9">
        <f t="shared" si="1"/>
        <v>1677</v>
      </c>
      <c r="I17" s="9">
        <f t="shared" si="1"/>
        <v>1659</v>
      </c>
      <c r="J17" s="9">
        <f t="shared" si="1"/>
        <v>1676</v>
      </c>
      <c r="K17" s="9">
        <f t="shared" si="1"/>
        <v>1715</v>
      </c>
      <c r="L17" s="9">
        <f t="shared" si="1"/>
        <v>1727</v>
      </c>
      <c r="M17" s="9">
        <f t="shared" si="1"/>
        <v>1705</v>
      </c>
      <c r="N17" s="9">
        <f t="shared" si="1"/>
        <v>1705</v>
      </c>
      <c r="O17" s="9">
        <f t="shared" si="1"/>
        <v>1671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6" t="s">
        <v>23</v>
      </c>
      <c r="B18" s="97"/>
      <c r="C18" s="10">
        <f t="shared" ref="C18:O18" si="2">C17+C14</f>
        <v>78513</v>
      </c>
      <c r="D18" s="10">
        <f t="shared" si="2"/>
        <v>78344</v>
      </c>
      <c r="E18" s="10">
        <f t="shared" si="2"/>
        <v>78026</v>
      </c>
      <c r="F18" s="10">
        <f t="shared" si="2"/>
        <v>77829</v>
      </c>
      <c r="G18" s="10">
        <f t="shared" si="2"/>
        <v>77430</v>
      </c>
      <c r="H18" s="10">
        <f t="shared" si="2"/>
        <v>77160</v>
      </c>
      <c r="I18" s="10">
        <f t="shared" si="2"/>
        <v>76866</v>
      </c>
      <c r="J18" s="10">
        <f t="shared" si="2"/>
        <v>76535</v>
      </c>
      <c r="K18" s="10">
        <f t="shared" si="2"/>
        <v>76281</v>
      </c>
      <c r="L18" s="10">
        <f t="shared" si="2"/>
        <v>76054</v>
      </c>
      <c r="M18" s="10">
        <f t="shared" si="2"/>
        <v>75701</v>
      </c>
      <c r="N18" s="10">
        <f t="shared" si="2"/>
        <v>75702</v>
      </c>
      <c r="O18" s="10">
        <f t="shared" si="2"/>
        <v>75345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98" t="s">
        <v>24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2" t="s">
        <v>25</v>
      </c>
      <c r="B21" s="6" t="s">
        <v>19</v>
      </c>
      <c r="C21" s="27">
        <v>2638</v>
      </c>
      <c r="D21" s="45">
        <v>2630</v>
      </c>
      <c r="E21" s="50">
        <v>2614</v>
      </c>
      <c r="F21" s="8">
        <v>2598</v>
      </c>
      <c r="G21" s="7">
        <v>2584</v>
      </c>
      <c r="H21" s="7">
        <v>2582</v>
      </c>
      <c r="I21" s="7">
        <v>2569</v>
      </c>
      <c r="J21" s="7">
        <v>2576</v>
      </c>
      <c r="K21" s="7">
        <v>2539</v>
      </c>
      <c r="L21" s="7">
        <v>2473</v>
      </c>
      <c r="M21" s="7">
        <v>2452</v>
      </c>
      <c r="N21" s="7">
        <v>2451</v>
      </c>
      <c r="O21" s="27">
        <v>2489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3"/>
      <c r="B22" s="6" t="s">
        <v>20</v>
      </c>
      <c r="C22" s="27">
        <v>1129</v>
      </c>
      <c r="D22" s="45">
        <v>1128</v>
      </c>
      <c r="E22" s="49">
        <v>1131</v>
      </c>
      <c r="F22" s="8">
        <v>1137</v>
      </c>
      <c r="G22" s="7">
        <v>1146</v>
      </c>
      <c r="H22" s="7">
        <v>1153</v>
      </c>
      <c r="I22" s="7">
        <v>1163</v>
      </c>
      <c r="J22" s="7">
        <v>1167</v>
      </c>
      <c r="K22" s="7">
        <v>1163</v>
      </c>
      <c r="L22" s="7">
        <v>1127</v>
      </c>
      <c r="M22" s="7">
        <v>1119</v>
      </c>
      <c r="N22" s="7">
        <v>1118</v>
      </c>
      <c r="O22" s="27">
        <v>1138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4" t="s">
        <v>21</v>
      </c>
      <c r="B23" s="95"/>
      <c r="C23" s="9">
        <f t="shared" ref="C23:O23" si="3">SUM(C21:C22)</f>
        <v>3767</v>
      </c>
      <c r="D23" s="9">
        <f t="shared" si="3"/>
        <v>3758</v>
      </c>
      <c r="E23" s="9">
        <f t="shared" si="3"/>
        <v>3745</v>
      </c>
      <c r="F23" s="9">
        <f t="shared" si="3"/>
        <v>3735</v>
      </c>
      <c r="G23" s="9">
        <f t="shared" si="3"/>
        <v>3730</v>
      </c>
      <c r="H23" s="9">
        <f t="shared" si="3"/>
        <v>3735</v>
      </c>
      <c r="I23" s="9">
        <f t="shared" si="3"/>
        <v>3732</v>
      </c>
      <c r="J23" s="9">
        <f t="shared" si="3"/>
        <v>3743</v>
      </c>
      <c r="K23" s="9">
        <f t="shared" si="3"/>
        <v>3702</v>
      </c>
      <c r="L23" s="9">
        <f t="shared" si="3"/>
        <v>3600</v>
      </c>
      <c r="M23" s="9">
        <f t="shared" si="3"/>
        <v>3571</v>
      </c>
      <c r="N23" s="9">
        <f t="shared" si="3"/>
        <v>3569</v>
      </c>
      <c r="O23" s="9">
        <f t="shared" si="3"/>
        <v>3627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2" t="s">
        <v>26</v>
      </c>
      <c r="B24" s="6" t="s">
        <v>19</v>
      </c>
      <c r="C24" s="27">
        <v>251</v>
      </c>
      <c r="D24" s="45">
        <v>923</v>
      </c>
      <c r="E24" s="49">
        <v>1180</v>
      </c>
      <c r="F24" s="7">
        <v>1285</v>
      </c>
      <c r="G24" s="7">
        <v>1347</v>
      </c>
      <c r="H24" s="7">
        <v>1383</v>
      </c>
      <c r="I24" s="7">
        <v>1440</v>
      </c>
      <c r="J24" s="7">
        <v>1544</v>
      </c>
      <c r="K24" s="7">
        <v>1583</v>
      </c>
      <c r="L24" s="7">
        <v>1613</v>
      </c>
      <c r="M24" s="7">
        <v>1586</v>
      </c>
      <c r="N24" s="7">
        <v>1586</v>
      </c>
      <c r="O24" s="27">
        <v>1562</v>
      </c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3"/>
      <c r="B25" s="6" t="s">
        <v>20</v>
      </c>
      <c r="C25" s="27">
        <v>249</v>
      </c>
      <c r="D25" s="45">
        <v>752</v>
      </c>
      <c r="E25" s="49">
        <v>942</v>
      </c>
      <c r="F25" s="8">
        <v>1040</v>
      </c>
      <c r="G25" s="7">
        <v>1094</v>
      </c>
      <c r="H25" s="7">
        <v>1129</v>
      </c>
      <c r="I25" s="7">
        <v>1170</v>
      </c>
      <c r="J25" s="7">
        <v>1256</v>
      </c>
      <c r="K25" s="7">
        <v>1303</v>
      </c>
      <c r="L25" s="7">
        <v>1336</v>
      </c>
      <c r="M25" s="7">
        <v>1316</v>
      </c>
      <c r="N25" s="7">
        <v>1316</v>
      </c>
      <c r="O25" s="27">
        <v>1306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4" t="s">
        <v>21</v>
      </c>
      <c r="B26" s="95"/>
      <c r="C26" s="9">
        <f t="shared" ref="C26:J26" si="4">SUM(C24:C25)</f>
        <v>500</v>
      </c>
      <c r="D26" s="9">
        <f t="shared" si="4"/>
        <v>1675</v>
      </c>
      <c r="E26" s="9">
        <f t="shared" si="4"/>
        <v>2122</v>
      </c>
      <c r="F26" s="9">
        <f t="shared" si="4"/>
        <v>2325</v>
      </c>
      <c r="G26" s="9">
        <f t="shared" si="4"/>
        <v>2441</v>
      </c>
      <c r="H26" s="9">
        <f t="shared" si="4"/>
        <v>2512</v>
      </c>
      <c r="I26" s="9">
        <f t="shared" si="4"/>
        <v>2610</v>
      </c>
      <c r="J26" s="9">
        <f t="shared" si="4"/>
        <v>2800</v>
      </c>
      <c r="K26" s="13">
        <v>0</v>
      </c>
      <c r="L26" s="9">
        <f t="shared" ref="L26:O26" si="5">SUM(L24:L25)</f>
        <v>2949</v>
      </c>
      <c r="M26" s="9">
        <f t="shared" si="5"/>
        <v>2902</v>
      </c>
      <c r="N26" s="9">
        <f t="shared" si="5"/>
        <v>2902</v>
      </c>
      <c r="O26" s="9">
        <f t="shared" si="5"/>
        <v>2868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1" t="s">
        <v>23</v>
      </c>
      <c r="B27" s="102"/>
      <c r="C27" s="10">
        <f t="shared" ref="C27:O27" si="6">C26+C23</f>
        <v>4267</v>
      </c>
      <c r="D27" s="10">
        <f t="shared" si="6"/>
        <v>5433</v>
      </c>
      <c r="E27" s="10">
        <f t="shared" si="6"/>
        <v>5867</v>
      </c>
      <c r="F27" s="10">
        <f t="shared" si="6"/>
        <v>6060</v>
      </c>
      <c r="G27" s="10">
        <f t="shared" si="6"/>
        <v>6171</v>
      </c>
      <c r="H27" s="10">
        <f t="shared" si="6"/>
        <v>6247</v>
      </c>
      <c r="I27" s="10">
        <f t="shared" si="6"/>
        <v>6342</v>
      </c>
      <c r="J27" s="10">
        <f t="shared" si="6"/>
        <v>6543</v>
      </c>
      <c r="K27" s="10">
        <f t="shared" si="6"/>
        <v>3702</v>
      </c>
      <c r="L27" s="10">
        <f t="shared" si="6"/>
        <v>6549</v>
      </c>
      <c r="M27" s="10">
        <f t="shared" si="6"/>
        <v>6473</v>
      </c>
      <c r="N27" s="10">
        <f t="shared" si="6"/>
        <v>6471</v>
      </c>
      <c r="O27" s="10">
        <f t="shared" si="6"/>
        <v>6495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03" t="s">
        <v>27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89">
        <v>2023</v>
      </c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1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2" t="s">
        <v>31</v>
      </c>
      <c r="B33" s="23" t="s">
        <v>32</v>
      </c>
      <c r="C33" s="24">
        <v>0</v>
      </c>
      <c r="D33" s="24">
        <v>0</v>
      </c>
      <c r="E33" s="51">
        <v>0</v>
      </c>
      <c r="F33" s="24">
        <v>0</v>
      </c>
      <c r="G33" s="25">
        <v>4</v>
      </c>
      <c r="H33" s="26">
        <v>2</v>
      </c>
      <c r="I33" s="27">
        <v>0</v>
      </c>
      <c r="J33" s="28">
        <v>1</v>
      </c>
      <c r="K33" s="25">
        <v>5</v>
      </c>
      <c r="L33" s="52">
        <v>0</v>
      </c>
      <c r="M33" s="29">
        <v>0</v>
      </c>
      <c r="N33" s="44"/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3"/>
      <c r="B34" s="23" t="s">
        <v>33</v>
      </c>
      <c r="C34" s="24">
        <v>97</v>
      </c>
      <c r="D34" s="24">
        <v>135</v>
      </c>
      <c r="E34" s="53">
        <v>96</v>
      </c>
      <c r="F34" s="24">
        <v>94</v>
      </c>
      <c r="G34" s="25">
        <v>102</v>
      </c>
      <c r="H34" s="26">
        <v>102</v>
      </c>
      <c r="I34" s="27">
        <v>114</v>
      </c>
      <c r="J34" s="28">
        <v>117</v>
      </c>
      <c r="K34" s="25">
        <v>94</v>
      </c>
      <c r="L34" s="54">
        <v>77</v>
      </c>
      <c r="M34" s="29">
        <v>88</v>
      </c>
      <c r="N34" s="30">
        <v>83</v>
      </c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09" t="s">
        <v>34</v>
      </c>
      <c r="B35" s="23" t="s">
        <v>32</v>
      </c>
      <c r="C35" s="24">
        <v>349</v>
      </c>
      <c r="D35" s="24">
        <v>161</v>
      </c>
      <c r="E35" s="53">
        <v>251</v>
      </c>
      <c r="F35" s="24">
        <v>172</v>
      </c>
      <c r="G35" s="25">
        <v>307</v>
      </c>
      <c r="H35" s="26">
        <v>221</v>
      </c>
      <c r="I35" s="27">
        <v>206</v>
      </c>
      <c r="J35" s="28">
        <v>300</v>
      </c>
      <c r="K35" s="25">
        <v>199</v>
      </c>
      <c r="L35" s="54">
        <v>181</v>
      </c>
      <c r="M35" s="29">
        <v>174</v>
      </c>
      <c r="N35" s="30">
        <v>233</v>
      </c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10"/>
      <c r="B36" s="23" t="s">
        <v>33</v>
      </c>
      <c r="C36" s="24">
        <v>252</v>
      </c>
      <c r="D36" s="24">
        <v>118</v>
      </c>
      <c r="E36" s="53">
        <v>166</v>
      </c>
      <c r="F36" s="24">
        <v>102</v>
      </c>
      <c r="G36" s="25">
        <v>217</v>
      </c>
      <c r="H36" s="26">
        <v>141</v>
      </c>
      <c r="I36" s="27">
        <v>139</v>
      </c>
      <c r="J36" s="28">
        <v>211</v>
      </c>
      <c r="K36" s="25">
        <v>136</v>
      </c>
      <c r="L36" s="54">
        <v>116</v>
      </c>
      <c r="M36" s="29">
        <v>274</v>
      </c>
      <c r="N36" s="30">
        <v>186</v>
      </c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09" t="s">
        <v>35</v>
      </c>
      <c r="B37" s="23" t="s">
        <v>32</v>
      </c>
      <c r="C37" s="24"/>
      <c r="D37" s="24"/>
      <c r="E37" s="53">
        <v>0</v>
      </c>
      <c r="F37" s="24">
        <v>0</v>
      </c>
      <c r="G37" s="32">
        <v>0</v>
      </c>
      <c r="H37" s="33">
        <v>0</v>
      </c>
      <c r="I37" s="27">
        <v>0</v>
      </c>
      <c r="J37" s="34">
        <v>0</v>
      </c>
      <c r="K37" s="25">
        <v>0</v>
      </c>
      <c r="L37" s="54">
        <v>0</v>
      </c>
      <c r="M37" s="29">
        <v>0</v>
      </c>
      <c r="N37" s="30">
        <v>0</v>
      </c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10"/>
      <c r="B38" s="23" t="s">
        <v>33</v>
      </c>
      <c r="C38" s="24"/>
      <c r="D38" s="24"/>
      <c r="E38" s="53">
        <v>10</v>
      </c>
      <c r="F38" s="24">
        <v>3</v>
      </c>
      <c r="G38" s="25">
        <v>3</v>
      </c>
      <c r="H38" s="26">
        <v>6</v>
      </c>
      <c r="I38" s="27">
        <v>7</v>
      </c>
      <c r="J38" s="28">
        <v>3</v>
      </c>
      <c r="K38" s="25">
        <v>0</v>
      </c>
      <c r="L38" s="54">
        <v>9</v>
      </c>
      <c r="M38" s="29">
        <v>2</v>
      </c>
      <c r="N38" s="30">
        <v>2</v>
      </c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09" t="s">
        <v>36</v>
      </c>
      <c r="B39" s="23" t="s">
        <v>32</v>
      </c>
      <c r="C39" s="24"/>
      <c r="D39" s="24"/>
      <c r="E39" s="55"/>
      <c r="F39" s="24"/>
      <c r="G39" s="46"/>
      <c r="H39" s="56"/>
      <c r="I39" s="36"/>
      <c r="J39" s="57"/>
      <c r="K39" s="46"/>
      <c r="L39" s="58"/>
      <c r="M39" s="29"/>
      <c r="N39" s="44"/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0"/>
      <c r="B40" s="23" t="s">
        <v>33</v>
      </c>
      <c r="C40" s="24"/>
      <c r="D40" s="24"/>
      <c r="E40" s="55"/>
      <c r="F40" s="24"/>
      <c r="G40" s="46"/>
      <c r="H40" s="56"/>
      <c r="I40" s="36"/>
      <c r="J40" s="57"/>
      <c r="K40" s="46"/>
      <c r="L40" s="58"/>
      <c r="M40" s="29"/>
      <c r="N40" s="44"/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09" t="s">
        <v>37</v>
      </c>
      <c r="B41" s="23" t="s">
        <v>32</v>
      </c>
      <c r="C41" s="24">
        <v>0</v>
      </c>
      <c r="D41" s="24">
        <v>0</v>
      </c>
      <c r="E41" s="55"/>
      <c r="F41" s="24">
        <v>2</v>
      </c>
      <c r="G41" s="25">
        <v>4</v>
      </c>
      <c r="H41" s="26">
        <v>1</v>
      </c>
      <c r="I41" s="27">
        <v>2</v>
      </c>
      <c r="J41" s="28">
        <v>1</v>
      </c>
      <c r="K41" s="25">
        <v>0</v>
      </c>
      <c r="L41" s="54">
        <v>0</v>
      </c>
      <c r="M41" s="29">
        <v>0</v>
      </c>
      <c r="N41" s="30">
        <v>0</v>
      </c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0"/>
      <c r="B42" s="23" t="s">
        <v>33</v>
      </c>
      <c r="C42" s="24">
        <v>0</v>
      </c>
      <c r="D42" s="24">
        <v>0</v>
      </c>
      <c r="E42" s="55"/>
      <c r="F42" s="24">
        <v>2</v>
      </c>
      <c r="G42" s="25">
        <v>0</v>
      </c>
      <c r="H42" s="26">
        <v>3</v>
      </c>
      <c r="I42" s="27">
        <v>3</v>
      </c>
      <c r="J42" s="28">
        <v>0</v>
      </c>
      <c r="K42" s="25">
        <v>1</v>
      </c>
      <c r="L42" s="54">
        <v>0</v>
      </c>
      <c r="M42" s="29">
        <v>1</v>
      </c>
      <c r="N42" s="30">
        <v>1</v>
      </c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09" t="s">
        <v>38</v>
      </c>
      <c r="B43" s="23" t="s">
        <v>32</v>
      </c>
      <c r="C43" s="24">
        <v>874</v>
      </c>
      <c r="D43" s="24">
        <v>826</v>
      </c>
      <c r="E43" s="53">
        <v>755</v>
      </c>
      <c r="F43" s="24">
        <v>842</v>
      </c>
      <c r="G43" s="25">
        <v>956</v>
      </c>
      <c r="H43" s="26">
        <v>983</v>
      </c>
      <c r="I43" s="27">
        <v>1111</v>
      </c>
      <c r="J43" s="28">
        <v>1026</v>
      </c>
      <c r="K43" s="25">
        <v>1026</v>
      </c>
      <c r="L43" s="54">
        <v>833</v>
      </c>
      <c r="M43" s="29">
        <v>936</v>
      </c>
      <c r="N43" s="30">
        <v>997</v>
      </c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0"/>
      <c r="B44" s="23" t="s">
        <v>33</v>
      </c>
      <c r="C44" s="24">
        <v>616</v>
      </c>
      <c r="D44" s="24">
        <v>608</v>
      </c>
      <c r="E44" s="53">
        <v>454</v>
      </c>
      <c r="F44" s="24">
        <v>693</v>
      </c>
      <c r="G44" s="25">
        <v>572</v>
      </c>
      <c r="H44" s="26">
        <v>617</v>
      </c>
      <c r="I44" s="27">
        <v>680</v>
      </c>
      <c r="J44" s="28">
        <v>645</v>
      </c>
      <c r="K44" s="25">
        <v>618</v>
      </c>
      <c r="L44" s="54">
        <v>524</v>
      </c>
      <c r="M44" s="29">
        <v>491</v>
      </c>
      <c r="N44" s="30">
        <v>642</v>
      </c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9" t="s">
        <v>39</v>
      </c>
      <c r="B45" s="23" t="s">
        <v>32</v>
      </c>
      <c r="C45" s="24">
        <v>40</v>
      </c>
      <c r="D45" s="24">
        <v>33</v>
      </c>
      <c r="E45" s="53">
        <v>31</v>
      </c>
      <c r="F45" s="24">
        <v>29</v>
      </c>
      <c r="G45" s="25">
        <v>24</v>
      </c>
      <c r="H45" s="26">
        <v>35</v>
      </c>
      <c r="I45" s="27">
        <v>31</v>
      </c>
      <c r="J45" s="28">
        <v>29</v>
      </c>
      <c r="K45" s="25">
        <v>26</v>
      </c>
      <c r="L45" s="54">
        <v>28</v>
      </c>
      <c r="M45" s="29">
        <v>26</v>
      </c>
      <c r="N45" s="30">
        <v>40</v>
      </c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0"/>
      <c r="B46" s="23" t="s">
        <v>33</v>
      </c>
      <c r="C46" s="24">
        <v>26</v>
      </c>
      <c r="D46" s="24">
        <v>27</v>
      </c>
      <c r="E46" s="53">
        <v>18</v>
      </c>
      <c r="F46" s="24">
        <v>12</v>
      </c>
      <c r="G46" s="25">
        <v>23</v>
      </c>
      <c r="H46" s="26">
        <v>17</v>
      </c>
      <c r="I46" s="27">
        <v>14</v>
      </c>
      <c r="J46" s="28">
        <v>23</v>
      </c>
      <c r="K46" s="25">
        <v>21</v>
      </c>
      <c r="L46" s="54">
        <v>19</v>
      </c>
      <c r="M46" s="29">
        <v>11</v>
      </c>
      <c r="N46" s="30">
        <v>19</v>
      </c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2" t="s">
        <v>40</v>
      </c>
      <c r="B47" s="23" t="s">
        <v>32</v>
      </c>
      <c r="C47" s="24">
        <v>14</v>
      </c>
      <c r="D47" s="24">
        <v>9</v>
      </c>
      <c r="E47" s="53">
        <v>11</v>
      </c>
      <c r="F47" s="24">
        <v>9</v>
      </c>
      <c r="G47" s="25">
        <v>11</v>
      </c>
      <c r="H47" s="26">
        <v>39</v>
      </c>
      <c r="I47" s="7">
        <v>41</v>
      </c>
      <c r="J47" s="28">
        <v>44</v>
      </c>
      <c r="K47" s="25">
        <v>185</v>
      </c>
      <c r="L47" s="52">
        <v>82</v>
      </c>
      <c r="M47" s="29">
        <v>81</v>
      </c>
      <c r="N47" s="30">
        <v>124</v>
      </c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3"/>
      <c r="B48" s="23" t="s">
        <v>33</v>
      </c>
      <c r="C48" s="24">
        <v>9</v>
      </c>
      <c r="D48" s="24">
        <v>7</v>
      </c>
      <c r="E48" s="53">
        <v>8</v>
      </c>
      <c r="F48" s="24">
        <v>2</v>
      </c>
      <c r="G48" s="25">
        <v>9</v>
      </c>
      <c r="H48" s="25">
        <v>21</v>
      </c>
      <c r="I48" s="39">
        <v>15</v>
      </c>
      <c r="J48" s="25">
        <v>49</v>
      </c>
      <c r="K48" s="25">
        <v>173</v>
      </c>
      <c r="L48" s="54">
        <v>78</v>
      </c>
      <c r="M48" s="29">
        <v>46</v>
      </c>
      <c r="N48" s="30">
        <v>109</v>
      </c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6" t="s">
        <v>41</v>
      </c>
      <c r="B49" s="23" t="s">
        <v>32</v>
      </c>
      <c r="C49" s="24">
        <v>8</v>
      </c>
      <c r="D49" s="24">
        <v>12</v>
      </c>
      <c r="E49" s="53">
        <v>14</v>
      </c>
      <c r="F49" s="24">
        <v>10</v>
      </c>
      <c r="G49" s="25">
        <v>12</v>
      </c>
      <c r="H49" s="25">
        <v>12</v>
      </c>
      <c r="I49" s="25">
        <v>23</v>
      </c>
      <c r="J49" s="25">
        <v>23</v>
      </c>
      <c r="K49" s="25">
        <v>36</v>
      </c>
      <c r="L49" s="54">
        <v>33</v>
      </c>
      <c r="M49" s="29">
        <v>20</v>
      </c>
      <c r="N49" s="30">
        <v>70</v>
      </c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7"/>
      <c r="B50" s="23" t="s">
        <v>33</v>
      </c>
      <c r="C50" s="24">
        <v>2</v>
      </c>
      <c r="D50" s="24">
        <v>12</v>
      </c>
      <c r="E50" s="53">
        <v>3</v>
      </c>
      <c r="F50" s="24">
        <v>5</v>
      </c>
      <c r="G50" s="25">
        <v>14</v>
      </c>
      <c r="H50" s="25">
        <v>14</v>
      </c>
      <c r="I50" s="25">
        <v>18</v>
      </c>
      <c r="J50" s="25">
        <v>15</v>
      </c>
      <c r="K50" s="25">
        <v>21</v>
      </c>
      <c r="L50" s="54">
        <v>20</v>
      </c>
      <c r="M50" s="29">
        <v>33</v>
      </c>
      <c r="N50" s="30">
        <v>25</v>
      </c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2" t="s">
        <v>42</v>
      </c>
      <c r="B51" s="23" t="s">
        <v>32</v>
      </c>
      <c r="C51" s="24">
        <v>193</v>
      </c>
      <c r="D51" s="24">
        <v>181</v>
      </c>
      <c r="E51" s="53">
        <v>152</v>
      </c>
      <c r="F51" s="24">
        <v>152</v>
      </c>
      <c r="G51" s="25">
        <v>198</v>
      </c>
      <c r="H51" s="25">
        <v>205</v>
      </c>
      <c r="I51" s="25">
        <v>229</v>
      </c>
      <c r="J51" s="25">
        <v>63</v>
      </c>
      <c r="K51" s="25">
        <v>199</v>
      </c>
      <c r="L51" s="54">
        <v>188</v>
      </c>
      <c r="M51" s="29">
        <v>195</v>
      </c>
      <c r="N51" s="30">
        <v>171</v>
      </c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3"/>
      <c r="B52" s="23" t="s">
        <v>33</v>
      </c>
      <c r="C52" s="24">
        <v>108</v>
      </c>
      <c r="D52" s="24">
        <v>115</v>
      </c>
      <c r="E52" s="53">
        <v>105</v>
      </c>
      <c r="F52" s="24">
        <v>91</v>
      </c>
      <c r="G52" s="25">
        <v>128</v>
      </c>
      <c r="H52" s="25">
        <v>125</v>
      </c>
      <c r="I52" s="25">
        <v>133</v>
      </c>
      <c r="J52" s="25">
        <v>38</v>
      </c>
      <c r="K52" s="25">
        <v>127</v>
      </c>
      <c r="L52" s="54">
        <v>127</v>
      </c>
      <c r="M52" s="29">
        <v>132</v>
      </c>
      <c r="N52" s="30">
        <v>118</v>
      </c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1" t="s">
        <v>23</v>
      </c>
      <c r="B53" s="108"/>
      <c r="C53" s="40">
        <f t="shared" ref="C53:N53" si="7">SUM(C33:C52)</f>
        <v>2588</v>
      </c>
      <c r="D53" s="40">
        <f t="shared" si="7"/>
        <v>2244</v>
      </c>
      <c r="E53" s="40">
        <f t="shared" si="7"/>
        <v>2074</v>
      </c>
      <c r="F53" s="40">
        <f t="shared" si="7"/>
        <v>2220</v>
      </c>
      <c r="G53" s="40">
        <f t="shared" si="7"/>
        <v>2584</v>
      </c>
      <c r="H53" s="40">
        <f t="shared" si="7"/>
        <v>2544</v>
      </c>
      <c r="I53" s="40">
        <f t="shared" si="7"/>
        <v>2766</v>
      </c>
      <c r="J53" s="40">
        <f t="shared" si="7"/>
        <v>2588</v>
      </c>
      <c r="K53" s="40">
        <f t="shared" si="7"/>
        <v>2867</v>
      </c>
      <c r="L53" s="40">
        <f t="shared" si="7"/>
        <v>2315</v>
      </c>
      <c r="M53" s="40">
        <f t="shared" si="7"/>
        <v>2510</v>
      </c>
      <c r="N53" s="40">
        <f t="shared" si="7"/>
        <v>2820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  <mergeCell ref="A30:O3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O29"/>
    <mergeCell ref="A1:O4"/>
    <mergeCell ref="A5:O6"/>
    <mergeCell ref="A8:O8"/>
    <mergeCell ref="A9:O9"/>
    <mergeCell ref="A10:A11"/>
    <mergeCell ref="C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2024-03-14T22:30:45Z</dcterms:modified>
</cp:coreProperties>
</file>