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RD\2022\"/>
    </mc:Choice>
  </mc:AlternateContent>
  <bookViews>
    <workbookView xWindow="0" yWindow="0" windowWidth="10065" windowHeight="7170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externalReferences>
    <externalReference r:id="rId8"/>
  </externalReferences>
  <definedNames>
    <definedName name="_xlnm._FilterDatabase" localSheetId="0" hidden="1">RD!$A$1:$Q$109</definedName>
  </definedNames>
  <calcPr calcId="162913"/>
</workbook>
</file>

<file path=xl/calcChain.xml><?xml version="1.0" encoding="utf-8"?>
<calcChain xmlns="http://schemas.openxmlformats.org/spreadsheetml/2006/main">
  <c r="N24" i="4" l="1"/>
  <c r="O15" i="2"/>
  <c r="O63" i="6" l="1"/>
  <c r="N52" i="5"/>
  <c r="B16" i="3"/>
  <c r="C16" i="3"/>
  <c r="D16" i="3"/>
  <c r="N16" i="3"/>
  <c r="O14" i="3"/>
  <c r="O15" i="3"/>
  <c r="E27" i="2"/>
  <c r="F27" i="2"/>
  <c r="D27" i="2"/>
  <c r="E24" i="2"/>
  <c r="O16" i="3" l="1"/>
  <c r="E28" i="2"/>
  <c r="O15" i="1"/>
  <c r="O18" i="1"/>
  <c r="O19" i="1" l="1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Q1" i="7"/>
  <c r="P1" i="7"/>
  <c r="O1" i="7"/>
  <c r="N1" i="7"/>
  <c r="M1" i="7"/>
  <c r="L1" i="7"/>
  <c r="K1" i="7"/>
  <c r="J1" i="7"/>
  <c r="I1" i="7"/>
  <c r="H1" i="7"/>
  <c r="G1" i="7"/>
  <c r="F1" i="7"/>
  <c r="E1" i="7"/>
  <c r="N63" i="6" l="1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M16" i="3"/>
  <c r="L16" i="3"/>
  <c r="K16" i="3"/>
  <c r="J16" i="3"/>
  <c r="I16" i="3"/>
  <c r="H16" i="3"/>
  <c r="G16" i="3"/>
  <c r="F16" i="3"/>
  <c r="E16" i="3"/>
  <c r="O27" i="2"/>
  <c r="N27" i="2"/>
  <c r="M27" i="2"/>
  <c r="L27" i="2"/>
  <c r="K27" i="2"/>
  <c r="J27" i="2"/>
  <c r="I27" i="2"/>
  <c r="H27" i="2"/>
  <c r="G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F28" i="2" s="1"/>
  <c r="D24" i="2"/>
  <c r="C24" i="2"/>
  <c r="P23" i="2"/>
  <c r="P22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N15" i="1"/>
  <c r="M15" i="1"/>
  <c r="L15" i="1"/>
  <c r="L19" i="1" s="1"/>
  <c r="K15" i="1"/>
  <c r="J15" i="1"/>
  <c r="I15" i="1"/>
  <c r="H15" i="1"/>
  <c r="H19" i="1" s="1"/>
  <c r="G15" i="1"/>
  <c r="F15" i="1"/>
  <c r="E15" i="1"/>
  <c r="D15" i="1"/>
  <c r="D19" i="1" s="1"/>
  <c r="C15" i="1"/>
  <c r="P14" i="1"/>
  <c r="P13" i="1"/>
  <c r="P18" i="1" l="1"/>
  <c r="P15" i="1"/>
  <c r="C19" i="1"/>
  <c r="G19" i="1"/>
  <c r="K19" i="1"/>
  <c r="N19" i="1"/>
  <c r="E19" i="1"/>
  <c r="I19" i="1"/>
  <c r="M19" i="1"/>
  <c r="F19" i="1"/>
  <c r="J19" i="1"/>
  <c r="O52" i="5"/>
  <c r="P15" i="2"/>
  <c r="P63" i="6"/>
  <c r="O24" i="4"/>
  <c r="G28" i="2"/>
  <c r="K28" i="2"/>
  <c r="O28" i="2"/>
  <c r="C28" i="2"/>
  <c r="H28" i="2"/>
  <c r="L28" i="2"/>
  <c r="D28" i="2"/>
  <c r="I28" i="2"/>
  <c r="M28" i="2"/>
  <c r="P24" i="2"/>
  <c r="J28" i="2"/>
  <c r="N28" i="2"/>
  <c r="P27" i="2"/>
  <c r="P19" i="1" l="1"/>
  <c r="P28" i="2"/>
</calcChain>
</file>

<file path=xl/sharedStrings.xml><?xml version="1.0" encoding="utf-8"?>
<sst xmlns="http://schemas.openxmlformats.org/spreadsheetml/2006/main" count="597" uniqueCount="167">
  <si>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</si>
  <si>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</si>
  <si>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</si>
  <si>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</si>
  <si>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</si>
  <si>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</si>
  <si>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</si>
  <si>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</si>
  <si>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</si>
  <si>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</si>
  <si>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</si>
  <si>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</si>
  <si>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</si>
  <si>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</si>
  <si>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</si>
  <si>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</si>
  <si>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</si>
  <si>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</si>
  <si>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</si>
  <si>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</si>
  <si>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</si>
  <si>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</si>
  <si>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</si>
  <si>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</si>
  <si>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</si>
  <si>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</si>
  <si>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</si>
  <si>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</si>
  <si>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</si>
  <si>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</si>
  <si>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</si>
  <si>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</si>
  <si>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</si>
  <si>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</si>
  <si>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</si>
  <si>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</si>
  <si>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</si>
  <si>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</si>
  <si>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</si>
  <si>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</si>
  <si>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</si>
  <si>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</si>
  <si>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</si>
  <si>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</si>
  <si>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</si>
  <si>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</si>
  <si>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</si>
  <si>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</si>
  <si>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</si>
  <si>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</si>
  <si>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</si>
  <si>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</si>
  <si>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</si>
  <si>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</si>
  <si>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</si>
  <si>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</si>
  <si>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</si>
  <si>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</si>
  <si>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</si>
  <si>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</si>
  <si>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</si>
  <si>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</si>
  <si>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</si>
  <si>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</si>
  <si>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</si>
  <si>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</si>
  <si>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</si>
  <si>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</si>
  <si>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</si>
  <si>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</si>
  <si>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</si>
  <si>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</si>
  <si>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</si>
  <si>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</si>
  <si>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</si>
  <si>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</si>
  <si>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</si>
  <si>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</si>
  <si>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</si>
  <si>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</si>
  <si>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</si>
  <si>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</si>
  <si>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</si>
  <si>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</si>
  <si>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</si>
  <si>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</si>
  <si>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</si>
  <si>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</si>
  <si>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</si>
  <si>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</si>
  <si>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</si>
  <si>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</si>
  <si>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</si>
  <si>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</si>
  <si>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</si>
  <si>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</si>
  <si>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</si>
  <si>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</si>
  <si>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</si>
  <si>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</si>
  <si>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</si>
  <si>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</si>
  <si>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</si>
  <si>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</si>
  <si>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</si>
  <si>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</si>
  <si>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</si>
  <si>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</si>
  <si>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</si>
  <si>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</si>
  <si>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</si>
  <si>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</si>
  <si>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</si>
  <si>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</si>
  <si>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</si>
  <si>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</si>
  <si>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</si>
  <si>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</si>
  <si>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</si>
  <si>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</si>
  <si>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</si>
  <si>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</si>
  <si>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</si>
  <si>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</si>
  <si>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</si>
  <si>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</si>
  <si>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</si>
  <si>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</si>
  <si>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</si>
  <si>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</si>
  <si>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</si>
  <si>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</si>
  <si>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</si>
  <si>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</si>
  <si>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</si>
  <si>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</si>
  <si>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</si>
  <si>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</si>
  <si>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</si>
  <si>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</si>
  <si>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</si>
  <si>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</si>
  <si>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</si>
  <si>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</si>
  <si>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</si>
  <si>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</si>
  <si>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</si>
  <si>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</si>
  <si>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</si>
  <si>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</si>
  <si>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</si>
  <si>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</si>
  <si>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</si>
  <si>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</si>
  <si>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</si>
  <si>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</si>
  <si>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 xml:space="preserve">  </t>
  </si>
  <si>
    <t>PTO.SUAREZ 0 Rivero Torrez</t>
  </si>
  <si>
    <t>PTO.SUAREZ 0 Quijarro</t>
  </si>
  <si>
    <t>MONTERO 0 Portachuelo</t>
  </si>
  <si>
    <t>MONTERO 0 Guabira</t>
  </si>
  <si>
    <t>ORURO 0 Kami</t>
  </si>
  <si>
    <t>UYUNI 0 Pulacayo</t>
  </si>
  <si>
    <t>SUCRE 0 Padilla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</si>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</sst>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&quot;Bs&quot;* #,##0.00_-;\-&quot;Bs&quot;* #,##0.00_-;_-&quot;Bs&quot;* &quot;-&quot;??_-;_-@"/>
  </numFmts>
  <fonts count="11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9" fillId="0" borderId="19"/>
  </cellStyleXfs>
  <cellXfs count="114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4" xfId="0" applyFont="1" applyFill="1" applyBorder="1"/>
    <xf numFmtId="164" fontId="3" fillId="0" borderId="0" xfId="0" applyNumberFormat="1" applyFont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4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center" vertical="center"/>
    </xf>
    <xf numFmtId="4" fontId="1" fillId="2" borderId="22" xfId="0" applyNumberFormat="1" applyFont="1" applyFill="1" applyBorder="1"/>
    <xf numFmtId="0" fontId="3" fillId="0" borderId="0" xfId="0" applyFont="1" applyAlignment="1">
      <alignment horizontal="center"/>
    </xf>
    <xf numFmtId="0" fontId="10" fillId="0" borderId="19" xfId="2" applyFont="1" applyAlignment="1"/>
    <xf numFmtId="0" fontId="9" fillId="0" borderId="19" xfId="2" applyFont="1" applyAlignment="1"/>
    <xf numFmtId="3" fontId="9" fillId="0" borderId="19" xfId="2" applyNumberFormat="1" applyFont="1" applyAlignment="1"/>
    <xf numFmtId="0" fontId="10" fillId="0" borderId="19" xfId="2" applyFont="1" applyFill="1" applyAlignment="1"/>
    <xf numFmtId="2" fontId="3" fillId="0" borderId="0" xfId="0" applyNumberFormat="1" applyFont="1"/>
    <xf numFmtId="2" fontId="0" fillId="0" borderId="0" xfId="0" applyNumberFormat="1" applyFont="1" applyAlignment="1"/>
    <xf numFmtId="2" fontId="3" fillId="0" borderId="0" xfId="0" applyNumberFormat="1" applyFont="1" applyAlignment="1">
      <alignment horizontal="center"/>
    </xf>
    <xf numFmtId="2" fontId="1" fillId="2" borderId="13" xfId="0" applyNumberFormat="1" applyFont="1" applyFill="1" applyBorder="1" applyAlignment="1">
      <alignment horizontal="center" vertical="center"/>
    </xf>
    <xf numFmtId="2" fontId="3" fillId="0" borderId="0" xfId="1" applyNumberFormat="1" applyFont="1"/>
    <xf numFmtId="2" fontId="4" fillId="0" borderId="0" xfId="1" applyNumberFormat="1" applyFont="1" applyAlignment="1"/>
    <xf numFmtId="2" fontId="4" fillId="0" borderId="0" xfId="1" applyNumberFormat="1" applyFont="1" applyAlignment="1">
      <alignment horizontal="right"/>
    </xf>
    <xf numFmtId="2" fontId="1" fillId="2" borderId="16" xfId="0" applyNumberFormat="1" applyFont="1" applyFill="1" applyBorder="1" applyAlignment="1">
      <alignment horizontal="center" vertical="center"/>
    </xf>
    <xf numFmtId="2" fontId="5" fillId="3" borderId="15" xfId="1" applyNumberFormat="1" applyFont="1" applyFill="1" applyBorder="1"/>
    <xf numFmtId="2" fontId="5" fillId="3" borderId="16" xfId="0" applyNumberFormat="1" applyFont="1" applyFill="1" applyBorder="1" applyAlignment="1">
      <alignment horizontal="center" vertical="center"/>
    </xf>
    <xf numFmtId="2" fontId="5" fillId="3" borderId="19" xfId="1" applyNumberFormat="1" applyFont="1" applyFill="1" applyBorder="1"/>
    <xf numFmtId="2" fontId="1" fillId="2" borderId="22" xfId="0" applyNumberFormat="1" applyFont="1" applyFill="1" applyBorder="1"/>
    <xf numFmtId="2" fontId="4" fillId="0" borderId="0" xfId="0" applyNumberFormat="1" applyFont="1" applyAlignment="1"/>
    <xf numFmtId="2" fontId="1" fillId="2" borderId="7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right" vertical="center"/>
    </xf>
    <xf numFmtId="2" fontId="1" fillId="2" borderId="33" xfId="0" applyNumberFormat="1" applyFont="1" applyFill="1" applyBorder="1" applyAlignment="1">
      <alignment horizontal="right" vertical="center"/>
    </xf>
    <xf numFmtId="2" fontId="1" fillId="2" borderId="11" xfId="0" applyNumberFormat="1" applyFont="1" applyFill="1" applyBorder="1" applyAlignment="1">
      <alignment horizontal="left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/>
    <xf numFmtId="2" fontId="1" fillId="2" borderId="14" xfId="0" applyNumberFormat="1" applyFont="1" applyFill="1" applyBorder="1"/>
    <xf numFmtId="2" fontId="3" fillId="0" borderId="34" xfId="0" applyNumberFormat="1" applyFont="1" applyBorder="1"/>
    <xf numFmtId="2" fontId="1" fillId="2" borderId="35" xfId="0" applyNumberFormat="1" applyFont="1" applyFill="1" applyBorder="1" applyAlignment="1">
      <alignment horizontal="center" vertical="center"/>
    </xf>
    <xf numFmtId="2" fontId="3" fillId="0" borderId="15" xfId="0" applyNumberFormat="1" applyFont="1" applyBorder="1"/>
    <xf numFmtId="2" fontId="5" fillId="3" borderId="15" xfId="0" applyNumberFormat="1" applyFont="1" applyFill="1" applyBorder="1"/>
    <xf numFmtId="2" fontId="5" fillId="3" borderId="36" xfId="0" applyNumberFormat="1" applyFont="1" applyFill="1" applyBorder="1"/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6" fillId="2" borderId="19" xfId="0" applyNumberFormat="1" applyFont="1" applyFill="1" applyBorder="1"/>
    <xf numFmtId="2" fontId="6" fillId="2" borderId="22" xfId="0" applyNumberFormat="1" applyFont="1" applyFill="1" applyBorder="1"/>
    <xf numFmtId="2" fontId="3" fillId="0" borderId="15" xfId="0" applyNumberFormat="1" applyFont="1" applyBorder="1" applyAlignment="1">
      <alignment horizontal="right"/>
    </xf>
    <xf numFmtId="2" fontId="3" fillId="0" borderId="32" xfId="0" applyNumberFormat="1" applyFont="1" applyBorder="1"/>
    <xf numFmtId="2" fontId="6" fillId="2" borderId="15" xfId="0" applyNumberFormat="1" applyFont="1" applyFill="1" applyBorder="1"/>
    <xf numFmtId="2" fontId="4" fillId="0" borderId="15" xfId="0" applyNumberFormat="1" applyFont="1" applyBorder="1" applyAlignment="1">
      <alignment horizontal="right"/>
    </xf>
    <xf numFmtId="2" fontId="6" fillId="2" borderId="42" xfId="0" applyNumberFormat="1" applyFont="1" applyFill="1" applyBorder="1"/>
    <xf numFmtId="2" fontId="7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/>
    </xf>
    <xf numFmtId="2" fontId="1" fillId="2" borderId="44" xfId="1" applyNumberFormat="1" applyFont="1" applyFill="1" applyBorder="1" applyAlignment="1">
      <alignment horizontal="right"/>
    </xf>
    <xf numFmtId="2" fontId="1" fillId="2" borderId="22" xfId="1" applyNumberFormat="1" applyFont="1" applyFill="1" applyBorder="1" applyAlignment="1">
      <alignment horizontal="right"/>
    </xf>
    <xf numFmtId="2" fontId="1" fillId="2" borderId="45" xfId="1" applyNumberFormat="1" applyFont="1" applyFill="1" applyBorder="1" applyAlignment="1">
      <alignment horizontal="right"/>
    </xf>
    <xf numFmtId="2" fontId="7" fillId="0" borderId="48" xfId="0" applyNumberFormat="1" applyFont="1" applyBorder="1" applyAlignment="1">
      <alignment horizontal="right" vertical="center"/>
    </xf>
    <xf numFmtId="2" fontId="7" fillId="0" borderId="15" xfId="0" applyNumberFormat="1" applyFont="1" applyBorder="1" applyAlignment="1">
      <alignment horizontal="right"/>
    </xf>
    <xf numFmtId="2" fontId="7" fillId="0" borderId="32" xfId="0" applyNumberFormat="1" applyFont="1" applyBorder="1" applyAlignment="1">
      <alignment horizontal="right" vertical="center"/>
    </xf>
    <xf numFmtId="2" fontId="7" fillId="0" borderId="15" xfId="0" applyNumberFormat="1" applyFont="1" applyBorder="1" applyAlignment="1">
      <alignment horizontal="right" vertical="center"/>
    </xf>
    <xf numFmtId="2" fontId="1" fillId="2" borderId="46" xfId="0" applyNumberFormat="1" applyFont="1" applyFill="1" applyBorder="1" applyAlignment="1">
      <alignment horizontal="center" vertical="center"/>
    </xf>
    <xf numFmtId="2" fontId="1" fillId="2" borderId="42" xfId="0" applyNumberFormat="1" applyFont="1" applyFill="1" applyBorder="1"/>
    <xf numFmtId="0" fontId="1" fillId="2" borderId="17" xfId="0" applyFont="1" applyFill="1" applyBorder="1" applyAlignment="1">
      <alignment horizontal="center"/>
    </xf>
    <xf numFmtId="0" fontId="2" fillId="0" borderId="18" xfId="0" applyFont="1" applyBorder="1"/>
    <xf numFmtId="0" fontId="1" fillId="2" borderId="20" xfId="0" applyFont="1" applyFill="1" applyBorder="1" applyAlignment="1">
      <alignment horizontal="right"/>
    </xf>
    <xf numFmtId="0" fontId="2" fillId="0" borderId="21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1" fontId="1" fillId="2" borderId="8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/>
    <xf numFmtId="1" fontId="2" fillId="0" borderId="10" xfId="0" applyNumberFormat="1" applyFont="1" applyBorder="1"/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25" xfId="0" applyFont="1" applyBorder="1"/>
    <xf numFmtId="0" fontId="1" fillId="2" borderId="26" xfId="0" applyFont="1" applyFill="1" applyBorder="1" applyAlignment="1">
      <alignment horizontal="center" vertical="center"/>
    </xf>
    <xf numFmtId="0" fontId="2" fillId="0" borderId="29" xfId="0" applyFont="1" applyBorder="1"/>
    <xf numFmtId="0" fontId="1" fillId="2" borderId="27" xfId="0" applyFont="1" applyFill="1" applyBorder="1" applyAlignment="1">
      <alignment horizontal="center" vertical="center"/>
    </xf>
    <xf numFmtId="0" fontId="2" fillId="0" borderId="28" xfId="0" applyFont="1" applyBorder="1"/>
    <xf numFmtId="2" fontId="1" fillId="2" borderId="20" xfId="0" applyNumberFormat="1" applyFont="1" applyFill="1" applyBorder="1" applyAlignment="1">
      <alignment horizontal="center"/>
    </xf>
    <xf numFmtId="2" fontId="2" fillId="0" borderId="21" xfId="0" applyNumberFormat="1" applyFont="1" applyBorder="1"/>
    <xf numFmtId="2" fontId="1" fillId="2" borderId="1" xfId="0" applyNumberFormat="1" applyFont="1" applyFill="1" applyBorder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1" fillId="2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Border="1"/>
    <xf numFmtId="2" fontId="2" fillId="0" borderId="25" xfId="0" applyNumberFormat="1" applyFont="1" applyBorder="1"/>
    <xf numFmtId="2" fontId="1" fillId="2" borderId="26" xfId="0" applyNumberFormat="1" applyFont="1" applyFill="1" applyBorder="1" applyAlignment="1">
      <alignment horizontal="center" vertical="center"/>
    </xf>
    <xf numFmtId="2" fontId="2" fillId="0" borderId="29" xfId="0" applyNumberFormat="1" applyFont="1" applyBorder="1"/>
    <xf numFmtId="2" fontId="1" fillId="2" borderId="30" xfId="0" applyNumberFormat="1" applyFont="1" applyFill="1" applyBorder="1" applyAlignment="1">
      <alignment horizontal="center"/>
    </xf>
    <xf numFmtId="2" fontId="2" fillId="0" borderId="31" xfId="0" applyNumberFormat="1" applyFont="1" applyBorder="1"/>
    <xf numFmtId="2" fontId="1" fillId="2" borderId="17" xfId="0" applyNumberFormat="1" applyFont="1" applyFill="1" applyBorder="1" applyAlignment="1">
      <alignment horizontal="center"/>
    </xf>
    <xf numFmtId="2" fontId="2" fillId="0" borderId="18" xfId="0" applyNumberFormat="1" applyFont="1" applyBorder="1"/>
    <xf numFmtId="0" fontId="2" fillId="0" borderId="37" xfId="0" applyFont="1" applyBorder="1"/>
    <xf numFmtId="0" fontId="2" fillId="0" borderId="38" xfId="0" applyFont="1" applyBorder="1"/>
    <xf numFmtId="0" fontId="1" fillId="2" borderId="4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2" fontId="2" fillId="0" borderId="10" xfId="0" applyNumberFormat="1" applyFont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RowHeight="14.25"/>
  <cols>
    <col min="1" max="1" width="11.42578125" style="22"/>
    <col min="2" max="2" width="27.140625" style="22" customWidth="1"/>
    <col min="3" max="3" width="25" style="22" customWidth="1"/>
    <col min="4" max="4" width="27.28515625" style="22" customWidth="1"/>
    <col min="5" max="16384" width="11.42578125" style="22"/>
  </cols>
  <sheetData>
    <row r="1" spans="1:17">
      <c r="A1" s="21" t="s">
        <v>144</v>
      </c>
      <c r="B1" s="21" t="s">
        <v>145</v>
      </c>
      <c r="C1" s="21" t="s">
        <v>146</v>
      </c>
      <c r="D1" s="21" t="s">
        <v>147</v>
      </c>
      <c r="E1" s="22" t="str">
        <f>'[1]SR - Tit - DH'!B11</f>
        <v>ENE</v>
      </c>
      <c r="F1" s="22" t="str">
        <f>'[1]SR - Tit - DH'!C11</f>
        <v>FEB</v>
      </c>
      <c r="G1" s="22" t="str">
        <f>'[1]SR - Tit - DH'!D11</f>
        <v>MAR</v>
      </c>
      <c r="H1" s="22" t="str">
        <f>'[1]SR - Tit - DH'!E11</f>
        <v>ABR</v>
      </c>
      <c r="I1" s="22" t="str">
        <f>'[1]SR - Tit - DH'!F11</f>
        <v>MAY</v>
      </c>
      <c r="J1" s="22" t="str">
        <f>'[1]SR - Tit - DH'!G11</f>
        <v>JUN</v>
      </c>
      <c r="K1" s="22" t="str">
        <f>'[1]SR - Tit - DH'!H11</f>
        <v>JUL</v>
      </c>
      <c r="L1" s="22" t="str">
        <f>'[1]SR - Tit - DH'!I11</f>
        <v>AGO</v>
      </c>
      <c r="M1" s="22" t="str">
        <f>'[1]SR - Tit - DH'!J11</f>
        <v>SEP</v>
      </c>
      <c r="N1" s="22" t="str">
        <f>'[1]SR - Tit - DH'!K11</f>
        <v>OCT</v>
      </c>
      <c r="O1" s="22" t="str">
        <f>'[1]SR - Tit - DH'!L11</f>
        <v>NOV</v>
      </c>
      <c r="P1" s="22" t="str">
        <f>'[1]SR - Tit - DH'!M11</f>
        <v>AGUI</v>
      </c>
      <c r="Q1" s="22" t="str">
        <f>'[1]SR - Tit - DH'!N11</f>
        <v>DIC</v>
      </c>
    </row>
    <row r="2" spans="1:17">
      <c r="A2" s="21">
        <v>2022</v>
      </c>
      <c r="B2" s="21" t="s">
        <v>148</v>
      </c>
      <c r="C2" s="21" t="s">
        <v>149</v>
      </c>
      <c r="D2" s="21" t="s">
        <v>150</v>
      </c>
      <c r="E2" s="23">
        <f>+'SR - Planilla Desagregado'!C13</f>
        <v>12253200</v>
      </c>
      <c r="F2" s="23">
        <f>+'SR - Planilla Desagregado'!D13</f>
        <v>12077100</v>
      </c>
      <c r="G2" s="23">
        <f>+'SR - Planilla Desagregado'!E13</f>
        <v>11988300</v>
      </c>
      <c r="H2" s="23">
        <f>+'SR - Planilla Desagregado'!F13</f>
        <v>11970300</v>
      </c>
      <c r="I2" s="23">
        <f>+'SR - Planilla Desagregado'!G13</f>
        <v>12061200</v>
      </c>
      <c r="J2" s="23">
        <f>+'SR - Planilla Desagregado'!H13</f>
        <v>12022500</v>
      </c>
      <c r="K2" s="23">
        <f>+'SR - Planilla Desagregado'!I13</f>
        <v>11951700</v>
      </c>
      <c r="L2" s="23">
        <f>+'SR - Planilla Desagregado'!J13</f>
        <v>11873700</v>
      </c>
      <c r="M2" s="23">
        <f>+'SR - Planilla Desagregado'!K13</f>
        <v>11813400</v>
      </c>
      <c r="N2" s="23">
        <f>+'SR - Planilla Desagregado'!L13</f>
        <v>11760900</v>
      </c>
      <c r="O2" s="23">
        <f>+'SR - Planilla Desagregado'!M13</f>
        <v>23395500</v>
      </c>
      <c r="P2" s="23">
        <f>+'SR - Planilla Desagregado'!N13</f>
        <v>0</v>
      </c>
      <c r="Q2" s="23">
        <f>+'SR - Planilla Desagregado'!O13</f>
        <v>11655300.01</v>
      </c>
    </row>
    <row r="3" spans="1:17">
      <c r="A3" s="21">
        <v>2022</v>
      </c>
      <c r="B3" s="21" t="s">
        <v>148</v>
      </c>
      <c r="C3" s="21" t="s">
        <v>149</v>
      </c>
      <c r="D3" s="21" t="s">
        <v>151</v>
      </c>
      <c r="E3" s="23">
        <f>+'SR - Planilla Desagregado'!C14</f>
        <v>6853500</v>
      </c>
      <c r="F3" s="23">
        <f>+'SR - Planilla Desagregado'!D14</f>
        <v>6789300</v>
      </c>
      <c r="G3" s="23">
        <f>+'SR - Planilla Desagregado'!E14</f>
        <v>6800700</v>
      </c>
      <c r="H3" s="23">
        <f>+'SR - Planilla Desagregado'!F14</f>
        <v>6831300</v>
      </c>
      <c r="I3" s="23">
        <f>+'SR - Planilla Desagregado'!G14</f>
        <v>6869400</v>
      </c>
      <c r="J3" s="23">
        <f>+'SR - Planilla Desagregado'!H14</f>
        <v>6852600</v>
      </c>
      <c r="K3" s="23">
        <f>+'SR - Planilla Desagregado'!I14</f>
        <v>6827100</v>
      </c>
      <c r="L3" s="23">
        <f>+'SR - Planilla Desagregado'!J14</f>
        <v>6821700</v>
      </c>
      <c r="M3" s="23">
        <f>+'SR - Planilla Desagregado'!K14</f>
        <v>6845100</v>
      </c>
      <c r="N3" s="23">
        <f>+'SR - Planilla Desagregado'!L14</f>
        <v>6805200</v>
      </c>
      <c r="O3" s="23">
        <f>+'SR - Planilla Desagregado'!M14</f>
        <v>13613400</v>
      </c>
      <c r="P3" s="23">
        <f>+'SR - Planilla Desagregado'!N14</f>
        <v>0</v>
      </c>
      <c r="Q3" s="23">
        <f>+'SR - Planilla Desagregado'!O14</f>
        <v>6813900.0099999998</v>
      </c>
    </row>
    <row r="4" spans="1:17">
      <c r="A4" s="21">
        <v>2022</v>
      </c>
      <c r="B4" s="21" t="s">
        <v>148</v>
      </c>
      <c r="C4" s="21" t="s">
        <v>152</v>
      </c>
      <c r="D4" s="21" t="s">
        <v>150</v>
      </c>
      <c r="E4" s="23">
        <f>+'SR - Planilla Desagregado'!C16</f>
        <v>357000</v>
      </c>
      <c r="F4" s="23">
        <f>+'SR - Planilla Desagregado'!D16</f>
        <v>347700</v>
      </c>
      <c r="G4" s="23">
        <f>+'SR - Planilla Desagregado'!E16</f>
        <v>346200</v>
      </c>
      <c r="H4" s="23">
        <f>+'SR - Planilla Desagregado'!F16</f>
        <v>339300</v>
      </c>
      <c r="I4" s="23">
        <f>+'SR - Planilla Desagregado'!G16</f>
        <v>335100</v>
      </c>
      <c r="J4" s="23">
        <f>+'SR - Planilla Desagregado'!H16</f>
        <v>335700</v>
      </c>
      <c r="K4" s="23">
        <f>+'SR - Planilla Desagregado'!I16</f>
        <v>336600</v>
      </c>
      <c r="L4" s="23">
        <f>+'SR - Planilla Desagregado'!J16</f>
        <v>330300</v>
      </c>
      <c r="M4" s="23">
        <f>+'SR - Planilla Desagregado'!K16</f>
        <v>327300</v>
      </c>
      <c r="N4" s="23">
        <f>+'SR - Planilla Desagregado'!L16</f>
        <v>325500</v>
      </c>
      <c r="O4" s="23">
        <f>+'SR - Planilla Desagregado'!M16</f>
        <v>639600</v>
      </c>
      <c r="P4" s="23">
        <f>+'SR - Planilla Desagregado'!N16</f>
        <v>0</v>
      </c>
      <c r="Q4" s="23">
        <f>+'SR - Planilla Desagregado'!O16</f>
        <v>314700.01</v>
      </c>
    </row>
    <row r="5" spans="1:17">
      <c r="A5" s="21">
        <v>2022</v>
      </c>
      <c r="B5" s="21" t="s">
        <v>148</v>
      </c>
      <c r="C5" s="21" t="s">
        <v>152</v>
      </c>
      <c r="D5" s="21" t="s">
        <v>151</v>
      </c>
      <c r="E5" s="23">
        <f>+'SR - Planilla Desagregado'!C17</f>
        <v>169200</v>
      </c>
      <c r="F5" s="23">
        <f>+'SR - Planilla Desagregado'!D17</f>
        <v>164400</v>
      </c>
      <c r="G5" s="23">
        <f>+'SR - Planilla Desagregado'!E17</f>
        <v>162900</v>
      </c>
      <c r="H5" s="23">
        <f>+'SR - Planilla Desagregado'!F17</f>
        <v>159600</v>
      </c>
      <c r="I5" s="23">
        <f>+'SR - Planilla Desagregado'!G17</f>
        <v>162600</v>
      </c>
      <c r="J5" s="23">
        <f>+'SR - Planilla Desagregado'!H17</f>
        <v>164700</v>
      </c>
      <c r="K5" s="23">
        <f>+'SR - Planilla Desagregado'!I17</f>
        <v>162300</v>
      </c>
      <c r="L5" s="23">
        <f>+'SR - Planilla Desagregado'!J17</f>
        <v>165300</v>
      </c>
      <c r="M5" s="23">
        <f>+'SR - Planilla Desagregado'!K17</f>
        <v>158700</v>
      </c>
      <c r="N5" s="23">
        <f>+'SR - Planilla Desagregado'!L17</f>
        <v>158100</v>
      </c>
      <c r="O5" s="23">
        <f>+'SR - Planilla Desagregado'!M17</f>
        <v>312000</v>
      </c>
      <c r="P5" s="23">
        <f>+'SR - Planilla Desagregado'!N17</f>
        <v>0</v>
      </c>
      <c r="Q5" s="23">
        <f>+'SR - Planilla Desagregado'!O17</f>
        <v>158100.01</v>
      </c>
    </row>
    <row r="6" spans="1:17">
      <c r="A6" s="21">
        <v>2022</v>
      </c>
      <c r="B6" s="21" t="s">
        <v>153</v>
      </c>
      <c r="C6" s="21" t="s">
        <v>150</v>
      </c>
      <c r="D6" s="21" t="s">
        <v>164</v>
      </c>
      <c r="E6" s="23">
        <f>+'SR - Tit - DH'!C22</f>
        <v>7237800</v>
      </c>
      <c r="F6" s="23">
        <f>+'SR - Tit - DH'!D22</f>
        <v>7088100</v>
      </c>
      <c r="G6" s="23">
        <f>+'SR - Tit - DH'!E22</f>
        <v>7017900</v>
      </c>
      <c r="H6" s="23">
        <f>+'SR - Tit - DH'!F22</f>
        <v>6990900</v>
      </c>
      <c r="I6" s="23">
        <f>+'SR - Tit - DH'!G22</f>
        <v>7014000</v>
      </c>
      <c r="J6" s="23">
        <f>+'SR - Tit - DH'!H22</f>
        <v>6994200</v>
      </c>
      <c r="K6" s="23">
        <f>+'SR - Tit - DH'!I22</f>
        <v>6943200</v>
      </c>
      <c r="L6" s="23">
        <f>+'SR - Tit - DH'!J22</f>
        <v>6888600</v>
      </c>
      <c r="M6" s="23">
        <f>+'SR - Tit - DH'!K22</f>
        <v>6837600</v>
      </c>
      <c r="N6" s="23">
        <f>+'SR - Tit - DH'!L22</f>
        <v>6793500</v>
      </c>
      <c r="O6" s="23">
        <f>+'SR - Tit - DH'!M22</f>
        <v>13509900</v>
      </c>
      <c r="P6" s="23">
        <f>+'SR - Tit - DH'!N22</f>
        <v>0</v>
      </c>
      <c r="Q6" s="23">
        <f>+'SR - Tit - DH'!O22</f>
        <v>6717300</v>
      </c>
    </row>
    <row r="7" spans="1:17">
      <c r="A7" s="21">
        <v>2022</v>
      </c>
      <c r="B7" s="21" t="s">
        <v>153</v>
      </c>
      <c r="C7" s="21" t="s">
        <v>150</v>
      </c>
      <c r="D7" s="21" t="s">
        <v>165</v>
      </c>
      <c r="E7" s="23">
        <f>+'SR - Tit - DH'!C23</f>
        <v>5372400</v>
      </c>
      <c r="F7" s="23">
        <f>+'SR - Tit - DH'!D23</f>
        <v>5336700</v>
      </c>
      <c r="G7" s="23">
        <f>+'SR - Tit - DH'!E23</f>
        <v>5316600</v>
      </c>
      <c r="H7" s="23">
        <f>+'SR - Tit - DH'!F23</f>
        <v>5318700</v>
      </c>
      <c r="I7" s="23">
        <f>+'SR - Tit - DH'!G23</f>
        <v>5382300</v>
      </c>
      <c r="J7" s="23">
        <f>+'SR - Tit - DH'!H23</f>
        <v>5364000</v>
      </c>
      <c r="K7" s="23">
        <f>+'SR - Tit - DH'!I23</f>
        <v>5345100</v>
      </c>
      <c r="L7" s="23">
        <f>+'SR - Tit - DH'!J23</f>
        <v>5315400</v>
      </c>
      <c r="M7" s="23">
        <f>+'SR - Tit - DH'!K23</f>
        <v>5303100</v>
      </c>
      <c r="N7" s="23">
        <f>+'SR - Tit - DH'!L23</f>
        <v>5292900</v>
      </c>
      <c r="O7" s="23">
        <f>+'SR - Tit - DH'!M23</f>
        <v>10525200</v>
      </c>
      <c r="P7" s="23">
        <f>+'SR - Tit - DH'!N23</f>
        <v>0</v>
      </c>
      <c r="Q7" s="23">
        <f>+'SR - Tit - DH'!O23</f>
        <v>5252700</v>
      </c>
    </row>
    <row r="8" spans="1:17">
      <c r="A8" s="21">
        <v>2022</v>
      </c>
      <c r="B8" s="21" t="s">
        <v>153</v>
      </c>
      <c r="C8" s="21" t="s">
        <v>151</v>
      </c>
      <c r="D8" s="21" t="s">
        <v>164</v>
      </c>
      <c r="E8" s="23">
        <f>+'SR - Tit - DH'!C25</f>
        <v>115500</v>
      </c>
      <c r="F8" s="23">
        <f>+'SR - Tit - DH'!D25</f>
        <v>114600</v>
      </c>
      <c r="G8" s="23">
        <f>+'SR - Tit - DH'!E25</f>
        <v>114000</v>
      </c>
      <c r="H8" s="23">
        <f>+'SR - Tit - DH'!F25</f>
        <v>116100</v>
      </c>
      <c r="I8" s="23">
        <f>+'SR - Tit - DH'!G25</f>
        <v>116400</v>
      </c>
      <c r="J8" s="23">
        <f>+'SR - Tit - DH'!H25</f>
        <v>116100</v>
      </c>
      <c r="K8" s="23">
        <f>+'SR - Tit - DH'!I25</f>
        <v>115800</v>
      </c>
      <c r="L8" s="23">
        <f>+'SR - Tit - DH'!J25</f>
        <v>117600</v>
      </c>
      <c r="M8" s="23">
        <f>+'SR - Tit - DH'!K25</f>
        <v>120000</v>
      </c>
      <c r="N8" s="23">
        <f>+'SR - Tit - DH'!L25</f>
        <v>118200</v>
      </c>
      <c r="O8" s="23">
        <f>+'SR - Tit - DH'!M25</f>
        <v>236700</v>
      </c>
      <c r="P8" s="23">
        <f>+'SR - Tit - DH'!N25</f>
        <v>0</v>
      </c>
      <c r="Q8" s="23">
        <f>+'SR - Tit - DH'!O25</f>
        <v>120900</v>
      </c>
    </row>
    <row r="9" spans="1:17">
      <c r="A9" s="21">
        <v>2022</v>
      </c>
      <c r="B9" s="21" t="s">
        <v>153</v>
      </c>
      <c r="C9" s="21" t="s">
        <v>151</v>
      </c>
      <c r="D9" s="21" t="s">
        <v>165</v>
      </c>
      <c r="E9" s="23">
        <f>+'SR - Tit - DH'!C26</f>
        <v>6907200</v>
      </c>
      <c r="F9" s="23">
        <f>+'SR - Tit - DH'!D26</f>
        <v>6839100</v>
      </c>
      <c r="G9" s="23">
        <f>+'SR - Tit - DH'!E26</f>
        <v>6849600</v>
      </c>
      <c r="H9" s="23">
        <f>+'SR - Tit - DH'!F26</f>
        <v>6874800</v>
      </c>
      <c r="I9" s="23">
        <f>+'SR - Tit - DH'!G26</f>
        <v>6915600</v>
      </c>
      <c r="J9" s="23">
        <f>+'SR - Tit - DH'!H26</f>
        <v>6901200</v>
      </c>
      <c r="K9" s="23">
        <f>+'SR - Tit - DH'!I26</f>
        <v>6873600</v>
      </c>
      <c r="L9" s="23">
        <f>+'SR - Tit - DH'!J26</f>
        <v>6869400</v>
      </c>
      <c r="M9" s="23">
        <f>+'SR - Tit - DH'!K26</f>
        <v>6883800</v>
      </c>
      <c r="N9" s="23">
        <f>+'SR - Tit - DH'!L26</f>
        <v>6845100</v>
      </c>
      <c r="O9" s="23">
        <f>+'SR - Tit - DH'!M26</f>
        <v>13688700</v>
      </c>
      <c r="P9" s="23">
        <f>+'SR - Tit - DH'!N26</f>
        <v>0</v>
      </c>
      <c r="Q9" s="23">
        <f>+'SR - Tit - DH'!O26</f>
        <v>6851100</v>
      </c>
    </row>
    <row r="10" spans="1:17">
      <c r="A10" s="21">
        <v>2022</v>
      </c>
      <c r="B10" s="21" t="s">
        <v>153</v>
      </c>
      <c r="C10" s="21" t="s">
        <v>33</v>
      </c>
      <c r="D10" s="21" t="s">
        <v>33</v>
      </c>
      <c r="E10" s="23">
        <f>+'SR - Tipo Renta'!B14</f>
        <v>17891100</v>
      </c>
      <c r="F10" s="23">
        <f>+'SR - Tipo Renta'!C14</f>
        <v>17661300</v>
      </c>
      <c r="G10" s="23">
        <f>+'SR - Tipo Renta'!D14</f>
        <v>17588700</v>
      </c>
      <c r="H10" s="23">
        <f>+'SR - Tipo Renta'!E14</f>
        <v>17589300</v>
      </c>
      <c r="I10" s="23">
        <f>+'SR - Tipo Renta'!F14</f>
        <v>17712900</v>
      </c>
      <c r="J10" s="23">
        <f>+'SR - Tipo Renta'!G14</f>
        <v>17661300</v>
      </c>
      <c r="K10" s="23">
        <f>+'SR - Tipo Renta'!H14</f>
        <v>17571600</v>
      </c>
      <c r="L10" s="23">
        <f>+'SR - Tipo Renta'!I14</f>
        <v>17485500</v>
      </c>
      <c r="M10" s="23">
        <f>+'SR - Tipo Renta'!J14</f>
        <v>17441400</v>
      </c>
      <c r="N10" s="23">
        <f>+'SR - Tipo Renta'!K14</f>
        <v>17351400</v>
      </c>
      <c r="O10" s="23">
        <f>+'SR - Tipo Renta'!L14</f>
        <v>34569000</v>
      </c>
      <c r="P10" s="23">
        <f>+'SR - Tipo Renta'!M14</f>
        <v>0</v>
      </c>
      <c r="Q10" s="23">
        <f>+'SR - Tipo Renta'!N14</f>
        <v>17244900</v>
      </c>
    </row>
    <row r="11" spans="1:17">
      <c r="A11" s="21">
        <v>2022</v>
      </c>
      <c r="B11" s="21" t="s">
        <v>153</v>
      </c>
      <c r="C11" s="21" t="s">
        <v>34</v>
      </c>
      <c r="D11" s="21" t="s">
        <v>34</v>
      </c>
      <c r="E11" s="23">
        <f>+'SR - Tipo Renta'!B15</f>
        <v>1741800</v>
      </c>
      <c r="F11" s="23">
        <f>+'SR - Tipo Renta'!C15</f>
        <v>1717200</v>
      </c>
      <c r="G11" s="23">
        <f>+'SR - Tipo Renta'!D15</f>
        <v>1709400</v>
      </c>
      <c r="H11" s="23">
        <f>+'SR - Tipo Renta'!E15</f>
        <v>1711200</v>
      </c>
      <c r="I11" s="23">
        <f>+'SR - Tipo Renta'!F15</f>
        <v>1715400</v>
      </c>
      <c r="J11" s="23">
        <f>+'SR - Tipo Renta'!G15</f>
        <v>1714200</v>
      </c>
      <c r="K11" s="23">
        <f>+'SR - Tipo Renta'!H15</f>
        <v>1706100</v>
      </c>
      <c r="L11" s="23">
        <f>+'SR - Tipo Renta'!I15</f>
        <v>1705500</v>
      </c>
      <c r="M11" s="23">
        <f>+'SR - Tipo Renta'!J15</f>
        <v>1703100</v>
      </c>
      <c r="N11" s="23">
        <f>+'SR - Tipo Renta'!K15</f>
        <v>1698300</v>
      </c>
      <c r="O11" s="23">
        <f>+'SR - Tipo Renta'!L15</f>
        <v>3391500</v>
      </c>
      <c r="P11" s="23">
        <f>+'SR - Tipo Renta'!M15</f>
        <v>0</v>
      </c>
      <c r="Q11" s="23">
        <f>+'SR - Tipo Renta'!N15</f>
        <v>1697100</v>
      </c>
    </row>
    <row r="12" spans="1:17">
      <c r="A12" s="21">
        <v>2022</v>
      </c>
      <c r="B12" s="21" t="s">
        <v>154</v>
      </c>
      <c r="C12" s="21" t="s">
        <v>154</v>
      </c>
      <c r="D12" s="22" t="s">
        <v>36</v>
      </c>
      <c r="E12" s="23">
        <f>+'SR - Clase Renta'!B14</f>
        <v>0</v>
      </c>
      <c r="F12" s="23">
        <f>+'SR - Clase Renta'!C14</f>
        <v>0</v>
      </c>
      <c r="G12" s="23">
        <f>+'SR - Clase Renta'!D14</f>
        <v>0</v>
      </c>
      <c r="H12" s="23">
        <f>+'SR - Clase Renta'!E14</f>
        <v>0</v>
      </c>
      <c r="I12" s="23">
        <f>+'SR - Clase Renta'!F14</f>
        <v>0</v>
      </c>
      <c r="J12" s="23">
        <f>+'SR - Clase Renta'!G14</f>
        <v>0</v>
      </c>
      <c r="K12" s="23">
        <f>+'SR - Clase Renta'!H14</f>
        <v>0</v>
      </c>
      <c r="L12" s="23">
        <f>+'SR - Clase Renta'!I14</f>
        <v>0</v>
      </c>
      <c r="M12" s="23">
        <f>+'SR - Clase Renta'!J14</f>
        <v>0</v>
      </c>
      <c r="N12" s="23">
        <f>+'SR - Clase Renta'!K14</f>
        <v>0</v>
      </c>
      <c r="O12" s="23">
        <f>+'SR - Clase Renta'!L14</f>
        <v>0</v>
      </c>
      <c r="P12" s="23">
        <f>+'SR - Clase Renta'!M14</f>
        <v>0</v>
      </c>
      <c r="Q12" s="23">
        <f>+'SR - Clase Renta'!N14</f>
        <v>0</v>
      </c>
    </row>
    <row r="13" spans="1:17">
      <c r="A13" s="21">
        <v>2022</v>
      </c>
      <c r="B13" s="21" t="s">
        <v>154</v>
      </c>
      <c r="C13" s="21" t="s">
        <v>154</v>
      </c>
      <c r="D13" s="22" t="s">
        <v>37</v>
      </c>
      <c r="E13" s="23">
        <f>+'SR - Clase Renta'!B15</f>
        <v>600</v>
      </c>
      <c r="F13" s="23">
        <f>+'SR - Clase Renta'!C15</f>
        <v>600</v>
      </c>
      <c r="G13" s="23">
        <f>+'SR - Clase Renta'!D15</f>
        <v>600</v>
      </c>
      <c r="H13" s="23">
        <f>+'SR - Clase Renta'!E15</f>
        <v>600</v>
      </c>
      <c r="I13" s="23">
        <f>+'SR - Clase Renta'!F15</f>
        <v>600</v>
      </c>
      <c r="J13" s="23">
        <f>+'SR - Clase Renta'!G15</f>
        <v>600</v>
      </c>
      <c r="K13" s="23">
        <f>+'SR - Clase Renta'!H15</f>
        <v>600</v>
      </c>
      <c r="L13" s="23">
        <f>+'SR - Clase Renta'!I15</f>
        <v>600</v>
      </c>
      <c r="M13" s="23">
        <f>+'SR - Clase Renta'!J15</f>
        <v>600</v>
      </c>
      <c r="N13" s="23">
        <f>+'SR - Clase Renta'!K15</f>
        <v>600</v>
      </c>
      <c r="O13" s="23">
        <f>+'SR - Clase Renta'!L15</f>
        <v>1200</v>
      </c>
      <c r="P13" s="23">
        <f>+'SR - Clase Renta'!M15</f>
        <v>0</v>
      </c>
      <c r="Q13" s="23">
        <f>+'SR - Clase Renta'!N15</f>
        <v>600</v>
      </c>
    </row>
    <row r="14" spans="1:17">
      <c r="A14" s="21">
        <v>2022</v>
      </c>
      <c r="B14" s="21" t="s">
        <v>154</v>
      </c>
      <c r="C14" s="21" t="s">
        <v>154</v>
      </c>
      <c r="D14" s="22" t="s">
        <v>38</v>
      </c>
      <c r="E14" s="23">
        <f>+'SR - Clase Renta'!B16</f>
        <v>300</v>
      </c>
      <c r="F14" s="23">
        <f>+'SR - Clase Renta'!C16</f>
        <v>300</v>
      </c>
      <c r="G14" s="23">
        <f>+'SR - Clase Renta'!D16</f>
        <v>0</v>
      </c>
      <c r="H14" s="23">
        <f>+'SR - Clase Renta'!E16</f>
        <v>0</v>
      </c>
      <c r="I14" s="23">
        <f>+'SR - Clase Renta'!F16</f>
        <v>0</v>
      </c>
      <c r="J14" s="23">
        <f>+'SR - Clase Renta'!G16</f>
        <v>0</v>
      </c>
      <c r="K14" s="23">
        <f>+'SR - Clase Renta'!H16</f>
        <v>0</v>
      </c>
      <c r="L14" s="23">
        <f>+'SR - Clase Renta'!I16</f>
        <v>0</v>
      </c>
      <c r="M14" s="23">
        <f>+'SR - Clase Renta'!J16</f>
        <v>0</v>
      </c>
      <c r="N14" s="23">
        <f>+'SR - Clase Renta'!K16</f>
        <v>0</v>
      </c>
      <c r="O14" s="23">
        <f>+'SR - Clase Renta'!L16</f>
        <v>0</v>
      </c>
      <c r="P14" s="23">
        <f>+'SR - Clase Renta'!M16</f>
        <v>0</v>
      </c>
      <c r="Q14" s="23">
        <f>+'SR - Clase Renta'!N16</f>
        <v>0</v>
      </c>
    </row>
    <row r="15" spans="1:17">
      <c r="A15" s="21">
        <v>2022</v>
      </c>
      <c r="B15" s="21" t="s">
        <v>154</v>
      </c>
      <c r="C15" s="21" t="s">
        <v>154</v>
      </c>
      <c r="D15" s="22" t="s">
        <v>39</v>
      </c>
      <c r="E15" s="23">
        <f>+'SR - Clase Renta'!B17</f>
        <v>3000</v>
      </c>
      <c r="F15" s="23">
        <f>+'SR - Clase Renta'!C17</f>
        <v>3000</v>
      </c>
      <c r="G15" s="23">
        <f>+'SR - Clase Renta'!D17</f>
        <v>2700</v>
      </c>
      <c r="H15" s="23">
        <f>+'SR - Clase Renta'!E17</f>
        <v>2700</v>
      </c>
      <c r="I15" s="23">
        <f>+'SR - Clase Renta'!F17</f>
        <v>3000</v>
      </c>
      <c r="J15" s="23">
        <f>+'SR - Clase Renta'!G17</f>
        <v>3000</v>
      </c>
      <c r="K15" s="23">
        <f>+'SR - Clase Renta'!H17</f>
        <v>3000</v>
      </c>
      <c r="L15" s="23">
        <f>+'SR - Clase Renta'!I17</f>
        <v>3000</v>
      </c>
      <c r="M15" s="23">
        <f>+'SR - Clase Renta'!J17</f>
        <v>2700</v>
      </c>
      <c r="N15" s="23">
        <f>+'SR - Clase Renta'!K17</f>
        <v>2400</v>
      </c>
      <c r="O15" s="23">
        <f>+'SR - Clase Renta'!L17</f>
        <v>4800</v>
      </c>
      <c r="P15" s="23">
        <f>+'SR - Clase Renta'!M17</f>
        <v>0</v>
      </c>
      <c r="Q15" s="23">
        <f>+'SR - Clase Renta'!N17</f>
        <v>2400</v>
      </c>
    </row>
    <row r="16" spans="1:17">
      <c r="A16" s="21">
        <v>2022</v>
      </c>
      <c r="B16" s="21" t="s">
        <v>154</v>
      </c>
      <c r="C16" s="21" t="s">
        <v>154</v>
      </c>
      <c r="D16" s="22" t="s">
        <v>40</v>
      </c>
      <c r="E16" s="23">
        <f>+'SR - Clase Renta'!B18</f>
        <v>18000</v>
      </c>
      <c r="F16" s="23">
        <f>+'SR - Clase Renta'!C18</f>
        <v>18000</v>
      </c>
      <c r="G16" s="23">
        <f>+'SR - Clase Renta'!D18</f>
        <v>18600</v>
      </c>
      <c r="H16" s="23">
        <f>+'SR - Clase Renta'!E18</f>
        <v>18000</v>
      </c>
      <c r="I16" s="23">
        <f>+'SR - Clase Renta'!F18</f>
        <v>18300</v>
      </c>
      <c r="J16" s="23">
        <f>+'SR - Clase Renta'!G18</f>
        <v>18000</v>
      </c>
      <c r="K16" s="23">
        <f>+'SR - Clase Renta'!H18</f>
        <v>18300</v>
      </c>
      <c r="L16" s="23">
        <f>+'SR - Clase Renta'!I18</f>
        <v>19200</v>
      </c>
      <c r="M16" s="23">
        <f>+'SR - Clase Renta'!J18</f>
        <v>19200</v>
      </c>
      <c r="N16" s="23">
        <f>+'SR - Clase Renta'!K18</f>
        <v>18900</v>
      </c>
      <c r="O16" s="23">
        <f>+'SR - Clase Renta'!L18</f>
        <v>37800</v>
      </c>
      <c r="P16" s="23">
        <f>+'SR - Clase Renta'!M18</f>
        <v>0</v>
      </c>
      <c r="Q16" s="23">
        <f>+'SR - Clase Renta'!N18</f>
        <v>20100</v>
      </c>
    </row>
    <row r="17" spans="1:17">
      <c r="A17" s="21">
        <v>2022</v>
      </c>
      <c r="B17" s="21" t="s">
        <v>154</v>
      </c>
      <c r="C17" s="21" t="s">
        <v>154</v>
      </c>
      <c r="D17" s="22" t="s">
        <v>41</v>
      </c>
      <c r="E17" s="23">
        <f>+'SR - Clase Renta'!B19</f>
        <v>34200</v>
      </c>
      <c r="F17" s="23">
        <f>+'SR - Clase Renta'!C19</f>
        <v>33900</v>
      </c>
      <c r="G17" s="23">
        <f>+'SR - Clase Renta'!D19</f>
        <v>33300</v>
      </c>
      <c r="H17" s="23">
        <f>+'SR - Clase Renta'!E19</f>
        <v>33000</v>
      </c>
      <c r="I17" s="23">
        <f>+'SR - Clase Renta'!F19</f>
        <v>32400</v>
      </c>
      <c r="J17" s="23">
        <f>+'SR - Clase Renta'!G19</f>
        <v>32400</v>
      </c>
      <c r="K17" s="23">
        <f>+'SR - Clase Renta'!H19</f>
        <v>32100</v>
      </c>
      <c r="L17" s="23">
        <f>+'SR - Clase Renta'!I19</f>
        <v>31500</v>
      </c>
      <c r="M17" s="23">
        <f>+'SR - Clase Renta'!J19</f>
        <v>31800</v>
      </c>
      <c r="N17" s="23">
        <f>+'SR - Clase Renta'!K19</f>
        <v>31500</v>
      </c>
      <c r="O17" s="23">
        <f>+'SR - Clase Renta'!L19</f>
        <v>62400</v>
      </c>
      <c r="P17" s="23">
        <f>+'SR - Clase Renta'!M19</f>
        <v>0</v>
      </c>
      <c r="Q17" s="23">
        <f>+'SR - Clase Renta'!N19</f>
        <v>30900</v>
      </c>
    </row>
    <row r="18" spans="1:17">
      <c r="A18" s="21">
        <v>2022</v>
      </c>
      <c r="B18" s="21" t="s">
        <v>154</v>
      </c>
      <c r="C18" s="21" t="s">
        <v>154</v>
      </c>
      <c r="D18" s="22" t="s">
        <v>42</v>
      </c>
      <c r="E18" s="23">
        <f>+'SR - Clase Renta'!B20</f>
        <v>299400</v>
      </c>
      <c r="F18" s="23">
        <f>+'SR - Clase Renta'!C20</f>
        <v>295800</v>
      </c>
      <c r="G18" s="23">
        <f>+'SR - Clase Renta'!D20</f>
        <v>294600</v>
      </c>
      <c r="H18" s="23">
        <f>+'SR - Clase Renta'!E20</f>
        <v>300300</v>
      </c>
      <c r="I18" s="23">
        <f>+'SR - Clase Renta'!F20</f>
        <v>301500</v>
      </c>
      <c r="J18" s="23">
        <f>+'SR - Clase Renta'!G20</f>
        <v>301500</v>
      </c>
      <c r="K18" s="23">
        <f>+'SR - Clase Renta'!H20</f>
        <v>305400</v>
      </c>
      <c r="L18" s="23">
        <f>+'SR - Clase Renta'!I20</f>
        <v>300300</v>
      </c>
      <c r="M18" s="23">
        <f>+'SR - Clase Renta'!J20</f>
        <v>298800</v>
      </c>
      <c r="N18" s="23">
        <f>+'SR - Clase Renta'!K20</f>
        <v>297300</v>
      </c>
      <c r="O18" s="23">
        <f>+'SR - Clase Renta'!L20</f>
        <v>591300</v>
      </c>
      <c r="P18" s="23">
        <f>+'SR - Clase Renta'!M20</f>
        <v>0</v>
      </c>
      <c r="Q18" s="23">
        <f>+'SR - Clase Renta'!N20</f>
        <v>294900</v>
      </c>
    </row>
    <row r="19" spans="1:17">
      <c r="A19" s="21">
        <v>2022</v>
      </c>
      <c r="B19" s="21" t="s">
        <v>154</v>
      </c>
      <c r="C19" s="21" t="s">
        <v>154</v>
      </c>
      <c r="D19" s="22" t="s">
        <v>43</v>
      </c>
      <c r="E19" s="23">
        <f>+'SR - Clase Renta'!B21</f>
        <v>566400</v>
      </c>
      <c r="F19" s="23">
        <f>+'SR - Clase Renta'!C21</f>
        <v>559500</v>
      </c>
      <c r="G19" s="23">
        <f>+'SR - Clase Renta'!D21</f>
        <v>555300</v>
      </c>
      <c r="H19" s="23">
        <f>+'SR - Clase Renta'!E21</f>
        <v>555900</v>
      </c>
      <c r="I19" s="23">
        <f>+'SR - Clase Renta'!F21</f>
        <v>559500</v>
      </c>
      <c r="J19" s="23">
        <f>+'SR - Clase Renta'!G21</f>
        <v>560700</v>
      </c>
      <c r="K19" s="23">
        <f>+'SR - Clase Renta'!H21</f>
        <v>554700</v>
      </c>
      <c r="L19" s="23">
        <f>+'SR - Clase Renta'!I21</f>
        <v>553500</v>
      </c>
      <c r="M19" s="23">
        <f>+'SR - Clase Renta'!J21</f>
        <v>553200</v>
      </c>
      <c r="N19" s="23">
        <f>+'SR - Clase Renta'!K21</f>
        <v>552600</v>
      </c>
      <c r="O19" s="23">
        <f>+'SR - Clase Renta'!L21</f>
        <v>1096200</v>
      </c>
      <c r="P19" s="23">
        <f>+'SR - Clase Renta'!M21</f>
        <v>0</v>
      </c>
      <c r="Q19" s="23">
        <f>+'SR - Clase Renta'!N21</f>
        <v>549600</v>
      </c>
    </row>
    <row r="20" spans="1:17">
      <c r="A20" s="21">
        <v>2022</v>
      </c>
      <c r="B20" s="21" t="s">
        <v>154</v>
      </c>
      <c r="C20" s="21" t="s">
        <v>154</v>
      </c>
      <c r="D20" s="22" t="s">
        <v>44</v>
      </c>
      <c r="E20" s="23">
        <f>+'SR - Clase Renta'!B22</f>
        <v>7000800</v>
      </c>
      <c r="F20" s="23">
        <f>+'SR - Clase Renta'!C22</f>
        <v>6931800</v>
      </c>
      <c r="G20" s="23">
        <f>+'SR - Clase Renta'!D22</f>
        <v>6941700</v>
      </c>
      <c r="H20" s="23">
        <f>+'SR - Clase Renta'!E22</f>
        <v>6969600</v>
      </c>
      <c r="I20" s="23">
        <f>+'SR - Clase Renta'!F22</f>
        <v>7010100</v>
      </c>
      <c r="J20" s="23">
        <f>+'SR - Clase Renta'!G22</f>
        <v>6995700</v>
      </c>
      <c r="K20" s="23">
        <f>+'SR - Clase Renta'!H22</f>
        <v>6967500</v>
      </c>
      <c r="L20" s="23">
        <f>+'SR - Clase Renta'!I22</f>
        <v>6964200</v>
      </c>
      <c r="M20" s="23">
        <f>+'SR - Clase Renta'!J22</f>
        <v>6981300</v>
      </c>
      <c r="N20" s="23">
        <f>+'SR - Clase Renta'!K22</f>
        <v>6941400</v>
      </c>
      <c r="O20" s="23">
        <f>+'SR - Clase Renta'!L22</f>
        <v>13881600</v>
      </c>
      <c r="P20" s="23">
        <f>+'SR - Clase Renta'!M22</f>
        <v>0</v>
      </c>
      <c r="Q20" s="23">
        <f>+'SR - Clase Renta'!N22</f>
        <v>6948900</v>
      </c>
    </row>
    <row r="21" spans="1:17">
      <c r="A21" s="21">
        <v>2022</v>
      </c>
      <c r="B21" s="21" t="s">
        <v>154</v>
      </c>
      <c r="C21" s="21" t="s">
        <v>154</v>
      </c>
      <c r="D21" s="22" t="s">
        <v>45</v>
      </c>
      <c r="E21" s="23">
        <f>+'SR - Clase Renta'!B23</f>
        <v>11710200</v>
      </c>
      <c r="F21" s="23">
        <f>+'SR - Clase Renta'!C23</f>
        <v>11535600</v>
      </c>
      <c r="G21" s="23">
        <f>+'SR - Clase Renta'!D23</f>
        <v>11451300</v>
      </c>
      <c r="H21" s="23">
        <f>+'SR - Clase Renta'!E23</f>
        <v>11420400</v>
      </c>
      <c r="I21" s="23">
        <f>+'SR - Clase Renta'!F23</f>
        <v>11502900</v>
      </c>
      <c r="J21" s="23">
        <f>+'SR - Clase Renta'!G23</f>
        <v>11463600</v>
      </c>
      <c r="K21" s="23">
        <f>+'SR - Clase Renta'!H23</f>
        <v>11396100</v>
      </c>
      <c r="L21" s="23">
        <f>+'SR - Clase Renta'!I23</f>
        <v>11318700</v>
      </c>
      <c r="M21" s="23">
        <f>+'SR - Clase Renta'!J23</f>
        <v>11256900</v>
      </c>
      <c r="N21" s="23">
        <f>+'SR - Clase Renta'!K23</f>
        <v>11205000</v>
      </c>
      <c r="O21" s="23">
        <f>+'SR - Clase Renta'!L23</f>
        <v>22285200</v>
      </c>
      <c r="P21" s="23">
        <f>+'SR - Clase Renta'!M23</f>
        <v>0</v>
      </c>
      <c r="Q21" s="23">
        <f>+'SR - Clase Renta'!N23</f>
        <v>11094600</v>
      </c>
    </row>
    <row r="22" spans="1:17">
      <c r="A22" s="21">
        <v>2022</v>
      </c>
      <c r="B22" s="22" t="s">
        <v>166</v>
      </c>
      <c r="C22" s="22" t="s">
        <v>166</v>
      </c>
      <c r="D22" s="22" t="s">
        <v>48</v>
      </c>
      <c r="E22" s="23">
        <f>+'SR - Sector'!B14</f>
        <v>414600</v>
      </c>
      <c r="F22" s="23">
        <f>+'SR - Sector'!C14</f>
        <v>409800</v>
      </c>
      <c r="G22" s="23">
        <f>+'SR - Sector'!D14</f>
        <v>406500</v>
      </c>
      <c r="H22" s="23">
        <f>+'SR - Sector'!E14</f>
        <v>407100</v>
      </c>
      <c r="I22" s="23">
        <f>+'SR - Sector'!F14</f>
        <v>412200</v>
      </c>
      <c r="J22" s="23">
        <f>+'SR - Sector'!G14</f>
        <v>409200</v>
      </c>
      <c r="K22" s="23">
        <f>+'SR - Sector'!H14</f>
        <v>411300</v>
      </c>
      <c r="L22" s="23">
        <f>+'SR - Sector'!I14</f>
        <v>412500</v>
      </c>
      <c r="M22" s="23">
        <f>+'SR - Sector'!J14</f>
        <v>406200</v>
      </c>
      <c r="N22" s="23">
        <f>+'SR - Sector'!K14</f>
        <v>407100</v>
      </c>
      <c r="O22" s="23">
        <f>+'SR - Sector'!L14</f>
        <v>814800</v>
      </c>
      <c r="P22" s="23">
        <f>+'SR - Sector'!M14</f>
        <v>0</v>
      </c>
      <c r="Q22" s="23">
        <f>+'SR - Sector'!N14</f>
        <v>405900</v>
      </c>
    </row>
    <row r="23" spans="1:17">
      <c r="A23" s="21">
        <v>2022</v>
      </c>
      <c r="B23" s="22" t="s">
        <v>166</v>
      </c>
      <c r="C23" s="22" t="s">
        <v>166</v>
      </c>
      <c r="D23" s="22" t="s">
        <v>49</v>
      </c>
      <c r="E23" s="23">
        <f>+'SR - Sector'!B15</f>
        <v>1800</v>
      </c>
      <c r="F23" s="23">
        <f>+'SR - Sector'!C15</f>
        <v>1800</v>
      </c>
      <c r="G23" s="23">
        <f>+'SR - Sector'!D15</f>
        <v>1800</v>
      </c>
      <c r="H23" s="23">
        <f>+'SR - Sector'!E15</f>
        <v>1800</v>
      </c>
      <c r="I23" s="23">
        <f>+'SR - Sector'!F15</f>
        <v>1800</v>
      </c>
      <c r="J23" s="23">
        <f>+'SR - Sector'!G15</f>
        <v>1800</v>
      </c>
      <c r="K23" s="23">
        <f>+'SR - Sector'!H15</f>
        <v>1800</v>
      </c>
      <c r="L23" s="23">
        <f>+'SR - Sector'!I15</f>
        <v>1800</v>
      </c>
      <c r="M23" s="23">
        <f>+'SR - Sector'!J15</f>
        <v>1800</v>
      </c>
      <c r="N23" s="23">
        <f>+'SR - Sector'!K15</f>
        <v>1800</v>
      </c>
      <c r="O23" s="23">
        <f>+'SR - Sector'!L15</f>
        <v>3600</v>
      </c>
      <c r="P23" s="23">
        <f>+'SR - Sector'!M15</f>
        <v>0</v>
      </c>
      <c r="Q23" s="23">
        <f>+'SR - Sector'!N15</f>
        <v>1800</v>
      </c>
    </row>
    <row r="24" spans="1:17">
      <c r="A24" s="21">
        <v>2022</v>
      </c>
      <c r="B24" s="22" t="s">
        <v>166</v>
      </c>
      <c r="C24" s="22" t="s">
        <v>166</v>
      </c>
      <c r="D24" s="22" t="s">
        <v>50</v>
      </c>
      <c r="E24" s="23">
        <f>+'SR - Sector'!B16</f>
        <v>116400</v>
      </c>
      <c r="F24" s="23">
        <f>+'SR - Sector'!C16</f>
        <v>115200</v>
      </c>
      <c r="G24" s="23">
        <f>+'SR - Sector'!D16</f>
        <v>113100</v>
      </c>
      <c r="H24" s="23">
        <f>+'SR - Sector'!E16</f>
        <v>113400</v>
      </c>
      <c r="I24" s="23">
        <f>+'SR - Sector'!F16</f>
        <v>112800</v>
      </c>
      <c r="J24" s="23">
        <f>+'SR - Sector'!G16</f>
        <v>113700</v>
      </c>
      <c r="K24" s="23">
        <f>+'SR - Sector'!H16</f>
        <v>113400</v>
      </c>
      <c r="L24" s="23">
        <f>+'SR - Sector'!I16</f>
        <v>112200</v>
      </c>
      <c r="M24" s="23">
        <f>+'SR - Sector'!J16</f>
        <v>111300</v>
      </c>
      <c r="N24" s="23">
        <f>+'SR - Sector'!K16</f>
        <v>109500</v>
      </c>
      <c r="O24" s="23">
        <f>+'SR - Sector'!L16</f>
        <v>217500</v>
      </c>
      <c r="P24" s="23">
        <f>+'SR - Sector'!M16</f>
        <v>0</v>
      </c>
      <c r="Q24" s="23">
        <f>+'SR - Sector'!N16</f>
        <v>107700</v>
      </c>
    </row>
    <row r="25" spans="1:17">
      <c r="A25" s="21">
        <v>2022</v>
      </c>
      <c r="B25" s="22" t="s">
        <v>166</v>
      </c>
      <c r="C25" s="22" t="s">
        <v>166</v>
      </c>
      <c r="D25" s="22" t="s">
        <v>51</v>
      </c>
      <c r="E25" s="23">
        <f>+'SR - Sector'!B17</f>
        <v>28200</v>
      </c>
      <c r="F25" s="23">
        <f>+'SR - Sector'!C17</f>
        <v>27300</v>
      </c>
      <c r="G25" s="23">
        <f>+'SR - Sector'!D17</f>
        <v>27300</v>
      </c>
      <c r="H25" s="23">
        <f>+'SR - Sector'!E17</f>
        <v>27000</v>
      </c>
      <c r="I25" s="23">
        <f>+'SR - Sector'!F17</f>
        <v>27000</v>
      </c>
      <c r="J25" s="23">
        <f>+'SR - Sector'!G17</f>
        <v>27000</v>
      </c>
      <c r="K25" s="23">
        <f>+'SR - Sector'!H17</f>
        <v>27000</v>
      </c>
      <c r="L25" s="23">
        <f>+'SR - Sector'!I17</f>
        <v>26700</v>
      </c>
      <c r="M25" s="23">
        <f>+'SR - Sector'!J17</f>
        <v>26700</v>
      </c>
      <c r="N25" s="23">
        <f>+'SR - Sector'!K17</f>
        <v>26400</v>
      </c>
      <c r="O25" s="23">
        <f>+'SR - Sector'!L17</f>
        <v>52800</v>
      </c>
      <c r="P25" s="23">
        <f>+'SR - Sector'!M17</f>
        <v>0</v>
      </c>
      <c r="Q25" s="23">
        <f>+'SR - Sector'!N17</f>
        <v>26400</v>
      </c>
    </row>
    <row r="26" spans="1:17">
      <c r="A26" s="21">
        <v>2022</v>
      </c>
      <c r="B26" s="22" t="s">
        <v>166</v>
      </c>
      <c r="C26" s="22" t="s">
        <v>166</v>
      </c>
      <c r="D26" s="22" t="s">
        <v>52</v>
      </c>
      <c r="E26" s="23">
        <f>+'SR - Sector'!B18</f>
        <v>58800</v>
      </c>
      <c r="F26" s="23">
        <f>+'SR - Sector'!C18</f>
        <v>58200</v>
      </c>
      <c r="G26" s="23">
        <f>+'SR - Sector'!D18</f>
        <v>58500</v>
      </c>
      <c r="H26" s="23">
        <f>+'SR - Sector'!E18</f>
        <v>60000</v>
      </c>
      <c r="I26" s="23">
        <f>+'SR - Sector'!F18</f>
        <v>59700</v>
      </c>
      <c r="J26" s="23">
        <f>+'SR - Sector'!G18</f>
        <v>59400</v>
      </c>
      <c r="K26" s="23">
        <f>+'SR - Sector'!H18</f>
        <v>60300</v>
      </c>
      <c r="L26" s="23">
        <f>+'SR - Sector'!I18</f>
        <v>60000</v>
      </c>
      <c r="M26" s="23">
        <f>+'SR - Sector'!J18</f>
        <v>63600</v>
      </c>
      <c r="N26" s="23">
        <f>+'SR - Sector'!K18</f>
        <v>59700</v>
      </c>
      <c r="O26" s="23">
        <f>+'SR - Sector'!L18</f>
        <v>119700</v>
      </c>
      <c r="P26" s="23">
        <f>+'SR - Sector'!M18</f>
        <v>0</v>
      </c>
      <c r="Q26" s="23">
        <f>+'SR - Sector'!N18</f>
        <v>59700</v>
      </c>
    </row>
    <row r="27" spans="1:17">
      <c r="A27" s="21">
        <v>2022</v>
      </c>
      <c r="B27" s="22" t="s">
        <v>166</v>
      </c>
      <c r="C27" s="22" t="s">
        <v>166</v>
      </c>
      <c r="D27" s="22" t="s">
        <v>53</v>
      </c>
      <c r="E27" s="23">
        <f>+'SR - Sector'!B19</f>
        <v>26100</v>
      </c>
      <c r="F27" s="23">
        <f>+'SR - Sector'!C19</f>
        <v>26700</v>
      </c>
      <c r="G27" s="23">
        <f>+'SR - Sector'!D19</f>
        <v>26400</v>
      </c>
      <c r="H27" s="23">
        <f>+'SR - Sector'!E19</f>
        <v>27000</v>
      </c>
      <c r="I27" s="23">
        <f>+'SR - Sector'!F19</f>
        <v>26400</v>
      </c>
      <c r="J27" s="23">
        <f>+'SR - Sector'!G19</f>
        <v>26100</v>
      </c>
      <c r="K27" s="23">
        <f>+'SR - Sector'!H19</f>
        <v>25800</v>
      </c>
      <c r="L27" s="23">
        <f>+'SR - Sector'!I19</f>
        <v>25800</v>
      </c>
      <c r="M27" s="23">
        <f>+'SR - Sector'!J19</f>
        <v>25500</v>
      </c>
      <c r="N27" s="23">
        <f>+'SR - Sector'!K19</f>
        <v>24900</v>
      </c>
      <c r="O27" s="23">
        <f>+'SR - Sector'!L19</f>
        <v>51000</v>
      </c>
      <c r="P27" s="23">
        <f>+'SR - Sector'!M19</f>
        <v>0</v>
      </c>
      <c r="Q27" s="23">
        <f>+'SR - Sector'!N19</f>
        <v>24900</v>
      </c>
    </row>
    <row r="28" spans="1:17">
      <c r="A28" s="21">
        <v>2022</v>
      </c>
      <c r="B28" s="22" t="s">
        <v>166</v>
      </c>
      <c r="C28" s="22" t="s">
        <v>166</v>
      </c>
      <c r="D28" s="22" t="s">
        <v>54</v>
      </c>
      <c r="E28" s="23">
        <f>+'SR - Sector'!B20</f>
        <v>70800</v>
      </c>
      <c r="F28" s="23">
        <f>+'SR - Sector'!C20</f>
        <v>70500</v>
      </c>
      <c r="G28" s="23">
        <f>+'SR - Sector'!D20</f>
        <v>69900</v>
      </c>
      <c r="H28" s="23">
        <f>+'SR - Sector'!E20</f>
        <v>72000</v>
      </c>
      <c r="I28" s="23">
        <f>+'SR - Sector'!F20</f>
        <v>76200</v>
      </c>
      <c r="J28" s="23">
        <f>+'SR - Sector'!G20</f>
        <v>75300</v>
      </c>
      <c r="K28" s="23">
        <f>+'SR - Sector'!H20</f>
        <v>74700</v>
      </c>
      <c r="L28" s="23">
        <f>+'SR - Sector'!I20</f>
        <v>73800</v>
      </c>
      <c r="M28" s="23">
        <f>+'SR - Sector'!J20</f>
        <v>74700</v>
      </c>
      <c r="N28" s="23">
        <f>+'SR - Sector'!K20</f>
        <v>73500</v>
      </c>
      <c r="O28" s="23">
        <f>+'SR - Sector'!L20</f>
        <v>146400</v>
      </c>
      <c r="P28" s="23">
        <f>+'SR - Sector'!M20</f>
        <v>0</v>
      </c>
      <c r="Q28" s="23">
        <f>+'SR - Sector'!N20</f>
        <v>73500</v>
      </c>
    </row>
    <row r="29" spans="1:17">
      <c r="A29" s="21">
        <v>2022</v>
      </c>
      <c r="B29" s="22" t="s">
        <v>166</v>
      </c>
      <c r="C29" s="22" t="s">
        <v>166</v>
      </c>
      <c r="D29" s="22" t="s">
        <v>55</v>
      </c>
      <c r="E29" s="23">
        <f>+'SR - Sector'!B21</f>
        <v>215400</v>
      </c>
      <c r="F29" s="23">
        <f>+'SR - Sector'!C21</f>
        <v>213900</v>
      </c>
      <c r="G29" s="23">
        <f>+'SR - Sector'!D21</f>
        <v>214200</v>
      </c>
      <c r="H29" s="23">
        <f>+'SR - Sector'!E21</f>
        <v>220800</v>
      </c>
      <c r="I29" s="23">
        <f>+'SR - Sector'!F21</f>
        <v>224400</v>
      </c>
      <c r="J29" s="23">
        <f>+'SR - Sector'!G21</f>
        <v>222600</v>
      </c>
      <c r="K29" s="23">
        <f>+'SR - Sector'!H21</f>
        <v>220800</v>
      </c>
      <c r="L29" s="23">
        <f>+'SR - Sector'!I21</f>
        <v>219900</v>
      </c>
      <c r="M29" s="23">
        <f>+'SR - Sector'!J21</f>
        <v>220200</v>
      </c>
      <c r="N29" s="23">
        <f>+'SR - Sector'!K21</f>
        <v>218700</v>
      </c>
      <c r="O29" s="23">
        <f>+'SR - Sector'!L21</f>
        <v>434100</v>
      </c>
      <c r="P29" s="23">
        <f>+'SR - Sector'!M21</f>
        <v>0</v>
      </c>
      <c r="Q29" s="23">
        <f>+'SR - Sector'!N21</f>
        <v>215700</v>
      </c>
    </row>
    <row r="30" spans="1:17">
      <c r="A30" s="21">
        <v>2022</v>
      </c>
      <c r="B30" s="22" t="s">
        <v>166</v>
      </c>
      <c r="C30" s="22" t="s">
        <v>166</v>
      </c>
      <c r="D30" s="22" t="s">
        <v>56</v>
      </c>
      <c r="E30" s="23">
        <f>+'SR - Sector'!B22</f>
        <v>160200</v>
      </c>
      <c r="F30" s="23">
        <f>+'SR - Sector'!C22</f>
        <v>155400</v>
      </c>
      <c r="G30" s="23">
        <f>+'SR - Sector'!D22</f>
        <v>153600</v>
      </c>
      <c r="H30" s="23">
        <f>+'SR - Sector'!E22</f>
        <v>153000</v>
      </c>
      <c r="I30" s="23">
        <f>+'SR - Sector'!F22</f>
        <v>153600</v>
      </c>
      <c r="J30" s="23">
        <f>+'SR - Sector'!G22</f>
        <v>154200</v>
      </c>
      <c r="K30" s="23">
        <f>+'SR - Sector'!H22</f>
        <v>157500</v>
      </c>
      <c r="L30" s="23">
        <f>+'SR - Sector'!I22</f>
        <v>153900</v>
      </c>
      <c r="M30" s="23">
        <f>+'SR - Sector'!J22</f>
        <v>153300</v>
      </c>
      <c r="N30" s="23">
        <f>+'SR - Sector'!K22</f>
        <v>152700</v>
      </c>
      <c r="O30" s="23">
        <f>+'SR - Sector'!L22</f>
        <v>306300</v>
      </c>
      <c r="P30" s="23">
        <f>+'SR - Sector'!M22</f>
        <v>0</v>
      </c>
      <c r="Q30" s="23">
        <f>+'SR - Sector'!N22</f>
        <v>152100</v>
      </c>
    </row>
    <row r="31" spans="1:17">
      <c r="A31" s="21">
        <v>2022</v>
      </c>
      <c r="B31" s="22" t="s">
        <v>166</v>
      </c>
      <c r="C31" s="22" t="s">
        <v>166</v>
      </c>
      <c r="D31" s="22" t="s">
        <v>57</v>
      </c>
      <c r="E31" s="23">
        <f>+'SR - Sector'!B23</f>
        <v>79800</v>
      </c>
      <c r="F31" s="23">
        <f>+'SR - Sector'!C23</f>
        <v>78300</v>
      </c>
      <c r="G31" s="23">
        <f>+'SR - Sector'!D23</f>
        <v>77700</v>
      </c>
      <c r="H31" s="23">
        <f>+'SR - Sector'!E23</f>
        <v>78000</v>
      </c>
      <c r="I31" s="23">
        <f>+'SR - Sector'!F23</f>
        <v>78300</v>
      </c>
      <c r="J31" s="23">
        <f>+'SR - Sector'!G23</f>
        <v>78300</v>
      </c>
      <c r="K31" s="23">
        <f>+'SR - Sector'!H23</f>
        <v>78000</v>
      </c>
      <c r="L31" s="23">
        <f>+'SR - Sector'!I23</f>
        <v>76800</v>
      </c>
      <c r="M31" s="23">
        <f>+'SR - Sector'!J23</f>
        <v>77400</v>
      </c>
      <c r="N31" s="23">
        <f>+'SR - Sector'!K23</f>
        <v>76200</v>
      </c>
      <c r="O31" s="23">
        <f>+'SR - Sector'!L23</f>
        <v>152700</v>
      </c>
      <c r="P31" s="23">
        <f>+'SR - Sector'!M23</f>
        <v>0</v>
      </c>
      <c r="Q31" s="23">
        <f>+'SR - Sector'!N23</f>
        <v>76200</v>
      </c>
    </row>
    <row r="32" spans="1:17">
      <c r="A32" s="21">
        <v>2022</v>
      </c>
      <c r="B32" s="22" t="s">
        <v>166</v>
      </c>
      <c r="C32" s="22" t="s">
        <v>166</v>
      </c>
      <c r="D32" s="22" t="s">
        <v>58</v>
      </c>
      <c r="E32" s="23">
        <f>+'SR - Sector'!B24</f>
        <v>53400</v>
      </c>
      <c r="F32" s="23">
        <f>+'SR - Sector'!C24</f>
        <v>53700</v>
      </c>
      <c r="G32" s="23">
        <f>+'SR - Sector'!D24</f>
        <v>53100</v>
      </c>
      <c r="H32" s="23">
        <f>+'SR - Sector'!E24</f>
        <v>53100</v>
      </c>
      <c r="I32" s="23">
        <f>+'SR - Sector'!F24</f>
        <v>53400</v>
      </c>
      <c r="J32" s="23">
        <f>+'SR - Sector'!G24</f>
        <v>53400</v>
      </c>
      <c r="K32" s="23">
        <f>+'SR - Sector'!H24</f>
        <v>53100</v>
      </c>
      <c r="L32" s="23">
        <f>+'SR - Sector'!I24</f>
        <v>53100</v>
      </c>
      <c r="M32" s="23">
        <f>+'SR - Sector'!J24</f>
        <v>52800</v>
      </c>
      <c r="N32" s="23">
        <f>+'SR - Sector'!K24</f>
        <v>52800</v>
      </c>
      <c r="O32" s="23">
        <f>+'SR - Sector'!L24</f>
        <v>105600</v>
      </c>
      <c r="P32" s="23">
        <f>+'SR - Sector'!M24</f>
        <v>0</v>
      </c>
      <c r="Q32" s="23">
        <f>+'SR - Sector'!N24</f>
        <v>52800</v>
      </c>
    </row>
    <row r="33" spans="1:17">
      <c r="A33" s="21">
        <v>2022</v>
      </c>
      <c r="B33" s="22" t="s">
        <v>166</v>
      </c>
      <c r="C33" s="22" t="s">
        <v>166</v>
      </c>
      <c r="D33" s="22" t="s">
        <v>59</v>
      </c>
      <c r="E33" s="23">
        <f>+'SR - Sector'!B25</f>
        <v>0</v>
      </c>
      <c r="F33" s="23">
        <f>+'SR - Sector'!C25</f>
        <v>0</v>
      </c>
      <c r="G33" s="23">
        <f>+'SR - Sector'!D25</f>
        <v>0</v>
      </c>
      <c r="H33" s="23">
        <f>+'SR - Sector'!E25</f>
        <v>0</v>
      </c>
      <c r="I33" s="23">
        <f>+'SR - Sector'!F25</f>
        <v>0</v>
      </c>
      <c r="J33" s="23">
        <f>+'SR - Sector'!G25</f>
        <v>0</v>
      </c>
      <c r="K33" s="23">
        <f>+'SR - Sector'!H25</f>
        <v>0</v>
      </c>
      <c r="L33" s="23">
        <f>+'SR - Sector'!I25</f>
        <v>0</v>
      </c>
      <c r="M33" s="23">
        <f>+'SR - Sector'!J25</f>
        <v>0</v>
      </c>
      <c r="N33" s="23">
        <f>+'SR - Sector'!K25</f>
        <v>0</v>
      </c>
      <c r="O33" s="23">
        <f>+'SR - Sector'!L25</f>
        <v>0</v>
      </c>
      <c r="P33" s="23">
        <f>+'SR - Sector'!M25</f>
        <v>0</v>
      </c>
      <c r="Q33" s="23">
        <f>+'SR - Sector'!N25</f>
        <v>0</v>
      </c>
    </row>
    <row r="34" spans="1:17">
      <c r="A34" s="21">
        <v>2022</v>
      </c>
      <c r="B34" s="22" t="s">
        <v>166</v>
      </c>
      <c r="C34" s="22" t="s">
        <v>166</v>
      </c>
      <c r="D34" s="22" t="s">
        <v>60</v>
      </c>
      <c r="E34" s="23">
        <f>+'SR - Sector'!B26</f>
        <v>836100</v>
      </c>
      <c r="F34" s="23">
        <f>+'SR - Sector'!C26</f>
        <v>820200</v>
      </c>
      <c r="G34" s="23">
        <f>+'SR - Sector'!D26</f>
        <v>820800</v>
      </c>
      <c r="H34" s="23">
        <f>+'SR - Sector'!E26</f>
        <v>816000</v>
      </c>
      <c r="I34" s="23">
        <f>+'SR - Sector'!F26</f>
        <v>829800</v>
      </c>
      <c r="J34" s="23">
        <f>+'SR - Sector'!G26</f>
        <v>817500</v>
      </c>
      <c r="K34" s="23">
        <f>+'SR - Sector'!H26</f>
        <v>813300</v>
      </c>
      <c r="L34" s="23">
        <f>+'SR - Sector'!I26</f>
        <v>811200</v>
      </c>
      <c r="M34" s="23">
        <f>+'SR - Sector'!J26</f>
        <v>805800</v>
      </c>
      <c r="N34" s="23">
        <f>+'SR - Sector'!K26</f>
        <v>803700</v>
      </c>
      <c r="O34" s="23">
        <f>+'SR - Sector'!L26</f>
        <v>1599600</v>
      </c>
      <c r="P34" s="23">
        <f>+'SR - Sector'!M26</f>
        <v>0</v>
      </c>
      <c r="Q34" s="23">
        <f>+'SR - Sector'!N26</f>
        <v>798300</v>
      </c>
    </row>
    <row r="35" spans="1:17">
      <c r="A35" s="21">
        <v>2022</v>
      </c>
      <c r="B35" s="22" t="s">
        <v>166</v>
      </c>
      <c r="C35" s="22" t="s">
        <v>166</v>
      </c>
      <c r="D35" s="22" t="s">
        <v>61</v>
      </c>
      <c r="E35" s="23">
        <f>+'SR - Sector'!B27</f>
        <v>115200</v>
      </c>
      <c r="F35" s="23">
        <f>+'SR - Sector'!C27</f>
        <v>114300</v>
      </c>
      <c r="G35" s="23">
        <f>+'SR - Sector'!D27</f>
        <v>113100</v>
      </c>
      <c r="H35" s="23">
        <f>+'SR - Sector'!E27</f>
        <v>113100</v>
      </c>
      <c r="I35" s="23">
        <f>+'SR - Sector'!F27</f>
        <v>113400</v>
      </c>
      <c r="J35" s="23">
        <f>+'SR - Sector'!G27</f>
        <v>112200</v>
      </c>
      <c r="K35" s="23">
        <f>+'SR - Sector'!H27</f>
        <v>111300</v>
      </c>
      <c r="L35" s="23">
        <f>+'SR - Sector'!I27</f>
        <v>110700</v>
      </c>
      <c r="M35" s="23">
        <f>+'SR - Sector'!J27</f>
        <v>111000</v>
      </c>
      <c r="N35" s="23">
        <f>+'SR - Sector'!K27</f>
        <v>110400</v>
      </c>
      <c r="O35" s="23">
        <f>+'SR - Sector'!L27</f>
        <v>218700</v>
      </c>
      <c r="P35" s="23">
        <f>+'SR - Sector'!M27</f>
        <v>0</v>
      </c>
      <c r="Q35" s="23">
        <f>+'SR - Sector'!N27</f>
        <v>108900</v>
      </c>
    </row>
    <row r="36" spans="1:17">
      <c r="A36" s="21">
        <v>2022</v>
      </c>
      <c r="B36" s="22" t="s">
        <v>166</v>
      </c>
      <c r="C36" s="22" t="s">
        <v>166</v>
      </c>
      <c r="D36" s="22" t="s">
        <v>62</v>
      </c>
      <c r="E36" s="23">
        <f>+'SR - Sector'!B28</f>
        <v>2123100</v>
      </c>
      <c r="F36" s="23">
        <f>+'SR - Sector'!C28</f>
        <v>2082300</v>
      </c>
      <c r="G36" s="23">
        <f>+'SR - Sector'!D28</f>
        <v>2064600</v>
      </c>
      <c r="H36" s="23">
        <f>+'SR - Sector'!E28</f>
        <v>2059800</v>
      </c>
      <c r="I36" s="23">
        <f>+'SR - Sector'!F28</f>
        <v>2061000</v>
      </c>
      <c r="J36" s="23">
        <f>+'SR - Sector'!G28</f>
        <v>2050800</v>
      </c>
      <c r="K36" s="23">
        <f>+'SR - Sector'!H28</f>
        <v>2034600</v>
      </c>
      <c r="L36" s="23">
        <f>+'SR - Sector'!I28</f>
        <v>2025000</v>
      </c>
      <c r="M36" s="23">
        <f>+'SR - Sector'!J28</f>
        <v>2019600</v>
      </c>
      <c r="N36" s="23">
        <f>+'SR - Sector'!K28</f>
        <v>2010300</v>
      </c>
      <c r="O36" s="23">
        <f>+'SR - Sector'!L28</f>
        <v>3990900</v>
      </c>
      <c r="P36" s="23">
        <f>+'SR - Sector'!M28</f>
        <v>0</v>
      </c>
      <c r="Q36" s="23">
        <f>+'SR - Sector'!N28</f>
        <v>1992000</v>
      </c>
    </row>
    <row r="37" spans="1:17">
      <c r="A37" s="21">
        <v>2022</v>
      </c>
      <c r="B37" s="22" t="s">
        <v>166</v>
      </c>
      <c r="C37" s="22" t="s">
        <v>166</v>
      </c>
      <c r="D37" s="22" t="s">
        <v>63</v>
      </c>
      <c r="E37" s="23">
        <f>+'SR - Sector'!B29</f>
        <v>914700</v>
      </c>
      <c r="F37" s="23">
        <f>+'SR - Sector'!C29</f>
        <v>900600</v>
      </c>
      <c r="G37" s="23">
        <f>+'SR - Sector'!D29</f>
        <v>894900</v>
      </c>
      <c r="H37" s="23">
        <f>+'SR - Sector'!E29</f>
        <v>896700</v>
      </c>
      <c r="I37" s="23">
        <f>+'SR - Sector'!F29</f>
        <v>898200</v>
      </c>
      <c r="J37" s="23">
        <f>+'SR - Sector'!G29</f>
        <v>892500</v>
      </c>
      <c r="K37" s="23">
        <f>+'SR - Sector'!H29</f>
        <v>890700</v>
      </c>
      <c r="L37" s="23">
        <f>+'SR - Sector'!I29</f>
        <v>885900</v>
      </c>
      <c r="M37" s="23">
        <f>+'SR - Sector'!J29</f>
        <v>884100</v>
      </c>
      <c r="N37" s="23">
        <f>+'SR - Sector'!K29</f>
        <v>877500</v>
      </c>
      <c r="O37" s="23">
        <f>+'SR - Sector'!L29</f>
        <v>1755900</v>
      </c>
      <c r="P37" s="23">
        <f>+'SR - Sector'!M29</f>
        <v>0</v>
      </c>
      <c r="Q37" s="23">
        <f>+'SR - Sector'!N29</f>
        <v>880500</v>
      </c>
    </row>
    <row r="38" spans="1:17">
      <c r="A38" s="21">
        <v>2022</v>
      </c>
      <c r="B38" s="22" t="s">
        <v>166</v>
      </c>
      <c r="C38" s="22" t="s">
        <v>166</v>
      </c>
      <c r="D38" s="22" t="s">
        <v>64</v>
      </c>
      <c r="E38" s="23">
        <f>+'SR - Sector'!B30</f>
        <v>1005900</v>
      </c>
      <c r="F38" s="23">
        <f>+'SR - Sector'!C30</f>
        <v>997800</v>
      </c>
      <c r="G38" s="23">
        <f>+'SR - Sector'!D30</f>
        <v>991200</v>
      </c>
      <c r="H38" s="23">
        <f>+'SR - Sector'!E30</f>
        <v>996000</v>
      </c>
      <c r="I38" s="23">
        <f>+'SR - Sector'!F30</f>
        <v>1011300</v>
      </c>
      <c r="J38" s="23">
        <f>+'SR - Sector'!G30</f>
        <v>1011000</v>
      </c>
      <c r="K38" s="23">
        <f>+'SR - Sector'!H30</f>
        <v>998700</v>
      </c>
      <c r="L38" s="23">
        <f>+'SR - Sector'!I30</f>
        <v>996000</v>
      </c>
      <c r="M38" s="23">
        <f>+'SR - Sector'!J30</f>
        <v>995100</v>
      </c>
      <c r="N38" s="23">
        <f>+'SR - Sector'!K30</f>
        <v>987600</v>
      </c>
      <c r="O38" s="23">
        <f>+'SR - Sector'!L30</f>
        <v>1969200</v>
      </c>
      <c r="P38" s="23">
        <f>+'SR - Sector'!M30</f>
        <v>0</v>
      </c>
      <c r="Q38" s="23">
        <f>+'SR - Sector'!N30</f>
        <v>979500</v>
      </c>
    </row>
    <row r="39" spans="1:17">
      <c r="A39" s="21">
        <v>2022</v>
      </c>
      <c r="B39" s="22" t="s">
        <v>166</v>
      </c>
      <c r="C39" s="22" t="s">
        <v>166</v>
      </c>
      <c r="D39" s="22" t="s">
        <v>65</v>
      </c>
      <c r="E39" s="23">
        <f>+'SR - Sector'!B31</f>
        <v>1195500</v>
      </c>
      <c r="F39" s="23">
        <f>+'SR - Sector'!C31</f>
        <v>1176600</v>
      </c>
      <c r="G39" s="23">
        <f>+'SR - Sector'!D31</f>
        <v>1176000</v>
      </c>
      <c r="H39" s="23">
        <f>+'SR - Sector'!E31</f>
        <v>1176000</v>
      </c>
      <c r="I39" s="23">
        <f>+'SR - Sector'!F31</f>
        <v>1175100</v>
      </c>
      <c r="J39" s="23">
        <f>+'SR - Sector'!G31</f>
        <v>1179300</v>
      </c>
      <c r="K39" s="23">
        <f>+'SR - Sector'!H31</f>
        <v>1172400</v>
      </c>
      <c r="L39" s="23">
        <f>+'SR - Sector'!I31</f>
        <v>1172400</v>
      </c>
      <c r="M39" s="23">
        <f>+'SR - Sector'!J31</f>
        <v>1174500</v>
      </c>
      <c r="N39" s="23">
        <f>+'SR - Sector'!K31</f>
        <v>1171800</v>
      </c>
      <c r="O39" s="23">
        <f>+'SR - Sector'!L31</f>
        <v>2334000</v>
      </c>
      <c r="P39" s="23">
        <f>+'SR - Sector'!M31</f>
        <v>0</v>
      </c>
      <c r="Q39" s="23">
        <f>+'SR - Sector'!N31</f>
        <v>1165200</v>
      </c>
    </row>
    <row r="40" spans="1:17">
      <c r="A40" s="21">
        <v>2022</v>
      </c>
      <c r="B40" s="22" t="s">
        <v>166</v>
      </c>
      <c r="C40" s="22" t="s">
        <v>166</v>
      </c>
      <c r="D40" s="22" t="s">
        <v>66</v>
      </c>
      <c r="E40" s="23">
        <f>+'SR - Sector'!B32</f>
        <v>264300</v>
      </c>
      <c r="F40" s="23">
        <f>+'SR - Sector'!C32</f>
        <v>260700</v>
      </c>
      <c r="G40" s="23">
        <f>+'SR - Sector'!D32</f>
        <v>259200</v>
      </c>
      <c r="H40" s="23">
        <f>+'SR - Sector'!E32</f>
        <v>256200</v>
      </c>
      <c r="I40" s="23">
        <f>+'SR - Sector'!F32</f>
        <v>258000</v>
      </c>
      <c r="J40" s="23">
        <f>+'SR - Sector'!G32</f>
        <v>258000</v>
      </c>
      <c r="K40" s="23">
        <f>+'SR - Sector'!H32</f>
        <v>256200</v>
      </c>
      <c r="L40" s="23">
        <f>+'SR - Sector'!I32</f>
        <v>256200</v>
      </c>
      <c r="M40" s="23">
        <f>+'SR - Sector'!J32</f>
        <v>255000</v>
      </c>
      <c r="N40" s="23">
        <f>+'SR - Sector'!K32</f>
        <v>252900</v>
      </c>
      <c r="O40" s="23">
        <f>+'SR - Sector'!L32</f>
        <v>507000</v>
      </c>
      <c r="P40" s="23">
        <f>+'SR - Sector'!M32</f>
        <v>0</v>
      </c>
      <c r="Q40" s="23">
        <f>+'SR - Sector'!N32</f>
        <v>251100</v>
      </c>
    </row>
    <row r="41" spans="1:17">
      <c r="A41" s="21">
        <v>2022</v>
      </c>
      <c r="B41" s="22" t="s">
        <v>166</v>
      </c>
      <c r="C41" s="22" t="s">
        <v>166</v>
      </c>
      <c r="D41" s="22" t="s">
        <v>67</v>
      </c>
      <c r="E41" s="23">
        <f>+'SR - Sector'!B33</f>
        <v>784500</v>
      </c>
      <c r="F41" s="23">
        <f>+'SR - Sector'!C33</f>
        <v>776700</v>
      </c>
      <c r="G41" s="23">
        <f>+'SR - Sector'!D33</f>
        <v>774000</v>
      </c>
      <c r="H41" s="23">
        <f>+'SR - Sector'!E33</f>
        <v>777000</v>
      </c>
      <c r="I41" s="23">
        <f>+'SR - Sector'!F33</f>
        <v>789600</v>
      </c>
      <c r="J41" s="23">
        <f>+'SR - Sector'!G33</f>
        <v>787200</v>
      </c>
      <c r="K41" s="23">
        <f>+'SR - Sector'!H33</f>
        <v>789600</v>
      </c>
      <c r="L41" s="23">
        <f>+'SR - Sector'!I33</f>
        <v>779100</v>
      </c>
      <c r="M41" s="23">
        <f>+'SR - Sector'!J33</f>
        <v>775800</v>
      </c>
      <c r="N41" s="23">
        <f>+'SR - Sector'!K33</f>
        <v>774000</v>
      </c>
      <c r="O41" s="23">
        <f>+'SR - Sector'!L33</f>
        <v>1540500</v>
      </c>
      <c r="P41" s="23">
        <f>+'SR - Sector'!M33</f>
        <v>0</v>
      </c>
      <c r="Q41" s="23">
        <f>+'SR - Sector'!N33</f>
        <v>772200</v>
      </c>
    </row>
    <row r="42" spans="1:17">
      <c r="A42" s="21">
        <v>2022</v>
      </c>
      <c r="B42" s="22" t="s">
        <v>166</v>
      </c>
      <c r="C42" s="22" t="s">
        <v>166</v>
      </c>
      <c r="D42" s="22" t="s">
        <v>68</v>
      </c>
      <c r="E42" s="23">
        <f>+'SR - Sector'!B34</f>
        <v>581400</v>
      </c>
      <c r="F42" s="23">
        <f>+'SR - Sector'!C34</f>
        <v>573900</v>
      </c>
      <c r="G42" s="23">
        <f>+'SR - Sector'!D34</f>
        <v>569100</v>
      </c>
      <c r="H42" s="23">
        <f>+'SR - Sector'!E34</f>
        <v>573000</v>
      </c>
      <c r="I42" s="23">
        <f>+'SR - Sector'!F34</f>
        <v>579300</v>
      </c>
      <c r="J42" s="23">
        <f>+'SR - Sector'!G34</f>
        <v>577200</v>
      </c>
      <c r="K42" s="23">
        <f>+'SR - Sector'!H34</f>
        <v>575700</v>
      </c>
      <c r="L42" s="23">
        <f>+'SR - Sector'!I34</f>
        <v>575400</v>
      </c>
      <c r="M42" s="23">
        <f>+'SR - Sector'!J34</f>
        <v>568200</v>
      </c>
      <c r="N42" s="23">
        <f>+'SR - Sector'!K34</f>
        <v>564900</v>
      </c>
      <c r="O42" s="23">
        <f>+'SR - Sector'!L34</f>
        <v>1129200</v>
      </c>
      <c r="P42" s="23">
        <f>+'SR - Sector'!M34</f>
        <v>0</v>
      </c>
      <c r="Q42" s="23">
        <f>+'SR - Sector'!N34</f>
        <v>570300</v>
      </c>
    </row>
    <row r="43" spans="1:17">
      <c r="A43" s="21">
        <v>2022</v>
      </c>
      <c r="B43" s="22" t="s">
        <v>166</v>
      </c>
      <c r="C43" s="22" t="s">
        <v>166</v>
      </c>
      <c r="D43" s="22" t="s">
        <v>69</v>
      </c>
      <c r="E43" s="23">
        <f>+'SR - Sector'!B35</f>
        <v>3900</v>
      </c>
      <c r="F43" s="23">
        <f>+'SR - Sector'!C35</f>
        <v>3900</v>
      </c>
      <c r="G43" s="23">
        <f>+'SR - Sector'!D35</f>
        <v>3900</v>
      </c>
      <c r="H43" s="23">
        <f>+'SR - Sector'!E35</f>
        <v>3900</v>
      </c>
      <c r="I43" s="23">
        <f>+'SR - Sector'!F35</f>
        <v>3900</v>
      </c>
      <c r="J43" s="23">
        <f>+'SR - Sector'!G35</f>
        <v>3900</v>
      </c>
      <c r="K43" s="23">
        <f>+'SR - Sector'!H35</f>
        <v>3900</v>
      </c>
      <c r="L43" s="23">
        <f>+'SR - Sector'!I35</f>
        <v>3900</v>
      </c>
      <c r="M43" s="23">
        <f>+'SR - Sector'!J35</f>
        <v>3900</v>
      </c>
      <c r="N43" s="23">
        <f>+'SR - Sector'!K35</f>
        <v>3900</v>
      </c>
      <c r="O43" s="23">
        <f>+'SR - Sector'!L35</f>
        <v>7800</v>
      </c>
      <c r="P43" s="23">
        <f>+'SR - Sector'!M35</f>
        <v>0</v>
      </c>
      <c r="Q43" s="23">
        <f>+'SR - Sector'!N35</f>
        <v>3900</v>
      </c>
    </row>
    <row r="44" spans="1:17">
      <c r="A44" s="21">
        <v>2022</v>
      </c>
      <c r="B44" s="22" t="s">
        <v>166</v>
      </c>
      <c r="C44" s="22" t="s">
        <v>166</v>
      </c>
      <c r="D44" s="22" t="s">
        <v>70</v>
      </c>
      <c r="E44" s="23">
        <f>+'SR - Sector'!B36</f>
        <v>1488300</v>
      </c>
      <c r="F44" s="23">
        <f>+'SR - Sector'!C36</f>
        <v>1468500</v>
      </c>
      <c r="G44" s="23">
        <f>+'SR - Sector'!D36</f>
        <v>1460400</v>
      </c>
      <c r="H44" s="23">
        <f>+'SR - Sector'!E36</f>
        <v>1460400</v>
      </c>
      <c r="I44" s="23">
        <f>+'SR - Sector'!F36</f>
        <v>1464300</v>
      </c>
      <c r="J44" s="23">
        <f>+'SR - Sector'!G36</f>
        <v>1458900</v>
      </c>
      <c r="K44" s="23">
        <f>+'SR - Sector'!H36</f>
        <v>1452000</v>
      </c>
      <c r="L44" s="23">
        <f>+'SR - Sector'!I36</f>
        <v>1448700</v>
      </c>
      <c r="M44" s="23">
        <f>+'SR - Sector'!J36</f>
        <v>1438200</v>
      </c>
      <c r="N44" s="23">
        <f>+'SR - Sector'!K36</f>
        <v>1429800</v>
      </c>
      <c r="O44" s="23">
        <f>+'SR - Sector'!L36</f>
        <v>2843700</v>
      </c>
      <c r="P44" s="23">
        <f>+'SR - Sector'!M36</f>
        <v>0</v>
      </c>
      <c r="Q44" s="23">
        <f>+'SR - Sector'!N36</f>
        <v>1419000</v>
      </c>
    </row>
    <row r="45" spans="1:17">
      <c r="A45" s="21">
        <v>2022</v>
      </c>
      <c r="B45" s="22" t="s">
        <v>166</v>
      </c>
      <c r="C45" s="22" t="s">
        <v>166</v>
      </c>
      <c r="D45" s="22" t="s">
        <v>71</v>
      </c>
      <c r="E45" s="23">
        <f>+'SR - Sector'!B37</f>
        <v>398400</v>
      </c>
      <c r="F45" s="23">
        <f>+'SR - Sector'!C37</f>
        <v>391500</v>
      </c>
      <c r="G45" s="23">
        <f>+'SR - Sector'!D37</f>
        <v>391500</v>
      </c>
      <c r="H45" s="23">
        <f>+'SR - Sector'!E37</f>
        <v>396000</v>
      </c>
      <c r="I45" s="23">
        <f>+'SR - Sector'!F37</f>
        <v>393900</v>
      </c>
      <c r="J45" s="23">
        <f>+'SR - Sector'!G37</f>
        <v>395100</v>
      </c>
      <c r="K45" s="23">
        <f>+'SR - Sector'!H37</f>
        <v>392100</v>
      </c>
      <c r="L45" s="23">
        <f>+'SR - Sector'!I37</f>
        <v>390600</v>
      </c>
      <c r="M45" s="23">
        <f>+'SR - Sector'!J37</f>
        <v>388200</v>
      </c>
      <c r="N45" s="23">
        <f>+'SR - Sector'!K37</f>
        <v>387300</v>
      </c>
      <c r="O45" s="23">
        <f>+'SR - Sector'!L37</f>
        <v>773400</v>
      </c>
      <c r="P45" s="23">
        <f>+'SR - Sector'!M37</f>
        <v>0</v>
      </c>
      <c r="Q45" s="23">
        <f>+'SR - Sector'!N37</f>
        <v>384300</v>
      </c>
    </row>
    <row r="46" spans="1:17">
      <c r="A46" s="21">
        <v>2022</v>
      </c>
      <c r="B46" s="22" t="s">
        <v>166</v>
      </c>
      <c r="C46" s="22" t="s">
        <v>166</v>
      </c>
      <c r="D46" s="22" t="s">
        <v>72</v>
      </c>
      <c r="E46" s="23">
        <f>+'SR - Sector'!B38</f>
        <v>4947300</v>
      </c>
      <c r="F46" s="23">
        <f>+'SR - Sector'!C38</f>
        <v>4902000</v>
      </c>
      <c r="G46" s="23">
        <f>+'SR - Sector'!D38</f>
        <v>4885800</v>
      </c>
      <c r="H46" s="23">
        <f>+'SR - Sector'!E38</f>
        <v>4862400</v>
      </c>
      <c r="I46" s="23">
        <f>+'SR - Sector'!F38</f>
        <v>4897500</v>
      </c>
      <c r="J46" s="23">
        <f>+'SR - Sector'!G38</f>
        <v>4892100</v>
      </c>
      <c r="K46" s="23">
        <f>+'SR - Sector'!H38</f>
        <v>4866600</v>
      </c>
      <c r="L46" s="23">
        <f>+'SR - Sector'!I38</f>
        <v>4838100</v>
      </c>
      <c r="M46" s="23">
        <f>+'SR - Sector'!J38</f>
        <v>4829400</v>
      </c>
      <c r="N46" s="23">
        <f>+'SR - Sector'!K38</f>
        <v>4809600</v>
      </c>
      <c r="O46" s="23">
        <f>+'SR - Sector'!L38</f>
        <v>9580500</v>
      </c>
      <c r="P46" s="23">
        <f>+'SR - Sector'!M38</f>
        <v>0</v>
      </c>
      <c r="Q46" s="23">
        <f>+'SR - Sector'!N38</f>
        <v>4780200</v>
      </c>
    </row>
    <row r="47" spans="1:17">
      <c r="A47" s="21">
        <v>2022</v>
      </c>
      <c r="B47" s="22" t="s">
        <v>166</v>
      </c>
      <c r="C47" s="22" t="s">
        <v>166</v>
      </c>
      <c r="D47" s="22" t="s">
        <v>73</v>
      </c>
      <c r="E47" s="23">
        <f>+'SR - Sector'!B39</f>
        <v>259200</v>
      </c>
      <c r="F47" s="23">
        <f>+'SR - Sector'!C39</f>
        <v>256200</v>
      </c>
      <c r="G47" s="23">
        <f>+'SR - Sector'!D39</f>
        <v>255000</v>
      </c>
      <c r="H47" s="23">
        <f>+'SR - Sector'!E39</f>
        <v>257100</v>
      </c>
      <c r="I47" s="23">
        <f>+'SR - Sector'!F39</f>
        <v>258900</v>
      </c>
      <c r="J47" s="23">
        <f>+'SR - Sector'!G39</f>
        <v>257700</v>
      </c>
      <c r="K47" s="23">
        <f>+'SR - Sector'!H39</f>
        <v>257100</v>
      </c>
      <c r="L47" s="23">
        <f>+'SR - Sector'!I39</f>
        <v>255900</v>
      </c>
      <c r="M47" s="23">
        <f>+'SR - Sector'!J39</f>
        <v>254700</v>
      </c>
      <c r="N47" s="23">
        <f>+'SR - Sector'!K39</f>
        <v>254100</v>
      </c>
      <c r="O47" s="23">
        <f>+'SR - Sector'!L39</f>
        <v>507000</v>
      </c>
      <c r="P47" s="23">
        <f>+'SR - Sector'!M39</f>
        <v>0</v>
      </c>
      <c r="Q47" s="23">
        <f>+'SR - Sector'!N39</f>
        <v>250200</v>
      </c>
    </row>
    <row r="48" spans="1:17">
      <c r="A48" s="21">
        <v>2022</v>
      </c>
      <c r="B48" s="22" t="s">
        <v>166</v>
      </c>
      <c r="C48" s="22" t="s">
        <v>166</v>
      </c>
      <c r="D48" s="22" t="s">
        <v>74</v>
      </c>
      <c r="E48" s="23">
        <f>+'SR - Sector'!B40</f>
        <v>154500</v>
      </c>
      <c r="F48" s="23">
        <f>+'SR - Sector'!C40</f>
        <v>151200</v>
      </c>
      <c r="G48" s="23">
        <f>+'SR - Sector'!D40</f>
        <v>151200</v>
      </c>
      <c r="H48" s="23">
        <f>+'SR - Sector'!E40</f>
        <v>152100</v>
      </c>
      <c r="I48" s="23">
        <f>+'SR - Sector'!F40</f>
        <v>151800</v>
      </c>
      <c r="J48" s="23">
        <f>+'SR - Sector'!G40</f>
        <v>149400</v>
      </c>
      <c r="K48" s="23">
        <f>+'SR - Sector'!H40</f>
        <v>149700</v>
      </c>
      <c r="L48" s="23">
        <f>+'SR - Sector'!I40</f>
        <v>151800</v>
      </c>
      <c r="M48" s="23">
        <f>+'SR - Sector'!J40</f>
        <v>153300</v>
      </c>
      <c r="N48" s="23">
        <f>+'SR - Sector'!K40</f>
        <v>150600</v>
      </c>
      <c r="O48" s="23">
        <f>+'SR - Sector'!L40</f>
        <v>301500</v>
      </c>
      <c r="P48" s="23">
        <f>+'SR - Sector'!M40</f>
        <v>0</v>
      </c>
      <c r="Q48" s="23">
        <f>+'SR - Sector'!N40</f>
        <v>150600</v>
      </c>
    </row>
    <row r="49" spans="1:17">
      <c r="A49" s="21">
        <v>2022</v>
      </c>
      <c r="B49" s="22" t="s">
        <v>166</v>
      </c>
      <c r="C49" s="22" t="s">
        <v>166</v>
      </c>
      <c r="D49" s="22" t="s">
        <v>75</v>
      </c>
      <c r="E49" s="23">
        <f>+'SR - Sector'!B41</f>
        <v>706800</v>
      </c>
      <c r="F49" s="23">
        <f>+'SR - Sector'!C41</f>
        <v>696900</v>
      </c>
      <c r="G49" s="23">
        <f>+'SR - Sector'!D41</f>
        <v>694800</v>
      </c>
      <c r="H49" s="23">
        <f>+'SR - Sector'!E41</f>
        <v>695400</v>
      </c>
      <c r="I49" s="23">
        <f>+'SR - Sector'!F41</f>
        <v>700800</v>
      </c>
      <c r="J49" s="23">
        <f>+'SR - Sector'!G41</f>
        <v>699300</v>
      </c>
      <c r="K49" s="23">
        <f>+'SR - Sector'!H41</f>
        <v>698700</v>
      </c>
      <c r="L49" s="23">
        <f>+'SR - Sector'!I41</f>
        <v>693000</v>
      </c>
      <c r="M49" s="23">
        <f>+'SR - Sector'!J41</f>
        <v>698700</v>
      </c>
      <c r="N49" s="23">
        <f>+'SR - Sector'!K41</f>
        <v>692700</v>
      </c>
      <c r="O49" s="23">
        <f>+'SR - Sector'!L41</f>
        <v>1383000</v>
      </c>
      <c r="P49" s="23">
        <f>+'SR - Sector'!M41</f>
        <v>0</v>
      </c>
      <c r="Q49" s="23">
        <f>+'SR - Sector'!N41</f>
        <v>688200</v>
      </c>
    </row>
    <row r="50" spans="1:17">
      <c r="A50" s="21">
        <v>2022</v>
      </c>
      <c r="B50" s="22" t="s">
        <v>166</v>
      </c>
      <c r="C50" s="22" t="s">
        <v>166</v>
      </c>
      <c r="D50" s="22" t="s">
        <v>76</v>
      </c>
      <c r="E50" s="23">
        <f>+'SR - Sector'!B42</f>
        <v>519900</v>
      </c>
      <c r="F50" s="23">
        <f>+'SR - Sector'!C42</f>
        <v>510000</v>
      </c>
      <c r="G50" s="23">
        <f>+'SR - Sector'!D42</f>
        <v>510300</v>
      </c>
      <c r="H50" s="23">
        <f>+'SR - Sector'!E42</f>
        <v>515700</v>
      </c>
      <c r="I50" s="23">
        <f>+'SR - Sector'!F42</f>
        <v>520800</v>
      </c>
      <c r="J50" s="23">
        <f>+'SR - Sector'!G42</f>
        <v>523800</v>
      </c>
      <c r="K50" s="23">
        <f>+'SR - Sector'!H42</f>
        <v>519300</v>
      </c>
      <c r="L50" s="23">
        <f>+'SR - Sector'!I42</f>
        <v>518700</v>
      </c>
      <c r="M50" s="23">
        <f>+'SR - Sector'!J42</f>
        <v>516600</v>
      </c>
      <c r="N50" s="23">
        <f>+'SR - Sector'!K42</f>
        <v>515100</v>
      </c>
      <c r="O50" s="23">
        <f>+'SR - Sector'!L42</f>
        <v>1026300</v>
      </c>
      <c r="P50" s="23">
        <f>+'SR - Sector'!M42</f>
        <v>0</v>
      </c>
      <c r="Q50" s="23">
        <f>+'SR - Sector'!N42</f>
        <v>511800</v>
      </c>
    </row>
    <row r="51" spans="1:17">
      <c r="A51" s="21">
        <v>2022</v>
      </c>
      <c r="B51" s="22" t="s">
        <v>166</v>
      </c>
      <c r="C51" s="22" t="s">
        <v>166</v>
      </c>
      <c r="D51" s="22" t="s">
        <v>77</v>
      </c>
      <c r="E51" s="23">
        <f>+'SR - Sector'!B43</f>
        <v>51000</v>
      </c>
      <c r="F51" s="23">
        <f>+'SR - Sector'!C43</f>
        <v>51000</v>
      </c>
      <c r="G51" s="23">
        <f>+'SR - Sector'!D43</f>
        <v>51900</v>
      </c>
      <c r="H51" s="23">
        <f>+'SR - Sector'!E43</f>
        <v>51300</v>
      </c>
      <c r="I51" s="23">
        <f>+'SR - Sector'!F43</f>
        <v>51900</v>
      </c>
      <c r="J51" s="23">
        <f>+'SR - Sector'!G43</f>
        <v>51900</v>
      </c>
      <c r="K51" s="23">
        <f>+'SR - Sector'!H43</f>
        <v>52500</v>
      </c>
      <c r="L51" s="23">
        <f>+'SR - Sector'!I43</f>
        <v>52200</v>
      </c>
      <c r="M51" s="23">
        <f>+'SR - Sector'!J43</f>
        <v>51900</v>
      </c>
      <c r="N51" s="23">
        <f>+'SR - Sector'!K43</f>
        <v>52500</v>
      </c>
      <c r="O51" s="23">
        <f>+'SR - Sector'!L43</f>
        <v>105900</v>
      </c>
      <c r="P51" s="23">
        <f>+'SR - Sector'!M43</f>
        <v>0</v>
      </c>
      <c r="Q51" s="23">
        <f>+'SR - Sector'!N43</f>
        <v>52200</v>
      </c>
    </row>
    <row r="52" spans="1:17">
      <c r="A52" s="21">
        <v>2022</v>
      </c>
      <c r="B52" s="22" t="s">
        <v>166</v>
      </c>
      <c r="C52" s="22" t="s">
        <v>166</v>
      </c>
      <c r="D52" s="22" t="s">
        <v>78</v>
      </c>
      <c r="E52" s="23">
        <f>+'SR - Sector'!B44</f>
        <v>698100</v>
      </c>
      <c r="F52" s="23">
        <f>+'SR - Sector'!C44</f>
        <v>687000</v>
      </c>
      <c r="G52" s="23">
        <f>+'SR - Sector'!D44</f>
        <v>687900</v>
      </c>
      <c r="H52" s="23">
        <f>+'SR - Sector'!E44</f>
        <v>689100</v>
      </c>
      <c r="I52" s="23">
        <f>+'SR - Sector'!F44</f>
        <v>693600</v>
      </c>
      <c r="J52" s="23">
        <f>+'SR - Sector'!G44</f>
        <v>687000</v>
      </c>
      <c r="K52" s="23">
        <f>+'SR - Sector'!H44</f>
        <v>682500</v>
      </c>
      <c r="L52" s="23">
        <f>+'SR - Sector'!I44</f>
        <v>678000</v>
      </c>
      <c r="M52" s="23">
        <f>+'SR - Sector'!J44</f>
        <v>677100</v>
      </c>
      <c r="N52" s="23">
        <f>+'SR - Sector'!K44</f>
        <v>673500</v>
      </c>
      <c r="O52" s="23">
        <f>+'SR - Sector'!L44</f>
        <v>1346100</v>
      </c>
      <c r="P52" s="23">
        <f>+'SR - Sector'!M44</f>
        <v>0</v>
      </c>
      <c r="Q52" s="23">
        <f>+'SR - Sector'!N44</f>
        <v>672600</v>
      </c>
    </row>
    <row r="53" spans="1:17">
      <c r="A53" s="21">
        <v>2022</v>
      </c>
      <c r="B53" s="22" t="s">
        <v>166</v>
      </c>
      <c r="C53" s="22" t="s">
        <v>166</v>
      </c>
      <c r="D53" s="22" t="s">
        <v>79</v>
      </c>
      <c r="E53" s="23">
        <f>+'SR - Sector'!B45</f>
        <v>178500</v>
      </c>
      <c r="F53" s="23">
        <f>+'SR - Sector'!C45</f>
        <v>176400</v>
      </c>
      <c r="G53" s="23">
        <f>+'SR - Sector'!D45</f>
        <v>177600</v>
      </c>
      <c r="H53" s="23">
        <f>+'SR - Sector'!E45</f>
        <v>177900</v>
      </c>
      <c r="I53" s="23">
        <f>+'SR - Sector'!F45</f>
        <v>181800</v>
      </c>
      <c r="J53" s="23">
        <f>+'SR - Sector'!G45</f>
        <v>183000</v>
      </c>
      <c r="K53" s="23">
        <f>+'SR - Sector'!H45</f>
        <v>181500</v>
      </c>
      <c r="L53" s="23">
        <f>+'SR - Sector'!I45</f>
        <v>180300</v>
      </c>
      <c r="M53" s="23">
        <f>+'SR - Sector'!J45</f>
        <v>180900</v>
      </c>
      <c r="N53" s="23">
        <f>+'SR - Sector'!K45</f>
        <v>183600</v>
      </c>
      <c r="O53" s="23">
        <f>+'SR - Sector'!L45</f>
        <v>358200</v>
      </c>
      <c r="P53" s="23">
        <f>+'SR - Sector'!M45</f>
        <v>0</v>
      </c>
      <c r="Q53" s="23">
        <f>+'SR - Sector'!N45</f>
        <v>178500</v>
      </c>
    </row>
    <row r="54" spans="1:17">
      <c r="A54" s="21">
        <v>2022</v>
      </c>
      <c r="B54" s="22" t="s">
        <v>166</v>
      </c>
      <c r="C54" s="22" t="s">
        <v>166</v>
      </c>
      <c r="D54" s="22" t="s">
        <v>80</v>
      </c>
      <c r="E54" s="23">
        <f>+'SR - Sector'!B46</f>
        <v>386700</v>
      </c>
      <c r="F54" s="23">
        <f>+'SR - Sector'!C46</f>
        <v>384000</v>
      </c>
      <c r="G54" s="23">
        <f>+'SR - Sector'!D46</f>
        <v>381600</v>
      </c>
      <c r="H54" s="23">
        <f>+'SR - Sector'!E46</f>
        <v>379500</v>
      </c>
      <c r="I54" s="23">
        <f>+'SR - Sector'!F46</f>
        <v>378900</v>
      </c>
      <c r="J54" s="23">
        <f>+'SR - Sector'!G46</f>
        <v>380400</v>
      </c>
      <c r="K54" s="23">
        <f>+'SR - Sector'!H46</f>
        <v>378600</v>
      </c>
      <c r="L54" s="23">
        <f>+'SR - Sector'!I46</f>
        <v>378000</v>
      </c>
      <c r="M54" s="23">
        <f>+'SR - Sector'!J46</f>
        <v>377700</v>
      </c>
      <c r="N54" s="23">
        <f>+'SR - Sector'!K46</f>
        <v>374400</v>
      </c>
      <c r="O54" s="23">
        <f>+'SR - Sector'!L46</f>
        <v>747300</v>
      </c>
      <c r="P54" s="23">
        <f>+'SR - Sector'!M46</f>
        <v>0</v>
      </c>
      <c r="Q54" s="23">
        <f>+'SR - Sector'!N46</f>
        <v>375600</v>
      </c>
    </row>
    <row r="55" spans="1:17">
      <c r="A55" s="21">
        <v>2022</v>
      </c>
      <c r="B55" s="22" t="s">
        <v>166</v>
      </c>
      <c r="C55" s="22" t="s">
        <v>166</v>
      </c>
      <c r="D55" s="22" t="s">
        <v>81</v>
      </c>
      <c r="E55" s="23">
        <f>+'SR - Sector'!B47</f>
        <v>75000</v>
      </c>
      <c r="F55" s="23">
        <f>+'SR - Sector'!C47</f>
        <v>73500</v>
      </c>
      <c r="G55" s="23">
        <f>+'SR - Sector'!D47</f>
        <v>74400</v>
      </c>
      <c r="H55" s="23">
        <f>+'SR - Sector'!E47</f>
        <v>74100</v>
      </c>
      <c r="I55" s="23">
        <f>+'SR - Sector'!F47</f>
        <v>74100</v>
      </c>
      <c r="J55" s="23">
        <f>+'SR - Sector'!G47</f>
        <v>74400</v>
      </c>
      <c r="K55" s="23">
        <f>+'SR - Sector'!H47</f>
        <v>73800</v>
      </c>
      <c r="L55" s="23">
        <f>+'SR - Sector'!I47</f>
        <v>73200</v>
      </c>
      <c r="M55" s="23">
        <f>+'SR - Sector'!J47</f>
        <v>72900</v>
      </c>
      <c r="N55" s="23">
        <f>+'SR - Sector'!K47</f>
        <v>72600</v>
      </c>
      <c r="O55" s="23">
        <f>+'SR - Sector'!L47</f>
        <v>145500</v>
      </c>
      <c r="P55" s="23">
        <f>+'SR - Sector'!M47</f>
        <v>0</v>
      </c>
      <c r="Q55" s="23">
        <f>+'SR - Sector'!N47</f>
        <v>72000</v>
      </c>
    </row>
    <row r="56" spans="1:17">
      <c r="A56" s="21">
        <v>2022</v>
      </c>
      <c r="B56" s="22" t="s">
        <v>166</v>
      </c>
      <c r="C56" s="22" t="s">
        <v>166</v>
      </c>
      <c r="D56" s="22" t="s">
        <v>82</v>
      </c>
      <c r="E56" s="23">
        <f>+'SR - Sector'!B48</f>
        <v>410700</v>
      </c>
      <c r="F56" s="23">
        <f>+'SR - Sector'!C48</f>
        <v>407100</v>
      </c>
      <c r="G56" s="23">
        <f>+'SR - Sector'!D48</f>
        <v>404400</v>
      </c>
      <c r="H56" s="23">
        <f>+'SR - Sector'!E48</f>
        <v>404700</v>
      </c>
      <c r="I56" s="23">
        <f>+'SR - Sector'!F48</f>
        <v>406500</v>
      </c>
      <c r="J56" s="23">
        <f>+'SR - Sector'!G48</f>
        <v>404400</v>
      </c>
      <c r="K56" s="23">
        <f>+'SR - Sector'!H48</f>
        <v>399900</v>
      </c>
      <c r="L56" s="23">
        <f>+'SR - Sector'!I48</f>
        <v>397800</v>
      </c>
      <c r="M56" s="23">
        <f>+'SR - Sector'!J48</f>
        <v>395400</v>
      </c>
      <c r="N56" s="23">
        <f>+'SR - Sector'!K48</f>
        <v>395400</v>
      </c>
      <c r="O56" s="23">
        <f>+'SR - Sector'!L48</f>
        <v>786600</v>
      </c>
      <c r="P56" s="23">
        <f>+'SR - Sector'!M48</f>
        <v>0</v>
      </c>
      <c r="Q56" s="23">
        <f>+'SR - Sector'!N48</f>
        <v>390300</v>
      </c>
    </row>
    <row r="57" spans="1:17">
      <c r="A57" s="21">
        <v>2022</v>
      </c>
      <c r="B57" s="22" t="s">
        <v>166</v>
      </c>
      <c r="C57" s="22" t="s">
        <v>166</v>
      </c>
      <c r="D57" s="22" t="s">
        <v>83</v>
      </c>
      <c r="E57" s="23">
        <f>+'SR - Sector'!B49</f>
        <v>64500</v>
      </c>
      <c r="F57" s="23">
        <f>+'SR - Sector'!C49</f>
        <v>63900</v>
      </c>
      <c r="G57" s="23">
        <f>+'SR - Sector'!D49</f>
        <v>63000</v>
      </c>
      <c r="H57" s="23">
        <f>+'SR - Sector'!E49</f>
        <v>62700</v>
      </c>
      <c r="I57" s="23">
        <f>+'SR - Sector'!F49</f>
        <v>64200</v>
      </c>
      <c r="J57" s="23">
        <f>+'SR - Sector'!G49</f>
        <v>63900</v>
      </c>
      <c r="K57" s="23">
        <f>+'SR - Sector'!H49</f>
        <v>63300</v>
      </c>
      <c r="L57" s="23">
        <f>+'SR - Sector'!I49</f>
        <v>63900</v>
      </c>
      <c r="M57" s="23">
        <f>+'SR - Sector'!J49</f>
        <v>63900</v>
      </c>
      <c r="N57" s="23">
        <f>+'SR - Sector'!K49</f>
        <v>63600</v>
      </c>
      <c r="O57" s="23">
        <f>+'SR - Sector'!L49</f>
        <v>127200</v>
      </c>
      <c r="P57" s="23">
        <f>+'SR - Sector'!M49</f>
        <v>0</v>
      </c>
      <c r="Q57" s="23">
        <f>+'SR - Sector'!N49</f>
        <v>63000</v>
      </c>
    </row>
    <row r="58" spans="1:17">
      <c r="A58" s="21">
        <v>2022</v>
      </c>
      <c r="B58" s="22" t="s">
        <v>166</v>
      </c>
      <c r="C58" s="22" t="s">
        <v>166</v>
      </c>
      <c r="D58" s="22" t="s">
        <v>84</v>
      </c>
      <c r="E58" s="23">
        <f>+'SR - Sector'!B50</f>
        <v>87600</v>
      </c>
      <c r="F58" s="23">
        <f>+'SR - Sector'!C50</f>
        <v>86400</v>
      </c>
      <c r="G58" s="23">
        <f>+'SR - Sector'!D50</f>
        <v>85200</v>
      </c>
      <c r="H58" s="23">
        <f>+'SR - Sector'!E50</f>
        <v>87300</v>
      </c>
      <c r="I58" s="23">
        <f>+'SR - Sector'!F50</f>
        <v>90600</v>
      </c>
      <c r="J58" s="23">
        <f>+'SR - Sector'!G50</f>
        <v>90900</v>
      </c>
      <c r="K58" s="23">
        <f>+'SR - Sector'!H50</f>
        <v>88800</v>
      </c>
      <c r="L58" s="23">
        <f>+'SR - Sector'!I50</f>
        <v>88200</v>
      </c>
      <c r="M58" s="23">
        <f>+'SR - Sector'!J50</f>
        <v>88800</v>
      </c>
      <c r="N58" s="23">
        <f>+'SR - Sector'!K50</f>
        <v>87300</v>
      </c>
      <c r="O58" s="23">
        <f>+'SR - Sector'!L50</f>
        <v>175200</v>
      </c>
      <c r="P58" s="23">
        <f>+'SR - Sector'!M50</f>
        <v>0</v>
      </c>
      <c r="Q58" s="23">
        <f>+'SR - Sector'!N50</f>
        <v>88200</v>
      </c>
    </row>
    <row r="59" spans="1:17">
      <c r="A59" s="21">
        <v>2022</v>
      </c>
      <c r="B59" s="22" t="s">
        <v>166</v>
      </c>
      <c r="C59" s="22" t="s">
        <v>166</v>
      </c>
      <c r="D59" s="22" t="s">
        <v>85</v>
      </c>
      <c r="E59" s="23">
        <f>+'SR - Sector'!B51</f>
        <v>156300</v>
      </c>
      <c r="F59" s="23">
        <f>+'SR - Sector'!C51</f>
        <v>155100</v>
      </c>
      <c r="G59" s="23">
        <f>+'SR - Sector'!D51</f>
        <v>154200</v>
      </c>
      <c r="H59" s="23">
        <f>+'SR - Sector'!E51</f>
        <v>153900</v>
      </c>
      <c r="I59" s="23">
        <f>+'SR - Sector'!F51</f>
        <v>153300</v>
      </c>
      <c r="J59" s="23">
        <f>+'SR - Sector'!G51</f>
        <v>152700</v>
      </c>
      <c r="K59" s="23">
        <f>+'SR - Sector'!H51</f>
        <v>151200</v>
      </c>
      <c r="L59" s="23">
        <f>+'SR - Sector'!I51</f>
        <v>150300</v>
      </c>
      <c r="M59" s="23">
        <f>+'SR - Sector'!J51</f>
        <v>150300</v>
      </c>
      <c r="N59" s="23">
        <f>+'SR - Sector'!K51</f>
        <v>147300</v>
      </c>
      <c r="O59" s="23">
        <f>+'SR - Sector'!L51</f>
        <v>295800</v>
      </c>
      <c r="P59" s="23">
        <f>+'SR - Sector'!M51</f>
        <v>0</v>
      </c>
      <c r="Q59" s="23">
        <f>+'SR - Sector'!N51</f>
        <v>146700</v>
      </c>
    </row>
    <row r="60" spans="1:17">
      <c r="A60" s="21">
        <v>2022</v>
      </c>
      <c r="B60" s="21" t="s">
        <v>155</v>
      </c>
      <c r="C60" s="23" t="s">
        <v>89</v>
      </c>
      <c r="D60" s="22" t="s">
        <v>89</v>
      </c>
      <c r="E60" s="23">
        <f>+'SR - Regional'!C13</f>
        <v>6220800</v>
      </c>
      <c r="F60" s="23">
        <f>+'SR - Regional'!D13</f>
        <v>6137700</v>
      </c>
      <c r="G60" s="23">
        <f>+'SR - Regional'!E13</f>
        <v>6100200</v>
      </c>
      <c r="H60" s="23">
        <f>+'SR - Regional'!F13</f>
        <v>6132900</v>
      </c>
      <c r="I60" s="23">
        <f>+'SR - Regional'!G13</f>
        <v>6184800</v>
      </c>
      <c r="J60" s="23">
        <f>+'SR - Regional'!H13</f>
        <v>6152700</v>
      </c>
      <c r="K60" s="23">
        <f>+'SR - Regional'!I13</f>
        <v>6135600</v>
      </c>
      <c r="L60" s="23">
        <f>+'SR - Regional'!J13</f>
        <v>6094200</v>
      </c>
      <c r="M60" s="23">
        <f>+'SR - Regional'!K13</f>
        <v>6061200</v>
      </c>
      <c r="N60" s="23">
        <f>+'SR - Regional'!L13</f>
        <v>6034800</v>
      </c>
      <c r="O60" s="23">
        <f>+'SR - Regional'!M13</f>
        <v>12012900</v>
      </c>
      <c r="P60" s="23">
        <f>+'SR - Regional'!N13</f>
        <v>0</v>
      </c>
      <c r="Q60" s="23">
        <f>+'SR - Regional'!O13</f>
        <v>5995800</v>
      </c>
    </row>
    <row r="61" spans="1:17">
      <c r="A61" s="21">
        <v>2022</v>
      </c>
      <c r="B61" s="21" t="s">
        <v>155</v>
      </c>
      <c r="C61" s="23" t="s">
        <v>89</v>
      </c>
      <c r="D61" s="22" t="s">
        <v>90</v>
      </c>
      <c r="E61" s="23">
        <f>+'SR - Regional'!C14</f>
        <v>300</v>
      </c>
      <c r="F61" s="23">
        <f>+'SR - Regional'!D14</f>
        <v>300</v>
      </c>
      <c r="G61" s="23">
        <f>+'SR - Regional'!E14</f>
        <v>300</v>
      </c>
      <c r="H61" s="23">
        <f>+'SR - Regional'!F14</f>
        <v>300</v>
      </c>
      <c r="I61" s="23">
        <f>+'SR - Regional'!G14</f>
        <v>300</v>
      </c>
      <c r="J61" s="23">
        <f>+'SR - Regional'!H14</f>
        <v>300</v>
      </c>
      <c r="K61" s="23">
        <f>+'SR - Regional'!I14</f>
        <v>300</v>
      </c>
      <c r="L61" s="23">
        <f>+'SR - Regional'!J14</f>
        <v>300</v>
      </c>
      <c r="M61" s="23">
        <f>+'SR - Regional'!K14</f>
        <v>300</v>
      </c>
      <c r="N61" s="23">
        <f>+'SR - Regional'!L14</f>
        <v>300</v>
      </c>
      <c r="O61" s="23">
        <f>+'SR - Regional'!M14</f>
        <v>600</v>
      </c>
      <c r="P61" s="23">
        <f>+'SR - Regional'!N14</f>
        <v>0</v>
      </c>
      <c r="Q61" s="23">
        <f>+'SR - Regional'!O14</f>
        <v>300</v>
      </c>
    </row>
    <row r="62" spans="1:17">
      <c r="A62" s="21">
        <v>2022</v>
      </c>
      <c r="B62" s="21" t="s">
        <v>155</v>
      </c>
      <c r="C62" s="23" t="s">
        <v>89</v>
      </c>
      <c r="D62" s="22" t="s">
        <v>91</v>
      </c>
      <c r="E62" s="23">
        <f>+'SR - Regional'!C15</f>
        <v>96300</v>
      </c>
      <c r="F62" s="23">
        <f>+'SR - Regional'!D15</f>
        <v>93300</v>
      </c>
      <c r="G62" s="23">
        <f>+'SR - Regional'!E15</f>
        <v>92100</v>
      </c>
      <c r="H62" s="23">
        <f>+'SR - Regional'!F15</f>
        <v>91500</v>
      </c>
      <c r="I62" s="23">
        <f>+'SR - Regional'!G15</f>
        <v>90900</v>
      </c>
      <c r="J62" s="23">
        <f>+'SR - Regional'!H15</f>
        <v>90900</v>
      </c>
      <c r="K62" s="23">
        <f>+'SR - Regional'!I15</f>
        <v>90900</v>
      </c>
      <c r="L62" s="23">
        <f>+'SR - Regional'!J15</f>
        <v>90300</v>
      </c>
      <c r="M62" s="23">
        <f>+'SR - Regional'!K15</f>
        <v>90300</v>
      </c>
      <c r="N62" s="23">
        <f>+'SR - Regional'!L15</f>
        <v>89100</v>
      </c>
      <c r="O62" s="23">
        <f>+'SR - Regional'!M15</f>
        <v>177600</v>
      </c>
      <c r="P62" s="23">
        <f>+'SR - Regional'!N15</f>
        <v>0</v>
      </c>
      <c r="Q62" s="23">
        <f>+'SR - Regional'!O15</f>
        <v>88200</v>
      </c>
    </row>
    <row r="63" spans="1:17">
      <c r="A63" s="21">
        <v>2022</v>
      </c>
      <c r="B63" s="21" t="s">
        <v>155</v>
      </c>
      <c r="C63" s="23" t="s">
        <v>89</v>
      </c>
      <c r="D63" s="22" t="s">
        <v>92</v>
      </c>
      <c r="E63" s="23">
        <f>+'SR - Regional'!C16</f>
        <v>21600</v>
      </c>
      <c r="F63" s="23">
        <f>+'SR - Regional'!D16</f>
        <v>19800</v>
      </c>
      <c r="G63" s="23">
        <f>+'SR - Regional'!E16</f>
        <v>20100</v>
      </c>
      <c r="H63" s="23">
        <f>+'SR - Regional'!F16</f>
        <v>19800</v>
      </c>
      <c r="I63" s="23">
        <f>+'SR - Regional'!G16</f>
        <v>19800</v>
      </c>
      <c r="J63" s="23">
        <f>+'SR - Regional'!H16</f>
        <v>19800</v>
      </c>
      <c r="K63" s="23">
        <f>+'SR - Regional'!I16</f>
        <v>19200</v>
      </c>
      <c r="L63" s="23">
        <f>+'SR - Regional'!J16</f>
        <v>18900</v>
      </c>
      <c r="M63" s="23">
        <f>+'SR - Regional'!K16</f>
        <v>18600</v>
      </c>
      <c r="N63" s="23">
        <f>+'SR - Regional'!L16</f>
        <v>18600</v>
      </c>
      <c r="O63" s="23">
        <f>+'SR - Regional'!M16</f>
        <v>36000</v>
      </c>
      <c r="P63" s="23">
        <f>+'SR - Regional'!N16</f>
        <v>0</v>
      </c>
      <c r="Q63" s="23">
        <f>+'SR - Regional'!O16</f>
        <v>18000</v>
      </c>
    </row>
    <row r="64" spans="1:17">
      <c r="A64" s="21">
        <v>2022</v>
      </c>
      <c r="B64" s="21" t="s">
        <v>155</v>
      </c>
      <c r="C64" s="23" t="s">
        <v>93</v>
      </c>
      <c r="D64" s="22" t="s">
        <v>93</v>
      </c>
      <c r="E64" s="23">
        <f>+'SR - Regional'!C17</f>
        <v>4410000</v>
      </c>
      <c r="F64" s="23">
        <f>+'SR - Regional'!D17</f>
        <v>4350300</v>
      </c>
      <c r="G64" s="23">
        <f>+'SR - Regional'!E17</f>
        <v>4338900</v>
      </c>
      <c r="H64" s="23">
        <f>+'SR - Regional'!F17</f>
        <v>4318500</v>
      </c>
      <c r="I64" s="23">
        <f>+'SR - Regional'!G17</f>
        <v>4354200</v>
      </c>
      <c r="J64" s="23">
        <f>+'SR - Regional'!H17</f>
        <v>4340100</v>
      </c>
      <c r="K64" s="23">
        <f>+'SR - Regional'!I17</f>
        <v>4314000</v>
      </c>
      <c r="L64" s="23">
        <f>+'SR - Regional'!J17</f>
        <v>4298100</v>
      </c>
      <c r="M64" s="23">
        <f>+'SR - Regional'!K17</f>
        <v>4285800</v>
      </c>
      <c r="N64" s="23">
        <f>+'SR - Regional'!L17</f>
        <v>4272000</v>
      </c>
      <c r="O64" s="23">
        <f>+'SR - Regional'!M17</f>
        <v>8517300</v>
      </c>
      <c r="P64" s="23">
        <f>+'SR - Regional'!N17</f>
        <v>0</v>
      </c>
      <c r="Q64" s="23">
        <f>+'SR - Regional'!O17</f>
        <v>4252800</v>
      </c>
    </row>
    <row r="65" spans="1:17">
      <c r="A65" s="21">
        <v>2022</v>
      </c>
      <c r="B65" s="21" t="s">
        <v>155</v>
      </c>
      <c r="C65" s="23" t="s">
        <v>93</v>
      </c>
      <c r="D65" s="22" t="s">
        <v>94</v>
      </c>
      <c r="E65" s="23">
        <f>+'SR - Regional'!C18</f>
        <v>216000</v>
      </c>
      <c r="F65" s="23">
        <f>+'SR - Regional'!D18</f>
        <v>213900</v>
      </c>
      <c r="G65" s="23">
        <f>+'SR - Regional'!E18</f>
        <v>213900</v>
      </c>
      <c r="H65" s="23">
        <f>+'SR - Regional'!F18</f>
        <v>212700</v>
      </c>
      <c r="I65" s="23">
        <f>+'SR - Regional'!G18</f>
        <v>214200</v>
      </c>
      <c r="J65" s="23">
        <f>+'SR - Regional'!H18</f>
        <v>211800</v>
      </c>
      <c r="K65" s="23">
        <f>+'SR - Regional'!I18</f>
        <v>208200</v>
      </c>
      <c r="L65" s="23">
        <f>+'SR - Regional'!J18</f>
        <v>207000</v>
      </c>
      <c r="M65" s="23">
        <f>+'SR - Regional'!K18</f>
        <v>204300</v>
      </c>
      <c r="N65" s="23">
        <f>+'SR - Regional'!L18</f>
        <v>203700</v>
      </c>
      <c r="O65" s="23">
        <f>+'SR - Regional'!M18</f>
        <v>405300</v>
      </c>
      <c r="P65" s="23">
        <f>+'SR - Regional'!N18</f>
        <v>0</v>
      </c>
      <c r="Q65" s="23">
        <f>+'SR - Regional'!O18</f>
        <v>201600</v>
      </c>
    </row>
    <row r="66" spans="1:17">
      <c r="A66" s="21">
        <v>2022</v>
      </c>
      <c r="B66" s="21" t="s">
        <v>155</v>
      </c>
      <c r="C66" s="23" t="s">
        <v>93</v>
      </c>
      <c r="D66" s="21" t="s">
        <v>95</v>
      </c>
      <c r="E66" s="23">
        <f>+'SR - Regional'!C19</f>
        <v>19800</v>
      </c>
      <c r="F66" s="23">
        <f>+'SR - Regional'!D19</f>
        <v>19500</v>
      </c>
      <c r="G66" s="23">
        <f>+'SR - Regional'!E19</f>
        <v>19500</v>
      </c>
      <c r="H66" s="23">
        <f>+'SR - Regional'!F19</f>
        <v>19500</v>
      </c>
      <c r="I66" s="23">
        <f>+'SR - Regional'!G19</f>
        <v>19500</v>
      </c>
      <c r="J66" s="23">
        <f>+'SR - Regional'!H19</f>
        <v>19500</v>
      </c>
      <c r="K66" s="23">
        <f>+'SR - Regional'!I19</f>
        <v>19500</v>
      </c>
      <c r="L66" s="23">
        <f>+'SR - Regional'!J19</f>
        <v>19500</v>
      </c>
      <c r="M66" s="23">
        <f>+'SR - Regional'!K19</f>
        <v>19500</v>
      </c>
      <c r="N66" s="23">
        <f>+'SR - Regional'!L19</f>
        <v>19500</v>
      </c>
      <c r="O66" s="23">
        <f>+'SR - Regional'!M19</f>
        <v>39000</v>
      </c>
      <c r="P66" s="23">
        <f>+'SR - Regional'!N19</f>
        <v>0</v>
      </c>
      <c r="Q66" s="23">
        <f>+'SR - Regional'!O19</f>
        <v>20100</v>
      </c>
    </row>
    <row r="67" spans="1:17">
      <c r="A67" s="21">
        <v>2022</v>
      </c>
      <c r="B67" s="21" t="s">
        <v>155</v>
      </c>
      <c r="C67" s="23" t="s">
        <v>93</v>
      </c>
      <c r="D67" s="22" t="s">
        <v>96</v>
      </c>
      <c r="E67" s="23">
        <f>+'SR - Regional'!C20</f>
        <v>12000</v>
      </c>
      <c r="F67" s="23">
        <f>+'SR - Regional'!D20</f>
        <v>11700</v>
      </c>
      <c r="G67" s="23">
        <f>+'SR - Regional'!E20</f>
        <v>11400</v>
      </c>
      <c r="H67" s="23">
        <f>+'SR - Regional'!F20</f>
        <v>11400</v>
      </c>
      <c r="I67" s="23">
        <f>+'SR - Regional'!G20</f>
        <v>11700</v>
      </c>
      <c r="J67" s="23">
        <f>+'SR - Regional'!H20</f>
        <v>11400</v>
      </c>
      <c r="K67" s="23">
        <f>+'SR - Regional'!I20</f>
        <v>11100</v>
      </c>
      <c r="L67" s="23">
        <f>+'SR - Regional'!J20</f>
        <v>11100</v>
      </c>
      <c r="M67" s="23">
        <f>+'SR - Regional'!K20</f>
        <v>11100</v>
      </c>
      <c r="N67" s="23">
        <f>+'SR - Regional'!L20</f>
        <v>11100</v>
      </c>
      <c r="O67" s="23">
        <f>+'SR - Regional'!M20</f>
        <v>22200</v>
      </c>
      <c r="P67" s="23">
        <f>+'SR - Regional'!N20</f>
        <v>0</v>
      </c>
      <c r="Q67" s="23">
        <f>+'SR - Regional'!O20</f>
        <v>11100</v>
      </c>
    </row>
    <row r="68" spans="1:17">
      <c r="A68" s="21">
        <v>2022</v>
      </c>
      <c r="B68" s="21" t="s">
        <v>155</v>
      </c>
      <c r="C68" s="23" t="s">
        <v>97</v>
      </c>
      <c r="D68" s="22" t="s">
        <v>98</v>
      </c>
      <c r="E68" s="23">
        <f>+'SR - Regional'!C21</f>
        <v>2592900</v>
      </c>
      <c r="F68" s="23">
        <f>+'SR - Regional'!D21</f>
        <v>2554800</v>
      </c>
      <c r="G68" s="23">
        <f>+'SR - Regional'!E21</f>
        <v>2556300</v>
      </c>
      <c r="H68" s="23">
        <f>+'SR - Regional'!F21</f>
        <v>2544300</v>
      </c>
      <c r="I68" s="23">
        <f>+'SR - Regional'!G21</f>
        <v>2566200</v>
      </c>
      <c r="J68" s="23">
        <f>+'SR - Regional'!H21</f>
        <v>2562900</v>
      </c>
      <c r="K68" s="23">
        <f>+'SR - Regional'!I21</f>
        <v>2558400</v>
      </c>
      <c r="L68" s="23">
        <f>+'SR - Regional'!J21</f>
        <v>2543100</v>
      </c>
      <c r="M68" s="23">
        <f>+'SR - Regional'!K21</f>
        <v>2554200</v>
      </c>
      <c r="N68" s="23">
        <f>+'SR - Regional'!L21</f>
        <v>2535900</v>
      </c>
      <c r="O68" s="23">
        <f>+'SR - Regional'!M21</f>
        <v>5044800</v>
      </c>
      <c r="P68" s="23">
        <f>+'SR - Regional'!N21</f>
        <v>0</v>
      </c>
      <c r="Q68" s="23">
        <f>+'SR - Regional'!O21</f>
        <v>2511900</v>
      </c>
    </row>
    <row r="69" spans="1:17">
      <c r="A69" s="21">
        <v>2022</v>
      </c>
      <c r="B69" s="21" t="s">
        <v>155</v>
      </c>
      <c r="C69" s="23" t="s">
        <v>97</v>
      </c>
      <c r="D69" s="22" t="s">
        <v>99</v>
      </c>
      <c r="E69" s="23">
        <f>+'SR - Regional'!C22</f>
        <v>143700</v>
      </c>
      <c r="F69" s="23">
        <f>+'SR - Regional'!D22</f>
        <v>141600</v>
      </c>
      <c r="G69" s="23">
        <f>+'SR - Regional'!E22</f>
        <v>141000</v>
      </c>
      <c r="H69" s="23">
        <f>+'SR - Regional'!F22</f>
        <v>141300</v>
      </c>
      <c r="I69" s="23">
        <f>+'SR - Regional'!G22</f>
        <v>142500</v>
      </c>
      <c r="J69" s="23">
        <f>+'SR - Regional'!H22</f>
        <v>144900</v>
      </c>
      <c r="K69" s="23">
        <f>+'SR - Regional'!I22</f>
        <v>143100</v>
      </c>
      <c r="L69" s="23">
        <f>+'SR - Regional'!J22</f>
        <v>141600</v>
      </c>
      <c r="M69" s="23">
        <f>+'SR - Regional'!K22</f>
        <v>143400</v>
      </c>
      <c r="N69" s="23">
        <f>+'SR - Regional'!L22</f>
        <v>141300</v>
      </c>
      <c r="O69" s="23">
        <f>+'SR - Regional'!M22</f>
        <v>282300</v>
      </c>
      <c r="P69" s="23">
        <f>+'SR - Regional'!N22</f>
        <v>0</v>
      </c>
      <c r="Q69" s="23">
        <f>+'SR - Regional'!O22</f>
        <v>141000</v>
      </c>
    </row>
    <row r="70" spans="1:17">
      <c r="A70" s="21">
        <v>2022</v>
      </c>
      <c r="B70" s="21" t="s">
        <v>155</v>
      </c>
      <c r="C70" s="23" t="s">
        <v>97</v>
      </c>
      <c r="D70" s="22" t="s">
        <v>100</v>
      </c>
      <c r="E70" s="23">
        <f>+'SR - Regional'!C23</f>
        <v>29100</v>
      </c>
      <c r="F70" s="23">
        <f>+'SR - Regional'!D23</f>
        <v>28500</v>
      </c>
      <c r="G70" s="23">
        <f>+'SR - Regional'!E23</f>
        <v>28500</v>
      </c>
      <c r="H70" s="23">
        <f>+'SR - Regional'!F23</f>
        <v>28500</v>
      </c>
      <c r="I70" s="23">
        <f>+'SR - Regional'!G23</f>
        <v>28200</v>
      </c>
      <c r="J70" s="23">
        <f>+'SR - Regional'!H23</f>
        <v>28200</v>
      </c>
      <c r="K70" s="23">
        <f>+'SR - Regional'!I23</f>
        <v>27600</v>
      </c>
      <c r="L70" s="23">
        <f>+'SR - Regional'!J23</f>
        <v>27600</v>
      </c>
      <c r="M70" s="23">
        <f>+'SR - Regional'!K23</f>
        <v>27900</v>
      </c>
      <c r="N70" s="23">
        <f>+'SR - Regional'!L23</f>
        <v>27900</v>
      </c>
      <c r="O70" s="23">
        <f>+'SR - Regional'!M23</f>
        <v>55200</v>
      </c>
      <c r="P70" s="23">
        <f>+'SR - Regional'!N23</f>
        <v>0</v>
      </c>
      <c r="Q70" s="23">
        <f>+'SR - Regional'!O23</f>
        <v>27300</v>
      </c>
    </row>
    <row r="71" spans="1:17">
      <c r="A71" s="21">
        <v>2022</v>
      </c>
      <c r="B71" s="21" t="s">
        <v>155</v>
      </c>
      <c r="C71" s="23" t="s">
        <v>97</v>
      </c>
      <c r="D71" s="22" t="s">
        <v>101</v>
      </c>
      <c r="E71" s="23">
        <f>+'SR - Regional'!C24</f>
        <v>28800</v>
      </c>
      <c r="F71" s="23">
        <f>+'SR - Regional'!D24</f>
        <v>28500</v>
      </c>
      <c r="G71" s="23">
        <f>+'SR - Regional'!E24</f>
        <v>28200</v>
      </c>
      <c r="H71" s="23">
        <f>+'SR - Regional'!F24</f>
        <v>28200</v>
      </c>
      <c r="I71" s="23">
        <f>+'SR - Regional'!G24</f>
        <v>28200</v>
      </c>
      <c r="J71" s="23">
        <f>+'SR - Regional'!H24</f>
        <v>27900</v>
      </c>
      <c r="K71" s="23">
        <f>+'SR - Regional'!I24</f>
        <v>27900</v>
      </c>
      <c r="L71" s="23">
        <f>+'SR - Regional'!J24</f>
        <v>27900</v>
      </c>
      <c r="M71" s="23">
        <f>+'SR - Regional'!K24</f>
        <v>27600</v>
      </c>
      <c r="N71" s="23">
        <f>+'SR - Regional'!L24</f>
        <v>27600</v>
      </c>
      <c r="O71" s="23">
        <f>+'SR - Regional'!M24</f>
        <v>53400</v>
      </c>
      <c r="P71" s="23">
        <f>+'SR - Regional'!N24</f>
        <v>0</v>
      </c>
      <c r="Q71" s="23">
        <f>+'SR - Regional'!O24</f>
        <v>26700</v>
      </c>
    </row>
    <row r="72" spans="1:17">
      <c r="A72" s="21">
        <v>2022</v>
      </c>
      <c r="B72" s="21" t="s">
        <v>155</v>
      </c>
      <c r="C72" s="23" t="s">
        <v>97</v>
      </c>
      <c r="D72" s="22" t="s">
        <v>102</v>
      </c>
      <c r="E72" s="23">
        <f>+'SR - Regional'!C25</f>
        <v>40800</v>
      </c>
      <c r="F72" s="23">
        <f>+'SR - Regional'!D25</f>
        <v>40500</v>
      </c>
      <c r="G72" s="23">
        <f>+'SR - Regional'!E25</f>
        <v>42000</v>
      </c>
      <c r="H72" s="23">
        <f>+'SR - Regional'!F25</f>
        <v>39900</v>
      </c>
      <c r="I72" s="23">
        <f>+'SR - Regional'!G25</f>
        <v>40500</v>
      </c>
      <c r="J72" s="23">
        <f>+'SR - Regional'!H25</f>
        <v>40500</v>
      </c>
      <c r="K72" s="23">
        <f>+'SR - Regional'!I25</f>
        <v>40200</v>
      </c>
      <c r="L72" s="23">
        <f>+'SR - Regional'!J25</f>
        <v>39900</v>
      </c>
      <c r="M72" s="23">
        <f>+'SR - Regional'!K25</f>
        <v>40500</v>
      </c>
      <c r="N72" s="23">
        <f>+'SR - Regional'!L25</f>
        <v>39000</v>
      </c>
      <c r="O72" s="23">
        <f>+'SR - Regional'!M25</f>
        <v>78000</v>
      </c>
      <c r="P72" s="23">
        <f>+'SR - Regional'!N25</f>
        <v>0</v>
      </c>
      <c r="Q72" s="23">
        <f>+'SR - Regional'!O25</f>
        <v>39300</v>
      </c>
    </row>
    <row r="73" spans="1:17">
      <c r="A73" s="21">
        <v>2022</v>
      </c>
      <c r="B73" s="21" t="s">
        <v>155</v>
      </c>
      <c r="C73" s="23" t="s">
        <v>97</v>
      </c>
      <c r="D73" s="22" t="s">
        <v>103</v>
      </c>
      <c r="E73" s="23">
        <f>+'SR - Regional'!C26</f>
        <v>51600</v>
      </c>
      <c r="F73" s="23">
        <f>+'SR - Regional'!D26</f>
        <v>51300</v>
      </c>
      <c r="G73" s="23">
        <f>+'SR - Regional'!E26</f>
        <v>51300</v>
      </c>
      <c r="H73" s="23">
        <f>+'SR - Regional'!F26</f>
        <v>50700</v>
      </c>
      <c r="I73" s="23">
        <f>+'SR - Regional'!G26</f>
        <v>50700</v>
      </c>
      <c r="J73" s="23">
        <f>+'SR - Regional'!H26</f>
        <v>50700</v>
      </c>
      <c r="K73" s="23">
        <f>+'SR - Regional'!I26</f>
        <v>50700</v>
      </c>
      <c r="L73" s="23">
        <f>+'SR - Regional'!J26</f>
        <v>49800</v>
      </c>
      <c r="M73" s="23">
        <f>+'SR - Regional'!K26</f>
        <v>50400</v>
      </c>
      <c r="N73" s="23">
        <f>+'SR - Regional'!L26</f>
        <v>50100</v>
      </c>
      <c r="O73" s="23">
        <f>+'SR - Regional'!M26</f>
        <v>100200</v>
      </c>
      <c r="P73" s="23">
        <f>+'SR - Regional'!N26</f>
        <v>0</v>
      </c>
      <c r="Q73" s="23">
        <f>+'SR - Regional'!O26</f>
        <v>50100</v>
      </c>
    </row>
    <row r="74" spans="1:17">
      <c r="A74" s="21">
        <v>2022</v>
      </c>
      <c r="B74" s="21" t="s">
        <v>155</v>
      </c>
      <c r="C74" s="23" t="s">
        <v>97</v>
      </c>
      <c r="D74" s="22" t="s">
        <v>104</v>
      </c>
      <c r="E74" s="23">
        <f>+'SR - Regional'!C27</f>
        <v>112800</v>
      </c>
      <c r="F74" s="23">
        <f>+'SR - Regional'!D27</f>
        <v>112200</v>
      </c>
      <c r="G74" s="23">
        <f>+'SR - Regional'!E27</f>
        <v>111900</v>
      </c>
      <c r="H74" s="23">
        <f>+'SR - Regional'!F27</f>
        <v>112800</v>
      </c>
      <c r="I74" s="23">
        <f>+'SR - Regional'!G27</f>
        <v>112800</v>
      </c>
      <c r="J74" s="23">
        <f>+'SR - Regional'!H27</f>
        <v>113100</v>
      </c>
      <c r="K74" s="23">
        <f>+'SR - Regional'!I27</f>
        <v>111000</v>
      </c>
      <c r="L74" s="23">
        <f>+'SR - Regional'!J27</f>
        <v>110700</v>
      </c>
      <c r="M74" s="23">
        <f>+'SR - Regional'!K27</f>
        <v>110700</v>
      </c>
      <c r="N74" s="23">
        <f>+'SR - Regional'!L27</f>
        <v>109800</v>
      </c>
      <c r="O74" s="23">
        <f>+'SR - Regional'!M27</f>
        <v>220200</v>
      </c>
      <c r="P74" s="23">
        <f>+'SR - Regional'!N27</f>
        <v>0</v>
      </c>
      <c r="Q74" s="23">
        <f>+'SR - Regional'!O27</f>
        <v>109800</v>
      </c>
    </row>
    <row r="75" spans="1:17">
      <c r="A75" s="21">
        <v>2022</v>
      </c>
      <c r="B75" s="21" t="s">
        <v>155</v>
      </c>
      <c r="C75" s="23" t="s">
        <v>97</v>
      </c>
      <c r="D75" s="22" t="s">
        <v>105</v>
      </c>
      <c r="E75" s="23">
        <f>+'SR - Regional'!C28</f>
        <v>5400</v>
      </c>
      <c r="F75" s="23">
        <f>+'SR - Regional'!D28</f>
        <v>5400</v>
      </c>
      <c r="G75" s="23">
        <f>+'SR - Regional'!E28</f>
        <v>5400</v>
      </c>
      <c r="H75" s="23">
        <f>+'SR - Regional'!F28</f>
        <v>5100</v>
      </c>
      <c r="I75" s="23">
        <f>+'SR - Regional'!G28</f>
        <v>4500</v>
      </c>
      <c r="J75" s="23">
        <f>+'SR - Regional'!H28</f>
        <v>4500</v>
      </c>
      <c r="K75" s="23">
        <f>+'SR - Regional'!I28</f>
        <v>4500</v>
      </c>
      <c r="L75" s="23">
        <f>+'SR - Regional'!J28</f>
        <v>4500</v>
      </c>
      <c r="M75" s="23">
        <f>+'SR - Regional'!K28</f>
        <v>4500</v>
      </c>
      <c r="N75" s="23">
        <f>+'SR - Regional'!L28</f>
        <v>4500</v>
      </c>
      <c r="O75" s="23">
        <f>+'SR - Regional'!M28</f>
        <v>9000</v>
      </c>
      <c r="P75" s="23">
        <f>+'SR - Regional'!N28</f>
        <v>0</v>
      </c>
      <c r="Q75" s="23">
        <f>+'SR - Regional'!O28</f>
        <v>4500</v>
      </c>
    </row>
    <row r="76" spans="1:17">
      <c r="A76" s="21">
        <v>2022</v>
      </c>
      <c r="B76" s="21" t="s">
        <v>155</v>
      </c>
      <c r="C76" s="23" t="s">
        <v>97</v>
      </c>
      <c r="D76" s="22" t="s">
        <v>106</v>
      </c>
      <c r="E76" s="23">
        <f>+'SR - Regional'!C29</f>
        <v>23100</v>
      </c>
      <c r="F76" s="23">
        <f>+'SR - Regional'!D29</f>
        <v>23100</v>
      </c>
      <c r="G76" s="23">
        <f>+'SR - Regional'!E29</f>
        <v>24000</v>
      </c>
      <c r="H76" s="23">
        <f>+'SR - Regional'!F29</f>
        <v>24600</v>
      </c>
      <c r="I76" s="23">
        <f>+'SR - Regional'!G29</f>
        <v>24300</v>
      </c>
      <c r="J76" s="23">
        <f>+'SR - Regional'!H29</f>
        <v>24000</v>
      </c>
      <c r="K76" s="23">
        <f>+'SR - Regional'!I29</f>
        <v>24000</v>
      </c>
      <c r="L76" s="23">
        <f>+'SR - Regional'!J29</f>
        <v>24000</v>
      </c>
      <c r="M76" s="23">
        <f>+'SR - Regional'!K29</f>
        <v>24000</v>
      </c>
      <c r="N76" s="23">
        <f>+'SR - Regional'!L29</f>
        <v>23700</v>
      </c>
      <c r="O76" s="23">
        <f>+'SR - Regional'!M29</f>
        <v>47400</v>
      </c>
      <c r="P76" s="23">
        <f>+'SR - Regional'!N29</f>
        <v>0</v>
      </c>
      <c r="Q76" s="23">
        <f>+'SR - Regional'!O29</f>
        <v>24900</v>
      </c>
    </row>
    <row r="77" spans="1:17">
      <c r="A77" s="21">
        <v>2022</v>
      </c>
      <c r="B77" s="21" t="s">
        <v>155</v>
      </c>
      <c r="C77" s="23" t="s">
        <v>97</v>
      </c>
      <c r="D77" s="22" t="s">
        <v>107</v>
      </c>
      <c r="E77" s="23">
        <f>+'SR - Regional'!C30</f>
        <v>3600</v>
      </c>
      <c r="F77" s="23">
        <f>+'SR - Regional'!D30</f>
        <v>3600</v>
      </c>
      <c r="G77" s="23">
        <f>+'SR - Regional'!E30</f>
        <v>3600</v>
      </c>
      <c r="H77" s="23">
        <f>+'SR - Regional'!F30</f>
        <v>3300</v>
      </c>
      <c r="I77" s="23">
        <f>+'SR - Regional'!G30</f>
        <v>3300</v>
      </c>
      <c r="J77" s="23">
        <f>+'SR - Regional'!H30</f>
        <v>3300</v>
      </c>
      <c r="K77" s="23">
        <f>+'SR - Regional'!I30</f>
        <v>3300</v>
      </c>
      <c r="L77" s="23">
        <f>+'SR - Regional'!J30</f>
        <v>3300</v>
      </c>
      <c r="M77" s="23">
        <f>+'SR - Regional'!K30</f>
        <v>3300</v>
      </c>
      <c r="N77" s="23">
        <f>+'SR - Regional'!L30</f>
        <v>3300</v>
      </c>
      <c r="O77" s="23">
        <f>+'SR - Regional'!M30</f>
        <v>6600</v>
      </c>
      <c r="P77" s="23">
        <f>+'SR - Regional'!N30</f>
        <v>0</v>
      </c>
      <c r="Q77" s="23">
        <f>+'SR - Regional'!O30</f>
        <v>3300</v>
      </c>
    </row>
    <row r="78" spans="1:17">
      <c r="A78" s="21">
        <v>2022</v>
      </c>
      <c r="B78" s="21" t="s">
        <v>155</v>
      </c>
      <c r="C78" s="23" t="s">
        <v>97</v>
      </c>
      <c r="D78" s="22" t="s">
        <v>108</v>
      </c>
      <c r="E78" s="23">
        <f>+'SR - Regional'!C31</f>
        <v>4500</v>
      </c>
      <c r="F78" s="23">
        <f>+'SR - Regional'!D31</f>
        <v>4500</v>
      </c>
      <c r="G78" s="23">
        <f>+'SR - Regional'!E31</f>
        <v>4200</v>
      </c>
      <c r="H78" s="23">
        <f>+'SR - Regional'!F31</f>
        <v>4200</v>
      </c>
      <c r="I78" s="23">
        <f>+'SR - Regional'!G31</f>
        <v>4200</v>
      </c>
      <c r="J78" s="23">
        <f>+'SR - Regional'!H31</f>
        <v>4200</v>
      </c>
      <c r="K78" s="23">
        <f>+'SR - Regional'!I31</f>
        <v>4200</v>
      </c>
      <c r="L78" s="23">
        <f>+'SR - Regional'!J31</f>
        <v>4200</v>
      </c>
      <c r="M78" s="23">
        <f>+'SR - Regional'!K31</f>
        <v>4200</v>
      </c>
      <c r="N78" s="23">
        <f>+'SR - Regional'!L31</f>
        <v>4200</v>
      </c>
      <c r="O78" s="23">
        <f>+'SR - Regional'!M31</f>
        <v>8400</v>
      </c>
      <c r="P78" s="23">
        <f>+'SR - Regional'!N31</f>
        <v>0</v>
      </c>
      <c r="Q78" s="23">
        <f>+'SR - Regional'!O31</f>
        <v>4200</v>
      </c>
    </row>
    <row r="79" spans="1:17">
      <c r="A79" s="21">
        <v>2022</v>
      </c>
      <c r="B79" s="21" t="s">
        <v>155</v>
      </c>
      <c r="C79" s="23" t="s">
        <v>97</v>
      </c>
      <c r="D79" s="22" t="s">
        <v>109</v>
      </c>
      <c r="E79" s="23">
        <f>+'SR - Regional'!C32</f>
        <v>17400</v>
      </c>
      <c r="F79" s="23">
        <f>+'SR - Regional'!D32</f>
        <v>21300</v>
      </c>
      <c r="G79" s="23">
        <f>+'SR - Regional'!E32</f>
        <v>17400</v>
      </c>
      <c r="H79" s="23">
        <f>+'SR - Regional'!F32</f>
        <v>17400</v>
      </c>
      <c r="I79" s="23">
        <f>+'SR - Regional'!G32</f>
        <v>17400</v>
      </c>
      <c r="J79" s="23">
        <f>+'SR - Regional'!H32</f>
        <v>17400</v>
      </c>
      <c r="K79" s="23">
        <f>+'SR - Regional'!I32</f>
        <v>17700</v>
      </c>
      <c r="L79" s="23">
        <f>+'SR - Regional'!J32</f>
        <v>17700</v>
      </c>
      <c r="M79" s="23">
        <f>+'SR - Regional'!K32</f>
        <v>17400</v>
      </c>
      <c r="N79" s="23">
        <f>+'SR - Regional'!L32</f>
        <v>17400</v>
      </c>
      <c r="O79" s="23">
        <f>+'SR - Regional'!M32</f>
        <v>34800</v>
      </c>
      <c r="P79" s="23">
        <f>+'SR - Regional'!N32</f>
        <v>0</v>
      </c>
      <c r="Q79" s="23">
        <f>+'SR - Regional'!O32</f>
        <v>17400</v>
      </c>
    </row>
    <row r="80" spans="1:17">
      <c r="A80" s="21">
        <v>2022</v>
      </c>
      <c r="B80" s="21" t="s">
        <v>155</v>
      </c>
      <c r="C80" s="23" t="s">
        <v>97</v>
      </c>
      <c r="D80" s="22" t="s">
        <v>110</v>
      </c>
      <c r="E80" s="23" t="s">
        <v>156</v>
      </c>
      <c r="F80" s="23">
        <f>+'SR - Regional'!D33</f>
        <v>0</v>
      </c>
      <c r="G80" s="23">
        <f>+'SR - Regional'!E33</f>
        <v>0</v>
      </c>
      <c r="H80" s="23">
        <f>+'SR - Regional'!F33</f>
        <v>0</v>
      </c>
      <c r="I80" s="23">
        <f>+'SR - Regional'!G33</f>
        <v>0</v>
      </c>
      <c r="J80" s="23">
        <f>+'SR - Regional'!H33</f>
        <v>0</v>
      </c>
      <c r="K80" s="23">
        <f>+'SR - Regional'!I33</f>
        <v>0</v>
      </c>
      <c r="L80" s="23">
        <f>+'SR - Regional'!J33</f>
        <v>0</v>
      </c>
      <c r="M80" s="23">
        <f>+'SR - Regional'!K33</f>
        <v>0</v>
      </c>
      <c r="N80" s="23">
        <f>+'SR - Regional'!L33</f>
        <v>0</v>
      </c>
      <c r="O80" s="23">
        <f>+'SR - Regional'!M33</f>
        <v>0</v>
      </c>
      <c r="P80" s="23">
        <f>+'SR - Regional'!N33</f>
        <v>0</v>
      </c>
      <c r="Q80" s="23">
        <f>+'SR - Regional'!O33</f>
        <v>0</v>
      </c>
    </row>
    <row r="81" spans="1:17">
      <c r="A81" s="21">
        <v>2022</v>
      </c>
      <c r="B81" s="21" t="s">
        <v>155</v>
      </c>
      <c r="C81" s="23" t="s">
        <v>111</v>
      </c>
      <c r="D81" s="22" t="s">
        <v>111</v>
      </c>
      <c r="E81" s="23">
        <f>+'SR - Regional'!C34</f>
        <v>1572600</v>
      </c>
      <c r="F81" s="23">
        <f>+'SR - Regional'!D34</f>
        <v>1549200</v>
      </c>
      <c r="G81" s="23">
        <f>+'SR - Regional'!E34</f>
        <v>1542600</v>
      </c>
      <c r="H81" s="23">
        <f>+'SR - Regional'!F34</f>
        <v>1540800</v>
      </c>
      <c r="I81" s="23">
        <f>+'SR - Regional'!G34</f>
        <v>1540200</v>
      </c>
      <c r="J81" s="23">
        <f>+'SR - Regional'!H34</f>
        <v>1538400</v>
      </c>
      <c r="K81" s="23">
        <f>+'SR - Regional'!I34</f>
        <v>1525500</v>
      </c>
      <c r="L81" s="23">
        <f>+'SR - Regional'!J34</f>
        <v>1539600</v>
      </c>
      <c r="M81" s="23">
        <f>+'SR - Regional'!K34</f>
        <v>1536600</v>
      </c>
      <c r="N81" s="23">
        <f>+'SR - Regional'!L34</f>
        <v>1527300</v>
      </c>
      <c r="O81" s="23">
        <f>+'SR - Regional'!M34</f>
        <v>3030300</v>
      </c>
      <c r="P81" s="23">
        <f>+'SR - Regional'!N34</f>
        <v>0</v>
      </c>
      <c r="Q81" s="23">
        <f>+'SR - Regional'!O34</f>
        <v>1513500</v>
      </c>
    </row>
    <row r="82" spans="1:17">
      <c r="A82" s="21">
        <v>2022</v>
      </c>
      <c r="B82" s="21" t="s">
        <v>155</v>
      </c>
      <c r="C82" s="23" t="s">
        <v>111</v>
      </c>
      <c r="D82" s="22" t="s">
        <v>112</v>
      </c>
      <c r="E82" s="23">
        <f>+'SR - Regional'!C35</f>
        <v>24000</v>
      </c>
      <c r="F82" s="23">
        <f>+'SR - Regional'!D35</f>
        <v>23700</v>
      </c>
      <c r="G82" s="23">
        <f>+'SR - Regional'!E35</f>
        <v>23400</v>
      </c>
      <c r="H82" s="23">
        <f>+'SR - Regional'!F35</f>
        <v>23100</v>
      </c>
      <c r="I82" s="23">
        <f>+'SR - Regional'!G35</f>
        <v>23100</v>
      </c>
      <c r="J82" s="23">
        <f>+'SR - Regional'!H35</f>
        <v>23700</v>
      </c>
      <c r="K82" s="23">
        <f>+'SR - Regional'!I35</f>
        <v>23400</v>
      </c>
      <c r="L82" s="23">
        <f>+'SR - Regional'!J35</f>
        <v>22800</v>
      </c>
      <c r="M82" s="23">
        <f>+'SR - Regional'!K35</f>
        <v>22500</v>
      </c>
      <c r="N82" s="23">
        <f>+'SR - Regional'!L35</f>
        <v>21900</v>
      </c>
      <c r="O82" s="23">
        <f>+'SR - Regional'!M35</f>
        <v>44400</v>
      </c>
      <c r="P82" s="23">
        <f>+'SR - Regional'!N35</f>
        <v>0</v>
      </c>
      <c r="Q82" s="23">
        <f>+'SR - Regional'!O35</f>
        <v>22200</v>
      </c>
    </row>
    <row r="83" spans="1:17">
      <c r="A83" s="21">
        <v>2022</v>
      </c>
      <c r="B83" s="21" t="s">
        <v>155</v>
      </c>
      <c r="C83" s="23" t="s">
        <v>111</v>
      </c>
      <c r="D83" s="22" t="s">
        <v>113</v>
      </c>
      <c r="E83" s="23">
        <f>+'SR - Regional'!C36</f>
        <v>1200</v>
      </c>
      <c r="F83" s="23">
        <f>+'SR - Regional'!D36</f>
        <v>1200</v>
      </c>
      <c r="G83" s="23">
        <f>+'SR - Regional'!E36</f>
        <v>1200</v>
      </c>
      <c r="H83" s="23">
        <f>+'SR - Regional'!F36</f>
        <v>1200</v>
      </c>
      <c r="I83" s="23">
        <f>+'SR - Regional'!G36</f>
        <v>1200</v>
      </c>
      <c r="J83" s="23">
        <f>+'SR - Regional'!H36</f>
        <v>1200</v>
      </c>
      <c r="K83" s="23">
        <f>+'SR - Regional'!I36</f>
        <v>1200</v>
      </c>
      <c r="L83" s="23">
        <f>+'SR - Regional'!J36</f>
        <v>1200</v>
      </c>
      <c r="M83" s="23">
        <f>+'SR - Regional'!K36</f>
        <v>1200</v>
      </c>
      <c r="N83" s="23">
        <f>+'SR - Regional'!L36</f>
        <v>1200</v>
      </c>
      <c r="O83" s="23">
        <f>+'SR - Regional'!M36</f>
        <v>2400</v>
      </c>
      <c r="P83" s="23">
        <f>+'SR - Regional'!N36</f>
        <v>0</v>
      </c>
      <c r="Q83" s="23">
        <f>+'SR - Regional'!O36</f>
        <v>1200</v>
      </c>
    </row>
    <row r="84" spans="1:17">
      <c r="A84" s="21">
        <v>2022</v>
      </c>
      <c r="B84" s="21" t="s">
        <v>155</v>
      </c>
      <c r="C84" s="23" t="s">
        <v>111</v>
      </c>
      <c r="D84" s="22" t="s">
        <v>114</v>
      </c>
      <c r="E84" s="23">
        <f>+'SR - Regional'!C37</f>
        <v>192300</v>
      </c>
      <c r="F84" s="23">
        <f>+'SR - Regional'!D37</f>
        <v>189600</v>
      </c>
      <c r="G84" s="23">
        <f>+'SR - Regional'!E37</f>
        <v>186900</v>
      </c>
      <c r="H84" s="23">
        <f>+'SR - Regional'!F37</f>
        <v>187500</v>
      </c>
      <c r="I84" s="23">
        <f>+'SR - Regional'!G37</f>
        <v>186900</v>
      </c>
      <c r="J84" s="23">
        <f>+'SR - Regional'!H37</f>
        <v>185400</v>
      </c>
      <c r="K84" s="23">
        <f>+'SR - Regional'!I37</f>
        <v>184200</v>
      </c>
      <c r="L84" s="23">
        <f>+'SR - Regional'!J37</f>
        <v>183900</v>
      </c>
      <c r="M84" s="23">
        <f>+'SR - Regional'!K37</f>
        <v>183000</v>
      </c>
      <c r="N84" s="23">
        <f>+'SR - Regional'!L37</f>
        <v>183000</v>
      </c>
      <c r="O84" s="23">
        <f>+'SR - Regional'!M37</f>
        <v>363900</v>
      </c>
      <c r="P84" s="23">
        <f>+'SR - Regional'!N37</f>
        <v>0</v>
      </c>
      <c r="Q84" s="23">
        <f>+'SR - Regional'!O37</f>
        <v>180300</v>
      </c>
    </row>
    <row r="85" spans="1:17">
      <c r="A85" s="21">
        <v>2022</v>
      </c>
      <c r="B85" s="21" t="s">
        <v>155</v>
      </c>
      <c r="C85" s="23" t="s">
        <v>111</v>
      </c>
      <c r="D85" s="22" t="s">
        <v>115</v>
      </c>
      <c r="E85" s="23">
        <f>+'SR - Regional'!C38</f>
        <v>51900</v>
      </c>
      <c r="F85" s="23">
        <f>+'SR - Regional'!D38</f>
        <v>50400</v>
      </c>
      <c r="G85" s="23">
        <f>+'SR - Regional'!E38</f>
        <v>50400</v>
      </c>
      <c r="H85" s="23">
        <f>+'SR - Regional'!F38</f>
        <v>49200</v>
      </c>
      <c r="I85" s="23">
        <f>+'SR - Regional'!G38</f>
        <v>48900</v>
      </c>
      <c r="J85" s="23">
        <f>+'SR - Regional'!H38</f>
        <v>48300</v>
      </c>
      <c r="K85" s="23">
        <f>+'SR - Regional'!I38</f>
        <v>47100</v>
      </c>
      <c r="L85" s="23">
        <f>+'SR - Regional'!J38</f>
        <v>46500</v>
      </c>
      <c r="M85" s="23">
        <f>+'SR - Regional'!K38</f>
        <v>46800</v>
      </c>
      <c r="N85" s="23">
        <f>+'SR - Regional'!L38</f>
        <v>46800</v>
      </c>
      <c r="O85" s="23">
        <f>+'SR - Regional'!M38</f>
        <v>92400</v>
      </c>
      <c r="P85" s="23">
        <f>+'SR - Regional'!N38</f>
        <v>0</v>
      </c>
      <c r="Q85" s="23">
        <f>+'SR - Regional'!O38</f>
        <v>45900</v>
      </c>
    </row>
    <row r="86" spans="1:17">
      <c r="A86" s="21">
        <v>2022</v>
      </c>
      <c r="B86" s="21" t="s">
        <v>155</v>
      </c>
      <c r="C86" s="23" t="s">
        <v>111</v>
      </c>
      <c r="D86" s="22" t="s">
        <v>116</v>
      </c>
      <c r="E86" s="23">
        <f>+'SR - Regional'!C39</f>
        <v>0</v>
      </c>
      <c r="F86" s="23">
        <f>+'SR - Regional'!D39</f>
        <v>0</v>
      </c>
      <c r="G86" s="23">
        <f>+'SR - Regional'!E39</f>
        <v>0</v>
      </c>
      <c r="H86" s="23">
        <f>+'SR - Regional'!F39</f>
        <v>0</v>
      </c>
      <c r="I86" s="23">
        <f>+'SR - Regional'!G39</f>
        <v>0</v>
      </c>
      <c r="J86" s="23">
        <f>+'SR - Regional'!H39</f>
        <v>0</v>
      </c>
      <c r="K86" s="23">
        <f>+'SR - Regional'!I39</f>
        <v>0</v>
      </c>
      <c r="L86" s="23">
        <f>+'SR - Regional'!J39</f>
        <v>0</v>
      </c>
      <c r="M86" s="23">
        <f>+'SR - Regional'!K39</f>
        <v>0</v>
      </c>
      <c r="N86" s="23">
        <f>+'SR - Regional'!L39</f>
        <v>0</v>
      </c>
      <c r="O86" s="23">
        <f>+'SR - Regional'!M39</f>
        <v>0</v>
      </c>
      <c r="P86" s="23">
        <f>+'SR - Regional'!N39</f>
        <v>0</v>
      </c>
      <c r="Q86" s="23">
        <f>+'SR - Regional'!O39</f>
        <v>0</v>
      </c>
    </row>
    <row r="87" spans="1:17">
      <c r="A87" s="21">
        <v>2022</v>
      </c>
      <c r="B87" s="21" t="s">
        <v>155</v>
      </c>
      <c r="C87" s="23" t="s">
        <v>118</v>
      </c>
      <c r="D87" s="22" t="s">
        <v>118</v>
      </c>
      <c r="E87" s="23">
        <f>+'SR - Regional'!C40</f>
        <v>1101900</v>
      </c>
      <c r="F87" s="23">
        <f>+'SR - Regional'!D40</f>
        <v>1086900</v>
      </c>
      <c r="G87" s="23">
        <f>+'SR - Regional'!E40</f>
        <v>1082700</v>
      </c>
      <c r="H87" s="23">
        <f>+'SR - Regional'!F40</f>
        <v>1080600</v>
      </c>
      <c r="I87" s="23">
        <f>+'SR - Regional'!G40</f>
        <v>1084200</v>
      </c>
      <c r="J87" s="23">
        <f>+'SR - Regional'!H40</f>
        <v>1086300</v>
      </c>
      <c r="K87" s="23">
        <f>+'SR - Regional'!I40</f>
        <v>1081200</v>
      </c>
      <c r="L87" s="23">
        <f>+'SR - Regional'!J40</f>
        <v>1074600</v>
      </c>
      <c r="M87" s="23">
        <f>+'SR - Regional'!K40</f>
        <v>1072500</v>
      </c>
      <c r="N87" s="23">
        <f>+'SR - Regional'!L40</f>
        <v>1066200</v>
      </c>
      <c r="O87" s="23">
        <f>+'SR - Regional'!M40</f>
        <v>2132100</v>
      </c>
      <c r="P87" s="23">
        <f>+'SR - Regional'!N40</f>
        <v>0</v>
      </c>
      <c r="Q87" s="23">
        <f>+'SR - Regional'!O40</f>
        <v>1063800</v>
      </c>
    </row>
    <row r="88" spans="1:17">
      <c r="A88" s="21">
        <v>2022</v>
      </c>
      <c r="B88" s="21" t="s">
        <v>155</v>
      </c>
      <c r="C88" s="23" t="s">
        <v>118</v>
      </c>
      <c r="D88" s="22" t="s">
        <v>119</v>
      </c>
      <c r="E88" s="23">
        <f>+'SR - Regional'!C41</f>
        <v>47700</v>
      </c>
      <c r="F88" s="23">
        <f>+'SR - Regional'!D41</f>
        <v>47100</v>
      </c>
      <c r="G88" s="23">
        <f>+'SR - Regional'!E41</f>
        <v>45900</v>
      </c>
      <c r="H88" s="23">
        <f>+'SR - Regional'!F41</f>
        <v>45300</v>
      </c>
      <c r="I88" s="23">
        <f>+'SR - Regional'!G41</f>
        <v>45000</v>
      </c>
      <c r="J88" s="23">
        <f>+'SR - Regional'!H41</f>
        <v>46200</v>
      </c>
      <c r="K88" s="23">
        <f>+'SR - Regional'!I41</f>
        <v>45300</v>
      </c>
      <c r="L88" s="23">
        <f>+'SR - Regional'!J41</f>
        <v>44100</v>
      </c>
      <c r="M88" s="23">
        <f>+'SR - Regional'!K41</f>
        <v>44100</v>
      </c>
      <c r="N88" s="23">
        <f>+'SR - Regional'!L41</f>
        <v>43200</v>
      </c>
      <c r="O88" s="23">
        <f>+'SR - Regional'!M41</f>
        <v>89700</v>
      </c>
      <c r="P88" s="23">
        <f>+'SR - Regional'!N41</f>
        <v>0</v>
      </c>
      <c r="Q88" s="23">
        <f>+'SR - Regional'!O41</f>
        <v>45000</v>
      </c>
    </row>
    <row r="89" spans="1:17">
      <c r="A89" s="21">
        <v>2022</v>
      </c>
      <c r="B89" s="21" t="s">
        <v>155</v>
      </c>
      <c r="C89" s="23" t="s">
        <v>118</v>
      </c>
      <c r="D89" s="22" t="s">
        <v>120</v>
      </c>
      <c r="E89" s="23">
        <f>+'SR - Regional'!C42</f>
        <v>7500</v>
      </c>
      <c r="F89" s="23">
        <f>+'SR - Regional'!D42</f>
        <v>7500</v>
      </c>
      <c r="G89" s="23">
        <f>+'SR - Regional'!E42</f>
        <v>7500</v>
      </c>
      <c r="H89" s="23">
        <f>+'SR - Regional'!F42</f>
        <v>7500</v>
      </c>
      <c r="I89" s="23">
        <f>+'SR - Regional'!G42</f>
        <v>7500</v>
      </c>
      <c r="J89" s="23">
        <f>+'SR - Regional'!H42</f>
        <v>6900</v>
      </c>
      <c r="K89" s="23">
        <f>+'SR - Regional'!I42</f>
        <v>6900</v>
      </c>
      <c r="L89" s="23">
        <f>+'SR - Regional'!J42</f>
        <v>6900</v>
      </c>
      <c r="M89" s="23">
        <f>+'SR - Regional'!K42</f>
        <v>6900</v>
      </c>
      <c r="N89" s="23">
        <f>+'SR - Regional'!L42</f>
        <v>7200</v>
      </c>
      <c r="O89" s="23">
        <f>+'SR - Regional'!M42</f>
        <v>13800</v>
      </c>
      <c r="P89" s="23">
        <f>+'SR - Regional'!N42</f>
        <v>0</v>
      </c>
      <c r="Q89" s="23">
        <f>+'SR - Regional'!O42</f>
        <v>6900</v>
      </c>
    </row>
    <row r="90" spans="1:17">
      <c r="A90" s="21">
        <v>2022</v>
      </c>
      <c r="B90" s="21" t="s">
        <v>155</v>
      </c>
      <c r="C90" s="23" t="s">
        <v>118</v>
      </c>
      <c r="D90" s="22" t="s">
        <v>121</v>
      </c>
      <c r="E90" s="23">
        <f>+'SR - Regional'!C43</f>
        <v>15600</v>
      </c>
      <c r="F90" s="23">
        <f>+'SR - Regional'!D43</f>
        <v>15600</v>
      </c>
      <c r="G90" s="23">
        <f>+'SR - Regional'!E43</f>
        <v>15600</v>
      </c>
      <c r="H90" s="23">
        <f>+'SR - Regional'!F43</f>
        <v>15600</v>
      </c>
      <c r="I90" s="23">
        <f>+'SR - Regional'!G43</f>
        <v>15600</v>
      </c>
      <c r="J90" s="23">
        <f>+'SR - Regional'!H43</f>
        <v>15600</v>
      </c>
      <c r="K90" s="23">
        <f>+'SR - Regional'!I43</f>
        <v>15600</v>
      </c>
      <c r="L90" s="23">
        <f>+'SR - Regional'!J43</f>
        <v>15600</v>
      </c>
      <c r="M90" s="23">
        <f>+'SR - Regional'!K43</f>
        <v>15300</v>
      </c>
      <c r="N90" s="23">
        <f>+'SR - Regional'!L43</f>
        <v>15300</v>
      </c>
      <c r="O90" s="23">
        <f>+'SR - Regional'!M43</f>
        <v>30000</v>
      </c>
      <c r="P90" s="23">
        <f>+'SR - Regional'!N43</f>
        <v>0</v>
      </c>
      <c r="Q90" s="23">
        <f>+'SR - Regional'!O43</f>
        <v>15000</v>
      </c>
    </row>
    <row r="91" spans="1:17">
      <c r="A91" s="21">
        <v>2022</v>
      </c>
      <c r="B91" s="21" t="s">
        <v>155</v>
      </c>
      <c r="C91" s="23" t="s">
        <v>118</v>
      </c>
      <c r="D91" s="22" t="s">
        <v>122</v>
      </c>
      <c r="E91" s="23">
        <f>+'SR - Regional'!C44</f>
        <v>41100</v>
      </c>
      <c r="F91" s="23">
        <f>+'SR - Regional'!D44</f>
        <v>40800</v>
      </c>
      <c r="G91" s="23">
        <f>+'SR - Regional'!E44</f>
        <v>40800</v>
      </c>
      <c r="H91" s="23">
        <f>+'SR - Regional'!F44</f>
        <v>41100</v>
      </c>
      <c r="I91" s="23">
        <f>+'SR - Regional'!G44</f>
        <v>40500</v>
      </c>
      <c r="J91" s="23">
        <f>+'SR - Regional'!H44</f>
        <v>40500</v>
      </c>
      <c r="K91" s="23">
        <f>+'SR - Regional'!I44</f>
        <v>40200</v>
      </c>
      <c r="L91" s="23">
        <f>+'SR - Regional'!J44</f>
        <v>40500</v>
      </c>
      <c r="M91" s="23">
        <f>+'SR - Regional'!K44</f>
        <v>40200</v>
      </c>
      <c r="N91" s="23">
        <f>+'SR - Regional'!L44</f>
        <v>39300</v>
      </c>
      <c r="O91" s="23">
        <f>+'SR - Regional'!M44</f>
        <v>78600</v>
      </c>
      <c r="P91" s="23">
        <f>+'SR - Regional'!N44</f>
        <v>0</v>
      </c>
      <c r="Q91" s="23">
        <f>+'SR - Regional'!O44</f>
        <v>39000</v>
      </c>
    </row>
    <row r="92" spans="1:17">
      <c r="A92" s="21">
        <v>2022</v>
      </c>
      <c r="B92" s="21" t="s">
        <v>155</v>
      </c>
      <c r="C92" s="23" t="s">
        <v>118</v>
      </c>
      <c r="D92" s="22" t="s">
        <v>123</v>
      </c>
      <c r="E92" s="23">
        <f>+'SR - Regional'!C45</f>
        <v>267900</v>
      </c>
      <c r="F92" s="23">
        <f>+'SR - Regional'!D45</f>
        <v>265200</v>
      </c>
      <c r="G92" s="23">
        <f>+'SR - Regional'!E45</f>
        <v>264600</v>
      </c>
      <c r="H92" s="23">
        <f>+'SR - Regional'!F45</f>
        <v>264600</v>
      </c>
      <c r="I92" s="23">
        <f>+'SR - Regional'!G45</f>
        <v>267000</v>
      </c>
      <c r="J92" s="23">
        <f>+'SR - Regional'!H45</f>
        <v>265800</v>
      </c>
      <c r="K92" s="23">
        <f>+'SR - Regional'!I45</f>
        <v>265500</v>
      </c>
      <c r="L92" s="23">
        <f>+'SR - Regional'!J45</f>
        <v>262200</v>
      </c>
      <c r="M92" s="23">
        <f>+'SR - Regional'!K45</f>
        <v>260700</v>
      </c>
      <c r="N92" s="23">
        <f>+'SR - Regional'!L45</f>
        <v>259800</v>
      </c>
      <c r="O92" s="23">
        <f>+'SR - Regional'!M45</f>
        <v>518100</v>
      </c>
      <c r="P92" s="23">
        <f>+'SR - Regional'!N45</f>
        <v>0</v>
      </c>
      <c r="Q92" s="23">
        <f>+'SR - Regional'!O45</f>
        <v>258900</v>
      </c>
    </row>
    <row r="93" spans="1:17">
      <c r="A93" s="21">
        <v>2022</v>
      </c>
      <c r="B93" s="21" t="s">
        <v>155</v>
      </c>
      <c r="C93" s="23" t="s">
        <v>118</v>
      </c>
      <c r="D93" s="22" t="s">
        <v>124</v>
      </c>
      <c r="E93" s="23">
        <f>+'SR - Regional'!C46</f>
        <v>117000</v>
      </c>
      <c r="F93" s="23">
        <f>+'SR - Regional'!D46</f>
        <v>114900</v>
      </c>
      <c r="G93" s="23">
        <f>+'SR - Regional'!E46</f>
        <v>114000</v>
      </c>
      <c r="H93" s="23">
        <f>+'SR - Regional'!F46</f>
        <v>113700</v>
      </c>
      <c r="I93" s="23">
        <f>+'SR - Regional'!G46</f>
        <v>112800</v>
      </c>
      <c r="J93" s="23">
        <f>+'SR - Regional'!H46</f>
        <v>112500</v>
      </c>
      <c r="K93" s="23">
        <f>+'SR - Regional'!I46</f>
        <v>112800</v>
      </c>
      <c r="L93" s="23">
        <f>+'SR - Regional'!J46</f>
        <v>111600</v>
      </c>
      <c r="M93" s="23">
        <f>+'SR - Regional'!K46</f>
        <v>110700</v>
      </c>
      <c r="N93" s="23">
        <f>+'SR - Regional'!L46</f>
        <v>110100</v>
      </c>
      <c r="O93" s="23">
        <f>+'SR - Regional'!M46</f>
        <v>219900</v>
      </c>
      <c r="P93" s="23">
        <f>+'SR - Regional'!N46</f>
        <v>0</v>
      </c>
      <c r="Q93" s="23">
        <f>+'SR - Regional'!O46</f>
        <v>110100</v>
      </c>
    </row>
    <row r="94" spans="1:17">
      <c r="A94" s="21">
        <v>2022</v>
      </c>
      <c r="B94" s="21" t="s">
        <v>155</v>
      </c>
      <c r="C94" s="23" t="s">
        <v>125</v>
      </c>
      <c r="D94" s="22" t="s">
        <v>126</v>
      </c>
      <c r="E94" s="23">
        <f>+'SR - Regional'!C47</f>
        <v>1015500</v>
      </c>
      <c r="F94" s="23">
        <f>+'SR - Regional'!D47</f>
        <v>1009500</v>
      </c>
      <c r="G94" s="23">
        <f>+'SR - Regional'!E47</f>
        <v>1005300</v>
      </c>
      <c r="H94" s="23">
        <f>+'SR - Regional'!F47</f>
        <v>1011000</v>
      </c>
      <c r="I94" s="23">
        <f>+'SR - Regional'!G47</f>
        <v>1015800</v>
      </c>
      <c r="J94" s="23">
        <f>+'SR - Regional'!H47</f>
        <v>1017300</v>
      </c>
      <c r="K94" s="23">
        <f>+'SR - Regional'!I47</f>
        <v>1005300</v>
      </c>
      <c r="L94" s="23">
        <f>+'SR - Regional'!J47</f>
        <v>1001400</v>
      </c>
      <c r="M94" s="23">
        <f>+'SR - Regional'!K47</f>
        <v>997200</v>
      </c>
      <c r="N94" s="23">
        <f>+'SR - Regional'!L47</f>
        <v>996300</v>
      </c>
      <c r="O94" s="23">
        <f>+'SR - Regional'!M47</f>
        <v>1994100</v>
      </c>
      <c r="P94" s="23">
        <f>+'SR - Regional'!N47</f>
        <v>0</v>
      </c>
      <c r="Q94" s="23">
        <f>+'SR - Regional'!O47</f>
        <v>991200</v>
      </c>
    </row>
    <row r="95" spans="1:17">
      <c r="A95" s="21">
        <v>2022</v>
      </c>
      <c r="B95" s="21" t="s">
        <v>155</v>
      </c>
      <c r="C95" s="23" t="s">
        <v>125</v>
      </c>
      <c r="D95" s="22" t="s">
        <v>127</v>
      </c>
      <c r="E95" s="23">
        <f>+'SR - Regional'!C48</f>
        <v>24000</v>
      </c>
      <c r="F95" s="23">
        <f>+'SR - Regional'!D48</f>
        <v>22200</v>
      </c>
      <c r="G95" s="23">
        <f>+'SR - Regional'!E48</f>
        <v>21900</v>
      </c>
      <c r="H95" s="23">
        <f>+'SR - Regional'!F48</f>
        <v>21600</v>
      </c>
      <c r="I95" s="23">
        <f>+'SR - Regional'!G48</f>
        <v>21600</v>
      </c>
      <c r="J95" s="23">
        <f>+'SR - Regional'!H48</f>
        <v>21600</v>
      </c>
      <c r="K95" s="23">
        <f>+'SR - Regional'!I48</f>
        <v>21600</v>
      </c>
      <c r="L95" s="23">
        <f>+'SR - Regional'!J48</f>
        <v>21600</v>
      </c>
      <c r="M95" s="23">
        <f>+'SR - Regional'!K48</f>
        <v>21600</v>
      </c>
      <c r="N95" s="23">
        <f>+'SR - Regional'!L48</f>
        <v>21600</v>
      </c>
      <c r="O95" s="23">
        <f>+'SR - Regional'!M48</f>
        <v>43800</v>
      </c>
      <c r="P95" s="23">
        <f>+'SR - Regional'!N48</f>
        <v>0</v>
      </c>
      <c r="Q95" s="23">
        <f>+'SR - Regional'!O48</f>
        <v>21600</v>
      </c>
    </row>
    <row r="96" spans="1:17">
      <c r="A96" s="21">
        <v>2022</v>
      </c>
      <c r="B96" s="21" t="s">
        <v>155</v>
      </c>
      <c r="C96" s="23" t="s">
        <v>125</v>
      </c>
      <c r="D96" s="22" t="s">
        <v>128</v>
      </c>
      <c r="E96" s="23">
        <f>+'SR - Regional'!C49</f>
        <v>300</v>
      </c>
      <c r="F96" s="23">
        <f>+'SR - Regional'!D49</f>
        <v>300</v>
      </c>
      <c r="G96" s="23">
        <f>+'SR - Regional'!E49</f>
        <v>300</v>
      </c>
      <c r="H96" s="23">
        <f>+'SR - Regional'!F49</f>
        <v>300</v>
      </c>
      <c r="I96" s="23">
        <f>+'SR - Regional'!G49</f>
        <v>300</v>
      </c>
      <c r="J96" s="23">
        <f>+'SR - Regional'!H49</f>
        <v>300</v>
      </c>
      <c r="K96" s="23">
        <f>+'SR - Regional'!I49</f>
        <v>300</v>
      </c>
      <c r="L96" s="23">
        <f>+'SR - Regional'!J49</f>
        <v>300</v>
      </c>
      <c r="M96" s="23">
        <f>+'SR - Regional'!K49</f>
        <v>300</v>
      </c>
      <c r="N96" s="23">
        <f>+'SR - Regional'!L49</f>
        <v>300</v>
      </c>
      <c r="O96" s="23">
        <f>+'SR - Regional'!M49</f>
        <v>600</v>
      </c>
      <c r="P96" s="23">
        <f>+'SR - Regional'!N49</f>
        <v>0</v>
      </c>
      <c r="Q96" s="23">
        <f>+'SR - Regional'!O49</f>
        <v>300</v>
      </c>
    </row>
    <row r="97" spans="1:17">
      <c r="A97" s="21">
        <v>2022</v>
      </c>
      <c r="B97" s="21" t="s">
        <v>155</v>
      </c>
      <c r="C97" s="23" t="s">
        <v>129</v>
      </c>
      <c r="D97" s="22" t="s">
        <v>129</v>
      </c>
      <c r="E97" s="23">
        <f>+'SR - Regional'!C50</f>
        <v>665700</v>
      </c>
      <c r="F97" s="23">
        <f>+'SR - Regional'!D50</f>
        <v>658500</v>
      </c>
      <c r="G97" s="23">
        <f>+'SR - Regional'!E50</f>
        <v>655200</v>
      </c>
      <c r="H97" s="23">
        <f>+'SR - Regional'!F50</f>
        <v>653700</v>
      </c>
      <c r="I97" s="23">
        <f>+'SR - Regional'!G50</f>
        <v>653400</v>
      </c>
      <c r="J97" s="23">
        <f>+'SR - Regional'!H50</f>
        <v>651900</v>
      </c>
      <c r="K97" s="23">
        <f>+'SR - Regional'!I50</f>
        <v>647400</v>
      </c>
      <c r="L97" s="23">
        <f>+'SR - Regional'!J50</f>
        <v>644400</v>
      </c>
      <c r="M97" s="23">
        <f>+'SR - Regional'!K50</f>
        <v>645300</v>
      </c>
      <c r="N97" s="23">
        <f>+'SR - Regional'!L50</f>
        <v>637200</v>
      </c>
      <c r="O97" s="23">
        <f>+'SR - Regional'!M50</f>
        <v>1275300</v>
      </c>
      <c r="P97" s="23">
        <f>+'SR - Regional'!N50</f>
        <v>0</v>
      </c>
      <c r="Q97" s="23">
        <f>+'SR - Regional'!O50</f>
        <v>638400</v>
      </c>
    </row>
    <row r="98" spans="1:17">
      <c r="A98" s="21">
        <v>2022</v>
      </c>
      <c r="B98" s="21" t="s">
        <v>155</v>
      </c>
      <c r="C98" s="23" t="s">
        <v>129</v>
      </c>
      <c r="D98" s="22" t="s">
        <v>130</v>
      </c>
      <c r="E98" s="23">
        <f>+'SR - Regional'!C51</f>
        <v>25200</v>
      </c>
      <c r="F98" s="23">
        <f>+'SR - Regional'!D51</f>
        <v>24900</v>
      </c>
      <c r="G98" s="23">
        <f>+'SR - Regional'!E51</f>
        <v>24600</v>
      </c>
      <c r="H98" s="23">
        <f>+'SR - Regional'!F51</f>
        <v>24600</v>
      </c>
      <c r="I98" s="23">
        <f>+'SR - Regional'!G51</f>
        <v>25800</v>
      </c>
      <c r="J98" s="23">
        <f>+'SR - Regional'!H51</f>
        <v>24900</v>
      </c>
      <c r="K98" s="23">
        <f>+'SR - Regional'!I51</f>
        <v>25500</v>
      </c>
      <c r="L98" s="23">
        <f>+'SR - Regional'!J51</f>
        <v>25200</v>
      </c>
      <c r="M98" s="23">
        <f>+'SR - Regional'!K51</f>
        <v>24900</v>
      </c>
      <c r="N98" s="23">
        <f>+'SR - Regional'!L51</f>
        <v>24900</v>
      </c>
      <c r="O98" s="23">
        <f>+'SR - Regional'!M51</f>
        <v>49800</v>
      </c>
      <c r="P98" s="23">
        <f>+'SR - Regional'!N51</f>
        <v>0</v>
      </c>
      <c r="Q98" s="23">
        <f>+'SR - Regional'!O51</f>
        <v>24600</v>
      </c>
    </row>
    <row r="99" spans="1:17">
      <c r="A99" s="21">
        <v>2022</v>
      </c>
      <c r="B99" s="21" t="s">
        <v>155</v>
      </c>
      <c r="C99" s="23" t="s">
        <v>129</v>
      </c>
      <c r="D99" s="22" t="s">
        <v>131</v>
      </c>
      <c r="E99" s="23">
        <f>+'SR - Regional'!C52</f>
        <v>82500</v>
      </c>
      <c r="F99" s="23">
        <f>+'SR - Regional'!D52</f>
        <v>82500</v>
      </c>
      <c r="G99" s="23">
        <f>+'SR - Regional'!E52</f>
        <v>81000</v>
      </c>
      <c r="H99" s="23">
        <f>+'SR - Regional'!F52</f>
        <v>81900</v>
      </c>
      <c r="I99" s="23">
        <f>+'SR - Regional'!G52</f>
        <v>82500</v>
      </c>
      <c r="J99" s="23">
        <f>+'SR - Regional'!H52</f>
        <v>81600</v>
      </c>
      <c r="K99" s="23">
        <f>+'SR - Regional'!I52</f>
        <v>80700</v>
      </c>
      <c r="L99" s="23">
        <f>+'SR - Regional'!J52</f>
        <v>81000</v>
      </c>
      <c r="M99" s="23">
        <f>+'SR - Regional'!K52</f>
        <v>81600</v>
      </c>
      <c r="N99" s="23">
        <f>+'SR - Regional'!L52</f>
        <v>80700</v>
      </c>
      <c r="O99" s="23">
        <f>+'SR - Regional'!M52</f>
        <v>160200</v>
      </c>
      <c r="P99" s="23">
        <f>+'SR - Regional'!N52</f>
        <v>0</v>
      </c>
      <c r="Q99" s="23">
        <f>+'SR - Regional'!O52</f>
        <v>80100</v>
      </c>
    </row>
    <row r="100" spans="1:17">
      <c r="A100" s="21">
        <v>2022</v>
      </c>
      <c r="B100" s="21" t="s">
        <v>155</v>
      </c>
      <c r="C100" s="23" t="s">
        <v>129</v>
      </c>
      <c r="D100" s="22" t="s">
        <v>132</v>
      </c>
      <c r="E100" s="23">
        <f>+'SR - Regional'!C53</f>
        <v>50700</v>
      </c>
      <c r="F100" s="23">
        <f>+'SR - Regional'!D53</f>
        <v>51300</v>
      </c>
      <c r="G100" s="23">
        <f>+'SR - Regional'!E53</f>
        <v>50100</v>
      </c>
      <c r="H100" s="23">
        <f>+'SR - Regional'!F53</f>
        <v>51600</v>
      </c>
      <c r="I100" s="23">
        <f>+'SR - Regional'!G53</f>
        <v>51300</v>
      </c>
      <c r="J100" s="23">
        <f>+'SR - Regional'!H53</f>
        <v>50700</v>
      </c>
      <c r="K100" s="23">
        <f>+'SR - Regional'!I53</f>
        <v>50700</v>
      </c>
      <c r="L100" s="23">
        <f>+'SR - Regional'!J53</f>
        <v>49800</v>
      </c>
      <c r="M100" s="23">
        <f>+'SR - Regional'!K53</f>
        <v>49500</v>
      </c>
      <c r="N100" s="23">
        <f>+'SR - Regional'!L53</f>
        <v>49800</v>
      </c>
      <c r="O100" s="23">
        <f>+'SR - Regional'!M53</f>
        <v>99900</v>
      </c>
      <c r="P100" s="23">
        <f>+'SR - Regional'!N53</f>
        <v>0</v>
      </c>
      <c r="Q100" s="23">
        <f>+'SR - Regional'!O53</f>
        <v>49800</v>
      </c>
    </row>
    <row r="101" spans="1:17">
      <c r="A101" s="21">
        <v>2022</v>
      </c>
      <c r="B101" s="21" t="s">
        <v>155</v>
      </c>
      <c r="C101" s="23" t="s">
        <v>129</v>
      </c>
      <c r="D101" s="22" t="s">
        <v>133</v>
      </c>
      <c r="E101" s="23">
        <f>+'SR - Regional'!C54</f>
        <v>2100</v>
      </c>
      <c r="F101" s="23">
        <f>+'SR - Regional'!D54</f>
        <v>2100</v>
      </c>
      <c r="G101" s="23">
        <f>+'SR - Regional'!E54</f>
        <v>2100</v>
      </c>
      <c r="H101" s="23">
        <f>+'SR - Regional'!F54</f>
        <v>2100</v>
      </c>
      <c r="I101" s="23">
        <f>+'SR - Regional'!G54</f>
        <v>2100</v>
      </c>
      <c r="J101" s="23">
        <f>+'SR - Regional'!H54</f>
        <v>2100</v>
      </c>
      <c r="K101" s="23">
        <f>+'SR - Regional'!I54</f>
        <v>2100</v>
      </c>
      <c r="L101" s="23">
        <f>+'SR - Regional'!J54</f>
        <v>2100</v>
      </c>
      <c r="M101" s="23">
        <f>+'SR - Regional'!K54</f>
        <v>2100</v>
      </c>
      <c r="N101" s="23">
        <f>+'SR - Regional'!L54</f>
        <v>2100</v>
      </c>
      <c r="O101" s="23">
        <f>+'SR - Regional'!M54</f>
        <v>4800</v>
      </c>
      <c r="P101" s="23">
        <f>+'SR - Regional'!N54</f>
        <v>0</v>
      </c>
      <c r="Q101" s="23">
        <f>+'SR - Regional'!O54</f>
        <v>2100</v>
      </c>
    </row>
    <row r="102" spans="1:17">
      <c r="A102" s="21">
        <v>2022</v>
      </c>
      <c r="B102" s="21" t="s">
        <v>155</v>
      </c>
      <c r="C102" s="23" t="s">
        <v>134</v>
      </c>
      <c r="D102" s="22" t="s">
        <v>135</v>
      </c>
      <c r="E102" s="23">
        <f>+'SR - Regional'!C55</f>
        <v>145200</v>
      </c>
      <c r="F102" s="23">
        <f>+'SR - Regional'!D55</f>
        <v>144900</v>
      </c>
      <c r="G102" s="23">
        <f>+'SR - Regional'!E55</f>
        <v>144300</v>
      </c>
      <c r="H102" s="23">
        <f>+'SR - Regional'!F55</f>
        <v>146400</v>
      </c>
      <c r="I102" s="23">
        <f>+'SR - Regional'!G55</f>
        <v>149700</v>
      </c>
      <c r="J102" s="23">
        <f>+'SR - Regional'!H55</f>
        <v>148500</v>
      </c>
      <c r="K102" s="23">
        <f>+'SR - Regional'!I55</f>
        <v>147600</v>
      </c>
      <c r="L102" s="23">
        <f>+'SR - Regional'!J55</f>
        <v>145500</v>
      </c>
      <c r="M102" s="23">
        <f>+'SR - Regional'!K55</f>
        <v>146400</v>
      </c>
      <c r="N102" s="23">
        <f>+'SR - Regional'!L55</f>
        <v>145500</v>
      </c>
      <c r="O102" s="23">
        <f>+'SR - Regional'!M55</f>
        <v>290400</v>
      </c>
      <c r="P102" s="23">
        <f>+'SR - Regional'!N55</f>
        <v>0</v>
      </c>
      <c r="Q102" s="23">
        <f>+'SR - Regional'!O55</f>
        <v>144900</v>
      </c>
    </row>
    <row r="103" spans="1:17">
      <c r="A103" s="21">
        <v>2022</v>
      </c>
      <c r="B103" s="21" t="s">
        <v>155</v>
      </c>
      <c r="C103" s="23" t="s">
        <v>134</v>
      </c>
      <c r="D103" s="22" t="s">
        <v>136</v>
      </c>
      <c r="E103" s="23">
        <f>+'SR - Regional'!C56</f>
        <v>45600</v>
      </c>
      <c r="F103" s="23">
        <f>+'SR - Regional'!D56</f>
        <v>45000</v>
      </c>
      <c r="G103" s="23">
        <f>+'SR - Regional'!E56</f>
        <v>44700</v>
      </c>
      <c r="H103" s="23">
        <f>+'SR - Regional'!F56</f>
        <v>48000</v>
      </c>
      <c r="I103" s="23">
        <f>+'SR - Regional'!G56</f>
        <v>49800</v>
      </c>
      <c r="J103" s="23">
        <f>+'SR - Regional'!H56</f>
        <v>51600</v>
      </c>
      <c r="K103" s="23">
        <f>+'SR - Regional'!I56</f>
        <v>51300</v>
      </c>
      <c r="L103" s="23">
        <f>+'SR - Regional'!J56</f>
        <v>51000</v>
      </c>
      <c r="M103" s="23">
        <f>+'SR - Regional'!K56</f>
        <v>51300</v>
      </c>
      <c r="N103" s="23">
        <f>+'SR - Regional'!L56</f>
        <v>51300</v>
      </c>
      <c r="O103" s="23">
        <f>+'SR - Regional'!M56</f>
        <v>102600</v>
      </c>
      <c r="P103" s="23">
        <f>+'SR - Regional'!N56</f>
        <v>0</v>
      </c>
      <c r="Q103" s="23">
        <f>+'SR - Regional'!O56</f>
        <v>51900</v>
      </c>
    </row>
    <row r="104" spans="1:17">
      <c r="A104" s="21">
        <v>2022</v>
      </c>
      <c r="B104" s="21" t="s">
        <v>155</v>
      </c>
      <c r="C104" s="23" t="s">
        <v>134</v>
      </c>
      <c r="D104" s="22" t="s">
        <v>137</v>
      </c>
      <c r="E104" s="23">
        <f>+'SR - Regional'!C57</f>
        <v>8100</v>
      </c>
      <c r="F104" s="23">
        <f>+'SR - Regional'!D57</f>
        <v>7800</v>
      </c>
      <c r="G104" s="23">
        <f>+'SR - Regional'!E57</f>
        <v>7800</v>
      </c>
      <c r="H104" s="23">
        <f>+'SR - Regional'!F57</f>
        <v>7800</v>
      </c>
      <c r="I104" s="23">
        <f>+'SR - Regional'!G57</f>
        <v>10800</v>
      </c>
      <c r="J104" s="23">
        <f>+'SR - Regional'!H57</f>
        <v>12000</v>
      </c>
      <c r="K104" s="23">
        <f>+'SR - Regional'!I57</f>
        <v>12000</v>
      </c>
      <c r="L104" s="23">
        <f>+'SR - Regional'!J57</f>
        <v>13200</v>
      </c>
      <c r="M104" s="23">
        <f>+'SR - Regional'!K57</f>
        <v>13200</v>
      </c>
      <c r="N104" s="23">
        <f>+'SR - Regional'!L57</f>
        <v>13800</v>
      </c>
      <c r="O104" s="23">
        <f>+'SR - Regional'!M57</f>
        <v>27600</v>
      </c>
      <c r="P104" s="23">
        <f>+'SR - Regional'!N57</f>
        <v>0</v>
      </c>
      <c r="Q104" s="23">
        <f>+'SR - Regional'!O57</f>
        <v>13800</v>
      </c>
    </row>
    <row r="105" spans="1:17">
      <c r="A105" s="21">
        <v>2022</v>
      </c>
      <c r="B105" s="21" t="s">
        <v>155</v>
      </c>
      <c r="C105" s="23" t="s">
        <v>134</v>
      </c>
      <c r="D105" s="22" t="s">
        <v>138</v>
      </c>
      <c r="E105" s="23">
        <f>+'SR - Regional'!C58</f>
        <v>11100</v>
      </c>
      <c r="F105" s="23">
        <f>+'SR - Regional'!D58</f>
        <v>11100</v>
      </c>
      <c r="G105" s="23">
        <f>+'SR - Regional'!E58</f>
        <v>11100</v>
      </c>
      <c r="H105" s="23">
        <f>+'SR - Regional'!F58</f>
        <v>11400</v>
      </c>
      <c r="I105" s="23">
        <f>+'SR - Regional'!G58</f>
        <v>11100</v>
      </c>
      <c r="J105" s="23">
        <f>+'SR - Regional'!H58</f>
        <v>11100</v>
      </c>
      <c r="K105" s="23">
        <f>+'SR - Regional'!I58</f>
        <v>11100</v>
      </c>
      <c r="L105" s="23">
        <f>+'SR - Regional'!J58</f>
        <v>10800</v>
      </c>
      <c r="M105" s="23">
        <f>+'SR - Regional'!K58</f>
        <v>10800</v>
      </c>
      <c r="N105" s="23">
        <f>+'SR - Regional'!L58</f>
        <v>10500</v>
      </c>
      <c r="O105" s="23">
        <f>+'SR - Regional'!M58</f>
        <v>21300</v>
      </c>
      <c r="P105" s="23">
        <f>+'SR - Regional'!N58</f>
        <v>0</v>
      </c>
      <c r="Q105" s="23">
        <f>+'SR - Regional'!O58</f>
        <v>10800</v>
      </c>
    </row>
    <row r="106" spans="1:17">
      <c r="A106" s="21">
        <v>2022</v>
      </c>
      <c r="B106" s="21" t="s">
        <v>155</v>
      </c>
      <c r="C106" s="23" t="s">
        <v>134</v>
      </c>
      <c r="D106" s="22" t="s">
        <v>139</v>
      </c>
      <c r="E106" s="23">
        <f>+'SR - Regional'!C59</f>
        <v>12900</v>
      </c>
      <c r="F106" s="23">
        <f>+'SR - Regional'!D59</f>
        <v>12000</v>
      </c>
      <c r="G106" s="23">
        <f>+'SR - Regional'!E59</f>
        <v>12000</v>
      </c>
      <c r="H106" s="23">
        <f>+'SR - Regional'!F59</f>
        <v>12000</v>
      </c>
      <c r="I106" s="23">
        <f>+'SR - Regional'!G59</f>
        <v>12000</v>
      </c>
      <c r="J106" s="23">
        <f>+'SR - Regional'!H59</f>
        <v>12000</v>
      </c>
      <c r="K106" s="23">
        <f>+'SR - Regional'!I59</f>
        <v>11700</v>
      </c>
      <c r="L106" s="23">
        <f>+'SR - Regional'!J59</f>
        <v>12000</v>
      </c>
      <c r="M106" s="23">
        <f>+'SR - Regional'!K59</f>
        <v>11400</v>
      </c>
      <c r="N106" s="23">
        <f>+'SR - Regional'!L59</f>
        <v>11400</v>
      </c>
      <c r="O106" s="23">
        <f>+'SR - Regional'!M59</f>
        <v>22800</v>
      </c>
      <c r="P106" s="23">
        <f>+'SR - Regional'!N59</f>
        <v>0</v>
      </c>
      <c r="Q106" s="23">
        <f>+'SR - Regional'!O59</f>
        <v>11400</v>
      </c>
    </row>
    <row r="107" spans="1:17">
      <c r="A107" s="21">
        <v>2022</v>
      </c>
      <c r="B107" s="21" t="s">
        <v>155</v>
      </c>
      <c r="C107" s="23" t="s">
        <v>134</v>
      </c>
      <c r="D107" s="22" t="s">
        <v>140</v>
      </c>
      <c r="E107" s="23">
        <f>+'SR - Regional'!C60</f>
        <v>6000</v>
      </c>
      <c r="F107" s="23">
        <f>+'SR - Regional'!D60</f>
        <v>6000</v>
      </c>
      <c r="G107" s="23">
        <f>+'SR - Regional'!E60</f>
        <v>6000</v>
      </c>
      <c r="H107" s="23">
        <f>+'SR - Regional'!F60</f>
        <v>6000</v>
      </c>
      <c r="I107" s="23">
        <f>+'SR - Regional'!G60</f>
        <v>6000</v>
      </c>
      <c r="J107" s="23">
        <f>+'SR - Regional'!H60</f>
        <v>6000</v>
      </c>
      <c r="K107" s="23">
        <f>+'SR - Regional'!I60</f>
        <v>6000</v>
      </c>
      <c r="L107" s="23">
        <f>+'SR - Regional'!J60</f>
        <v>6000</v>
      </c>
      <c r="M107" s="23">
        <f>+'SR - Regional'!K60</f>
        <v>6000</v>
      </c>
      <c r="N107" s="23">
        <f>+'SR - Regional'!L60</f>
        <v>6000</v>
      </c>
      <c r="O107" s="23">
        <f>+'SR - Regional'!M60</f>
        <v>11400</v>
      </c>
      <c r="P107" s="23">
        <f>+'SR - Regional'!N60</f>
        <v>0</v>
      </c>
      <c r="Q107" s="23">
        <f>+'SR - Regional'!O60</f>
        <v>5700</v>
      </c>
    </row>
    <row r="108" spans="1:17">
      <c r="A108" s="21">
        <v>2022</v>
      </c>
      <c r="B108" s="21" t="s">
        <v>155</v>
      </c>
      <c r="C108" s="23" t="s">
        <v>134</v>
      </c>
      <c r="D108" s="22" t="s">
        <v>141</v>
      </c>
      <c r="E108" s="23">
        <f>+'SR - Regional'!C61</f>
        <v>2700</v>
      </c>
      <c r="F108" s="23">
        <f>+'SR - Regional'!D61</f>
        <v>2700</v>
      </c>
      <c r="G108" s="23">
        <f>+'SR - Regional'!E61</f>
        <v>2700</v>
      </c>
      <c r="H108" s="23">
        <f>+'SR - Regional'!F61</f>
        <v>2700</v>
      </c>
      <c r="I108" s="23">
        <f>+'SR - Regional'!G61</f>
        <v>2700</v>
      </c>
      <c r="J108" s="23">
        <f>+'SR - Regional'!H61</f>
        <v>2700</v>
      </c>
      <c r="K108" s="23">
        <f>+'SR - Regional'!I61</f>
        <v>2700</v>
      </c>
      <c r="L108" s="23">
        <f>+'SR - Regional'!J61</f>
        <v>2700</v>
      </c>
      <c r="M108" s="23">
        <f>+'SR - Regional'!K61</f>
        <v>2700</v>
      </c>
      <c r="N108" s="23">
        <f>+'SR - Regional'!L61</f>
        <v>2700</v>
      </c>
      <c r="O108" s="23">
        <f>+'SR - Regional'!M61</f>
        <v>5400</v>
      </c>
      <c r="P108" s="23">
        <f>+'SR - Regional'!N61</f>
        <v>0</v>
      </c>
      <c r="Q108" s="23">
        <f>+'SR - Regional'!O61</f>
        <v>2700</v>
      </c>
    </row>
    <row r="109" spans="1:17">
      <c r="A109" s="21">
        <v>2022</v>
      </c>
      <c r="B109" s="21" t="s">
        <v>155</v>
      </c>
      <c r="C109" s="24" t="s">
        <v>142</v>
      </c>
      <c r="D109" s="22" t="s">
        <v>143</v>
      </c>
      <c r="E109" s="23">
        <f>+'SR - Regional'!C62</f>
        <v>44100</v>
      </c>
      <c r="F109" s="23">
        <f>+'SR - Regional'!D62</f>
        <v>43800</v>
      </c>
      <c r="G109" s="23">
        <f>+'SR - Regional'!E62</f>
        <v>43200</v>
      </c>
      <c r="H109" s="23">
        <f>+'SR - Regional'!F62</f>
        <v>42300</v>
      </c>
      <c r="I109" s="23">
        <f>+'SR - Regional'!G62</f>
        <v>42300</v>
      </c>
      <c r="J109" s="23">
        <f>+'SR - Regional'!H62</f>
        <v>42300</v>
      </c>
      <c r="K109" s="23">
        <f>+'SR - Regional'!I62</f>
        <v>41400</v>
      </c>
      <c r="L109" s="23">
        <f>+'SR - Regional'!J62</f>
        <v>40800</v>
      </c>
      <c r="M109" s="23">
        <f>+'SR - Regional'!K62</f>
        <v>40500</v>
      </c>
      <c r="N109" s="23">
        <f>+'SR - Regional'!L62</f>
        <v>40500</v>
      </c>
      <c r="O109" s="23">
        <f>+'SR - Regional'!M62</f>
        <v>83700</v>
      </c>
      <c r="P109" s="23">
        <f>+'SR - Regional'!N62</f>
        <v>0</v>
      </c>
      <c r="Q109" s="23">
        <f>+'SR - Regional'!O62</f>
        <v>42600</v>
      </c>
    </row>
  </sheetData>
  <autoFilter ref="A1:Q1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1000"/>
  <sheetViews>
    <sheetView topLeftCell="B1" zoomScale="70" zoomScaleNormal="70" workbookViewId="0">
      <selection activeCell="N21" sqref="N21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0" width="21" style="26" customWidth="1"/>
    <col min="11" max="11" width="23.7109375" style="26" customWidth="1"/>
    <col min="12" max="16" width="21" style="26" customWidth="1"/>
    <col min="17" max="18" width="10.7109375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6">
      <c r="A9" s="74" t="s">
        <v>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6">
      <c r="A11" s="3"/>
      <c r="B11" s="4" t="s">
        <v>3</v>
      </c>
      <c r="C11" s="79">
        <v>2022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16">
      <c r="A12" s="7" t="s">
        <v>4</v>
      </c>
      <c r="B12" s="8" t="s">
        <v>5</v>
      </c>
      <c r="C12" s="28" t="s">
        <v>6</v>
      </c>
      <c r="D12" s="28" t="s">
        <v>7</v>
      </c>
      <c r="E12" s="28" t="s">
        <v>8</v>
      </c>
      <c r="F12" s="28" t="s">
        <v>9</v>
      </c>
      <c r="G12" s="28" t="s">
        <v>10</v>
      </c>
      <c r="H12" s="28" t="s">
        <v>11</v>
      </c>
      <c r="I12" s="28" t="s">
        <v>12</v>
      </c>
      <c r="J12" s="28" t="s">
        <v>13</v>
      </c>
      <c r="K12" s="28" t="s">
        <v>14</v>
      </c>
      <c r="L12" s="28" t="s">
        <v>15</v>
      </c>
      <c r="M12" s="28" t="s">
        <v>16</v>
      </c>
      <c r="N12" s="28" t="s">
        <v>17</v>
      </c>
      <c r="O12" s="28" t="s">
        <v>18</v>
      </c>
      <c r="P12" s="28" t="s">
        <v>19</v>
      </c>
    </row>
    <row r="13" spans="1:16">
      <c r="A13" s="10" t="s">
        <v>20</v>
      </c>
      <c r="B13" s="11" t="s">
        <v>21</v>
      </c>
      <c r="C13" s="29">
        <v>12253200</v>
      </c>
      <c r="D13" s="30">
        <v>12077100</v>
      </c>
      <c r="E13" s="31">
        <v>11988300</v>
      </c>
      <c r="F13" s="29">
        <v>11970300</v>
      </c>
      <c r="G13" s="29">
        <v>12061200</v>
      </c>
      <c r="H13" s="29">
        <v>12022500</v>
      </c>
      <c r="I13" s="29">
        <v>11951700</v>
      </c>
      <c r="J13" s="29">
        <v>11873700</v>
      </c>
      <c r="K13" s="29">
        <v>11813400</v>
      </c>
      <c r="L13" s="29">
        <v>11760900</v>
      </c>
      <c r="M13" s="29">
        <v>23395500</v>
      </c>
      <c r="N13" s="29">
        <v>0</v>
      </c>
      <c r="O13" s="29">
        <v>11655300.01</v>
      </c>
      <c r="P13" s="32">
        <f t="shared" ref="P13:P14" si="0">SUM(C13:O13)</f>
        <v>154823100.00999999</v>
      </c>
    </row>
    <row r="14" spans="1:16">
      <c r="A14" s="10"/>
      <c r="B14" s="11" t="s">
        <v>22</v>
      </c>
      <c r="C14" s="29">
        <v>6853500</v>
      </c>
      <c r="D14" s="30">
        <v>6789300</v>
      </c>
      <c r="E14" s="31">
        <v>6800700</v>
      </c>
      <c r="F14" s="29">
        <v>6831300</v>
      </c>
      <c r="G14" s="29">
        <v>6869400</v>
      </c>
      <c r="H14" s="29">
        <v>6852600</v>
      </c>
      <c r="I14" s="29">
        <v>6827100</v>
      </c>
      <c r="J14" s="29">
        <v>6821700</v>
      </c>
      <c r="K14" s="29">
        <v>6845100</v>
      </c>
      <c r="L14" s="29">
        <v>6805200</v>
      </c>
      <c r="M14" s="29">
        <v>13613400</v>
      </c>
      <c r="N14" s="29">
        <v>0</v>
      </c>
      <c r="O14" s="29">
        <v>6813900.0099999998</v>
      </c>
      <c r="P14" s="32">
        <f t="shared" si="0"/>
        <v>88723200.010000005</v>
      </c>
    </row>
    <row r="15" spans="1:16">
      <c r="A15" s="70" t="s">
        <v>23</v>
      </c>
      <c r="B15" s="71"/>
      <c r="C15" s="33">
        <f t="shared" ref="C15:P15" si="1">SUM(C13:C14)</f>
        <v>19106700</v>
      </c>
      <c r="D15" s="33">
        <f t="shared" si="1"/>
        <v>18866400</v>
      </c>
      <c r="E15" s="33">
        <f t="shared" si="1"/>
        <v>18789000</v>
      </c>
      <c r="F15" s="33">
        <f t="shared" si="1"/>
        <v>18801600</v>
      </c>
      <c r="G15" s="33">
        <f t="shared" si="1"/>
        <v>18930600</v>
      </c>
      <c r="H15" s="33">
        <f t="shared" si="1"/>
        <v>18875100</v>
      </c>
      <c r="I15" s="33">
        <f t="shared" si="1"/>
        <v>18778800</v>
      </c>
      <c r="J15" s="33">
        <f t="shared" si="1"/>
        <v>18695400</v>
      </c>
      <c r="K15" s="33">
        <f t="shared" si="1"/>
        <v>18658500</v>
      </c>
      <c r="L15" s="33">
        <f t="shared" si="1"/>
        <v>18566100</v>
      </c>
      <c r="M15" s="33">
        <f t="shared" si="1"/>
        <v>37008900</v>
      </c>
      <c r="N15" s="33">
        <f t="shared" si="1"/>
        <v>0</v>
      </c>
      <c r="O15" s="33">
        <f t="shared" ref="O15" si="2">SUM(O13:O14)</f>
        <v>18469200.02</v>
      </c>
      <c r="P15" s="34">
        <f t="shared" si="1"/>
        <v>243546300.01999998</v>
      </c>
    </row>
    <row r="16" spans="1:16">
      <c r="A16" s="10" t="s">
        <v>24</v>
      </c>
      <c r="B16" s="11" t="s">
        <v>21</v>
      </c>
      <c r="C16" s="29">
        <v>357000</v>
      </c>
      <c r="D16" s="30">
        <v>347700</v>
      </c>
      <c r="E16" s="31">
        <v>346200</v>
      </c>
      <c r="F16" s="29">
        <v>339300</v>
      </c>
      <c r="G16" s="29">
        <v>335100</v>
      </c>
      <c r="H16" s="29">
        <v>335700</v>
      </c>
      <c r="I16" s="29">
        <v>336600</v>
      </c>
      <c r="J16" s="29">
        <v>330300</v>
      </c>
      <c r="K16" s="29">
        <v>327300</v>
      </c>
      <c r="L16" s="29">
        <v>325500</v>
      </c>
      <c r="M16" s="29">
        <v>639600</v>
      </c>
      <c r="N16" s="29">
        <v>0</v>
      </c>
      <c r="O16" s="29">
        <v>314700.01</v>
      </c>
      <c r="P16" s="32">
        <f t="shared" ref="P16:P17" si="3">SUM(C16:O16)</f>
        <v>4335000.01</v>
      </c>
    </row>
    <row r="17" spans="1:16">
      <c r="A17" s="10"/>
      <c r="B17" s="11" t="s">
        <v>22</v>
      </c>
      <c r="C17" s="29">
        <v>169200</v>
      </c>
      <c r="D17" s="30">
        <v>164400</v>
      </c>
      <c r="E17" s="31">
        <v>162900</v>
      </c>
      <c r="F17" s="29">
        <v>159600</v>
      </c>
      <c r="G17" s="29">
        <v>162600</v>
      </c>
      <c r="H17" s="29">
        <v>164700</v>
      </c>
      <c r="I17" s="29">
        <v>162300</v>
      </c>
      <c r="J17" s="29">
        <v>165300</v>
      </c>
      <c r="K17" s="29">
        <v>158700</v>
      </c>
      <c r="L17" s="29">
        <v>158100</v>
      </c>
      <c r="M17" s="29">
        <v>312000</v>
      </c>
      <c r="N17" s="29">
        <v>0</v>
      </c>
      <c r="O17" s="29">
        <v>158100.01</v>
      </c>
      <c r="P17" s="32">
        <f t="shared" si="3"/>
        <v>2097900.0099999998</v>
      </c>
    </row>
    <row r="18" spans="1:16">
      <c r="A18" s="70" t="s">
        <v>23</v>
      </c>
      <c r="B18" s="71"/>
      <c r="C18" s="35">
        <f t="shared" ref="C18:P18" si="4">SUM(C16:C17)</f>
        <v>526200</v>
      </c>
      <c r="D18" s="35">
        <f t="shared" si="4"/>
        <v>512100</v>
      </c>
      <c r="E18" s="35">
        <f t="shared" si="4"/>
        <v>509100</v>
      </c>
      <c r="F18" s="35">
        <f t="shared" si="4"/>
        <v>498900</v>
      </c>
      <c r="G18" s="35">
        <f t="shared" si="4"/>
        <v>497700</v>
      </c>
      <c r="H18" s="35">
        <f t="shared" si="4"/>
        <v>500400</v>
      </c>
      <c r="I18" s="35">
        <f t="shared" si="4"/>
        <v>498900</v>
      </c>
      <c r="J18" s="35">
        <f t="shared" si="4"/>
        <v>495600</v>
      </c>
      <c r="K18" s="35">
        <f t="shared" si="4"/>
        <v>486000</v>
      </c>
      <c r="L18" s="35">
        <f t="shared" si="4"/>
        <v>483600</v>
      </c>
      <c r="M18" s="35">
        <f t="shared" si="4"/>
        <v>951600</v>
      </c>
      <c r="N18" s="35">
        <f t="shared" si="4"/>
        <v>0</v>
      </c>
      <c r="O18" s="35">
        <f t="shared" ref="O18" si="5">SUM(O16:O17)</f>
        <v>472800.02</v>
      </c>
      <c r="P18" s="34">
        <f t="shared" si="4"/>
        <v>6432900.0199999996</v>
      </c>
    </row>
    <row r="19" spans="1:16">
      <c r="A19" s="72" t="s">
        <v>19</v>
      </c>
      <c r="B19" s="73"/>
      <c r="C19" s="36">
        <f t="shared" ref="C19:P19" si="6">SUM(C15,C18)</f>
        <v>19632900</v>
      </c>
      <c r="D19" s="36">
        <f t="shared" si="6"/>
        <v>19378500</v>
      </c>
      <c r="E19" s="36">
        <f t="shared" si="6"/>
        <v>19298100</v>
      </c>
      <c r="F19" s="36">
        <f t="shared" si="6"/>
        <v>19300500</v>
      </c>
      <c r="G19" s="36">
        <f t="shared" si="6"/>
        <v>19428300</v>
      </c>
      <c r="H19" s="36">
        <f t="shared" si="6"/>
        <v>19375500</v>
      </c>
      <c r="I19" s="36">
        <f t="shared" si="6"/>
        <v>19277700</v>
      </c>
      <c r="J19" s="36">
        <f t="shared" si="6"/>
        <v>19191000</v>
      </c>
      <c r="K19" s="36">
        <f t="shared" si="6"/>
        <v>19144500</v>
      </c>
      <c r="L19" s="36">
        <f t="shared" si="6"/>
        <v>19049700</v>
      </c>
      <c r="M19" s="36">
        <f t="shared" si="6"/>
        <v>37960500</v>
      </c>
      <c r="N19" s="36">
        <f t="shared" si="6"/>
        <v>0</v>
      </c>
      <c r="O19" s="36">
        <f t="shared" ref="O19" si="7">SUM(O15,O18)</f>
        <v>18942000.039999999</v>
      </c>
      <c r="P19" s="32">
        <f t="shared" si="6"/>
        <v>249979200.03999999</v>
      </c>
    </row>
    <row r="21" spans="1:16" ht="15.75" customHeight="1"/>
    <row r="22" spans="1:16" ht="15.75" customHeight="1"/>
    <row r="23" spans="1:16" ht="15.75" customHeight="1">
      <c r="E23" s="25"/>
    </row>
    <row r="24" spans="1:16" ht="15.75" customHeight="1">
      <c r="E24" s="25"/>
    </row>
    <row r="25" spans="1:16" ht="15.75" customHeight="1">
      <c r="E25" s="25"/>
    </row>
    <row r="26" spans="1:16" ht="15.75" customHeight="1">
      <c r="E26" s="25"/>
    </row>
    <row r="27" spans="1:16" ht="15.75" customHeight="1">
      <c r="E27" s="25"/>
    </row>
    <row r="28" spans="1:16" ht="15.75" customHeight="1">
      <c r="E28" s="25"/>
    </row>
    <row r="29" spans="1:16" ht="15.75" customHeight="1">
      <c r="E29" s="25"/>
    </row>
    <row r="30" spans="1:16" ht="15.75" customHeight="1">
      <c r="E30" s="25"/>
    </row>
    <row r="31" spans="1:16" ht="15.75" customHeight="1">
      <c r="E31" s="25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E7" workbookViewId="0">
      <selection activeCell="O31" sqref="O31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4" t="s">
        <v>25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  <c r="C10" s="7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2" t="s">
        <v>3</v>
      </c>
      <c r="B11" s="83"/>
      <c r="C11" s="84">
        <v>2022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6"/>
      <c r="P11" s="87" t="s">
        <v>19</v>
      </c>
    </row>
    <row r="12" spans="1:16">
      <c r="A12" s="89" t="s">
        <v>26</v>
      </c>
      <c r="B12" s="90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8"/>
    </row>
    <row r="13" spans="1:16">
      <c r="A13" s="103" t="s">
        <v>27</v>
      </c>
      <c r="B13" s="104"/>
      <c r="C13" s="25">
        <v>12610200</v>
      </c>
      <c r="D13" s="37">
        <v>12424800</v>
      </c>
      <c r="E13" s="25">
        <v>12334500</v>
      </c>
      <c r="F13" s="25">
        <v>12309600</v>
      </c>
      <c r="G13" s="25">
        <v>12396300</v>
      </c>
      <c r="H13" s="25">
        <v>12358200</v>
      </c>
      <c r="I13" s="25">
        <v>12288300</v>
      </c>
      <c r="J13" s="25">
        <v>12204000</v>
      </c>
      <c r="K13" s="25">
        <v>12140700</v>
      </c>
      <c r="L13" s="25">
        <v>12086400</v>
      </c>
      <c r="M13" s="25">
        <v>24035100</v>
      </c>
      <c r="N13" s="25">
        <v>0</v>
      </c>
      <c r="O13" s="25">
        <v>11970000</v>
      </c>
      <c r="P13" s="38">
        <f t="shared" ref="P13:P14" si="0">SUM(C13:O13)</f>
        <v>159158100</v>
      </c>
    </row>
    <row r="14" spans="1:16">
      <c r="A14" s="103" t="s">
        <v>28</v>
      </c>
      <c r="B14" s="104"/>
      <c r="C14" s="25">
        <v>7022700</v>
      </c>
      <c r="D14" s="37">
        <v>6953700</v>
      </c>
      <c r="E14" s="25">
        <v>6963600</v>
      </c>
      <c r="F14" s="25">
        <v>6990900</v>
      </c>
      <c r="G14" s="25">
        <v>7032000</v>
      </c>
      <c r="H14" s="25">
        <v>7017300</v>
      </c>
      <c r="I14" s="25">
        <v>6989400</v>
      </c>
      <c r="J14" s="25">
        <v>6987000</v>
      </c>
      <c r="K14" s="25">
        <v>7003800</v>
      </c>
      <c r="L14" s="25">
        <v>6963300</v>
      </c>
      <c r="M14" s="25">
        <v>13925400</v>
      </c>
      <c r="N14" s="25">
        <v>0</v>
      </c>
      <c r="O14" s="25">
        <v>6972000</v>
      </c>
      <c r="P14" s="38">
        <f t="shared" si="0"/>
        <v>90821100</v>
      </c>
    </row>
    <row r="15" spans="1:16">
      <c r="A15" s="103" t="s">
        <v>19</v>
      </c>
      <c r="B15" s="104"/>
      <c r="C15" s="36">
        <f t="shared" ref="C15:P15" si="1">SUM(C13:C14)</f>
        <v>19632900</v>
      </c>
      <c r="D15" s="36">
        <f t="shared" si="1"/>
        <v>19378500</v>
      </c>
      <c r="E15" s="36">
        <f t="shared" si="1"/>
        <v>19298100</v>
      </c>
      <c r="F15" s="36">
        <f t="shared" si="1"/>
        <v>19300500</v>
      </c>
      <c r="G15" s="36">
        <f t="shared" si="1"/>
        <v>19428300</v>
      </c>
      <c r="H15" s="36">
        <f t="shared" si="1"/>
        <v>19375500</v>
      </c>
      <c r="I15" s="36">
        <f t="shared" si="1"/>
        <v>19277700</v>
      </c>
      <c r="J15" s="36">
        <f t="shared" si="1"/>
        <v>19191000</v>
      </c>
      <c r="K15" s="36">
        <f t="shared" si="1"/>
        <v>19144500</v>
      </c>
      <c r="L15" s="36">
        <f t="shared" si="1"/>
        <v>19049700</v>
      </c>
      <c r="M15" s="36">
        <f t="shared" si="1"/>
        <v>37960500</v>
      </c>
      <c r="N15" s="36">
        <f t="shared" si="1"/>
        <v>0</v>
      </c>
      <c r="O15" s="36">
        <f t="shared" ref="O15" si="2">SUM(O13:O14)</f>
        <v>18942000</v>
      </c>
      <c r="P15" s="38">
        <f t="shared" si="1"/>
        <v>249979200</v>
      </c>
    </row>
    <row r="16" spans="1:16">
      <c r="A16" s="26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1:16">
      <c r="A17" s="26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</row>
    <row r="18" spans="1:16">
      <c r="A18" s="93" t="s">
        <v>25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5"/>
    </row>
    <row r="19" spans="1:16">
      <c r="A19" s="96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1:16">
      <c r="A20" s="39"/>
      <c r="B20" s="40" t="s">
        <v>3</v>
      </c>
      <c r="C20" s="98">
        <v>2022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100"/>
      <c r="P20" s="101" t="s">
        <v>19</v>
      </c>
    </row>
    <row r="21" spans="1:16" ht="15.75" customHeight="1">
      <c r="A21" s="41" t="s">
        <v>26</v>
      </c>
      <c r="B21" s="42" t="s">
        <v>29</v>
      </c>
      <c r="C21" s="28" t="s">
        <v>6</v>
      </c>
      <c r="D21" s="28" t="s">
        <v>7</v>
      </c>
      <c r="E21" s="28" t="s">
        <v>8</v>
      </c>
      <c r="F21" s="28" t="s">
        <v>9</v>
      </c>
      <c r="G21" s="28" t="s">
        <v>10</v>
      </c>
      <c r="H21" s="28" t="s">
        <v>11</v>
      </c>
      <c r="I21" s="28" t="s">
        <v>12</v>
      </c>
      <c r="J21" s="28" t="s">
        <v>13</v>
      </c>
      <c r="K21" s="28" t="s">
        <v>14</v>
      </c>
      <c r="L21" s="28" t="s">
        <v>15</v>
      </c>
      <c r="M21" s="28" t="s">
        <v>16</v>
      </c>
      <c r="N21" s="28" t="s">
        <v>17</v>
      </c>
      <c r="O21" s="28" t="s">
        <v>18</v>
      </c>
      <c r="P21" s="102"/>
    </row>
    <row r="22" spans="1:16" ht="15.75" customHeight="1">
      <c r="A22" s="43" t="s">
        <v>27</v>
      </c>
      <c r="B22" s="44" t="s">
        <v>30</v>
      </c>
      <c r="C22" s="45">
        <v>7237800</v>
      </c>
      <c r="D22" s="37">
        <v>7088100</v>
      </c>
      <c r="E22" s="37">
        <v>7017900</v>
      </c>
      <c r="F22" s="45">
        <v>6990900</v>
      </c>
      <c r="G22" s="45">
        <v>7014000</v>
      </c>
      <c r="H22" s="45">
        <v>6994200</v>
      </c>
      <c r="I22" s="45">
        <v>6943200</v>
      </c>
      <c r="J22" s="45">
        <v>6888600</v>
      </c>
      <c r="K22" s="45">
        <v>6837600</v>
      </c>
      <c r="L22" s="45">
        <v>6793500</v>
      </c>
      <c r="M22" s="45">
        <v>13509900</v>
      </c>
      <c r="N22" s="45">
        <v>0</v>
      </c>
      <c r="O22" s="45">
        <v>6717300</v>
      </c>
      <c r="P22" s="46">
        <f t="shared" ref="P22:P27" si="3">SUM(C22:O22)</f>
        <v>90033000</v>
      </c>
    </row>
    <row r="23" spans="1:16" ht="15.75" customHeight="1">
      <c r="A23" s="43"/>
      <c r="B23" s="44" t="s">
        <v>31</v>
      </c>
      <c r="C23" s="47">
        <v>5372400</v>
      </c>
      <c r="D23" s="37">
        <v>5336700</v>
      </c>
      <c r="E23" s="37">
        <v>5316600</v>
      </c>
      <c r="F23" s="45">
        <v>5318700</v>
      </c>
      <c r="G23" s="45">
        <v>5382300</v>
      </c>
      <c r="H23" s="45">
        <v>5364000</v>
      </c>
      <c r="I23" s="45">
        <v>5345100</v>
      </c>
      <c r="J23" s="45">
        <v>5315400</v>
      </c>
      <c r="K23" s="45">
        <v>5303100</v>
      </c>
      <c r="L23" s="45">
        <v>5292900</v>
      </c>
      <c r="M23" s="45">
        <v>10525200</v>
      </c>
      <c r="N23" s="45">
        <v>0</v>
      </c>
      <c r="O23" s="45">
        <v>5252700</v>
      </c>
      <c r="P23" s="46">
        <f t="shared" si="3"/>
        <v>69125100</v>
      </c>
    </row>
    <row r="24" spans="1:16" ht="15.75" customHeight="1">
      <c r="A24" s="105" t="s">
        <v>23</v>
      </c>
      <c r="B24" s="106"/>
      <c r="C24" s="48">
        <f t="shared" ref="C24:D24" si="4">SUM(C22:C23)</f>
        <v>12610200</v>
      </c>
      <c r="D24" s="49">
        <f t="shared" si="4"/>
        <v>12424800</v>
      </c>
      <c r="E24" s="49">
        <f>SUM(E22:E23)</f>
        <v>12334500</v>
      </c>
      <c r="F24" s="49">
        <f t="shared" ref="F24:O24" si="5">SUM(F22:F23)</f>
        <v>12309600</v>
      </c>
      <c r="G24" s="49">
        <f t="shared" si="5"/>
        <v>12396300</v>
      </c>
      <c r="H24" s="49">
        <f t="shared" si="5"/>
        <v>12358200</v>
      </c>
      <c r="I24" s="49">
        <f t="shared" si="5"/>
        <v>12288300</v>
      </c>
      <c r="J24" s="49">
        <f t="shared" si="5"/>
        <v>12204000</v>
      </c>
      <c r="K24" s="49">
        <f t="shared" si="5"/>
        <v>12140700</v>
      </c>
      <c r="L24" s="49">
        <f t="shared" si="5"/>
        <v>12086400</v>
      </c>
      <c r="M24" s="49">
        <f t="shared" si="5"/>
        <v>24035100</v>
      </c>
      <c r="N24" s="49">
        <f t="shared" si="5"/>
        <v>0</v>
      </c>
      <c r="O24" s="49">
        <f t="shared" si="5"/>
        <v>11970000</v>
      </c>
      <c r="P24" s="46">
        <f t="shared" si="3"/>
        <v>159158100</v>
      </c>
    </row>
    <row r="25" spans="1:16" ht="15.75" customHeight="1">
      <c r="A25" s="43" t="s">
        <v>28</v>
      </c>
      <c r="B25" s="44" t="s">
        <v>30</v>
      </c>
      <c r="C25" s="47">
        <v>115500</v>
      </c>
      <c r="D25" s="37">
        <v>114600</v>
      </c>
      <c r="E25" s="37">
        <v>114000</v>
      </c>
      <c r="F25" s="45">
        <v>116100</v>
      </c>
      <c r="G25" s="45">
        <v>116400</v>
      </c>
      <c r="H25" s="45">
        <v>116100</v>
      </c>
      <c r="I25" s="45">
        <v>115800</v>
      </c>
      <c r="J25" s="45">
        <v>117600</v>
      </c>
      <c r="K25" s="45">
        <v>120000</v>
      </c>
      <c r="L25" s="45">
        <v>118200</v>
      </c>
      <c r="M25" s="45">
        <v>236700</v>
      </c>
      <c r="N25" s="45">
        <v>0</v>
      </c>
      <c r="O25" s="45">
        <v>120900</v>
      </c>
      <c r="P25" s="46">
        <f t="shared" si="3"/>
        <v>1521900</v>
      </c>
    </row>
    <row r="26" spans="1:16" ht="15.75" customHeight="1">
      <c r="A26" s="43"/>
      <c r="B26" s="44" t="s">
        <v>31</v>
      </c>
      <c r="C26" s="47">
        <v>6907200</v>
      </c>
      <c r="D26" s="37">
        <v>6839100</v>
      </c>
      <c r="E26" s="37">
        <v>6849600</v>
      </c>
      <c r="F26" s="45">
        <v>6874800</v>
      </c>
      <c r="G26" s="45">
        <v>6915600</v>
      </c>
      <c r="H26" s="45">
        <v>6901200</v>
      </c>
      <c r="I26" s="45">
        <v>6873600</v>
      </c>
      <c r="J26" s="45">
        <v>6869400</v>
      </c>
      <c r="K26" s="45">
        <v>6883800</v>
      </c>
      <c r="L26" s="45">
        <v>6845100</v>
      </c>
      <c r="M26" s="45">
        <v>13688700</v>
      </c>
      <c r="N26" s="45">
        <v>0</v>
      </c>
      <c r="O26" s="45">
        <v>6851100</v>
      </c>
      <c r="P26" s="46">
        <f t="shared" si="3"/>
        <v>89299200</v>
      </c>
    </row>
    <row r="27" spans="1:16" ht="15.75" customHeight="1">
      <c r="A27" s="105" t="s">
        <v>23</v>
      </c>
      <c r="B27" s="106"/>
      <c r="C27" s="48">
        <f t="shared" ref="C27" si="6">SUM(C25:C26)</f>
        <v>7022700</v>
      </c>
      <c r="D27" s="49">
        <f>SUM(D25:D26)</f>
        <v>6953700</v>
      </c>
      <c r="E27" s="49">
        <f t="shared" ref="E27:F27" si="7">SUM(E25:E26)</f>
        <v>6963600</v>
      </c>
      <c r="F27" s="49">
        <f t="shared" si="7"/>
        <v>6990900</v>
      </c>
      <c r="G27" s="49">
        <f t="shared" ref="G27:O27" si="8">SUM(G25:G26)</f>
        <v>7032000</v>
      </c>
      <c r="H27" s="49">
        <f t="shared" si="8"/>
        <v>7017300</v>
      </c>
      <c r="I27" s="49">
        <f t="shared" si="8"/>
        <v>6989400</v>
      </c>
      <c r="J27" s="49">
        <f t="shared" si="8"/>
        <v>6987000</v>
      </c>
      <c r="K27" s="49">
        <f t="shared" si="8"/>
        <v>7003800</v>
      </c>
      <c r="L27" s="49">
        <f t="shared" si="8"/>
        <v>6963300</v>
      </c>
      <c r="M27" s="49">
        <f t="shared" si="8"/>
        <v>13925400</v>
      </c>
      <c r="N27" s="49">
        <f t="shared" si="8"/>
        <v>0</v>
      </c>
      <c r="O27" s="49">
        <f t="shared" si="8"/>
        <v>6972000</v>
      </c>
      <c r="P27" s="46">
        <f t="shared" si="3"/>
        <v>90821100</v>
      </c>
    </row>
    <row r="28" spans="1:16" ht="15.75" customHeight="1">
      <c r="A28" s="91" t="s">
        <v>19</v>
      </c>
      <c r="B28" s="92"/>
      <c r="C28" s="36">
        <f t="shared" ref="C28:F28" si="9">C27+C24</f>
        <v>19632900</v>
      </c>
      <c r="D28" s="36">
        <f t="shared" si="9"/>
        <v>19378500</v>
      </c>
      <c r="E28" s="36">
        <f t="shared" si="9"/>
        <v>19298100</v>
      </c>
      <c r="F28" s="36">
        <f t="shared" si="9"/>
        <v>19300500</v>
      </c>
      <c r="G28" s="36">
        <f t="shared" ref="G28:O28" si="10">G27+G24</f>
        <v>19428300</v>
      </c>
      <c r="H28" s="36">
        <f t="shared" si="10"/>
        <v>19375500</v>
      </c>
      <c r="I28" s="36">
        <f t="shared" si="10"/>
        <v>19277700</v>
      </c>
      <c r="J28" s="36">
        <f t="shared" si="10"/>
        <v>19191000</v>
      </c>
      <c r="K28" s="36">
        <f t="shared" si="10"/>
        <v>19144500</v>
      </c>
      <c r="L28" s="36">
        <f t="shared" si="10"/>
        <v>19049700</v>
      </c>
      <c r="M28" s="36">
        <f t="shared" si="10"/>
        <v>37960500</v>
      </c>
      <c r="N28" s="36">
        <f t="shared" si="10"/>
        <v>0</v>
      </c>
      <c r="O28" s="36">
        <f t="shared" si="10"/>
        <v>18942000</v>
      </c>
      <c r="P28" s="46">
        <f>SUM(P24,P27)</f>
        <v>249979200</v>
      </c>
    </row>
    <row r="29" spans="1:16" ht="15.75" customHeight="1"/>
    <row r="30" spans="1:16" ht="15.75" customHeight="1"/>
    <row r="31" spans="1:16" ht="15.75" customHeight="1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6" ht="15.75" customHeight="1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3:15" ht="15.75" customHeight="1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ht="15.75" customHeight="1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ht="15.75" customHeigh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3:15" ht="15.75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3:B13"/>
    <mergeCell ref="A14:B14"/>
    <mergeCell ref="A15:B15"/>
    <mergeCell ref="A24:B24"/>
    <mergeCell ref="A27:B27"/>
    <mergeCell ref="A28:B28"/>
    <mergeCell ref="A18:P18"/>
    <mergeCell ref="A19:P19"/>
    <mergeCell ref="C20:O20"/>
    <mergeCell ref="P20:P21"/>
    <mergeCell ref="A6:P6"/>
    <mergeCell ref="A7:P7"/>
    <mergeCell ref="A9:P9"/>
    <mergeCell ref="A10:C10"/>
    <mergeCell ref="A11:B11"/>
    <mergeCell ref="C11:O11"/>
    <mergeCell ref="P11:P12"/>
    <mergeCell ref="A12:B12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7" workbookViewId="0">
      <selection activeCell="M17" sqref="M17:M27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32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9">
        <v>2022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1:15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>
      <c r="A14" s="13" t="s">
        <v>33</v>
      </c>
      <c r="B14" s="50">
        <v>17891100</v>
      </c>
      <c r="C14" s="51">
        <v>17661300</v>
      </c>
      <c r="D14" s="51">
        <v>17588700</v>
      </c>
      <c r="E14" s="25">
        <v>17589300</v>
      </c>
      <c r="F14" s="25">
        <v>17712900</v>
      </c>
      <c r="G14" s="25">
        <v>17661300</v>
      </c>
      <c r="H14" s="25">
        <v>17571600</v>
      </c>
      <c r="I14" s="25">
        <v>17485500</v>
      </c>
      <c r="J14" s="25">
        <v>17441400</v>
      </c>
      <c r="K14" s="25">
        <v>17351400</v>
      </c>
      <c r="L14" s="25">
        <v>34569000</v>
      </c>
      <c r="M14" s="25">
        <v>0</v>
      </c>
      <c r="N14" s="25">
        <v>17244900</v>
      </c>
      <c r="O14" s="52">
        <f t="shared" ref="O14:O15" si="0">SUM(B14:N14)</f>
        <v>227768400</v>
      </c>
    </row>
    <row r="15" spans="1:15">
      <c r="A15" s="13" t="s">
        <v>34</v>
      </c>
      <c r="B15" s="50">
        <v>1741800</v>
      </c>
      <c r="C15" s="51">
        <v>1717200</v>
      </c>
      <c r="D15" s="51">
        <v>1709400</v>
      </c>
      <c r="E15" s="25">
        <v>1711200</v>
      </c>
      <c r="F15" s="25">
        <v>1715400</v>
      </c>
      <c r="G15" s="25">
        <v>1714200</v>
      </c>
      <c r="H15" s="25">
        <v>1706100</v>
      </c>
      <c r="I15" s="25">
        <v>1705500</v>
      </c>
      <c r="J15" s="25">
        <v>1703100</v>
      </c>
      <c r="K15" s="25">
        <v>1698300</v>
      </c>
      <c r="L15" s="25">
        <v>3391500</v>
      </c>
      <c r="M15" s="25">
        <v>0</v>
      </c>
      <c r="N15" s="25">
        <v>1697100</v>
      </c>
      <c r="O15" s="52">
        <f t="shared" si="0"/>
        <v>22210800</v>
      </c>
    </row>
    <row r="16" spans="1:15">
      <c r="A16" s="14" t="s">
        <v>19</v>
      </c>
      <c r="B16" s="53">
        <f t="shared" ref="B16:D16" si="1">SUM(B14:B15)</f>
        <v>19632900</v>
      </c>
      <c r="C16" s="53">
        <f t="shared" si="1"/>
        <v>19378500</v>
      </c>
      <c r="D16" s="53">
        <f t="shared" si="1"/>
        <v>19298100</v>
      </c>
      <c r="E16" s="53">
        <f t="shared" ref="E16:O16" si="2">SUM(E14:E15)</f>
        <v>19300500</v>
      </c>
      <c r="F16" s="53">
        <f t="shared" si="2"/>
        <v>19428300</v>
      </c>
      <c r="G16" s="53">
        <f t="shared" si="2"/>
        <v>19375500</v>
      </c>
      <c r="H16" s="53">
        <f t="shared" si="2"/>
        <v>19277700</v>
      </c>
      <c r="I16" s="53">
        <f t="shared" si="2"/>
        <v>19191000</v>
      </c>
      <c r="J16" s="53">
        <f t="shared" si="2"/>
        <v>19144500</v>
      </c>
      <c r="K16" s="53">
        <f t="shared" si="2"/>
        <v>19049700</v>
      </c>
      <c r="L16" s="53">
        <f t="shared" si="2"/>
        <v>37960500</v>
      </c>
      <c r="M16" s="53">
        <f t="shared" si="2"/>
        <v>0</v>
      </c>
      <c r="N16" s="53">
        <f t="shared" ref="N16" si="3">SUM(N14:N15)</f>
        <v>18942000</v>
      </c>
      <c r="O16" s="53">
        <f t="shared" si="2"/>
        <v>249979200</v>
      </c>
    </row>
    <row r="18" spans="2:5">
      <c r="B18" s="12"/>
      <c r="E18" s="12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4" workbookViewId="0">
      <selection activeCell="M16" sqref="M16:M23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35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9">
        <v>2022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1:15">
      <c r="A13" s="7" t="s">
        <v>26</v>
      </c>
      <c r="B13" s="15" t="s">
        <v>6</v>
      </c>
      <c r="C13" s="15" t="s">
        <v>7</v>
      </c>
      <c r="D13" s="15" t="s">
        <v>8</v>
      </c>
      <c r="E13" s="16" t="s">
        <v>9</v>
      </c>
      <c r="F13" s="16" t="s">
        <v>10</v>
      </c>
      <c r="G13" s="16" t="s">
        <v>11</v>
      </c>
      <c r="H13" s="16" t="s">
        <v>12</v>
      </c>
      <c r="I13" s="16" t="s">
        <v>13</v>
      </c>
      <c r="J13" s="16" t="s">
        <v>14</v>
      </c>
      <c r="K13" s="16" t="s">
        <v>15</v>
      </c>
      <c r="L13" s="16" t="s">
        <v>16</v>
      </c>
      <c r="M13" s="16" t="s">
        <v>17</v>
      </c>
      <c r="N13" s="16" t="s">
        <v>18</v>
      </c>
      <c r="O13" s="16" t="s">
        <v>19</v>
      </c>
    </row>
    <row r="14" spans="1:15">
      <c r="A14" s="17" t="s">
        <v>36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6">
        <f t="shared" ref="O14:O23" si="0">SUM(B14:N14)</f>
        <v>0</v>
      </c>
    </row>
    <row r="15" spans="1:15">
      <c r="A15" s="17" t="s">
        <v>37</v>
      </c>
      <c r="B15" s="54">
        <v>600</v>
      </c>
      <c r="C15" s="57">
        <v>600</v>
      </c>
      <c r="D15" s="57">
        <v>600</v>
      </c>
      <c r="E15" s="55">
        <v>600</v>
      </c>
      <c r="F15" s="47">
        <v>600</v>
      </c>
      <c r="G15" s="47">
        <v>600</v>
      </c>
      <c r="H15" s="47">
        <v>600</v>
      </c>
      <c r="I15" s="47">
        <v>600</v>
      </c>
      <c r="J15" s="47">
        <v>600</v>
      </c>
      <c r="K15" s="47">
        <v>600</v>
      </c>
      <c r="L15" s="47">
        <v>1200</v>
      </c>
      <c r="M15" s="47">
        <v>0</v>
      </c>
      <c r="N15" s="47">
        <v>600</v>
      </c>
      <c r="O15" s="56">
        <f t="shared" si="0"/>
        <v>7800</v>
      </c>
    </row>
    <row r="16" spans="1:15">
      <c r="A16" s="17" t="s">
        <v>38</v>
      </c>
      <c r="B16" s="54">
        <v>300</v>
      </c>
      <c r="C16" s="54">
        <v>300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6">
        <f t="shared" si="0"/>
        <v>600</v>
      </c>
    </row>
    <row r="17" spans="1:15">
      <c r="A17" s="17" t="s">
        <v>39</v>
      </c>
      <c r="B17" s="54">
        <v>3000</v>
      </c>
      <c r="C17" s="57">
        <v>3000</v>
      </c>
      <c r="D17" s="57">
        <v>2700</v>
      </c>
      <c r="E17" s="55">
        <v>2700</v>
      </c>
      <c r="F17" s="47">
        <v>3000</v>
      </c>
      <c r="G17" s="47">
        <v>3000</v>
      </c>
      <c r="H17" s="47">
        <v>3000</v>
      </c>
      <c r="I17" s="47">
        <v>3000</v>
      </c>
      <c r="J17" s="47">
        <v>2700</v>
      </c>
      <c r="K17" s="47">
        <v>2400</v>
      </c>
      <c r="L17" s="47">
        <v>4800</v>
      </c>
      <c r="M17" s="54">
        <v>0</v>
      </c>
      <c r="N17" s="47">
        <v>2400</v>
      </c>
      <c r="O17" s="56">
        <f t="shared" si="0"/>
        <v>35700</v>
      </c>
    </row>
    <row r="18" spans="1:15">
      <c r="A18" s="17" t="s">
        <v>40</v>
      </c>
      <c r="B18" s="54">
        <v>18000</v>
      </c>
      <c r="C18" s="57">
        <v>18000</v>
      </c>
      <c r="D18" s="57">
        <v>18600</v>
      </c>
      <c r="E18" s="55">
        <v>18000</v>
      </c>
      <c r="F18" s="47">
        <v>18300</v>
      </c>
      <c r="G18" s="47">
        <v>18000</v>
      </c>
      <c r="H18" s="47">
        <v>18300</v>
      </c>
      <c r="I18" s="47">
        <v>19200</v>
      </c>
      <c r="J18" s="47">
        <v>19200</v>
      </c>
      <c r="K18" s="47">
        <v>18900</v>
      </c>
      <c r="L18" s="47">
        <v>37800</v>
      </c>
      <c r="M18" s="54">
        <v>0</v>
      </c>
      <c r="N18" s="47">
        <v>20100</v>
      </c>
      <c r="O18" s="56">
        <f t="shared" si="0"/>
        <v>242400</v>
      </c>
    </row>
    <row r="19" spans="1:15">
      <c r="A19" s="17" t="s">
        <v>41</v>
      </c>
      <c r="B19" s="54">
        <v>34200</v>
      </c>
      <c r="C19" s="57">
        <v>33900</v>
      </c>
      <c r="D19" s="57">
        <v>33300</v>
      </c>
      <c r="E19" s="55">
        <v>33000</v>
      </c>
      <c r="F19" s="47">
        <v>32400</v>
      </c>
      <c r="G19" s="47">
        <v>32400</v>
      </c>
      <c r="H19" s="47">
        <v>32100</v>
      </c>
      <c r="I19" s="47">
        <v>31500</v>
      </c>
      <c r="J19" s="47">
        <v>31800</v>
      </c>
      <c r="K19" s="47">
        <v>31500</v>
      </c>
      <c r="L19" s="47">
        <v>62400</v>
      </c>
      <c r="M19" s="54">
        <v>0</v>
      </c>
      <c r="N19" s="47">
        <v>30900</v>
      </c>
      <c r="O19" s="56">
        <f t="shared" si="0"/>
        <v>419400</v>
      </c>
    </row>
    <row r="20" spans="1:15">
      <c r="A20" s="17" t="s">
        <v>42</v>
      </c>
      <c r="B20" s="54">
        <v>299400</v>
      </c>
      <c r="C20" s="57">
        <v>295800</v>
      </c>
      <c r="D20" s="57">
        <v>294600</v>
      </c>
      <c r="E20" s="55">
        <v>300300</v>
      </c>
      <c r="F20" s="47">
        <v>301500</v>
      </c>
      <c r="G20" s="47">
        <v>301500</v>
      </c>
      <c r="H20" s="47">
        <v>305400</v>
      </c>
      <c r="I20" s="47">
        <v>300300</v>
      </c>
      <c r="J20" s="47">
        <v>298800</v>
      </c>
      <c r="K20" s="47">
        <v>297300</v>
      </c>
      <c r="L20" s="47">
        <v>591300</v>
      </c>
      <c r="M20" s="54">
        <v>0</v>
      </c>
      <c r="N20" s="47">
        <v>294900</v>
      </c>
      <c r="O20" s="56">
        <f t="shared" si="0"/>
        <v>3881100</v>
      </c>
    </row>
    <row r="21" spans="1:15" ht="15.75" customHeight="1">
      <c r="A21" s="17" t="s">
        <v>43</v>
      </c>
      <c r="B21" s="54">
        <v>566400</v>
      </c>
      <c r="C21" s="57">
        <v>559500</v>
      </c>
      <c r="D21" s="57">
        <v>555300</v>
      </c>
      <c r="E21" s="55">
        <v>555900</v>
      </c>
      <c r="F21" s="47">
        <v>559500</v>
      </c>
      <c r="G21" s="47">
        <v>560700</v>
      </c>
      <c r="H21" s="47">
        <v>554700</v>
      </c>
      <c r="I21" s="47">
        <v>553500</v>
      </c>
      <c r="J21" s="47">
        <v>553200</v>
      </c>
      <c r="K21" s="47">
        <v>552600</v>
      </c>
      <c r="L21" s="47">
        <v>1096200</v>
      </c>
      <c r="M21" s="54">
        <v>0</v>
      </c>
      <c r="N21" s="47">
        <v>549600</v>
      </c>
      <c r="O21" s="56">
        <f t="shared" si="0"/>
        <v>7217100</v>
      </c>
    </row>
    <row r="22" spans="1:15" ht="15.75" customHeight="1">
      <c r="A22" s="17" t="s">
        <v>44</v>
      </c>
      <c r="B22" s="54">
        <v>7000800</v>
      </c>
      <c r="C22" s="57">
        <v>6931800</v>
      </c>
      <c r="D22" s="57">
        <v>6941700</v>
      </c>
      <c r="E22" s="55">
        <v>6969600</v>
      </c>
      <c r="F22" s="47">
        <v>7010100</v>
      </c>
      <c r="G22" s="47">
        <v>6995700</v>
      </c>
      <c r="H22" s="47">
        <v>6967500</v>
      </c>
      <c r="I22" s="47">
        <v>6964200</v>
      </c>
      <c r="J22" s="47">
        <v>6981300</v>
      </c>
      <c r="K22" s="47">
        <v>6941400</v>
      </c>
      <c r="L22" s="47">
        <v>13881600</v>
      </c>
      <c r="M22" s="54">
        <v>0</v>
      </c>
      <c r="N22" s="47">
        <v>6948900</v>
      </c>
      <c r="O22" s="56">
        <f t="shared" si="0"/>
        <v>90534600</v>
      </c>
    </row>
    <row r="23" spans="1:15" ht="15.75" customHeight="1">
      <c r="A23" s="17" t="s">
        <v>45</v>
      </c>
      <c r="B23" s="54">
        <v>11710200</v>
      </c>
      <c r="C23" s="57">
        <v>11535600</v>
      </c>
      <c r="D23" s="57">
        <v>11451300</v>
      </c>
      <c r="E23" s="55">
        <v>11420400</v>
      </c>
      <c r="F23" s="47">
        <v>11502900</v>
      </c>
      <c r="G23" s="47">
        <v>11463600</v>
      </c>
      <c r="H23" s="47">
        <v>11396100</v>
      </c>
      <c r="I23" s="47">
        <v>11318700</v>
      </c>
      <c r="J23" s="47">
        <v>11256900</v>
      </c>
      <c r="K23" s="47">
        <v>11205000</v>
      </c>
      <c r="L23" s="47">
        <v>22285200</v>
      </c>
      <c r="M23" s="54">
        <v>0</v>
      </c>
      <c r="N23" s="47">
        <v>11094600</v>
      </c>
      <c r="O23" s="56">
        <f t="shared" si="0"/>
        <v>147640500</v>
      </c>
    </row>
    <row r="24" spans="1:15" ht="15.75" customHeight="1">
      <c r="A24" s="14" t="s">
        <v>19</v>
      </c>
      <c r="B24" s="58">
        <f t="shared" ref="B24:O24" si="1">SUM(B14:B23)</f>
        <v>19632900</v>
      </c>
      <c r="C24" s="58">
        <f t="shared" si="1"/>
        <v>19378500</v>
      </c>
      <c r="D24" s="58">
        <f t="shared" si="1"/>
        <v>19298100</v>
      </c>
      <c r="E24" s="58">
        <f t="shared" si="1"/>
        <v>19300500</v>
      </c>
      <c r="F24" s="58">
        <f t="shared" si="1"/>
        <v>19428300</v>
      </c>
      <c r="G24" s="58">
        <f t="shared" si="1"/>
        <v>19375500</v>
      </c>
      <c r="H24" s="58">
        <f t="shared" si="1"/>
        <v>19277700</v>
      </c>
      <c r="I24" s="58">
        <f t="shared" si="1"/>
        <v>19191000</v>
      </c>
      <c r="J24" s="58">
        <f t="shared" si="1"/>
        <v>19144500</v>
      </c>
      <c r="K24" s="58">
        <f t="shared" si="1"/>
        <v>19049700</v>
      </c>
      <c r="L24" s="58">
        <f t="shared" si="1"/>
        <v>37960500</v>
      </c>
      <c r="M24" s="58">
        <f t="shared" si="1"/>
        <v>0</v>
      </c>
      <c r="N24" s="58">
        <f t="shared" ref="N24" si="2">SUM(N14:N23)</f>
        <v>18942000</v>
      </c>
      <c r="O24" s="53">
        <f t="shared" si="1"/>
        <v>249979200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28" workbookViewId="0">
      <selection activeCell="F58" sqref="F58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46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109">
        <v>2022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6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17" t="s">
        <v>48</v>
      </c>
      <c r="B14" s="59">
        <v>414600</v>
      </c>
      <c r="C14" s="60">
        <v>409800</v>
      </c>
      <c r="D14" s="60">
        <v>406500</v>
      </c>
      <c r="E14" s="59">
        <v>407100</v>
      </c>
      <c r="F14" s="59">
        <v>412200</v>
      </c>
      <c r="G14" s="59">
        <v>409200</v>
      </c>
      <c r="H14" s="59">
        <v>411300</v>
      </c>
      <c r="I14" s="59">
        <v>412500</v>
      </c>
      <c r="J14" s="59">
        <v>406200</v>
      </c>
      <c r="K14" s="59">
        <v>407100</v>
      </c>
      <c r="L14" s="59">
        <v>814800</v>
      </c>
      <c r="M14" s="59">
        <v>0</v>
      </c>
      <c r="N14" s="59">
        <v>405900</v>
      </c>
      <c r="O14" s="61">
        <f t="shared" ref="O14:O51" si="0">SUM(B14:N14)</f>
        <v>5317200</v>
      </c>
    </row>
    <row r="15" spans="1:15">
      <c r="A15" s="17" t="s">
        <v>49</v>
      </c>
      <c r="B15" s="59">
        <v>1800</v>
      </c>
      <c r="C15" s="60">
        <v>1800</v>
      </c>
      <c r="D15" s="60">
        <v>1800</v>
      </c>
      <c r="E15" s="59">
        <v>1800</v>
      </c>
      <c r="F15" s="59">
        <v>1800</v>
      </c>
      <c r="G15" s="59">
        <v>1800</v>
      </c>
      <c r="H15" s="59">
        <v>1800</v>
      </c>
      <c r="I15" s="59">
        <v>1800</v>
      </c>
      <c r="J15" s="59">
        <v>1800</v>
      </c>
      <c r="K15" s="59">
        <v>1800</v>
      </c>
      <c r="L15" s="59">
        <v>3600</v>
      </c>
      <c r="M15" s="59">
        <v>0</v>
      </c>
      <c r="N15" s="59">
        <v>1800</v>
      </c>
      <c r="O15" s="61">
        <f t="shared" si="0"/>
        <v>23400</v>
      </c>
    </row>
    <row r="16" spans="1:15">
      <c r="A16" s="17" t="s">
        <v>50</v>
      </c>
      <c r="B16" s="59">
        <v>116400</v>
      </c>
      <c r="C16" s="60">
        <v>115200</v>
      </c>
      <c r="D16" s="60">
        <v>113100</v>
      </c>
      <c r="E16" s="59">
        <v>113400</v>
      </c>
      <c r="F16" s="59">
        <v>112800</v>
      </c>
      <c r="G16" s="59">
        <v>113700</v>
      </c>
      <c r="H16" s="59">
        <v>113400</v>
      </c>
      <c r="I16" s="59">
        <v>112200</v>
      </c>
      <c r="J16" s="59">
        <v>111300</v>
      </c>
      <c r="K16" s="59">
        <v>109500</v>
      </c>
      <c r="L16" s="59">
        <v>217500</v>
      </c>
      <c r="M16" s="59">
        <v>0</v>
      </c>
      <c r="N16" s="59">
        <v>107700</v>
      </c>
      <c r="O16" s="61">
        <f t="shared" si="0"/>
        <v>1456200</v>
      </c>
    </row>
    <row r="17" spans="1:15">
      <c r="A17" s="17" t="s">
        <v>51</v>
      </c>
      <c r="B17" s="59">
        <v>28200</v>
      </c>
      <c r="C17" s="60">
        <v>27300</v>
      </c>
      <c r="D17" s="60">
        <v>27300</v>
      </c>
      <c r="E17" s="59">
        <v>27000</v>
      </c>
      <c r="F17" s="59">
        <v>27000</v>
      </c>
      <c r="G17" s="59">
        <v>27000</v>
      </c>
      <c r="H17" s="59">
        <v>27000</v>
      </c>
      <c r="I17" s="59">
        <v>26700</v>
      </c>
      <c r="J17" s="59">
        <v>26700</v>
      </c>
      <c r="K17" s="59">
        <v>26400</v>
      </c>
      <c r="L17" s="59">
        <v>52800</v>
      </c>
      <c r="M17" s="59">
        <v>0</v>
      </c>
      <c r="N17" s="59">
        <v>26400</v>
      </c>
      <c r="O17" s="61">
        <f t="shared" si="0"/>
        <v>349800</v>
      </c>
    </row>
    <row r="18" spans="1:15">
      <c r="A18" s="17" t="s">
        <v>52</v>
      </c>
      <c r="B18" s="59">
        <v>58800</v>
      </c>
      <c r="C18" s="60">
        <v>58200</v>
      </c>
      <c r="D18" s="60">
        <v>58500</v>
      </c>
      <c r="E18" s="59">
        <v>60000</v>
      </c>
      <c r="F18" s="59">
        <v>59700</v>
      </c>
      <c r="G18" s="59">
        <v>59400</v>
      </c>
      <c r="H18" s="59">
        <v>60300</v>
      </c>
      <c r="I18" s="59">
        <v>60000</v>
      </c>
      <c r="J18" s="59">
        <v>63600</v>
      </c>
      <c r="K18" s="59">
        <v>59700</v>
      </c>
      <c r="L18" s="59">
        <v>119700</v>
      </c>
      <c r="M18" s="59">
        <v>0</v>
      </c>
      <c r="N18" s="59">
        <v>59700</v>
      </c>
      <c r="O18" s="61">
        <f t="shared" si="0"/>
        <v>777600</v>
      </c>
    </row>
    <row r="19" spans="1:15">
      <c r="A19" s="17" t="s">
        <v>53</v>
      </c>
      <c r="B19" s="59">
        <v>26100</v>
      </c>
      <c r="C19" s="60">
        <v>26700</v>
      </c>
      <c r="D19" s="60">
        <v>26400</v>
      </c>
      <c r="E19" s="59">
        <v>27000</v>
      </c>
      <c r="F19" s="59">
        <v>26400</v>
      </c>
      <c r="G19" s="59">
        <v>26100</v>
      </c>
      <c r="H19" s="59">
        <v>25800</v>
      </c>
      <c r="I19" s="59">
        <v>25800</v>
      </c>
      <c r="J19" s="59">
        <v>25500</v>
      </c>
      <c r="K19" s="59">
        <v>24900</v>
      </c>
      <c r="L19" s="59">
        <v>51000</v>
      </c>
      <c r="M19" s="59">
        <v>0</v>
      </c>
      <c r="N19" s="59">
        <v>24900</v>
      </c>
      <c r="O19" s="61">
        <f t="shared" si="0"/>
        <v>336600</v>
      </c>
    </row>
    <row r="20" spans="1:15">
      <c r="A20" s="17" t="s">
        <v>54</v>
      </c>
      <c r="B20" s="59">
        <v>70800</v>
      </c>
      <c r="C20" s="60">
        <v>70500</v>
      </c>
      <c r="D20" s="60">
        <v>69900</v>
      </c>
      <c r="E20" s="59">
        <v>72000</v>
      </c>
      <c r="F20" s="59">
        <v>76200</v>
      </c>
      <c r="G20" s="59">
        <v>75300</v>
      </c>
      <c r="H20" s="59">
        <v>74700</v>
      </c>
      <c r="I20" s="59">
        <v>73800</v>
      </c>
      <c r="J20" s="59">
        <v>74700</v>
      </c>
      <c r="K20" s="59">
        <v>73500</v>
      </c>
      <c r="L20" s="59">
        <v>146400</v>
      </c>
      <c r="M20" s="59">
        <v>0</v>
      </c>
      <c r="N20" s="59">
        <v>73500</v>
      </c>
      <c r="O20" s="61">
        <f t="shared" si="0"/>
        <v>951300</v>
      </c>
    </row>
    <row r="21" spans="1:15" ht="15.75" customHeight="1">
      <c r="A21" s="17" t="s">
        <v>55</v>
      </c>
      <c r="B21" s="59">
        <v>215400</v>
      </c>
      <c r="C21" s="60">
        <v>213900</v>
      </c>
      <c r="D21" s="60">
        <v>214200</v>
      </c>
      <c r="E21" s="59">
        <v>220800</v>
      </c>
      <c r="F21" s="59">
        <v>224400</v>
      </c>
      <c r="G21" s="59">
        <v>222600</v>
      </c>
      <c r="H21" s="59">
        <v>220800</v>
      </c>
      <c r="I21" s="59">
        <v>219900</v>
      </c>
      <c r="J21" s="59">
        <v>220200</v>
      </c>
      <c r="K21" s="59">
        <v>218700</v>
      </c>
      <c r="L21" s="59">
        <v>434100</v>
      </c>
      <c r="M21" s="59">
        <v>0</v>
      </c>
      <c r="N21" s="59">
        <v>215700</v>
      </c>
      <c r="O21" s="61">
        <f t="shared" si="0"/>
        <v>2840700</v>
      </c>
    </row>
    <row r="22" spans="1:15" ht="15.75" customHeight="1">
      <c r="A22" s="17" t="s">
        <v>56</v>
      </c>
      <c r="B22" s="59">
        <v>160200</v>
      </c>
      <c r="C22" s="60">
        <v>155400</v>
      </c>
      <c r="D22" s="60">
        <v>153600</v>
      </c>
      <c r="E22" s="59">
        <v>153000</v>
      </c>
      <c r="F22" s="59">
        <v>153600</v>
      </c>
      <c r="G22" s="59">
        <v>154200</v>
      </c>
      <c r="H22" s="59">
        <v>157500</v>
      </c>
      <c r="I22" s="59">
        <v>153900</v>
      </c>
      <c r="J22" s="59">
        <v>153300</v>
      </c>
      <c r="K22" s="59">
        <v>152700</v>
      </c>
      <c r="L22" s="59">
        <v>306300</v>
      </c>
      <c r="M22" s="59">
        <v>0</v>
      </c>
      <c r="N22" s="59">
        <v>152100</v>
      </c>
      <c r="O22" s="61">
        <f t="shared" si="0"/>
        <v>2005800</v>
      </c>
    </row>
    <row r="23" spans="1:15" ht="15.75" customHeight="1">
      <c r="A23" s="17" t="s">
        <v>57</v>
      </c>
      <c r="B23" s="59">
        <v>79800</v>
      </c>
      <c r="C23" s="60">
        <v>78300</v>
      </c>
      <c r="D23" s="60">
        <v>77700</v>
      </c>
      <c r="E23" s="59">
        <v>78000</v>
      </c>
      <c r="F23" s="59">
        <v>78300</v>
      </c>
      <c r="G23" s="59">
        <v>78300</v>
      </c>
      <c r="H23" s="59">
        <v>78000</v>
      </c>
      <c r="I23" s="59">
        <v>76800</v>
      </c>
      <c r="J23" s="59">
        <v>77400</v>
      </c>
      <c r="K23" s="59">
        <v>76200</v>
      </c>
      <c r="L23" s="59">
        <v>152700</v>
      </c>
      <c r="M23" s="59">
        <v>0</v>
      </c>
      <c r="N23" s="59">
        <v>76200</v>
      </c>
      <c r="O23" s="61">
        <f t="shared" si="0"/>
        <v>1007700</v>
      </c>
    </row>
    <row r="24" spans="1:15" ht="15.75" customHeight="1">
      <c r="A24" s="17" t="s">
        <v>58</v>
      </c>
      <c r="B24" s="59">
        <v>53400</v>
      </c>
      <c r="C24" s="60">
        <v>53700</v>
      </c>
      <c r="D24" s="60">
        <v>53100</v>
      </c>
      <c r="E24" s="59">
        <v>53100</v>
      </c>
      <c r="F24" s="59">
        <v>53400</v>
      </c>
      <c r="G24" s="59">
        <v>53400</v>
      </c>
      <c r="H24" s="59">
        <v>53100</v>
      </c>
      <c r="I24" s="59">
        <v>53100</v>
      </c>
      <c r="J24" s="59">
        <v>52800</v>
      </c>
      <c r="K24" s="59">
        <v>52800</v>
      </c>
      <c r="L24" s="59">
        <v>105600</v>
      </c>
      <c r="M24" s="59">
        <v>0</v>
      </c>
      <c r="N24" s="59">
        <v>52800</v>
      </c>
      <c r="O24" s="61">
        <f t="shared" si="0"/>
        <v>690300</v>
      </c>
    </row>
    <row r="25" spans="1:15" ht="15.75" customHeight="1">
      <c r="A25" s="17" t="s">
        <v>59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61">
        <f t="shared" si="0"/>
        <v>0</v>
      </c>
    </row>
    <row r="26" spans="1:15" ht="15.75" customHeight="1">
      <c r="A26" s="17" t="s">
        <v>60</v>
      </c>
      <c r="B26" s="59">
        <v>836100</v>
      </c>
      <c r="C26" s="60">
        <v>820200</v>
      </c>
      <c r="D26" s="60">
        <v>820800</v>
      </c>
      <c r="E26" s="59">
        <v>816000</v>
      </c>
      <c r="F26" s="59">
        <v>829800</v>
      </c>
      <c r="G26" s="59">
        <v>817500</v>
      </c>
      <c r="H26" s="59">
        <v>813300</v>
      </c>
      <c r="I26" s="59">
        <v>811200</v>
      </c>
      <c r="J26" s="59">
        <v>805800</v>
      </c>
      <c r="K26" s="59">
        <v>803700</v>
      </c>
      <c r="L26" s="59">
        <v>1599600</v>
      </c>
      <c r="M26" s="59">
        <v>0</v>
      </c>
      <c r="N26" s="59">
        <v>798300</v>
      </c>
      <c r="O26" s="61">
        <f t="shared" si="0"/>
        <v>10572300</v>
      </c>
    </row>
    <row r="27" spans="1:15" ht="15.75" customHeight="1">
      <c r="A27" s="17" t="s">
        <v>61</v>
      </c>
      <c r="B27" s="59">
        <v>115200</v>
      </c>
      <c r="C27" s="60">
        <v>114300</v>
      </c>
      <c r="D27" s="60">
        <v>113100</v>
      </c>
      <c r="E27" s="59">
        <v>113100</v>
      </c>
      <c r="F27" s="59">
        <v>113400</v>
      </c>
      <c r="G27" s="59">
        <v>112200</v>
      </c>
      <c r="H27" s="59">
        <v>111300</v>
      </c>
      <c r="I27" s="59">
        <v>110700</v>
      </c>
      <c r="J27" s="59">
        <v>111000</v>
      </c>
      <c r="K27" s="59">
        <v>110400</v>
      </c>
      <c r="L27" s="59">
        <v>218700</v>
      </c>
      <c r="M27" s="59">
        <v>0</v>
      </c>
      <c r="N27" s="59">
        <v>108900</v>
      </c>
      <c r="O27" s="61">
        <f t="shared" si="0"/>
        <v>1452300</v>
      </c>
    </row>
    <row r="28" spans="1:15" ht="15.75" customHeight="1">
      <c r="A28" s="17" t="s">
        <v>62</v>
      </c>
      <c r="B28" s="59">
        <v>2123100</v>
      </c>
      <c r="C28" s="60">
        <v>2082300</v>
      </c>
      <c r="D28" s="60">
        <v>2064600</v>
      </c>
      <c r="E28" s="59">
        <v>2059800</v>
      </c>
      <c r="F28" s="59">
        <v>2061000</v>
      </c>
      <c r="G28" s="59">
        <v>2050800</v>
      </c>
      <c r="H28" s="59">
        <v>2034600</v>
      </c>
      <c r="I28" s="59">
        <v>2025000</v>
      </c>
      <c r="J28" s="59">
        <v>2019600</v>
      </c>
      <c r="K28" s="59">
        <v>2010300</v>
      </c>
      <c r="L28" s="59">
        <v>3990900</v>
      </c>
      <c r="M28" s="59">
        <v>0</v>
      </c>
      <c r="N28" s="59">
        <v>1992000</v>
      </c>
      <c r="O28" s="61">
        <f t="shared" si="0"/>
        <v>26514000</v>
      </c>
    </row>
    <row r="29" spans="1:15" ht="15.75" customHeight="1">
      <c r="A29" s="17" t="s">
        <v>63</v>
      </c>
      <c r="B29" s="59">
        <v>914700</v>
      </c>
      <c r="C29" s="60">
        <v>900600</v>
      </c>
      <c r="D29" s="60">
        <v>894900</v>
      </c>
      <c r="E29" s="59">
        <v>896700</v>
      </c>
      <c r="F29" s="59">
        <v>898200</v>
      </c>
      <c r="G29" s="59">
        <v>892500</v>
      </c>
      <c r="H29" s="59">
        <v>890700</v>
      </c>
      <c r="I29" s="59">
        <v>885900</v>
      </c>
      <c r="J29" s="59">
        <v>884100</v>
      </c>
      <c r="K29" s="59">
        <v>877500</v>
      </c>
      <c r="L29" s="59">
        <v>1755900</v>
      </c>
      <c r="M29" s="59">
        <v>0</v>
      </c>
      <c r="N29" s="59">
        <v>880500</v>
      </c>
      <c r="O29" s="61">
        <f t="shared" si="0"/>
        <v>11572200</v>
      </c>
    </row>
    <row r="30" spans="1:15" ht="15.75" customHeight="1">
      <c r="A30" s="17" t="s">
        <v>64</v>
      </c>
      <c r="B30" s="59">
        <v>1005900</v>
      </c>
      <c r="C30" s="60">
        <v>997800</v>
      </c>
      <c r="D30" s="60">
        <v>991200</v>
      </c>
      <c r="E30" s="59">
        <v>996000</v>
      </c>
      <c r="F30" s="59">
        <v>1011300</v>
      </c>
      <c r="G30" s="59">
        <v>1011000</v>
      </c>
      <c r="H30" s="59">
        <v>998700</v>
      </c>
      <c r="I30" s="59">
        <v>996000</v>
      </c>
      <c r="J30" s="59">
        <v>995100</v>
      </c>
      <c r="K30" s="59">
        <v>987600</v>
      </c>
      <c r="L30" s="59">
        <v>1969200</v>
      </c>
      <c r="M30" s="59">
        <v>0</v>
      </c>
      <c r="N30" s="59">
        <v>979500</v>
      </c>
      <c r="O30" s="61">
        <f t="shared" si="0"/>
        <v>12939300</v>
      </c>
    </row>
    <row r="31" spans="1:15" ht="15.75" customHeight="1">
      <c r="A31" s="17" t="s">
        <v>65</v>
      </c>
      <c r="B31" s="59">
        <v>1195500</v>
      </c>
      <c r="C31" s="60">
        <v>1176600</v>
      </c>
      <c r="D31" s="60">
        <v>1176000</v>
      </c>
      <c r="E31" s="59">
        <v>1176000</v>
      </c>
      <c r="F31" s="59">
        <v>1175100</v>
      </c>
      <c r="G31" s="59">
        <v>1179300</v>
      </c>
      <c r="H31" s="59">
        <v>1172400</v>
      </c>
      <c r="I31" s="59">
        <v>1172400</v>
      </c>
      <c r="J31" s="59">
        <v>1174500</v>
      </c>
      <c r="K31" s="59">
        <v>1171800</v>
      </c>
      <c r="L31" s="59">
        <v>2334000</v>
      </c>
      <c r="M31" s="59">
        <v>0</v>
      </c>
      <c r="N31" s="59">
        <v>1165200</v>
      </c>
      <c r="O31" s="61">
        <f t="shared" si="0"/>
        <v>15268800</v>
      </c>
    </row>
    <row r="32" spans="1:15" ht="15.75" customHeight="1">
      <c r="A32" s="17" t="s">
        <v>66</v>
      </c>
      <c r="B32" s="59">
        <v>264300</v>
      </c>
      <c r="C32" s="60">
        <v>260700</v>
      </c>
      <c r="D32" s="60">
        <v>259200</v>
      </c>
      <c r="E32" s="59">
        <v>256200</v>
      </c>
      <c r="F32" s="59">
        <v>258000</v>
      </c>
      <c r="G32" s="59">
        <v>258000</v>
      </c>
      <c r="H32" s="59">
        <v>256200</v>
      </c>
      <c r="I32" s="59">
        <v>256200</v>
      </c>
      <c r="J32" s="59">
        <v>255000</v>
      </c>
      <c r="K32" s="59">
        <v>252900</v>
      </c>
      <c r="L32" s="59">
        <v>507000</v>
      </c>
      <c r="M32" s="59">
        <v>0</v>
      </c>
      <c r="N32" s="59">
        <v>251100</v>
      </c>
      <c r="O32" s="61">
        <f t="shared" si="0"/>
        <v>3334800</v>
      </c>
    </row>
    <row r="33" spans="1:15" ht="15.75" customHeight="1">
      <c r="A33" s="17" t="s">
        <v>67</v>
      </c>
      <c r="B33" s="59">
        <v>784500</v>
      </c>
      <c r="C33" s="60">
        <v>776700</v>
      </c>
      <c r="D33" s="60">
        <v>774000</v>
      </c>
      <c r="E33" s="59">
        <v>777000</v>
      </c>
      <c r="F33" s="59">
        <v>789600</v>
      </c>
      <c r="G33" s="59">
        <v>787200</v>
      </c>
      <c r="H33" s="59">
        <v>789600</v>
      </c>
      <c r="I33" s="59">
        <v>779100</v>
      </c>
      <c r="J33" s="59">
        <v>775800</v>
      </c>
      <c r="K33" s="59">
        <v>774000</v>
      </c>
      <c r="L33" s="59">
        <v>1540500</v>
      </c>
      <c r="M33" s="59">
        <v>0</v>
      </c>
      <c r="N33" s="59">
        <v>772200</v>
      </c>
      <c r="O33" s="61">
        <f t="shared" si="0"/>
        <v>10120200</v>
      </c>
    </row>
    <row r="34" spans="1:15" ht="15.75" customHeight="1">
      <c r="A34" s="17" t="s">
        <v>68</v>
      </c>
      <c r="B34" s="59">
        <v>581400</v>
      </c>
      <c r="C34" s="60">
        <v>573900</v>
      </c>
      <c r="D34" s="60">
        <v>569100</v>
      </c>
      <c r="E34" s="59">
        <v>573000</v>
      </c>
      <c r="F34" s="59">
        <v>579300</v>
      </c>
      <c r="G34" s="59">
        <v>577200</v>
      </c>
      <c r="H34" s="59">
        <v>575700</v>
      </c>
      <c r="I34" s="59">
        <v>575400</v>
      </c>
      <c r="J34" s="59">
        <v>568200</v>
      </c>
      <c r="K34" s="59">
        <v>564900</v>
      </c>
      <c r="L34" s="59">
        <v>1129200</v>
      </c>
      <c r="M34" s="59">
        <v>0</v>
      </c>
      <c r="N34" s="59">
        <v>570300</v>
      </c>
      <c r="O34" s="61">
        <f t="shared" si="0"/>
        <v>7437600</v>
      </c>
    </row>
    <row r="35" spans="1:15" ht="15.75" customHeight="1">
      <c r="A35" s="17" t="s">
        <v>69</v>
      </c>
      <c r="B35" s="59">
        <v>3900</v>
      </c>
      <c r="C35" s="60">
        <v>3900</v>
      </c>
      <c r="D35" s="60">
        <v>3900</v>
      </c>
      <c r="E35" s="59">
        <v>3900</v>
      </c>
      <c r="F35" s="59">
        <v>3900</v>
      </c>
      <c r="G35" s="59">
        <v>3900</v>
      </c>
      <c r="H35" s="59">
        <v>3900</v>
      </c>
      <c r="I35" s="59">
        <v>3900</v>
      </c>
      <c r="J35" s="59">
        <v>3900</v>
      </c>
      <c r="K35" s="59">
        <v>3900</v>
      </c>
      <c r="L35" s="59">
        <v>7800</v>
      </c>
      <c r="M35" s="59">
        <v>0</v>
      </c>
      <c r="N35" s="59">
        <v>3900</v>
      </c>
      <c r="O35" s="61">
        <f t="shared" si="0"/>
        <v>50700</v>
      </c>
    </row>
    <row r="36" spans="1:15" ht="15.75" customHeight="1">
      <c r="A36" s="17" t="s">
        <v>70</v>
      </c>
      <c r="B36" s="59">
        <v>1488300</v>
      </c>
      <c r="C36" s="60">
        <v>1468500</v>
      </c>
      <c r="D36" s="60">
        <v>1460400</v>
      </c>
      <c r="E36" s="59">
        <v>1460400</v>
      </c>
      <c r="F36" s="59">
        <v>1464300</v>
      </c>
      <c r="G36" s="59">
        <v>1458900</v>
      </c>
      <c r="H36" s="59">
        <v>1452000</v>
      </c>
      <c r="I36" s="59">
        <v>1448700</v>
      </c>
      <c r="J36" s="59">
        <v>1438200</v>
      </c>
      <c r="K36" s="59">
        <v>1429800</v>
      </c>
      <c r="L36" s="59">
        <v>2843700</v>
      </c>
      <c r="M36" s="59">
        <v>0</v>
      </c>
      <c r="N36" s="59">
        <v>1419000</v>
      </c>
      <c r="O36" s="61">
        <f t="shared" si="0"/>
        <v>18832200</v>
      </c>
    </row>
    <row r="37" spans="1:15" ht="15.75" customHeight="1">
      <c r="A37" s="17" t="s">
        <v>71</v>
      </c>
      <c r="B37" s="59">
        <v>398400</v>
      </c>
      <c r="C37" s="60">
        <v>391500</v>
      </c>
      <c r="D37" s="60">
        <v>391500</v>
      </c>
      <c r="E37" s="59">
        <v>396000</v>
      </c>
      <c r="F37" s="59">
        <v>393900</v>
      </c>
      <c r="G37" s="59">
        <v>395100</v>
      </c>
      <c r="H37" s="59">
        <v>392100</v>
      </c>
      <c r="I37" s="59">
        <v>390600</v>
      </c>
      <c r="J37" s="59">
        <v>388200</v>
      </c>
      <c r="K37" s="59">
        <v>387300</v>
      </c>
      <c r="L37" s="59">
        <v>773400</v>
      </c>
      <c r="M37" s="59">
        <v>0</v>
      </c>
      <c r="N37" s="59">
        <v>384300</v>
      </c>
      <c r="O37" s="61">
        <f t="shared" si="0"/>
        <v>5082300</v>
      </c>
    </row>
    <row r="38" spans="1:15" ht="15.75" customHeight="1">
      <c r="A38" s="17" t="s">
        <v>72</v>
      </c>
      <c r="B38" s="59">
        <v>4947300</v>
      </c>
      <c r="C38" s="60">
        <v>4902000</v>
      </c>
      <c r="D38" s="60">
        <v>4885800</v>
      </c>
      <c r="E38" s="59">
        <v>4862400</v>
      </c>
      <c r="F38" s="59">
        <v>4897500</v>
      </c>
      <c r="G38" s="59">
        <v>4892100</v>
      </c>
      <c r="H38" s="59">
        <v>4866600</v>
      </c>
      <c r="I38" s="59">
        <v>4838100</v>
      </c>
      <c r="J38" s="59">
        <v>4829400</v>
      </c>
      <c r="K38" s="59">
        <v>4809600</v>
      </c>
      <c r="L38" s="59">
        <v>9580500</v>
      </c>
      <c r="M38" s="59">
        <v>0</v>
      </c>
      <c r="N38" s="59">
        <v>4780200</v>
      </c>
      <c r="O38" s="61">
        <f t="shared" si="0"/>
        <v>63091500</v>
      </c>
    </row>
    <row r="39" spans="1:15" ht="15.75" customHeight="1">
      <c r="A39" s="17" t="s">
        <v>73</v>
      </c>
      <c r="B39" s="59">
        <v>259200</v>
      </c>
      <c r="C39" s="60">
        <v>256200</v>
      </c>
      <c r="D39" s="60">
        <v>255000</v>
      </c>
      <c r="E39" s="59">
        <v>257100</v>
      </c>
      <c r="F39" s="59">
        <v>258900</v>
      </c>
      <c r="G39" s="59">
        <v>257700</v>
      </c>
      <c r="H39" s="59">
        <v>257100</v>
      </c>
      <c r="I39" s="59">
        <v>255900</v>
      </c>
      <c r="J39" s="59">
        <v>254700</v>
      </c>
      <c r="K39" s="59">
        <v>254100</v>
      </c>
      <c r="L39" s="59">
        <v>507000</v>
      </c>
      <c r="M39" s="59">
        <v>0</v>
      </c>
      <c r="N39" s="59">
        <v>250200</v>
      </c>
      <c r="O39" s="61">
        <f t="shared" si="0"/>
        <v>3323100</v>
      </c>
    </row>
    <row r="40" spans="1:15" ht="15.75" customHeight="1">
      <c r="A40" s="17" t="s">
        <v>74</v>
      </c>
      <c r="B40" s="59">
        <v>154500</v>
      </c>
      <c r="C40" s="60">
        <v>151200</v>
      </c>
      <c r="D40" s="60">
        <v>151200</v>
      </c>
      <c r="E40" s="59">
        <v>152100</v>
      </c>
      <c r="F40" s="59">
        <v>151800</v>
      </c>
      <c r="G40" s="59">
        <v>149400</v>
      </c>
      <c r="H40" s="59">
        <v>149700</v>
      </c>
      <c r="I40" s="59">
        <v>151800</v>
      </c>
      <c r="J40" s="59">
        <v>153300</v>
      </c>
      <c r="K40" s="59">
        <v>150600</v>
      </c>
      <c r="L40" s="59">
        <v>301500</v>
      </c>
      <c r="M40" s="59">
        <v>0</v>
      </c>
      <c r="N40" s="59">
        <v>150600</v>
      </c>
      <c r="O40" s="61">
        <f t="shared" si="0"/>
        <v>1967700</v>
      </c>
    </row>
    <row r="41" spans="1:15" ht="15.75" customHeight="1">
      <c r="A41" s="17" t="s">
        <v>75</v>
      </c>
      <c r="B41" s="59">
        <v>706800</v>
      </c>
      <c r="C41" s="60">
        <v>696900</v>
      </c>
      <c r="D41" s="60">
        <v>694800</v>
      </c>
      <c r="E41" s="59">
        <v>695400</v>
      </c>
      <c r="F41" s="59">
        <v>700800</v>
      </c>
      <c r="G41" s="59">
        <v>699300</v>
      </c>
      <c r="H41" s="59">
        <v>698700</v>
      </c>
      <c r="I41" s="59">
        <v>693000</v>
      </c>
      <c r="J41" s="59">
        <v>698700</v>
      </c>
      <c r="K41" s="59">
        <v>692700</v>
      </c>
      <c r="L41" s="59">
        <v>1383000</v>
      </c>
      <c r="M41" s="59">
        <v>0</v>
      </c>
      <c r="N41" s="59">
        <v>688200</v>
      </c>
      <c r="O41" s="61">
        <f t="shared" si="0"/>
        <v>9048300</v>
      </c>
    </row>
    <row r="42" spans="1:15" ht="15.75" customHeight="1">
      <c r="A42" s="17" t="s">
        <v>76</v>
      </c>
      <c r="B42" s="59">
        <v>519900</v>
      </c>
      <c r="C42" s="60">
        <v>510000</v>
      </c>
      <c r="D42" s="60">
        <v>510300</v>
      </c>
      <c r="E42" s="59">
        <v>515700</v>
      </c>
      <c r="F42" s="59">
        <v>520800</v>
      </c>
      <c r="G42" s="59">
        <v>523800</v>
      </c>
      <c r="H42" s="59">
        <v>519300</v>
      </c>
      <c r="I42" s="59">
        <v>518700</v>
      </c>
      <c r="J42" s="59">
        <v>516600</v>
      </c>
      <c r="K42" s="59">
        <v>515100</v>
      </c>
      <c r="L42" s="59">
        <v>1026300</v>
      </c>
      <c r="M42" s="59">
        <v>0</v>
      </c>
      <c r="N42" s="59">
        <v>511800</v>
      </c>
      <c r="O42" s="61">
        <f t="shared" si="0"/>
        <v>6708300</v>
      </c>
    </row>
    <row r="43" spans="1:15" ht="15.75" customHeight="1">
      <c r="A43" s="17" t="s">
        <v>77</v>
      </c>
      <c r="B43" s="59">
        <v>51000</v>
      </c>
      <c r="C43" s="60">
        <v>51000</v>
      </c>
      <c r="D43" s="60">
        <v>51900</v>
      </c>
      <c r="E43" s="59">
        <v>51300</v>
      </c>
      <c r="F43" s="59">
        <v>51900</v>
      </c>
      <c r="G43" s="59">
        <v>51900</v>
      </c>
      <c r="H43" s="59">
        <v>52500</v>
      </c>
      <c r="I43" s="59">
        <v>52200</v>
      </c>
      <c r="J43" s="59">
        <v>51900</v>
      </c>
      <c r="K43" s="59">
        <v>52500</v>
      </c>
      <c r="L43" s="59">
        <v>105900</v>
      </c>
      <c r="M43" s="59">
        <v>0</v>
      </c>
      <c r="N43" s="59">
        <v>52200</v>
      </c>
      <c r="O43" s="61">
        <f t="shared" si="0"/>
        <v>676200</v>
      </c>
    </row>
    <row r="44" spans="1:15" ht="15.75" customHeight="1">
      <c r="A44" s="17" t="s">
        <v>78</v>
      </c>
      <c r="B44" s="59">
        <v>698100</v>
      </c>
      <c r="C44" s="60">
        <v>687000</v>
      </c>
      <c r="D44" s="60">
        <v>687900</v>
      </c>
      <c r="E44" s="59">
        <v>689100</v>
      </c>
      <c r="F44" s="59">
        <v>693600</v>
      </c>
      <c r="G44" s="59">
        <v>687000</v>
      </c>
      <c r="H44" s="59">
        <v>682500</v>
      </c>
      <c r="I44" s="59">
        <v>678000</v>
      </c>
      <c r="J44" s="59">
        <v>677100</v>
      </c>
      <c r="K44" s="59">
        <v>673500</v>
      </c>
      <c r="L44" s="59">
        <v>1346100</v>
      </c>
      <c r="M44" s="59">
        <v>0</v>
      </c>
      <c r="N44" s="59">
        <v>672600</v>
      </c>
      <c r="O44" s="61">
        <f t="shared" si="0"/>
        <v>8872500</v>
      </c>
    </row>
    <row r="45" spans="1:15" ht="15.75" customHeight="1">
      <c r="A45" s="17" t="s">
        <v>79</v>
      </c>
      <c r="B45" s="59">
        <v>178500</v>
      </c>
      <c r="C45" s="60">
        <v>176400</v>
      </c>
      <c r="D45" s="60">
        <v>177600</v>
      </c>
      <c r="E45" s="59">
        <v>177900</v>
      </c>
      <c r="F45" s="59">
        <v>181800</v>
      </c>
      <c r="G45" s="59">
        <v>183000</v>
      </c>
      <c r="H45" s="59">
        <v>181500</v>
      </c>
      <c r="I45" s="59">
        <v>180300</v>
      </c>
      <c r="J45" s="59">
        <v>180900</v>
      </c>
      <c r="K45" s="59">
        <v>183600</v>
      </c>
      <c r="L45" s="59">
        <v>358200</v>
      </c>
      <c r="M45" s="59">
        <v>0</v>
      </c>
      <c r="N45" s="59">
        <v>178500</v>
      </c>
      <c r="O45" s="61">
        <f t="shared" si="0"/>
        <v>2338200</v>
      </c>
    </row>
    <row r="46" spans="1:15" ht="15.75" customHeight="1">
      <c r="A46" s="17" t="s">
        <v>80</v>
      </c>
      <c r="B46" s="59">
        <v>386700</v>
      </c>
      <c r="C46" s="60">
        <v>384000</v>
      </c>
      <c r="D46" s="60">
        <v>381600</v>
      </c>
      <c r="E46" s="59">
        <v>379500</v>
      </c>
      <c r="F46" s="59">
        <v>378900</v>
      </c>
      <c r="G46" s="59">
        <v>380400</v>
      </c>
      <c r="H46" s="59">
        <v>378600</v>
      </c>
      <c r="I46" s="59">
        <v>378000</v>
      </c>
      <c r="J46" s="59">
        <v>377700</v>
      </c>
      <c r="K46" s="59">
        <v>374400</v>
      </c>
      <c r="L46" s="59">
        <v>747300</v>
      </c>
      <c r="M46" s="59">
        <v>0</v>
      </c>
      <c r="N46" s="59">
        <v>375600</v>
      </c>
      <c r="O46" s="61">
        <f t="shared" si="0"/>
        <v>4922700</v>
      </c>
    </row>
    <row r="47" spans="1:15" ht="15.75" customHeight="1">
      <c r="A47" s="17" t="s">
        <v>81</v>
      </c>
      <c r="B47" s="59">
        <v>75000</v>
      </c>
      <c r="C47" s="60">
        <v>73500</v>
      </c>
      <c r="D47" s="60">
        <v>74400</v>
      </c>
      <c r="E47" s="59">
        <v>74100</v>
      </c>
      <c r="F47" s="59">
        <v>74100</v>
      </c>
      <c r="G47" s="59">
        <v>74400</v>
      </c>
      <c r="H47" s="59">
        <v>73800</v>
      </c>
      <c r="I47" s="59">
        <v>73200</v>
      </c>
      <c r="J47" s="59">
        <v>72900</v>
      </c>
      <c r="K47" s="59">
        <v>72600</v>
      </c>
      <c r="L47" s="59">
        <v>145500</v>
      </c>
      <c r="M47" s="59">
        <v>0</v>
      </c>
      <c r="N47" s="59">
        <v>72000</v>
      </c>
      <c r="O47" s="61">
        <f t="shared" si="0"/>
        <v>955500</v>
      </c>
    </row>
    <row r="48" spans="1:15" ht="15.75" customHeight="1">
      <c r="A48" s="17" t="s">
        <v>82</v>
      </c>
      <c r="B48" s="59">
        <v>410700</v>
      </c>
      <c r="C48" s="60">
        <v>407100</v>
      </c>
      <c r="D48" s="60">
        <v>404400</v>
      </c>
      <c r="E48" s="59">
        <v>404700</v>
      </c>
      <c r="F48" s="59">
        <v>406500</v>
      </c>
      <c r="G48" s="59">
        <v>404400</v>
      </c>
      <c r="H48" s="59">
        <v>399900</v>
      </c>
      <c r="I48" s="59">
        <v>397800</v>
      </c>
      <c r="J48" s="59">
        <v>395400</v>
      </c>
      <c r="K48" s="59">
        <v>395400</v>
      </c>
      <c r="L48" s="59">
        <v>786600</v>
      </c>
      <c r="M48" s="59">
        <v>0</v>
      </c>
      <c r="N48" s="59">
        <v>390300</v>
      </c>
      <c r="O48" s="61">
        <f t="shared" si="0"/>
        <v>5203200</v>
      </c>
    </row>
    <row r="49" spans="1:15" ht="15.75" customHeight="1">
      <c r="A49" s="17" t="s">
        <v>83</v>
      </c>
      <c r="B49" s="59">
        <v>64500</v>
      </c>
      <c r="C49" s="60">
        <v>63900</v>
      </c>
      <c r="D49" s="60">
        <v>63000</v>
      </c>
      <c r="E49" s="59">
        <v>62700</v>
      </c>
      <c r="F49" s="59">
        <v>64200</v>
      </c>
      <c r="G49" s="59">
        <v>63900</v>
      </c>
      <c r="H49" s="59">
        <v>63300</v>
      </c>
      <c r="I49" s="59">
        <v>63900</v>
      </c>
      <c r="J49" s="59">
        <v>63900</v>
      </c>
      <c r="K49" s="59">
        <v>63600</v>
      </c>
      <c r="L49" s="59">
        <v>127200</v>
      </c>
      <c r="M49" s="59">
        <v>0</v>
      </c>
      <c r="N49" s="59">
        <v>63000</v>
      </c>
      <c r="O49" s="61">
        <f t="shared" si="0"/>
        <v>827100</v>
      </c>
    </row>
    <row r="50" spans="1:15" ht="15.75" customHeight="1">
      <c r="A50" s="17" t="s">
        <v>84</v>
      </c>
      <c r="B50" s="59">
        <v>87600</v>
      </c>
      <c r="C50" s="60">
        <v>86400</v>
      </c>
      <c r="D50" s="60">
        <v>85200</v>
      </c>
      <c r="E50" s="59">
        <v>87300</v>
      </c>
      <c r="F50" s="59">
        <v>90600</v>
      </c>
      <c r="G50" s="59">
        <v>90900</v>
      </c>
      <c r="H50" s="59">
        <v>88800</v>
      </c>
      <c r="I50" s="59">
        <v>88200</v>
      </c>
      <c r="J50" s="59">
        <v>88800</v>
      </c>
      <c r="K50" s="59">
        <v>87300</v>
      </c>
      <c r="L50" s="59">
        <v>175200</v>
      </c>
      <c r="M50" s="59">
        <v>0</v>
      </c>
      <c r="N50" s="59">
        <v>88200</v>
      </c>
      <c r="O50" s="61">
        <f t="shared" si="0"/>
        <v>1144500</v>
      </c>
    </row>
    <row r="51" spans="1:15" ht="15.75" customHeight="1">
      <c r="A51" s="17" t="s">
        <v>85</v>
      </c>
      <c r="B51" s="59">
        <v>156300</v>
      </c>
      <c r="C51" s="60">
        <v>155100</v>
      </c>
      <c r="D51" s="60">
        <v>154200</v>
      </c>
      <c r="E51" s="59">
        <v>153900</v>
      </c>
      <c r="F51" s="59">
        <v>153300</v>
      </c>
      <c r="G51" s="59">
        <v>152700</v>
      </c>
      <c r="H51" s="59">
        <v>151200</v>
      </c>
      <c r="I51" s="59">
        <v>150300</v>
      </c>
      <c r="J51" s="59">
        <v>150300</v>
      </c>
      <c r="K51" s="59">
        <v>147300</v>
      </c>
      <c r="L51" s="59">
        <v>295800</v>
      </c>
      <c r="M51" s="59">
        <v>0</v>
      </c>
      <c r="N51" s="59">
        <v>146700</v>
      </c>
      <c r="O51" s="61">
        <f t="shared" si="0"/>
        <v>1967100</v>
      </c>
    </row>
    <row r="52" spans="1:15" ht="15.75" customHeight="1">
      <c r="A52" s="14" t="s">
        <v>19</v>
      </c>
      <c r="B52" s="62">
        <f t="shared" ref="B52:O52" si="1">SUM(B14:B51)</f>
        <v>19632900</v>
      </c>
      <c r="C52" s="62">
        <f t="shared" si="1"/>
        <v>19378500</v>
      </c>
      <c r="D52" s="62">
        <f t="shared" si="1"/>
        <v>19298100</v>
      </c>
      <c r="E52" s="62">
        <f t="shared" si="1"/>
        <v>19300500</v>
      </c>
      <c r="F52" s="62">
        <f t="shared" si="1"/>
        <v>19428300</v>
      </c>
      <c r="G52" s="62">
        <f t="shared" si="1"/>
        <v>19375500</v>
      </c>
      <c r="H52" s="62">
        <f t="shared" si="1"/>
        <v>19277700</v>
      </c>
      <c r="I52" s="62">
        <f t="shared" si="1"/>
        <v>19191000</v>
      </c>
      <c r="J52" s="62">
        <f t="shared" si="1"/>
        <v>19144500</v>
      </c>
      <c r="K52" s="62">
        <f t="shared" si="1"/>
        <v>19049700</v>
      </c>
      <c r="L52" s="62">
        <f t="shared" si="1"/>
        <v>37960500</v>
      </c>
      <c r="M52" s="62">
        <f t="shared" si="1"/>
        <v>0</v>
      </c>
      <c r="N52" s="62">
        <f t="shared" ref="N52" si="2">SUM(N14:N51)</f>
        <v>18942000</v>
      </c>
      <c r="O52" s="63">
        <f t="shared" si="1"/>
        <v>249979200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workbookViewId="0">
      <selection activeCell="N68" sqref="N68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</row>
    <row r="9" spans="1:16">
      <c r="A9" s="74" t="s">
        <v>86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</row>
    <row r="11" spans="1:16">
      <c r="B11" s="4" t="s">
        <v>3</v>
      </c>
      <c r="C11" s="98">
        <v>2022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113"/>
    </row>
    <row r="12" spans="1:16">
      <c r="A12" s="17" t="s">
        <v>87</v>
      </c>
      <c r="B12" s="17" t="s">
        <v>88</v>
      </c>
      <c r="C12" s="28" t="s">
        <v>6</v>
      </c>
      <c r="D12" s="68" t="s">
        <v>7</v>
      </c>
      <c r="E12" s="68" t="s">
        <v>8</v>
      </c>
      <c r="F12" s="28" t="s">
        <v>9</v>
      </c>
      <c r="G12" s="28" t="s">
        <v>10</v>
      </c>
      <c r="H12" s="28" t="s">
        <v>11</v>
      </c>
      <c r="I12" s="28" t="s">
        <v>12</v>
      </c>
      <c r="J12" s="28" t="s">
        <v>13</v>
      </c>
      <c r="K12" s="28" t="s">
        <v>14</v>
      </c>
      <c r="L12" s="28" t="s">
        <v>15</v>
      </c>
      <c r="M12" s="28" t="s">
        <v>16</v>
      </c>
      <c r="N12" s="28" t="s">
        <v>17</v>
      </c>
      <c r="O12" s="28" t="s">
        <v>18</v>
      </c>
      <c r="P12" s="28" t="s">
        <v>19</v>
      </c>
    </row>
    <row r="13" spans="1:16">
      <c r="A13" s="110" t="s">
        <v>89</v>
      </c>
      <c r="B13" s="17" t="s">
        <v>89</v>
      </c>
      <c r="C13" s="64">
        <v>6220800</v>
      </c>
      <c r="D13" s="65">
        <v>6137700</v>
      </c>
      <c r="E13" s="65">
        <v>6100200</v>
      </c>
      <c r="F13" s="66">
        <v>6132900</v>
      </c>
      <c r="G13" s="67">
        <v>6184800</v>
      </c>
      <c r="H13" s="67">
        <v>6152700</v>
      </c>
      <c r="I13" s="67">
        <v>6135600</v>
      </c>
      <c r="J13" s="67">
        <v>6094200</v>
      </c>
      <c r="K13" s="67">
        <v>6061200</v>
      </c>
      <c r="L13" s="67">
        <v>6034800</v>
      </c>
      <c r="M13" s="67">
        <v>12012900</v>
      </c>
      <c r="N13" s="67">
        <v>0</v>
      </c>
      <c r="O13" s="67">
        <v>5995800</v>
      </c>
      <c r="P13" s="36">
        <f t="shared" ref="P13:P62" si="0">SUM(C13:O13)</f>
        <v>79263600</v>
      </c>
    </row>
    <row r="14" spans="1:16">
      <c r="A14" s="111"/>
      <c r="B14" s="17" t="s">
        <v>90</v>
      </c>
      <c r="C14" s="64">
        <v>300</v>
      </c>
      <c r="D14" s="65">
        <v>300</v>
      </c>
      <c r="E14" s="65">
        <v>300</v>
      </c>
      <c r="F14" s="66">
        <v>300</v>
      </c>
      <c r="G14" s="67">
        <v>300</v>
      </c>
      <c r="H14" s="67">
        <v>300</v>
      </c>
      <c r="I14" s="67">
        <v>300</v>
      </c>
      <c r="J14" s="67">
        <v>300</v>
      </c>
      <c r="K14" s="67">
        <v>300</v>
      </c>
      <c r="L14" s="67">
        <v>300</v>
      </c>
      <c r="M14" s="67">
        <v>600</v>
      </c>
      <c r="N14" s="67">
        <v>0</v>
      </c>
      <c r="O14" s="67">
        <v>300</v>
      </c>
      <c r="P14" s="36">
        <f t="shared" si="0"/>
        <v>3900</v>
      </c>
    </row>
    <row r="15" spans="1:16">
      <c r="A15" s="111"/>
      <c r="B15" s="17" t="s">
        <v>91</v>
      </c>
      <c r="C15" s="64">
        <v>96300</v>
      </c>
      <c r="D15" s="65">
        <v>93300</v>
      </c>
      <c r="E15" s="65">
        <v>92100</v>
      </c>
      <c r="F15" s="66">
        <v>91500</v>
      </c>
      <c r="G15" s="67">
        <v>90900</v>
      </c>
      <c r="H15" s="67">
        <v>90900</v>
      </c>
      <c r="I15" s="67">
        <v>90900</v>
      </c>
      <c r="J15" s="67">
        <v>90300</v>
      </c>
      <c r="K15" s="67">
        <v>90300</v>
      </c>
      <c r="L15" s="67">
        <v>89100</v>
      </c>
      <c r="M15" s="67">
        <v>177600</v>
      </c>
      <c r="N15" s="67">
        <v>0</v>
      </c>
      <c r="O15" s="67">
        <v>88200</v>
      </c>
      <c r="P15" s="36">
        <f t="shared" si="0"/>
        <v>1181400</v>
      </c>
    </row>
    <row r="16" spans="1:16">
      <c r="A16" s="112"/>
      <c r="B16" s="17" t="s">
        <v>92</v>
      </c>
      <c r="C16" s="64">
        <v>21600</v>
      </c>
      <c r="D16" s="65">
        <v>19800</v>
      </c>
      <c r="E16" s="65">
        <v>20100</v>
      </c>
      <c r="F16" s="66">
        <v>19800</v>
      </c>
      <c r="G16" s="67">
        <v>19800</v>
      </c>
      <c r="H16" s="67">
        <v>19800</v>
      </c>
      <c r="I16" s="67">
        <v>19200</v>
      </c>
      <c r="J16" s="67">
        <v>18900</v>
      </c>
      <c r="K16" s="67">
        <v>18600</v>
      </c>
      <c r="L16" s="67">
        <v>18600</v>
      </c>
      <c r="M16" s="67">
        <v>36000</v>
      </c>
      <c r="N16" s="67">
        <v>0</v>
      </c>
      <c r="O16" s="67">
        <v>18000</v>
      </c>
      <c r="P16" s="36">
        <f t="shared" si="0"/>
        <v>250200</v>
      </c>
    </row>
    <row r="17" spans="1:16">
      <c r="A17" s="110" t="s">
        <v>93</v>
      </c>
      <c r="B17" s="17" t="s">
        <v>93</v>
      </c>
      <c r="C17" s="64">
        <v>4410000</v>
      </c>
      <c r="D17" s="65">
        <v>4350300</v>
      </c>
      <c r="E17" s="65">
        <v>4338900</v>
      </c>
      <c r="F17" s="66">
        <v>4318500</v>
      </c>
      <c r="G17" s="67">
        <v>4354200</v>
      </c>
      <c r="H17" s="67">
        <v>4340100</v>
      </c>
      <c r="I17" s="67">
        <v>4314000</v>
      </c>
      <c r="J17" s="67">
        <v>4298100</v>
      </c>
      <c r="K17" s="67">
        <v>4285800</v>
      </c>
      <c r="L17" s="67">
        <v>4272000</v>
      </c>
      <c r="M17" s="67">
        <v>8517300</v>
      </c>
      <c r="N17" s="67">
        <v>0</v>
      </c>
      <c r="O17" s="67">
        <v>4252800</v>
      </c>
      <c r="P17" s="36">
        <f t="shared" si="0"/>
        <v>56052000</v>
      </c>
    </row>
    <row r="18" spans="1:16">
      <c r="A18" s="111"/>
      <c r="B18" s="17" t="s">
        <v>94</v>
      </c>
      <c r="C18" s="64">
        <v>216000</v>
      </c>
      <c r="D18" s="65">
        <v>213900</v>
      </c>
      <c r="E18" s="65">
        <v>213900</v>
      </c>
      <c r="F18" s="66">
        <v>212700</v>
      </c>
      <c r="G18" s="67">
        <v>214200</v>
      </c>
      <c r="H18" s="67">
        <v>211800</v>
      </c>
      <c r="I18" s="67">
        <v>208200</v>
      </c>
      <c r="J18" s="67">
        <v>207000</v>
      </c>
      <c r="K18" s="67">
        <v>204300</v>
      </c>
      <c r="L18" s="67">
        <v>203700</v>
      </c>
      <c r="M18" s="67">
        <v>405300</v>
      </c>
      <c r="N18" s="67">
        <v>0</v>
      </c>
      <c r="O18" s="67">
        <v>201600</v>
      </c>
      <c r="P18" s="36">
        <f t="shared" si="0"/>
        <v>2712600</v>
      </c>
    </row>
    <row r="19" spans="1:16">
      <c r="A19" s="111"/>
      <c r="B19" s="17" t="s">
        <v>95</v>
      </c>
      <c r="C19" s="64">
        <v>19800</v>
      </c>
      <c r="D19" s="65">
        <v>19500</v>
      </c>
      <c r="E19" s="65">
        <v>19500</v>
      </c>
      <c r="F19" s="66">
        <v>19500</v>
      </c>
      <c r="G19" s="67">
        <v>19500</v>
      </c>
      <c r="H19" s="67">
        <v>19500</v>
      </c>
      <c r="I19" s="67">
        <v>19500</v>
      </c>
      <c r="J19" s="67">
        <v>19500</v>
      </c>
      <c r="K19" s="67">
        <v>19500</v>
      </c>
      <c r="L19" s="67">
        <v>19500</v>
      </c>
      <c r="M19" s="67">
        <v>39000</v>
      </c>
      <c r="N19" s="67">
        <v>0</v>
      </c>
      <c r="O19" s="67">
        <v>20100</v>
      </c>
      <c r="P19" s="36">
        <f t="shared" si="0"/>
        <v>254400</v>
      </c>
    </row>
    <row r="20" spans="1:16">
      <c r="A20" s="112"/>
      <c r="B20" s="17" t="s">
        <v>96</v>
      </c>
      <c r="C20" s="64">
        <v>12000</v>
      </c>
      <c r="D20" s="65">
        <v>11700</v>
      </c>
      <c r="E20" s="65">
        <v>11400</v>
      </c>
      <c r="F20" s="66">
        <v>11400</v>
      </c>
      <c r="G20" s="67">
        <v>11700</v>
      </c>
      <c r="H20" s="67">
        <v>11400</v>
      </c>
      <c r="I20" s="67">
        <v>11100</v>
      </c>
      <c r="J20" s="67">
        <v>11100</v>
      </c>
      <c r="K20" s="67">
        <v>11100</v>
      </c>
      <c r="L20" s="67">
        <v>11100</v>
      </c>
      <c r="M20" s="67">
        <v>22200</v>
      </c>
      <c r="N20" s="67">
        <v>0</v>
      </c>
      <c r="O20" s="67">
        <v>11100</v>
      </c>
      <c r="P20" s="36">
        <f t="shared" si="0"/>
        <v>147300</v>
      </c>
    </row>
    <row r="21" spans="1:16" ht="15.75" customHeight="1">
      <c r="A21" s="110" t="s">
        <v>97</v>
      </c>
      <c r="B21" s="17" t="s">
        <v>98</v>
      </c>
      <c r="C21" s="64">
        <v>2592900</v>
      </c>
      <c r="D21" s="65">
        <v>2554800</v>
      </c>
      <c r="E21" s="65">
        <v>2556300</v>
      </c>
      <c r="F21" s="66">
        <v>2544300</v>
      </c>
      <c r="G21" s="67">
        <v>2566200</v>
      </c>
      <c r="H21" s="67">
        <v>2562900</v>
      </c>
      <c r="I21" s="67">
        <v>2558400</v>
      </c>
      <c r="J21" s="67">
        <v>2543100</v>
      </c>
      <c r="K21" s="67">
        <v>2554200</v>
      </c>
      <c r="L21" s="67">
        <v>2535900</v>
      </c>
      <c r="M21" s="67">
        <v>5044800</v>
      </c>
      <c r="N21" s="67">
        <v>0</v>
      </c>
      <c r="O21" s="67">
        <v>2511900</v>
      </c>
      <c r="P21" s="36">
        <f t="shared" si="0"/>
        <v>33125700</v>
      </c>
    </row>
    <row r="22" spans="1:16" ht="15.75" customHeight="1">
      <c r="A22" s="111"/>
      <c r="B22" s="17" t="s">
        <v>99</v>
      </c>
      <c r="C22" s="64">
        <v>143700</v>
      </c>
      <c r="D22" s="65">
        <v>141600</v>
      </c>
      <c r="E22" s="65">
        <v>141000</v>
      </c>
      <c r="F22" s="66">
        <v>141300</v>
      </c>
      <c r="G22" s="67">
        <v>142500</v>
      </c>
      <c r="H22" s="67">
        <v>144900</v>
      </c>
      <c r="I22" s="67">
        <v>143100</v>
      </c>
      <c r="J22" s="67">
        <v>141600</v>
      </c>
      <c r="K22" s="67">
        <v>143400</v>
      </c>
      <c r="L22" s="67">
        <v>141300</v>
      </c>
      <c r="M22" s="67">
        <v>282300</v>
      </c>
      <c r="N22" s="67">
        <v>0</v>
      </c>
      <c r="O22" s="67">
        <v>141000</v>
      </c>
      <c r="P22" s="36">
        <f t="shared" si="0"/>
        <v>1847700</v>
      </c>
    </row>
    <row r="23" spans="1:16" ht="15.75" customHeight="1">
      <c r="A23" s="111"/>
      <c r="B23" s="17" t="s">
        <v>100</v>
      </c>
      <c r="C23" s="64">
        <v>29100</v>
      </c>
      <c r="D23" s="65">
        <v>28500</v>
      </c>
      <c r="E23" s="65">
        <v>28500</v>
      </c>
      <c r="F23" s="66">
        <v>28500</v>
      </c>
      <c r="G23" s="67">
        <v>28200</v>
      </c>
      <c r="H23" s="67">
        <v>28200</v>
      </c>
      <c r="I23" s="67">
        <v>27600</v>
      </c>
      <c r="J23" s="67">
        <v>27600</v>
      </c>
      <c r="K23" s="67">
        <v>27900</v>
      </c>
      <c r="L23" s="67">
        <v>27900</v>
      </c>
      <c r="M23" s="67">
        <v>55200</v>
      </c>
      <c r="N23" s="67">
        <v>0</v>
      </c>
      <c r="O23" s="67">
        <v>27300</v>
      </c>
      <c r="P23" s="36">
        <f t="shared" si="0"/>
        <v>364500</v>
      </c>
    </row>
    <row r="24" spans="1:16" ht="15.75" customHeight="1">
      <c r="A24" s="111"/>
      <c r="B24" s="17" t="s">
        <v>101</v>
      </c>
      <c r="C24" s="64">
        <v>28800</v>
      </c>
      <c r="D24" s="65">
        <v>28500</v>
      </c>
      <c r="E24" s="65">
        <v>28200</v>
      </c>
      <c r="F24" s="66">
        <v>28200</v>
      </c>
      <c r="G24" s="67">
        <v>28200</v>
      </c>
      <c r="H24" s="67">
        <v>27900</v>
      </c>
      <c r="I24" s="67">
        <v>27900</v>
      </c>
      <c r="J24" s="67">
        <v>27900</v>
      </c>
      <c r="K24" s="67">
        <v>27600</v>
      </c>
      <c r="L24" s="67">
        <v>27600</v>
      </c>
      <c r="M24" s="67">
        <v>53400</v>
      </c>
      <c r="N24" s="67">
        <v>0</v>
      </c>
      <c r="O24" s="67">
        <v>26700</v>
      </c>
      <c r="P24" s="36">
        <f t="shared" si="0"/>
        <v>360900</v>
      </c>
    </row>
    <row r="25" spans="1:16" ht="15.75" customHeight="1">
      <c r="A25" s="111"/>
      <c r="B25" s="17" t="s">
        <v>102</v>
      </c>
      <c r="C25" s="64">
        <v>40800</v>
      </c>
      <c r="D25" s="65">
        <v>40500</v>
      </c>
      <c r="E25" s="65">
        <v>42000</v>
      </c>
      <c r="F25" s="66">
        <v>39900</v>
      </c>
      <c r="G25" s="67">
        <v>40500</v>
      </c>
      <c r="H25" s="67">
        <v>40500</v>
      </c>
      <c r="I25" s="67">
        <v>40200</v>
      </c>
      <c r="J25" s="67">
        <v>39900</v>
      </c>
      <c r="K25" s="67">
        <v>40500</v>
      </c>
      <c r="L25" s="67">
        <v>39000</v>
      </c>
      <c r="M25" s="67">
        <v>78000</v>
      </c>
      <c r="N25" s="67">
        <v>0</v>
      </c>
      <c r="O25" s="67">
        <v>39300</v>
      </c>
      <c r="P25" s="36">
        <f t="shared" si="0"/>
        <v>521100</v>
      </c>
    </row>
    <row r="26" spans="1:16" ht="15.75" customHeight="1">
      <c r="A26" s="111"/>
      <c r="B26" s="17" t="s">
        <v>103</v>
      </c>
      <c r="C26" s="64">
        <v>51600</v>
      </c>
      <c r="D26" s="65">
        <v>51300</v>
      </c>
      <c r="E26" s="65">
        <v>51300</v>
      </c>
      <c r="F26" s="66">
        <v>50700</v>
      </c>
      <c r="G26" s="67">
        <v>50700</v>
      </c>
      <c r="H26" s="67">
        <v>50700</v>
      </c>
      <c r="I26" s="67">
        <v>50700</v>
      </c>
      <c r="J26" s="67">
        <v>49800</v>
      </c>
      <c r="K26" s="67">
        <v>50400</v>
      </c>
      <c r="L26" s="67">
        <v>50100</v>
      </c>
      <c r="M26" s="67">
        <v>100200</v>
      </c>
      <c r="N26" s="67">
        <v>0</v>
      </c>
      <c r="O26" s="67">
        <v>50100</v>
      </c>
      <c r="P26" s="36">
        <f t="shared" si="0"/>
        <v>657600</v>
      </c>
    </row>
    <row r="27" spans="1:16" ht="15.75" customHeight="1">
      <c r="A27" s="111"/>
      <c r="B27" s="17" t="s">
        <v>104</v>
      </c>
      <c r="C27" s="64">
        <v>112800</v>
      </c>
      <c r="D27" s="65">
        <v>112200</v>
      </c>
      <c r="E27" s="65">
        <v>111900</v>
      </c>
      <c r="F27" s="66">
        <v>112800</v>
      </c>
      <c r="G27" s="67">
        <v>112800</v>
      </c>
      <c r="H27" s="67">
        <v>113100</v>
      </c>
      <c r="I27" s="67">
        <v>111000</v>
      </c>
      <c r="J27" s="67">
        <v>110700</v>
      </c>
      <c r="K27" s="67">
        <v>110700</v>
      </c>
      <c r="L27" s="67">
        <v>109800</v>
      </c>
      <c r="M27" s="67">
        <v>220200</v>
      </c>
      <c r="N27" s="67">
        <v>0</v>
      </c>
      <c r="O27" s="67">
        <v>109800</v>
      </c>
      <c r="P27" s="36">
        <f t="shared" si="0"/>
        <v>1447800</v>
      </c>
    </row>
    <row r="28" spans="1:16" ht="15.75" customHeight="1">
      <c r="A28" s="111"/>
      <c r="B28" s="17" t="s">
        <v>105</v>
      </c>
      <c r="C28" s="64">
        <v>5400</v>
      </c>
      <c r="D28" s="65">
        <v>5400</v>
      </c>
      <c r="E28" s="65">
        <v>5400</v>
      </c>
      <c r="F28" s="66">
        <v>5100</v>
      </c>
      <c r="G28" s="67">
        <v>4500</v>
      </c>
      <c r="H28" s="67">
        <v>4500</v>
      </c>
      <c r="I28" s="67">
        <v>4500</v>
      </c>
      <c r="J28" s="67">
        <v>4500</v>
      </c>
      <c r="K28" s="67">
        <v>4500</v>
      </c>
      <c r="L28" s="67">
        <v>4500</v>
      </c>
      <c r="M28" s="67">
        <v>9000</v>
      </c>
      <c r="N28" s="67">
        <v>0</v>
      </c>
      <c r="O28" s="67">
        <v>4500</v>
      </c>
      <c r="P28" s="36">
        <f t="shared" si="0"/>
        <v>61800</v>
      </c>
    </row>
    <row r="29" spans="1:16" ht="15.75" customHeight="1">
      <c r="A29" s="111"/>
      <c r="B29" s="17" t="s">
        <v>106</v>
      </c>
      <c r="C29" s="64">
        <v>23100</v>
      </c>
      <c r="D29" s="65">
        <v>23100</v>
      </c>
      <c r="E29" s="65">
        <v>24000</v>
      </c>
      <c r="F29" s="66">
        <v>24600</v>
      </c>
      <c r="G29" s="67">
        <v>24300</v>
      </c>
      <c r="H29" s="67">
        <v>24000</v>
      </c>
      <c r="I29" s="67">
        <v>24000</v>
      </c>
      <c r="J29" s="67">
        <v>24000</v>
      </c>
      <c r="K29" s="67">
        <v>24000</v>
      </c>
      <c r="L29" s="67">
        <v>23700</v>
      </c>
      <c r="M29" s="67">
        <v>47400</v>
      </c>
      <c r="N29" s="67">
        <v>0</v>
      </c>
      <c r="O29" s="67">
        <v>24900</v>
      </c>
      <c r="P29" s="36">
        <f t="shared" si="0"/>
        <v>311100</v>
      </c>
    </row>
    <row r="30" spans="1:16" ht="15.75" customHeight="1">
      <c r="A30" s="111"/>
      <c r="B30" s="17" t="s">
        <v>157</v>
      </c>
      <c r="C30" s="64">
        <v>3600</v>
      </c>
      <c r="D30" s="65">
        <v>3600</v>
      </c>
      <c r="E30" s="65">
        <v>3600</v>
      </c>
      <c r="F30" s="66">
        <v>3300</v>
      </c>
      <c r="G30" s="67">
        <v>3300</v>
      </c>
      <c r="H30" s="67">
        <v>3300</v>
      </c>
      <c r="I30" s="67">
        <v>3300</v>
      </c>
      <c r="J30" s="67">
        <v>3300</v>
      </c>
      <c r="K30" s="67">
        <v>3300</v>
      </c>
      <c r="L30" s="67">
        <v>3300</v>
      </c>
      <c r="M30" s="67">
        <v>6600</v>
      </c>
      <c r="N30" s="67">
        <v>0</v>
      </c>
      <c r="O30" s="67">
        <v>3300</v>
      </c>
      <c r="P30" s="36">
        <f t="shared" si="0"/>
        <v>43800</v>
      </c>
    </row>
    <row r="31" spans="1:16" ht="15.75" customHeight="1">
      <c r="A31" s="111"/>
      <c r="B31" s="17" t="s">
        <v>158</v>
      </c>
      <c r="C31" s="64">
        <v>4500</v>
      </c>
      <c r="D31" s="65">
        <v>4500</v>
      </c>
      <c r="E31" s="65">
        <v>4200</v>
      </c>
      <c r="F31" s="66">
        <v>4200</v>
      </c>
      <c r="G31" s="67">
        <v>4200</v>
      </c>
      <c r="H31" s="67">
        <v>4200</v>
      </c>
      <c r="I31" s="67">
        <v>4200</v>
      </c>
      <c r="J31" s="67">
        <v>4200</v>
      </c>
      <c r="K31" s="67">
        <v>4200</v>
      </c>
      <c r="L31" s="67">
        <v>4200</v>
      </c>
      <c r="M31" s="67">
        <v>8400</v>
      </c>
      <c r="N31" s="67">
        <v>0</v>
      </c>
      <c r="O31" s="67">
        <v>4200</v>
      </c>
      <c r="P31" s="36">
        <f t="shared" si="0"/>
        <v>55200</v>
      </c>
    </row>
    <row r="32" spans="1:16" ht="15.75" customHeight="1">
      <c r="A32" s="111"/>
      <c r="B32" s="17" t="s">
        <v>159</v>
      </c>
      <c r="C32" s="64">
        <v>17400</v>
      </c>
      <c r="D32" s="65">
        <v>21300</v>
      </c>
      <c r="E32" s="65">
        <v>17400</v>
      </c>
      <c r="F32" s="66">
        <v>17400</v>
      </c>
      <c r="G32" s="67">
        <v>17400</v>
      </c>
      <c r="H32" s="67">
        <v>17400</v>
      </c>
      <c r="I32" s="67">
        <v>17700</v>
      </c>
      <c r="J32" s="67">
        <v>17700</v>
      </c>
      <c r="K32" s="67">
        <v>17400</v>
      </c>
      <c r="L32" s="67">
        <v>17400</v>
      </c>
      <c r="M32" s="67">
        <v>34800</v>
      </c>
      <c r="N32" s="67">
        <v>0</v>
      </c>
      <c r="O32" s="67">
        <v>17400</v>
      </c>
      <c r="P32" s="36">
        <f t="shared" si="0"/>
        <v>230700</v>
      </c>
    </row>
    <row r="33" spans="1:16" ht="15.75" customHeight="1">
      <c r="A33" s="112"/>
      <c r="B33" s="17" t="s">
        <v>160</v>
      </c>
      <c r="C33" s="64">
        <v>0</v>
      </c>
      <c r="D33" s="64">
        <v>0</v>
      </c>
      <c r="E33" s="64">
        <v>0</v>
      </c>
      <c r="F33" s="66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36">
        <f t="shared" si="0"/>
        <v>0</v>
      </c>
    </row>
    <row r="34" spans="1:16" ht="15.75" customHeight="1">
      <c r="A34" s="110" t="s">
        <v>111</v>
      </c>
      <c r="B34" s="17" t="s">
        <v>111</v>
      </c>
      <c r="C34" s="64">
        <v>1572600</v>
      </c>
      <c r="D34" s="65">
        <v>1549200</v>
      </c>
      <c r="E34" s="65">
        <v>1542600</v>
      </c>
      <c r="F34" s="66">
        <v>1540800</v>
      </c>
      <c r="G34" s="67">
        <v>1540200</v>
      </c>
      <c r="H34" s="67">
        <v>1538400</v>
      </c>
      <c r="I34" s="67">
        <v>1525500</v>
      </c>
      <c r="J34" s="67">
        <v>1539600</v>
      </c>
      <c r="K34" s="67">
        <v>1536600</v>
      </c>
      <c r="L34" s="67">
        <v>1527300</v>
      </c>
      <c r="M34" s="67">
        <v>3030300</v>
      </c>
      <c r="N34" s="67">
        <v>0</v>
      </c>
      <c r="O34" s="67">
        <v>1513500</v>
      </c>
      <c r="P34" s="36">
        <f t="shared" si="0"/>
        <v>19956600</v>
      </c>
    </row>
    <row r="35" spans="1:16" ht="15.75" customHeight="1">
      <c r="A35" s="111"/>
      <c r="B35" s="17" t="s">
        <v>112</v>
      </c>
      <c r="C35" s="64">
        <v>24000</v>
      </c>
      <c r="D35" s="65">
        <v>23700</v>
      </c>
      <c r="E35" s="65">
        <v>23400</v>
      </c>
      <c r="F35" s="66">
        <v>23100</v>
      </c>
      <c r="G35" s="67">
        <v>23100</v>
      </c>
      <c r="H35" s="67">
        <v>23700</v>
      </c>
      <c r="I35" s="67">
        <v>23400</v>
      </c>
      <c r="J35" s="67">
        <v>22800</v>
      </c>
      <c r="K35" s="67">
        <v>22500</v>
      </c>
      <c r="L35" s="67">
        <v>21900</v>
      </c>
      <c r="M35" s="67">
        <v>44400</v>
      </c>
      <c r="N35" s="67">
        <v>0</v>
      </c>
      <c r="O35" s="67">
        <v>22200</v>
      </c>
      <c r="P35" s="36">
        <f t="shared" si="0"/>
        <v>298200</v>
      </c>
    </row>
    <row r="36" spans="1:16" ht="15.75" customHeight="1">
      <c r="A36" s="111"/>
      <c r="B36" s="17" t="s">
        <v>113</v>
      </c>
      <c r="C36" s="64">
        <v>1200</v>
      </c>
      <c r="D36" s="65">
        <v>1200</v>
      </c>
      <c r="E36" s="65">
        <v>1200</v>
      </c>
      <c r="F36" s="66">
        <v>1200</v>
      </c>
      <c r="G36" s="67">
        <v>1200</v>
      </c>
      <c r="H36" s="67">
        <v>1200</v>
      </c>
      <c r="I36" s="67">
        <v>1200</v>
      </c>
      <c r="J36" s="67">
        <v>1200</v>
      </c>
      <c r="K36" s="67">
        <v>1200</v>
      </c>
      <c r="L36" s="67">
        <v>1200</v>
      </c>
      <c r="M36" s="67">
        <v>2400</v>
      </c>
      <c r="N36" s="67">
        <v>0</v>
      </c>
      <c r="O36" s="67">
        <v>1200</v>
      </c>
      <c r="P36" s="36">
        <f t="shared" si="0"/>
        <v>15600</v>
      </c>
    </row>
    <row r="37" spans="1:16" ht="15.75" customHeight="1">
      <c r="A37" s="111"/>
      <c r="B37" s="17" t="s">
        <v>114</v>
      </c>
      <c r="C37" s="64">
        <v>192300</v>
      </c>
      <c r="D37" s="65">
        <v>189600</v>
      </c>
      <c r="E37" s="65">
        <v>186900</v>
      </c>
      <c r="F37" s="66">
        <v>187500</v>
      </c>
      <c r="G37" s="67">
        <v>186900</v>
      </c>
      <c r="H37" s="67">
        <v>185400</v>
      </c>
      <c r="I37" s="67">
        <v>184200</v>
      </c>
      <c r="J37" s="67">
        <v>183900</v>
      </c>
      <c r="K37" s="67">
        <v>183000</v>
      </c>
      <c r="L37" s="67">
        <v>183000</v>
      </c>
      <c r="M37" s="67">
        <v>363900</v>
      </c>
      <c r="N37" s="67">
        <v>0</v>
      </c>
      <c r="O37" s="67">
        <v>180300</v>
      </c>
      <c r="P37" s="36">
        <f t="shared" si="0"/>
        <v>2406900</v>
      </c>
    </row>
    <row r="38" spans="1:16" ht="15.75" customHeight="1">
      <c r="A38" s="111"/>
      <c r="B38" s="17" t="s">
        <v>115</v>
      </c>
      <c r="C38" s="64">
        <v>51900</v>
      </c>
      <c r="D38" s="65">
        <v>50400</v>
      </c>
      <c r="E38" s="65">
        <v>50400</v>
      </c>
      <c r="F38" s="66">
        <v>49200</v>
      </c>
      <c r="G38" s="67">
        <v>48900</v>
      </c>
      <c r="H38" s="67">
        <v>48300</v>
      </c>
      <c r="I38" s="67">
        <v>47100</v>
      </c>
      <c r="J38" s="67">
        <v>46500</v>
      </c>
      <c r="K38" s="67">
        <v>46800</v>
      </c>
      <c r="L38" s="67">
        <v>46800</v>
      </c>
      <c r="M38" s="67">
        <v>92400</v>
      </c>
      <c r="N38" s="67">
        <v>0</v>
      </c>
      <c r="O38" s="67">
        <v>45900</v>
      </c>
      <c r="P38" s="36">
        <f t="shared" si="0"/>
        <v>624600</v>
      </c>
    </row>
    <row r="39" spans="1:16" ht="15.75" customHeight="1">
      <c r="A39" s="112"/>
      <c r="B39" s="17" t="s">
        <v>161</v>
      </c>
      <c r="C39" s="64">
        <v>0</v>
      </c>
      <c r="D39" s="64">
        <v>0</v>
      </c>
      <c r="E39" s="64">
        <v>0</v>
      </c>
      <c r="F39" s="66">
        <v>0</v>
      </c>
      <c r="G39" s="67">
        <v>0</v>
      </c>
      <c r="H39" s="67">
        <v>0</v>
      </c>
      <c r="I39" s="67"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  <c r="P39" s="36">
        <f t="shared" si="0"/>
        <v>0</v>
      </c>
    </row>
    <row r="40" spans="1:16" ht="15.75" customHeight="1">
      <c r="A40" s="110" t="s">
        <v>117</v>
      </c>
      <c r="B40" s="17" t="s">
        <v>118</v>
      </c>
      <c r="C40" s="64">
        <v>1101900</v>
      </c>
      <c r="D40" s="65">
        <v>1086900</v>
      </c>
      <c r="E40" s="65">
        <v>1082700</v>
      </c>
      <c r="F40" s="66">
        <v>1080600</v>
      </c>
      <c r="G40" s="67">
        <v>1084200</v>
      </c>
      <c r="H40" s="67">
        <v>1086300</v>
      </c>
      <c r="I40" s="67">
        <v>1081200</v>
      </c>
      <c r="J40" s="67">
        <v>1074600</v>
      </c>
      <c r="K40" s="67">
        <v>1072500</v>
      </c>
      <c r="L40" s="67">
        <v>1066200</v>
      </c>
      <c r="M40" s="67">
        <v>2132100</v>
      </c>
      <c r="N40" s="67">
        <v>0</v>
      </c>
      <c r="O40" s="67">
        <v>1063800</v>
      </c>
      <c r="P40" s="36">
        <f t="shared" si="0"/>
        <v>14013000</v>
      </c>
    </row>
    <row r="41" spans="1:16" ht="15.75" customHeight="1">
      <c r="A41" s="111"/>
      <c r="B41" s="17" t="s">
        <v>119</v>
      </c>
      <c r="C41" s="64">
        <v>47700</v>
      </c>
      <c r="D41" s="65">
        <v>47100</v>
      </c>
      <c r="E41" s="65">
        <v>45900</v>
      </c>
      <c r="F41" s="66">
        <v>45300</v>
      </c>
      <c r="G41" s="67">
        <v>45000</v>
      </c>
      <c r="H41" s="67">
        <v>46200</v>
      </c>
      <c r="I41" s="67">
        <v>45300</v>
      </c>
      <c r="J41" s="67">
        <v>44100</v>
      </c>
      <c r="K41" s="67">
        <v>44100</v>
      </c>
      <c r="L41" s="67">
        <v>43200</v>
      </c>
      <c r="M41" s="67">
        <v>89700</v>
      </c>
      <c r="N41" s="67">
        <v>0</v>
      </c>
      <c r="O41" s="67">
        <v>45000</v>
      </c>
      <c r="P41" s="36">
        <f t="shared" si="0"/>
        <v>588600</v>
      </c>
    </row>
    <row r="42" spans="1:16" ht="15.75" customHeight="1">
      <c r="A42" s="111"/>
      <c r="B42" s="17" t="s">
        <v>162</v>
      </c>
      <c r="C42" s="64">
        <v>7500</v>
      </c>
      <c r="D42" s="65">
        <v>7500</v>
      </c>
      <c r="E42" s="65">
        <v>7500</v>
      </c>
      <c r="F42" s="66">
        <v>7500</v>
      </c>
      <c r="G42" s="67">
        <v>7500</v>
      </c>
      <c r="H42" s="67">
        <v>6900</v>
      </c>
      <c r="I42" s="67">
        <v>6900</v>
      </c>
      <c r="J42" s="67">
        <v>6900</v>
      </c>
      <c r="K42" s="67">
        <v>6900</v>
      </c>
      <c r="L42" s="67">
        <v>7200</v>
      </c>
      <c r="M42" s="67">
        <v>13800</v>
      </c>
      <c r="N42" s="67">
        <v>0</v>
      </c>
      <c r="O42" s="67">
        <v>6900</v>
      </c>
      <c r="P42" s="36">
        <f t="shared" si="0"/>
        <v>93000</v>
      </c>
    </row>
    <row r="43" spans="1:16" ht="15.75" customHeight="1">
      <c r="A43" s="111"/>
      <c r="B43" s="17" t="s">
        <v>121</v>
      </c>
      <c r="C43" s="64">
        <v>15600</v>
      </c>
      <c r="D43" s="65">
        <v>15600</v>
      </c>
      <c r="E43" s="65">
        <v>15600</v>
      </c>
      <c r="F43" s="66">
        <v>15600</v>
      </c>
      <c r="G43" s="67">
        <v>15600</v>
      </c>
      <c r="H43" s="67">
        <v>15600</v>
      </c>
      <c r="I43" s="67">
        <v>15600</v>
      </c>
      <c r="J43" s="67">
        <v>15600</v>
      </c>
      <c r="K43" s="67">
        <v>15300</v>
      </c>
      <c r="L43" s="67">
        <v>15300</v>
      </c>
      <c r="M43" s="67">
        <v>30000</v>
      </c>
      <c r="N43" s="67">
        <v>0</v>
      </c>
      <c r="O43" s="67">
        <v>15000</v>
      </c>
      <c r="P43" s="36">
        <f t="shared" si="0"/>
        <v>200400</v>
      </c>
    </row>
    <row r="44" spans="1:16" ht="15.75" customHeight="1">
      <c r="A44" s="111"/>
      <c r="B44" s="17" t="s">
        <v>122</v>
      </c>
      <c r="C44" s="64">
        <v>41100</v>
      </c>
      <c r="D44" s="65">
        <v>40800</v>
      </c>
      <c r="E44" s="65">
        <v>40800</v>
      </c>
      <c r="F44" s="66">
        <v>41100</v>
      </c>
      <c r="G44" s="67">
        <v>40500</v>
      </c>
      <c r="H44" s="67">
        <v>40500</v>
      </c>
      <c r="I44" s="67">
        <v>40200</v>
      </c>
      <c r="J44" s="67">
        <v>40500</v>
      </c>
      <c r="K44" s="67">
        <v>40200</v>
      </c>
      <c r="L44" s="67">
        <v>39300</v>
      </c>
      <c r="M44" s="67">
        <v>78600</v>
      </c>
      <c r="N44" s="67">
        <v>0</v>
      </c>
      <c r="O44" s="67">
        <v>39000</v>
      </c>
      <c r="P44" s="36">
        <f t="shared" si="0"/>
        <v>522600</v>
      </c>
    </row>
    <row r="45" spans="1:16" ht="15.75" customHeight="1">
      <c r="A45" s="111"/>
      <c r="B45" s="17" t="s">
        <v>123</v>
      </c>
      <c r="C45" s="64">
        <v>267900</v>
      </c>
      <c r="D45" s="65">
        <v>265200</v>
      </c>
      <c r="E45" s="65">
        <v>264600</v>
      </c>
      <c r="F45" s="66">
        <v>264600</v>
      </c>
      <c r="G45" s="67">
        <v>267000</v>
      </c>
      <c r="H45" s="67">
        <v>265800</v>
      </c>
      <c r="I45" s="67">
        <v>265500</v>
      </c>
      <c r="J45" s="67">
        <v>262200</v>
      </c>
      <c r="K45" s="67">
        <v>260700</v>
      </c>
      <c r="L45" s="67">
        <v>259800</v>
      </c>
      <c r="M45" s="67">
        <v>518100</v>
      </c>
      <c r="N45" s="67">
        <v>0</v>
      </c>
      <c r="O45" s="67">
        <v>258900</v>
      </c>
      <c r="P45" s="36">
        <f t="shared" si="0"/>
        <v>3420300</v>
      </c>
    </row>
    <row r="46" spans="1:16" ht="15.75" customHeight="1">
      <c r="A46" s="112"/>
      <c r="B46" s="17" t="s">
        <v>124</v>
      </c>
      <c r="C46" s="64">
        <v>117000</v>
      </c>
      <c r="D46" s="65">
        <v>114900</v>
      </c>
      <c r="E46" s="65">
        <v>114000</v>
      </c>
      <c r="F46" s="66">
        <v>113700</v>
      </c>
      <c r="G46" s="67">
        <v>112800</v>
      </c>
      <c r="H46" s="67">
        <v>112500</v>
      </c>
      <c r="I46" s="67">
        <v>112800</v>
      </c>
      <c r="J46" s="67">
        <v>111600</v>
      </c>
      <c r="K46" s="67">
        <v>110700</v>
      </c>
      <c r="L46" s="67">
        <v>110100</v>
      </c>
      <c r="M46" s="67">
        <v>219900</v>
      </c>
      <c r="N46" s="67">
        <v>0</v>
      </c>
      <c r="O46" s="67">
        <v>110100</v>
      </c>
      <c r="P46" s="36">
        <f t="shared" si="0"/>
        <v>1460100</v>
      </c>
    </row>
    <row r="47" spans="1:16" ht="15.75" customHeight="1">
      <c r="A47" s="110" t="s">
        <v>125</v>
      </c>
      <c r="B47" s="17" t="s">
        <v>126</v>
      </c>
      <c r="C47" s="64">
        <v>1015500</v>
      </c>
      <c r="D47" s="65">
        <v>1009500</v>
      </c>
      <c r="E47" s="65">
        <v>1005300</v>
      </c>
      <c r="F47" s="66">
        <v>1011000</v>
      </c>
      <c r="G47" s="67">
        <v>1015800</v>
      </c>
      <c r="H47" s="67">
        <v>1017300</v>
      </c>
      <c r="I47" s="67">
        <v>1005300</v>
      </c>
      <c r="J47" s="67">
        <v>1001400</v>
      </c>
      <c r="K47" s="67">
        <v>997200</v>
      </c>
      <c r="L47" s="67">
        <v>996300</v>
      </c>
      <c r="M47" s="67">
        <v>1994100</v>
      </c>
      <c r="N47" s="67">
        <v>0</v>
      </c>
      <c r="O47" s="67">
        <v>991200</v>
      </c>
      <c r="P47" s="36">
        <f t="shared" si="0"/>
        <v>13059900</v>
      </c>
    </row>
    <row r="48" spans="1:16" ht="15.75" customHeight="1">
      <c r="A48" s="111"/>
      <c r="B48" s="17" t="s">
        <v>127</v>
      </c>
      <c r="C48" s="64">
        <v>24000</v>
      </c>
      <c r="D48" s="65">
        <v>22200</v>
      </c>
      <c r="E48" s="65">
        <v>21900</v>
      </c>
      <c r="F48" s="66">
        <v>21600</v>
      </c>
      <c r="G48" s="67">
        <v>21600</v>
      </c>
      <c r="H48" s="67">
        <v>21600</v>
      </c>
      <c r="I48" s="67">
        <v>21600</v>
      </c>
      <c r="J48" s="67">
        <v>21600</v>
      </c>
      <c r="K48" s="67">
        <v>21600</v>
      </c>
      <c r="L48" s="67">
        <v>21600</v>
      </c>
      <c r="M48" s="67">
        <v>43800</v>
      </c>
      <c r="N48" s="67">
        <v>0</v>
      </c>
      <c r="O48" s="67">
        <v>21600</v>
      </c>
      <c r="P48" s="36">
        <f t="shared" si="0"/>
        <v>284700</v>
      </c>
    </row>
    <row r="49" spans="1:16" ht="15.75" customHeight="1">
      <c r="A49" s="112"/>
      <c r="B49" s="17" t="s">
        <v>163</v>
      </c>
      <c r="C49" s="64">
        <v>300</v>
      </c>
      <c r="D49" s="65">
        <v>300</v>
      </c>
      <c r="E49" s="65">
        <v>300</v>
      </c>
      <c r="F49" s="66">
        <v>300</v>
      </c>
      <c r="G49" s="67">
        <v>300</v>
      </c>
      <c r="H49" s="67">
        <v>300</v>
      </c>
      <c r="I49" s="67">
        <v>300</v>
      </c>
      <c r="J49" s="67">
        <v>300</v>
      </c>
      <c r="K49" s="67">
        <v>300</v>
      </c>
      <c r="L49" s="67">
        <v>300</v>
      </c>
      <c r="M49" s="67">
        <v>600</v>
      </c>
      <c r="N49" s="67">
        <v>0</v>
      </c>
      <c r="O49" s="67">
        <v>300</v>
      </c>
      <c r="P49" s="36">
        <f t="shared" si="0"/>
        <v>3900</v>
      </c>
    </row>
    <row r="50" spans="1:16" ht="15.75" customHeight="1">
      <c r="A50" s="110" t="s">
        <v>129</v>
      </c>
      <c r="B50" s="17" t="s">
        <v>129</v>
      </c>
      <c r="C50" s="64">
        <v>665700</v>
      </c>
      <c r="D50" s="65">
        <v>658500</v>
      </c>
      <c r="E50" s="65">
        <v>655200</v>
      </c>
      <c r="F50" s="66">
        <v>653700</v>
      </c>
      <c r="G50" s="67">
        <v>653400</v>
      </c>
      <c r="H50" s="67">
        <v>651900</v>
      </c>
      <c r="I50" s="67">
        <v>647400</v>
      </c>
      <c r="J50" s="67">
        <v>644400</v>
      </c>
      <c r="K50" s="67">
        <v>645300</v>
      </c>
      <c r="L50" s="67">
        <v>637200</v>
      </c>
      <c r="M50" s="67">
        <v>1275300</v>
      </c>
      <c r="N50" s="67">
        <v>0</v>
      </c>
      <c r="O50" s="67">
        <v>638400</v>
      </c>
      <c r="P50" s="36">
        <f t="shared" si="0"/>
        <v>8426400</v>
      </c>
    </row>
    <row r="51" spans="1:16" ht="15.75" customHeight="1">
      <c r="A51" s="111"/>
      <c r="B51" s="17" t="s">
        <v>130</v>
      </c>
      <c r="C51" s="64">
        <v>25200</v>
      </c>
      <c r="D51" s="65">
        <v>24900</v>
      </c>
      <c r="E51" s="65">
        <v>24600</v>
      </c>
      <c r="F51" s="66">
        <v>24600</v>
      </c>
      <c r="G51" s="67">
        <v>25800</v>
      </c>
      <c r="H51" s="67">
        <v>24900</v>
      </c>
      <c r="I51" s="67">
        <v>25500</v>
      </c>
      <c r="J51" s="67">
        <v>25200</v>
      </c>
      <c r="K51" s="67">
        <v>24900</v>
      </c>
      <c r="L51" s="67">
        <v>24900</v>
      </c>
      <c r="M51" s="67">
        <v>49800</v>
      </c>
      <c r="N51" s="67">
        <v>0</v>
      </c>
      <c r="O51" s="67">
        <v>24600</v>
      </c>
      <c r="P51" s="36">
        <f t="shared" si="0"/>
        <v>324900</v>
      </c>
    </row>
    <row r="52" spans="1:16" ht="15.75" customHeight="1">
      <c r="A52" s="111"/>
      <c r="B52" s="17" t="s">
        <v>131</v>
      </c>
      <c r="C52" s="64">
        <v>82500</v>
      </c>
      <c r="D52" s="65">
        <v>82500</v>
      </c>
      <c r="E52" s="65">
        <v>81000</v>
      </c>
      <c r="F52" s="66">
        <v>81900</v>
      </c>
      <c r="G52" s="67">
        <v>82500</v>
      </c>
      <c r="H52" s="67">
        <v>81600</v>
      </c>
      <c r="I52" s="67">
        <v>80700</v>
      </c>
      <c r="J52" s="67">
        <v>81000</v>
      </c>
      <c r="K52" s="67">
        <v>81600</v>
      </c>
      <c r="L52" s="67">
        <v>80700</v>
      </c>
      <c r="M52" s="67">
        <v>160200</v>
      </c>
      <c r="N52" s="67">
        <v>0</v>
      </c>
      <c r="O52" s="67">
        <v>80100</v>
      </c>
      <c r="P52" s="36">
        <f t="shared" si="0"/>
        <v>1056300</v>
      </c>
    </row>
    <row r="53" spans="1:16" ht="15.75" customHeight="1">
      <c r="A53" s="111"/>
      <c r="B53" s="17" t="s">
        <v>132</v>
      </c>
      <c r="C53" s="64">
        <v>50700</v>
      </c>
      <c r="D53" s="65">
        <v>51300</v>
      </c>
      <c r="E53" s="65">
        <v>50100</v>
      </c>
      <c r="F53" s="66">
        <v>51600</v>
      </c>
      <c r="G53" s="67">
        <v>51300</v>
      </c>
      <c r="H53" s="67">
        <v>50700</v>
      </c>
      <c r="I53" s="67">
        <v>50700</v>
      </c>
      <c r="J53" s="67">
        <v>49800</v>
      </c>
      <c r="K53" s="67">
        <v>49500</v>
      </c>
      <c r="L53" s="67">
        <v>49800</v>
      </c>
      <c r="M53" s="67">
        <v>99900</v>
      </c>
      <c r="N53" s="67">
        <v>0</v>
      </c>
      <c r="O53" s="67">
        <v>49800</v>
      </c>
      <c r="P53" s="36">
        <f t="shared" si="0"/>
        <v>655200</v>
      </c>
    </row>
    <row r="54" spans="1:16" ht="15.75" customHeight="1">
      <c r="A54" s="112"/>
      <c r="B54" s="17" t="s">
        <v>133</v>
      </c>
      <c r="C54" s="64">
        <v>2100</v>
      </c>
      <c r="D54" s="65">
        <v>2100</v>
      </c>
      <c r="E54" s="65">
        <v>2100</v>
      </c>
      <c r="F54" s="66">
        <v>2100</v>
      </c>
      <c r="G54" s="67">
        <v>2100</v>
      </c>
      <c r="H54" s="67">
        <v>2100</v>
      </c>
      <c r="I54" s="67">
        <v>2100</v>
      </c>
      <c r="J54" s="67">
        <v>2100</v>
      </c>
      <c r="K54" s="67">
        <v>2100</v>
      </c>
      <c r="L54" s="67">
        <v>2100</v>
      </c>
      <c r="M54" s="67">
        <v>4800</v>
      </c>
      <c r="N54" s="67">
        <v>0</v>
      </c>
      <c r="O54" s="67">
        <v>2100</v>
      </c>
      <c r="P54" s="36">
        <f t="shared" si="0"/>
        <v>27900</v>
      </c>
    </row>
    <row r="55" spans="1:16" ht="15.75" customHeight="1">
      <c r="A55" s="110" t="s">
        <v>134</v>
      </c>
      <c r="B55" s="17" t="s">
        <v>135</v>
      </c>
      <c r="C55" s="64">
        <v>145200</v>
      </c>
      <c r="D55" s="65">
        <v>144900</v>
      </c>
      <c r="E55" s="65">
        <v>144300</v>
      </c>
      <c r="F55" s="66">
        <v>146400</v>
      </c>
      <c r="G55" s="67">
        <v>149700</v>
      </c>
      <c r="H55" s="67">
        <v>148500</v>
      </c>
      <c r="I55" s="67">
        <v>147600</v>
      </c>
      <c r="J55" s="67">
        <v>145500</v>
      </c>
      <c r="K55" s="67">
        <v>146400</v>
      </c>
      <c r="L55" s="67">
        <v>145500</v>
      </c>
      <c r="M55" s="67">
        <v>290400</v>
      </c>
      <c r="N55" s="67">
        <v>0</v>
      </c>
      <c r="O55" s="67">
        <v>144900</v>
      </c>
      <c r="P55" s="36">
        <f t="shared" si="0"/>
        <v>1899300</v>
      </c>
    </row>
    <row r="56" spans="1:16" ht="15.75" customHeight="1">
      <c r="A56" s="111"/>
      <c r="B56" s="17" t="s">
        <v>136</v>
      </c>
      <c r="C56" s="64">
        <v>45600</v>
      </c>
      <c r="D56" s="65">
        <v>45000</v>
      </c>
      <c r="E56" s="65">
        <v>44700</v>
      </c>
      <c r="F56" s="66">
        <v>48000</v>
      </c>
      <c r="G56" s="67">
        <v>49800</v>
      </c>
      <c r="H56" s="67">
        <v>51600</v>
      </c>
      <c r="I56" s="67">
        <v>51300</v>
      </c>
      <c r="J56" s="67">
        <v>51000</v>
      </c>
      <c r="K56" s="67">
        <v>51300</v>
      </c>
      <c r="L56" s="67">
        <v>51300</v>
      </c>
      <c r="M56" s="67">
        <v>102600</v>
      </c>
      <c r="N56" s="67">
        <v>0</v>
      </c>
      <c r="O56" s="67">
        <v>51900</v>
      </c>
      <c r="P56" s="36">
        <f t="shared" si="0"/>
        <v>644100</v>
      </c>
    </row>
    <row r="57" spans="1:16" ht="15.75" customHeight="1">
      <c r="A57" s="111"/>
      <c r="B57" s="17" t="s">
        <v>137</v>
      </c>
      <c r="C57" s="64">
        <v>8100</v>
      </c>
      <c r="D57" s="65">
        <v>7800</v>
      </c>
      <c r="E57" s="65">
        <v>7800</v>
      </c>
      <c r="F57" s="66">
        <v>7800</v>
      </c>
      <c r="G57" s="67">
        <v>10800</v>
      </c>
      <c r="H57" s="67">
        <v>12000</v>
      </c>
      <c r="I57" s="67">
        <v>12000</v>
      </c>
      <c r="J57" s="67">
        <v>13200</v>
      </c>
      <c r="K57" s="67">
        <v>13200</v>
      </c>
      <c r="L57" s="67">
        <v>13800</v>
      </c>
      <c r="M57" s="67">
        <v>27600</v>
      </c>
      <c r="N57" s="67">
        <v>0</v>
      </c>
      <c r="O57" s="67">
        <v>13800</v>
      </c>
      <c r="P57" s="36">
        <f t="shared" si="0"/>
        <v>147900</v>
      </c>
    </row>
    <row r="58" spans="1:16" ht="15.75" customHeight="1">
      <c r="A58" s="111"/>
      <c r="B58" s="17" t="s">
        <v>138</v>
      </c>
      <c r="C58" s="64">
        <v>11100</v>
      </c>
      <c r="D58" s="65">
        <v>11100</v>
      </c>
      <c r="E58" s="65">
        <v>11100</v>
      </c>
      <c r="F58" s="66">
        <v>11400</v>
      </c>
      <c r="G58" s="67">
        <v>11100</v>
      </c>
      <c r="H58" s="67">
        <v>11100</v>
      </c>
      <c r="I58" s="67">
        <v>11100</v>
      </c>
      <c r="J58" s="67">
        <v>10800</v>
      </c>
      <c r="K58" s="67">
        <v>10800</v>
      </c>
      <c r="L58" s="67">
        <v>10500</v>
      </c>
      <c r="M58" s="67">
        <v>21300</v>
      </c>
      <c r="N58" s="67">
        <v>0</v>
      </c>
      <c r="O58" s="67">
        <v>10800</v>
      </c>
      <c r="P58" s="36">
        <f t="shared" si="0"/>
        <v>142200</v>
      </c>
    </row>
    <row r="59" spans="1:16" ht="15.75" customHeight="1">
      <c r="A59" s="111"/>
      <c r="B59" s="17" t="s">
        <v>139</v>
      </c>
      <c r="C59" s="64">
        <v>12900</v>
      </c>
      <c r="D59" s="65">
        <v>12000</v>
      </c>
      <c r="E59" s="65">
        <v>12000</v>
      </c>
      <c r="F59" s="66">
        <v>12000</v>
      </c>
      <c r="G59" s="67">
        <v>12000</v>
      </c>
      <c r="H59" s="67">
        <v>12000</v>
      </c>
      <c r="I59" s="67">
        <v>11700</v>
      </c>
      <c r="J59" s="67">
        <v>12000</v>
      </c>
      <c r="K59" s="67">
        <v>11400</v>
      </c>
      <c r="L59" s="67">
        <v>11400</v>
      </c>
      <c r="M59" s="67">
        <v>22800</v>
      </c>
      <c r="N59" s="67">
        <v>0</v>
      </c>
      <c r="O59" s="67">
        <v>11400</v>
      </c>
      <c r="P59" s="36">
        <f t="shared" si="0"/>
        <v>153600</v>
      </c>
    </row>
    <row r="60" spans="1:16" ht="15.75" customHeight="1">
      <c r="A60" s="111"/>
      <c r="B60" s="17" t="s">
        <v>140</v>
      </c>
      <c r="C60" s="64">
        <v>6000</v>
      </c>
      <c r="D60" s="65">
        <v>6000</v>
      </c>
      <c r="E60" s="65">
        <v>6000</v>
      </c>
      <c r="F60" s="66">
        <v>6000</v>
      </c>
      <c r="G60" s="67">
        <v>6000</v>
      </c>
      <c r="H60" s="67">
        <v>6000</v>
      </c>
      <c r="I60" s="67">
        <v>6000</v>
      </c>
      <c r="J60" s="67">
        <v>6000</v>
      </c>
      <c r="K60" s="67">
        <v>6000</v>
      </c>
      <c r="L60" s="67">
        <v>6000</v>
      </c>
      <c r="M60" s="67">
        <v>11400</v>
      </c>
      <c r="N60" s="67">
        <v>0</v>
      </c>
      <c r="O60" s="67">
        <v>5700</v>
      </c>
      <c r="P60" s="36">
        <f t="shared" si="0"/>
        <v>77100</v>
      </c>
    </row>
    <row r="61" spans="1:16" ht="15.75" customHeight="1">
      <c r="A61" s="112"/>
      <c r="B61" s="17" t="s">
        <v>141</v>
      </c>
      <c r="C61" s="64">
        <v>2700</v>
      </c>
      <c r="D61" s="65">
        <v>2700</v>
      </c>
      <c r="E61" s="65">
        <v>2700</v>
      </c>
      <c r="F61" s="66">
        <v>2700</v>
      </c>
      <c r="G61" s="67">
        <v>2700</v>
      </c>
      <c r="H61" s="67">
        <v>2700</v>
      </c>
      <c r="I61" s="67">
        <v>2700</v>
      </c>
      <c r="J61" s="67">
        <v>2700</v>
      </c>
      <c r="K61" s="67">
        <v>2700</v>
      </c>
      <c r="L61" s="67">
        <v>2700</v>
      </c>
      <c r="M61" s="67">
        <v>5400</v>
      </c>
      <c r="N61" s="67">
        <v>0</v>
      </c>
      <c r="O61" s="67">
        <v>2700</v>
      </c>
      <c r="P61" s="36">
        <f t="shared" si="0"/>
        <v>35100</v>
      </c>
    </row>
    <row r="62" spans="1:16" ht="15.75" customHeight="1">
      <c r="A62" s="18" t="s">
        <v>142</v>
      </c>
      <c r="B62" s="17" t="s">
        <v>143</v>
      </c>
      <c r="C62" s="64">
        <v>44100</v>
      </c>
      <c r="D62" s="65">
        <v>43800</v>
      </c>
      <c r="E62" s="65">
        <v>43200</v>
      </c>
      <c r="F62" s="66">
        <v>42300</v>
      </c>
      <c r="G62" s="67">
        <v>42300</v>
      </c>
      <c r="H62" s="67">
        <v>42300</v>
      </c>
      <c r="I62" s="67">
        <v>41400</v>
      </c>
      <c r="J62" s="67">
        <v>40800</v>
      </c>
      <c r="K62" s="67">
        <v>40500</v>
      </c>
      <c r="L62" s="67">
        <v>40500</v>
      </c>
      <c r="M62" s="67">
        <v>83700</v>
      </c>
      <c r="N62" s="67">
        <v>0</v>
      </c>
      <c r="O62" s="67">
        <v>42600</v>
      </c>
      <c r="P62" s="36">
        <f t="shared" si="0"/>
        <v>547500</v>
      </c>
    </row>
    <row r="63" spans="1:16" ht="15.75" customHeight="1">
      <c r="A63" s="14" t="s">
        <v>19</v>
      </c>
      <c r="B63" s="19"/>
      <c r="C63" s="36">
        <f t="shared" ref="C63:P63" si="1">SUM(C13:C62)</f>
        <v>19632900</v>
      </c>
      <c r="D63" s="69">
        <f t="shared" si="1"/>
        <v>19378500</v>
      </c>
      <c r="E63" s="69">
        <f t="shared" si="1"/>
        <v>19298100</v>
      </c>
      <c r="F63" s="36">
        <f t="shared" si="1"/>
        <v>19300500</v>
      </c>
      <c r="G63" s="36">
        <f t="shared" si="1"/>
        <v>19428300</v>
      </c>
      <c r="H63" s="36">
        <f t="shared" si="1"/>
        <v>19375500</v>
      </c>
      <c r="I63" s="36">
        <f t="shared" si="1"/>
        <v>19277700</v>
      </c>
      <c r="J63" s="36">
        <f t="shared" si="1"/>
        <v>19191000</v>
      </c>
      <c r="K63" s="36">
        <f t="shared" si="1"/>
        <v>19144500</v>
      </c>
      <c r="L63" s="36">
        <f t="shared" si="1"/>
        <v>19049700</v>
      </c>
      <c r="M63" s="36">
        <f t="shared" si="1"/>
        <v>37960500</v>
      </c>
      <c r="N63" s="36">
        <f t="shared" si="1"/>
        <v>0</v>
      </c>
      <c r="O63" s="36">
        <f t="shared" ref="O63" si="2">SUM(O13:O62)</f>
        <v>18942000</v>
      </c>
      <c r="P63" s="36">
        <f t="shared" si="1"/>
        <v>249979200</v>
      </c>
    </row>
    <row r="64" spans="1:16" ht="15.75" customHeight="1">
      <c r="A64" s="1"/>
      <c r="B64" s="1"/>
    </row>
    <row r="65" spans="1:2" ht="15.75" customHeight="1">
      <c r="A65" s="77"/>
      <c r="B65" s="78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2024-05-06T19:53:59Z</dcterms:created>
  <dcterms:modified xsi:type="dcterms:W3CDTF">2024-05-08T12:43:33Z</dcterms:modified>
</cp:coreProperties>
</file>