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RD\2023\"/>
    </mc:Choice>
  </mc:AlternateContent>
  <bookViews>
    <workbookView xWindow="0" yWindow="0" windowWidth="10065" windowHeight="7170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externalReferences>
    <externalReference r:id="rId8"/>
  </externalReferences>
  <definedNames>
    <definedName name="_xlnm._FilterDatabase" localSheetId="0" hidden="1">RD!$A$1:$Q$109</definedName>
  </definedNames>
  <calcPr calcId="162913"/>
</workbook>
</file>

<file path=xl/calcChain.xml><?xml version="1.0" encoding="utf-8"?>
<calcChain xmlns="http://schemas.openxmlformats.org/spreadsheetml/2006/main">
  <c r="O25" i="5" l="1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27" i="2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4" i="2"/>
  <c r="E28" i="2" s="1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Q1" i="7"/>
  <c r="P1" i="7"/>
  <c r="O1" i="7"/>
  <c r="N1" i="7"/>
  <c r="M1" i="7"/>
  <c r="L1" i="7"/>
  <c r="K1" i="7"/>
  <c r="J1" i="7"/>
  <c r="I1" i="7"/>
  <c r="H1" i="7"/>
  <c r="G1" i="7"/>
  <c r="F1" i="7"/>
  <c r="E1" i="7"/>
  <c r="O63" i="6" l="1"/>
  <c r="N63" i="6"/>
  <c r="M63" i="6"/>
  <c r="L63" i="6"/>
  <c r="K63" i="6"/>
  <c r="J63" i="6"/>
  <c r="I63" i="6"/>
  <c r="H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M19" i="1" s="1"/>
  <c r="L15" i="1"/>
  <c r="K15" i="1"/>
  <c r="J15" i="1"/>
  <c r="I15" i="1"/>
  <c r="I19" i="1" s="1"/>
  <c r="H15" i="1"/>
  <c r="G15" i="1"/>
  <c r="F15" i="1"/>
  <c r="E15" i="1"/>
  <c r="E19" i="1" s="1"/>
  <c r="D15" i="1"/>
  <c r="C15" i="1"/>
  <c r="P14" i="1"/>
  <c r="P13" i="1"/>
  <c r="P15" i="1" s="1"/>
  <c r="F19" i="1" l="1"/>
  <c r="J19" i="1"/>
  <c r="N19" i="1"/>
  <c r="C19" i="1"/>
  <c r="G19" i="1"/>
  <c r="O19" i="1"/>
  <c r="D19" i="1"/>
  <c r="H19" i="1"/>
  <c r="L19" i="1"/>
  <c r="P18" i="1"/>
  <c r="P19" i="1" s="1"/>
  <c r="K19" i="1"/>
  <c r="O52" i="5"/>
  <c r="P15" i="2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27" i="2"/>
  <c r="P28" i="2" l="1"/>
  <c r="I75" i="7"/>
  <c r="G63" i="6"/>
  <c r="P28" i="6"/>
  <c r="P63" i="6" s="1"/>
</calcChain>
</file>

<file path=xl/sharedStrings.xml><?xml version="1.0" encoding="utf-8"?>
<sst xmlns="http://schemas.openxmlformats.org/spreadsheetml/2006/main" count="596" uniqueCount="159">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</sst>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19"/>
  </cellStyleXfs>
  <cellXfs count="109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4" fontId="4" fillId="0" borderId="15" xfId="0" applyNumberFormat="1" applyFont="1" applyBorder="1"/>
    <xf numFmtId="164" fontId="4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2" fillId="2" borderId="16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/>
    <xf numFmtId="164" fontId="6" fillId="3" borderId="16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/>
    <xf numFmtId="164" fontId="2" fillId="2" borderId="22" xfId="0" applyNumberFormat="1" applyFont="1" applyFill="1" applyBorder="1"/>
    <xf numFmtId="4" fontId="4" fillId="0" borderId="0" xfId="0" applyNumberFormat="1" applyFont="1"/>
    <xf numFmtId="164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4" fontId="4" fillId="0" borderId="34" xfId="0" applyNumberFormat="1" applyFont="1" applyBorder="1"/>
    <xf numFmtId="164" fontId="2" fillId="2" borderId="35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/>
    <xf numFmtId="0" fontId="2" fillId="2" borderId="39" xfId="0" applyFont="1" applyFill="1" applyBorder="1"/>
    <xf numFmtId="164" fontId="4" fillId="0" borderId="0" xfId="0" applyNumberFormat="1" applyFont="1" applyAlignment="1">
      <alignment horizontal="right"/>
    </xf>
    <xf numFmtId="164" fontId="7" fillId="2" borderId="19" xfId="0" applyNumberFormat="1" applyFont="1" applyFill="1" applyBorder="1"/>
    <xf numFmtId="0" fontId="2" fillId="2" borderId="40" xfId="0" applyFont="1" applyFill="1" applyBorder="1"/>
    <xf numFmtId="164" fontId="7" fillId="2" borderId="22" xfId="0" applyNumberFormat="1" applyFont="1" applyFill="1" applyBorder="1"/>
    <xf numFmtId="164" fontId="7" fillId="2" borderId="22" xfId="0" applyNumberFormat="1" applyFont="1" applyFill="1" applyBorder="1" applyAlignment="1">
      <alignment horizontal="right"/>
    </xf>
    <xf numFmtId="0" fontId="2" fillId="2" borderId="4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164" fontId="7" fillId="2" borderId="15" xfId="0" applyNumberFormat="1" applyFont="1" applyFill="1" applyBorder="1"/>
    <xf numFmtId="164" fontId="7" fillId="2" borderId="42" xfId="0" applyNumberFormat="1" applyFont="1" applyFill="1" applyBorder="1"/>
    <xf numFmtId="0" fontId="4" fillId="0" borderId="0" xfId="0" applyFont="1" applyAlignment="1">
      <alignment horizontal="center"/>
    </xf>
    <xf numFmtId="0" fontId="10" fillId="0" borderId="19" xfId="1" applyFont="1" applyAlignment="1"/>
    <xf numFmtId="0" fontId="9" fillId="0" borderId="19" xfId="1" applyFont="1" applyAlignment="1"/>
    <xf numFmtId="3" fontId="9" fillId="0" borderId="19" xfId="1" applyNumberFormat="1" applyFont="1" applyAlignment="1"/>
    <xf numFmtId="0" fontId="10" fillId="0" borderId="19" xfId="1" applyFont="1" applyFill="1" applyAlignment="1"/>
    <xf numFmtId="0" fontId="1" fillId="0" borderId="51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4" fontId="1" fillId="0" borderId="51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4" fontId="1" fillId="0" borderId="54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2" fontId="0" fillId="0" borderId="0" xfId="0" applyNumberFormat="1" applyFont="1" applyAlignment="1"/>
    <xf numFmtId="2" fontId="2" fillId="2" borderId="4" xfId="0" applyNumberFormat="1" applyFont="1" applyFill="1" applyBorder="1" applyAlignment="1">
      <alignment horizontal="right" vertical="center"/>
    </xf>
    <xf numFmtId="2" fontId="2" fillId="2" borderId="39" xfId="0" applyNumberFormat="1" applyFont="1" applyFill="1" applyBorder="1" applyAlignment="1">
      <alignment horizontal="left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2" borderId="46" xfId="0" applyNumberFormat="1" applyFont="1" applyFill="1" applyBorder="1" applyAlignment="1">
      <alignment horizontal="center" vertical="center"/>
    </xf>
    <xf numFmtId="2" fontId="8" fillId="0" borderId="48" xfId="0" applyNumberFormat="1" applyFont="1" applyBorder="1" applyAlignment="1">
      <alignment horizontal="right" vertical="center"/>
    </xf>
    <xf numFmtId="2" fontId="8" fillId="0" borderId="15" xfId="0" applyNumberFormat="1" applyFont="1" applyBorder="1" applyAlignment="1">
      <alignment horizontal="right"/>
    </xf>
    <xf numFmtId="2" fontId="8" fillId="0" borderId="32" xfId="0" applyNumberFormat="1" applyFont="1" applyBorder="1" applyAlignment="1">
      <alignment horizontal="right" vertical="center"/>
    </xf>
    <xf numFmtId="2" fontId="8" fillId="0" borderId="15" xfId="0" applyNumberFormat="1" applyFont="1" applyBorder="1" applyAlignment="1">
      <alignment horizontal="right" vertical="center"/>
    </xf>
    <xf numFmtId="2" fontId="2" fillId="2" borderId="22" xfId="0" applyNumberFormat="1" applyFont="1" applyFill="1" applyBorder="1"/>
    <xf numFmtId="2" fontId="8" fillId="0" borderId="48" xfId="0" applyNumberFormat="1" applyFont="1" applyBorder="1" applyAlignment="1">
      <alignment horizontal="center" vertical="center"/>
    </xf>
    <xf numFmtId="2" fontId="2" fillId="2" borderId="39" xfId="0" applyNumberFormat="1" applyFont="1" applyFill="1" applyBorder="1" applyAlignment="1">
      <alignment horizontal="center" vertical="center"/>
    </xf>
    <xf numFmtId="2" fontId="2" fillId="2" borderId="40" xfId="0" applyNumberFormat="1" applyFont="1" applyFill="1" applyBorder="1"/>
    <xf numFmtId="2" fontId="2" fillId="2" borderId="42" xfId="0" applyNumberFormat="1" applyFont="1" applyFill="1" applyBorder="1"/>
    <xf numFmtId="2" fontId="0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2" fillId="2" borderId="11" xfId="0" applyNumberFormat="1" applyFont="1" applyFill="1" applyBorder="1" applyAlignment="1">
      <alignment horizontal="right" vertical="center"/>
    </xf>
    <xf numFmtId="2" fontId="2" fillId="2" borderId="13" xfId="0" applyNumberFormat="1" applyFont="1" applyFill="1" applyBorder="1" applyAlignment="1">
      <alignment horizontal="right" vertical="center"/>
    </xf>
    <xf numFmtId="2" fontId="2" fillId="2" borderId="39" xfId="0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/>
    </xf>
    <xf numFmtId="2" fontId="2" fillId="2" borderId="44" xfId="0" applyNumberFormat="1" applyFont="1" applyFill="1" applyBorder="1" applyAlignment="1">
      <alignment horizontal="right"/>
    </xf>
    <xf numFmtId="2" fontId="2" fillId="2" borderId="40" xfId="0" applyNumberFormat="1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right"/>
    </xf>
    <xf numFmtId="2" fontId="2" fillId="2" borderId="45" xfId="0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2" fillId="2" borderId="20" xfId="0" applyFont="1" applyFill="1" applyBorder="1" applyAlignment="1">
      <alignment horizontal="center"/>
    </xf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7" xfId="0" applyFont="1" applyBorder="1"/>
    <xf numFmtId="0" fontId="3" fillId="0" borderId="38" xfId="0" applyFont="1" applyBorder="1"/>
    <xf numFmtId="2" fontId="2" fillId="2" borderId="1" xfId="0" applyNumberFormat="1" applyFont="1" applyFill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2" fillId="2" borderId="43" xfId="0" applyNumberFormat="1" applyFont="1" applyFill="1" applyBorder="1" applyAlignment="1">
      <alignment horizontal="right" vertical="center"/>
    </xf>
    <xf numFmtId="2" fontId="2" fillId="2" borderId="47" xfId="0" applyNumberFormat="1" applyFont="1" applyFill="1" applyBorder="1" applyAlignment="1">
      <alignment horizontal="center" vertical="center"/>
    </xf>
    <xf numFmtId="2" fontId="3" fillId="0" borderId="49" xfId="0" applyNumberFormat="1" applyFont="1" applyBorder="1"/>
    <xf numFmtId="2" fontId="3" fillId="0" borderId="50" xfId="0" applyNumberFormat="1" applyFont="1" applyBorder="1"/>
    <xf numFmtId="2" fontId="2" fillId="2" borderId="8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/>
    <xf numFmtId="2" fontId="3" fillId="0" borderId="1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2" activePane="bottomLeft" state="frozen"/>
      <selection pane="bottomLeft" activeCell="D15" sqref="D15"/>
    </sheetView>
  </sheetViews>
  <sheetFormatPr baseColWidth="10" defaultRowHeight="14.25"/>
  <cols>
    <col min="1" max="1" width="11.42578125" style="41"/>
    <col min="2" max="2" width="27.140625" style="41" customWidth="1"/>
    <col min="3" max="3" width="25" style="41" customWidth="1"/>
    <col min="4" max="4" width="27.28515625" style="41" customWidth="1"/>
    <col min="5" max="16384" width="11.42578125" style="41"/>
  </cols>
  <sheetData>
    <row r="1" spans="1:17">
      <c r="A1" s="40" t="s">
        <v>144</v>
      </c>
      <c r="B1" s="40" t="s">
        <v>145</v>
      </c>
      <c r="C1" s="40" t="s">
        <v>146</v>
      </c>
      <c r="D1" s="40" t="s">
        <v>147</v>
      </c>
      <c r="E1" s="41" t="str">
        <f>'[1]SR - Tit - DH'!B11</f>
        <v>ENE</v>
      </c>
      <c r="F1" s="41" t="str">
        <f>'[1]SR - Tit - DH'!C11</f>
        <v>FEB</v>
      </c>
      <c r="G1" s="41" t="str">
        <f>'[1]SR - Tit - DH'!D11</f>
        <v>MAR</v>
      </c>
      <c r="H1" s="41" t="str">
        <f>'[1]SR - Tit - DH'!E11</f>
        <v>ABR</v>
      </c>
      <c r="I1" s="41" t="str">
        <f>'[1]SR - Tit - DH'!F11</f>
        <v>MAY</v>
      </c>
      <c r="J1" s="41" t="str">
        <f>'[1]SR - Tit - DH'!G11</f>
        <v>JUN</v>
      </c>
      <c r="K1" s="41" t="str">
        <f>'[1]SR - Tit - DH'!H11</f>
        <v>JUL</v>
      </c>
      <c r="L1" s="41" t="str">
        <f>'[1]SR - Tit - DH'!I11</f>
        <v>AGO</v>
      </c>
      <c r="M1" s="41" t="str">
        <f>'[1]SR - Tit - DH'!J11</f>
        <v>SEP</v>
      </c>
      <c r="N1" s="41" t="str">
        <f>'[1]SR - Tit - DH'!K11</f>
        <v>OCT</v>
      </c>
      <c r="O1" s="41" t="str">
        <f>'[1]SR - Tit - DH'!L11</f>
        <v>NOV</v>
      </c>
      <c r="P1" s="41" t="str">
        <f>'[1]SR - Tit - DH'!M11</f>
        <v>AGUI</v>
      </c>
      <c r="Q1" s="41" t="str">
        <f>'[1]SR - Tit - DH'!N11</f>
        <v>DIC</v>
      </c>
    </row>
    <row r="2" spans="1:17">
      <c r="A2" s="40">
        <v>2023</v>
      </c>
      <c r="B2" s="40" t="s">
        <v>148</v>
      </c>
      <c r="C2" s="40" t="s">
        <v>149</v>
      </c>
      <c r="D2" s="40" t="s">
        <v>150</v>
      </c>
      <c r="E2" s="42">
        <f>+'SR - Planilla Desagregado'!C13</f>
        <v>11585400</v>
      </c>
      <c r="F2" s="42">
        <f>+'SR - Planilla Desagregado'!D13</f>
        <v>11534100</v>
      </c>
      <c r="G2" s="42">
        <f>+'SR - Planilla Desagregado'!E13</f>
        <v>11485200</v>
      </c>
      <c r="H2" s="42">
        <f>+'SR - Planilla Desagregado'!F13</f>
        <v>11514600</v>
      </c>
      <c r="I2" s="42">
        <f>+'SR - Planilla Desagregado'!G13</f>
        <v>11418000</v>
      </c>
      <c r="J2" s="42">
        <f>+'SR - Planilla Desagregado'!H13</f>
        <v>11362800</v>
      </c>
      <c r="K2" s="42">
        <f>+'SR - Planilla Desagregado'!I13</f>
        <v>11307300</v>
      </c>
      <c r="L2" s="42">
        <f>+'SR - Planilla Desagregado'!J13</f>
        <v>11216700</v>
      </c>
      <c r="M2" s="42">
        <f>+'SR - Planilla Desagregado'!K13</f>
        <v>11127300</v>
      </c>
      <c r="N2" s="42">
        <f>+'SR - Planilla Desagregado'!L13</f>
        <v>11100000</v>
      </c>
      <c r="O2" s="42">
        <f>+'SR - Planilla Desagregado'!M13</f>
        <v>11044200</v>
      </c>
      <c r="P2" s="42">
        <f>+'SR - Planilla Desagregado'!N13</f>
        <v>11034000</v>
      </c>
      <c r="Q2" s="42">
        <f>+'SR - Planilla Desagregado'!O13</f>
        <v>11002200</v>
      </c>
    </row>
    <row r="3" spans="1:17">
      <c r="A3" s="40">
        <v>2023</v>
      </c>
      <c r="B3" s="40" t="s">
        <v>148</v>
      </c>
      <c r="C3" s="40" t="s">
        <v>149</v>
      </c>
      <c r="D3" s="40" t="s">
        <v>151</v>
      </c>
      <c r="E3" s="42">
        <f>+'SR - Planilla Desagregado'!C14</f>
        <v>6814800</v>
      </c>
      <c r="F3" s="42">
        <f>+'SR - Planilla Desagregado'!D14</f>
        <v>6790500</v>
      </c>
      <c r="G3" s="42">
        <f>+'SR - Planilla Desagregado'!E14</f>
        <v>6802200</v>
      </c>
      <c r="H3" s="42">
        <f>+'SR - Planilla Desagregado'!F14</f>
        <v>6833700</v>
      </c>
      <c r="I3" s="42">
        <f>+'SR - Planilla Desagregado'!G14</f>
        <v>6795900</v>
      </c>
      <c r="J3" s="42">
        <f>+'SR - Planilla Desagregado'!H14</f>
        <v>6798900</v>
      </c>
      <c r="K3" s="42">
        <f>+'SR - Planilla Desagregado'!I14</f>
        <v>6778800</v>
      </c>
      <c r="L3" s="42">
        <f>+'SR - Planilla Desagregado'!J14</f>
        <v>6753600</v>
      </c>
      <c r="M3" s="42">
        <f>+'SR - Planilla Desagregado'!K14</f>
        <v>6727800</v>
      </c>
      <c r="N3" s="42">
        <f>+'SR - Planilla Desagregado'!L14</f>
        <v>6704700</v>
      </c>
      <c r="O3" s="42">
        <f>+'SR - Planilla Desagregado'!M14</f>
        <v>6732300</v>
      </c>
      <c r="P3" s="42">
        <f>+'SR - Planilla Desagregado'!N14</f>
        <v>6685500</v>
      </c>
      <c r="Q3" s="42">
        <f>+'SR - Planilla Desagregado'!O14</f>
        <v>6710400</v>
      </c>
    </row>
    <row r="4" spans="1:17">
      <c r="A4" s="40">
        <v>2023</v>
      </c>
      <c r="B4" s="40" t="s">
        <v>148</v>
      </c>
      <c r="C4" s="40" t="s">
        <v>152</v>
      </c>
      <c r="D4" s="40" t="s">
        <v>150</v>
      </c>
      <c r="E4" s="42">
        <f>+'SR - Planilla Desagregado'!C16</f>
        <v>302400</v>
      </c>
      <c r="F4" s="42">
        <f>+'SR - Planilla Desagregado'!D16</f>
        <v>293100</v>
      </c>
      <c r="G4" s="42">
        <f>+'SR - Planilla Desagregado'!E16</f>
        <v>290100</v>
      </c>
      <c r="H4" s="42">
        <f>+'SR - Planilla Desagregado'!F16</f>
        <v>285600</v>
      </c>
      <c r="I4" s="42">
        <f>+'SR - Planilla Desagregado'!G16</f>
        <v>283500</v>
      </c>
      <c r="J4" s="42">
        <f>+'SR - Planilla Desagregado'!H16</f>
        <v>277800</v>
      </c>
      <c r="K4" s="42">
        <f>+'SR - Planilla Desagregado'!I16</f>
        <v>275400</v>
      </c>
      <c r="L4" s="42">
        <f>+'SR - Planilla Desagregado'!J16</f>
        <v>276000</v>
      </c>
      <c r="M4" s="42">
        <f>+'SR - Planilla Desagregado'!K16</f>
        <v>280500</v>
      </c>
      <c r="N4" s="42">
        <f>+'SR - Planilla Desagregado'!L16</f>
        <v>282000</v>
      </c>
      <c r="O4" s="42">
        <f>+'SR - Planilla Desagregado'!M16</f>
        <v>280200</v>
      </c>
      <c r="P4" s="42">
        <f>+'SR - Planilla Desagregado'!N16</f>
        <v>280200</v>
      </c>
      <c r="Q4" s="42">
        <f>+'SR - Planilla Desagregado'!O16</f>
        <v>275700</v>
      </c>
    </row>
    <row r="5" spans="1:17">
      <c r="A5" s="40">
        <v>2023</v>
      </c>
      <c r="B5" s="40" t="s">
        <v>148</v>
      </c>
      <c r="C5" s="40" t="s">
        <v>152</v>
      </c>
      <c r="D5" s="40" t="s">
        <v>151</v>
      </c>
      <c r="E5" s="42">
        <f>+'SR - Planilla Desagregado'!C17</f>
        <v>153300</v>
      </c>
      <c r="F5" s="42">
        <f>+'SR - Planilla Desagregado'!D17</f>
        <v>152400</v>
      </c>
      <c r="G5" s="42">
        <f>+'SR - Planilla Desagregado'!E17</f>
        <v>148500</v>
      </c>
      <c r="H5" s="42">
        <f>+'SR - Planilla Desagregado'!F17</f>
        <v>147000</v>
      </c>
      <c r="I5" s="42">
        <f>+'SR - Planilla Desagregado'!G17</f>
        <v>145800</v>
      </c>
      <c r="J5" s="42">
        <f>+'SR - Planilla Desagregado'!H17</f>
        <v>144300</v>
      </c>
      <c r="K5" s="42">
        <f>+'SR - Planilla Desagregado'!I17</f>
        <v>143400</v>
      </c>
      <c r="L5" s="42">
        <f>+'SR - Planilla Desagregado'!J17</f>
        <v>145200</v>
      </c>
      <c r="M5" s="42">
        <f>+'SR - Planilla Desagregado'!K17</f>
        <v>153900</v>
      </c>
      <c r="N5" s="42">
        <f>+'SR - Planilla Desagregado'!L17</f>
        <v>152100</v>
      </c>
      <c r="O5" s="42">
        <f>+'SR - Planilla Desagregado'!M17</f>
        <v>146400</v>
      </c>
      <c r="P5" s="42">
        <f>+'SR - Planilla Desagregado'!N17</f>
        <v>146400</v>
      </c>
      <c r="Q5" s="42">
        <f>+'SR - Planilla Desagregado'!O17</f>
        <v>144300</v>
      </c>
    </row>
    <row r="6" spans="1:17">
      <c r="A6" s="40">
        <v>2023</v>
      </c>
      <c r="B6" s="40" t="s">
        <v>153</v>
      </c>
      <c r="C6" s="40" t="s">
        <v>150</v>
      </c>
      <c r="D6" s="40" t="s">
        <v>156</v>
      </c>
      <c r="E6" s="42">
        <f>+'SR - Tit - DH'!C22</f>
        <v>6672900</v>
      </c>
      <c r="F6" s="42">
        <f>+'SR - Tit - DH'!D22</f>
        <v>6626700</v>
      </c>
      <c r="G6" s="42">
        <f>+'SR - Tit - DH'!E22</f>
        <v>6589200</v>
      </c>
      <c r="H6" s="42">
        <f>+'SR - Tit - DH'!F22</f>
        <v>6572700</v>
      </c>
      <c r="I6" s="42">
        <f>+'SR - Tit - DH'!G22</f>
        <v>6524100</v>
      </c>
      <c r="J6" s="42">
        <f>+'SR - Tit - DH'!H22</f>
        <v>6480300</v>
      </c>
      <c r="K6" s="42">
        <f>+'SR - Tit - DH'!I22</f>
        <v>6441900</v>
      </c>
      <c r="L6" s="42">
        <f>+'SR - Tit - DH'!J22</f>
        <v>6389400</v>
      </c>
      <c r="M6" s="42">
        <f>+'SR - Tit - DH'!K22</f>
        <v>6344100</v>
      </c>
      <c r="N6" s="42">
        <f>+'SR - Tit - DH'!L22</f>
        <v>6325800</v>
      </c>
      <c r="O6" s="42">
        <f>+'SR - Tit - DH'!M22</f>
        <v>6279300</v>
      </c>
      <c r="P6" s="42">
        <f>+'SR - Tit - DH'!N22</f>
        <v>6278100</v>
      </c>
      <c r="Q6" s="42">
        <f>+'SR - Tit - DH'!O22</f>
        <v>6251400</v>
      </c>
    </row>
    <row r="7" spans="1:17">
      <c r="A7" s="40">
        <v>2023</v>
      </c>
      <c r="B7" s="40" t="s">
        <v>153</v>
      </c>
      <c r="C7" s="40" t="s">
        <v>150</v>
      </c>
      <c r="D7" s="40" t="s">
        <v>157</v>
      </c>
      <c r="E7" s="42">
        <f>+'SR - Tit - DH'!C23</f>
        <v>5214900</v>
      </c>
      <c r="F7" s="42">
        <f>+'SR - Tit - DH'!D23</f>
        <v>5200500</v>
      </c>
      <c r="G7" s="42">
        <f>+'SR - Tit - DH'!E23</f>
        <v>5186100</v>
      </c>
      <c r="H7" s="42">
        <f>+'SR - Tit - DH'!F23</f>
        <v>5227500</v>
      </c>
      <c r="I7" s="42">
        <f>+'SR - Tit - DH'!G23</f>
        <v>5177400</v>
      </c>
      <c r="J7" s="42">
        <f>+'SR - Tit - DH'!H23</f>
        <v>5160300</v>
      </c>
      <c r="K7" s="42">
        <f>+'SR - Tit - DH'!I23</f>
        <v>5140800</v>
      </c>
      <c r="L7" s="42">
        <f>+'SR - Tit - DH'!J23</f>
        <v>5103300</v>
      </c>
      <c r="M7" s="42">
        <f>+'SR - Tit - DH'!K23</f>
        <v>5063700</v>
      </c>
      <c r="N7" s="42">
        <f>+'SR - Tit - DH'!L23</f>
        <v>5056200</v>
      </c>
      <c r="O7" s="42">
        <f>+'SR - Tit - DH'!M23</f>
        <v>5045100</v>
      </c>
      <c r="P7" s="42">
        <f>+'SR - Tit - DH'!N23</f>
        <v>5036100</v>
      </c>
      <c r="Q7" s="42">
        <f>+'SR - Tit - DH'!O23</f>
        <v>5026500</v>
      </c>
    </row>
    <row r="8" spans="1:17">
      <c r="A8" s="40">
        <v>2023</v>
      </c>
      <c r="B8" s="40" t="s">
        <v>153</v>
      </c>
      <c r="C8" s="40" t="s">
        <v>151</v>
      </c>
      <c r="D8" s="40" t="s">
        <v>156</v>
      </c>
      <c r="E8" s="42">
        <f>+'SR - Tit - DH'!C25</f>
        <v>120600</v>
      </c>
      <c r="F8" s="42">
        <f>+'SR - Tit - DH'!D25</f>
        <v>118500</v>
      </c>
      <c r="G8" s="42">
        <f>+'SR - Tit - DH'!E25</f>
        <v>120600</v>
      </c>
      <c r="H8" s="42">
        <f>+'SR - Tit - DH'!F25</f>
        <v>122100</v>
      </c>
      <c r="I8" s="42">
        <f>+'SR - Tit - DH'!G25</f>
        <v>121800</v>
      </c>
      <c r="J8" s="42">
        <f>+'SR - Tit - DH'!H25</f>
        <v>123900</v>
      </c>
      <c r="K8" s="42">
        <f>+'SR - Tit - DH'!I25</f>
        <v>123300</v>
      </c>
      <c r="L8" s="42">
        <f>+'SR - Tit - DH'!J25</f>
        <v>121800</v>
      </c>
      <c r="M8" s="42">
        <f>+'SR - Tit - DH'!K25</f>
        <v>125400</v>
      </c>
      <c r="N8" s="42">
        <f>+'SR - Tit - DH'!L25</f>
        <v>120900</v>
      </c>
      <c r="O8" s="42">
        <f>+'SR - Tit - DH'!M25</f>
        <v>127200</v>
      </c>
      <c r="P8" s="42">
        <f>+'SR - Tit - DH'!N25</f>
        <v>121200</v>
      </c>
      <c r="Q8" s="42">
        <f>+'SR - Tit - DH'!O25</f>
        <v>121800</v>
      </c>
    </row>
    <row r="9" spans="1:17">
      <c r="A9" s="40">
        <v>2023</v>
      </c>
      <c r="B9" s="40" t="s">
        <v>153</v>
      </c>
      <c r="C9" s="40" t="s">
        <v>151</v>
      </c>
      <c r="D9" s="40" t="s">
        <v>157</v>
      </c>
      <c r="E9" s="42">
        <f>+'SR - Tit - DH'!C26</f>
        <v>6847500</v>
      </c>
      <c r="F9" s="42">
        <f>+'SR - Tit - DH'!D26</f>
        <v>6824400</v>
      </c>
      <c r="G9" s="42">
        <f>+'SR - Tit - DH'!E26</f>
        <v>6830100</v>
      </c>
      <c r="H9" s="42">
        <f>+'SR - Tit - DH'!F26</f>
        <v>6858600</v>
      </c>
      <c r="I9" s="42">
        <f>+'SR - Tit - DH'!G26</f>
        <v>6819900</v>
      </c>
      <c r="J9" s="42">
        <f>+'SR - Tit - DH'!H26</f>
        <v>6819300</v>
      </c>
      <c r="K9" s="42">
        <f>+'SR - Tit - DH'!I26</f>
        <v>6798900</v>
      </c>
      <c r="L9" s="42">
        <f>+'SR - Tit - DH'!J26</f>
        <v>6777000</v>
      </c>
      <c r="M9" s="42">
        <f>+'SR - Tit - DH'!K26</f>
        <v>6756300</v>
      </c>
      <c r="N9" s="42">
        <f>+'SR - Tit - DH'!L26</f>
        <v>6735900</v>
      </c>
      <c r="O9" s="42">
        <f>+'SR - Tit - DH'!M26</f>
        <v>6751500</v>
      </c>
      <c r="P9" s="42">
        <f>+'SR - Tit - DH'!N26</f>
        <v>6710700</v>
      </c>
      <c r="Q9" s="42">
        <f>+'SR - Tit - DH'!O26</f>
        <v>6732900</v>
      </c>
    </row>
    <row r="10" spans="1:17">
      <c r="A10" s="40">
        <v>2023</v>
      </c>
      <c r="B10" s="40" t="s">
        <v>153</v>
      </c>
      <c r="C10" s="40" t="s">
        <v>33</v>
      </c>
      <c r="D10" s="40" t="s">
        <v>33</v>
      </c>
      <c r="E10" s="42">
        <f>+'SR - Tipo Renta'!B14</f>
        <v>17161500</v>
      </c>
      <c r="F10" s="42">
        <f>+'SR - Tipo Renta'!C14</f>
        <v>17084700</v>
      </c>
      <c r="G10" s="42">
        <f>+'SR - Tipo Renta'!D14</f>
        <v>17037000</v>
      </c>
      <c r="H10" s="42">
        <f>+'SR - Tipo Renta'!E14</f>
        <v>17091900</v>
      </c>
      <c r="I10" s="42">
        <f>+'SR - Tipo Renta'!F14</f>
        <v>16961400</v>
      </c>
      <c r="J10" s="42">
        <f>+'SR - Tipo Renta'!G14</f>
        <v>16904100</v>
      </c>
      <c r="K10" s="42">
        <f>+'SR - Tipo Renta'!H14</f>
        <v>16821900</v>
      </c>
      <c r="L10" s="42">
        <f>+'SR - Tipo Renta'!I14</f>
        <v>16710000</v>
      </c>
      <c r="M10" s="42">
        <f>+'SR - Tipo Renta'!J14</f>
        <v>16623900</v>
      </c>
      <c r="N10" s="42">
        <f>+'SR - Tipo Renta'!K14</f>
        <v>16579200</v>
      </c>
      <c r="O10" s="42">
        <f>+'SR - Tipo Renta'!L14</f>
        <v>16542000</v>
      </c>
      <c r="P10" s="42">
        <f>+'SR - Tipo Renta'!M14</f>
        <v>16488900</v>
      </c>
      <c r="Q10" s="42">
        <f>+'SR - Tipo Renta'!N14</f>
        <v>16471800</v>
      </c>
    </row>
    <row r="11" spans="1:17">
      <c r="A11" s="40">
        <v>2023</v>
      </c>
      <c r="B11" s="40" t="s">
        <v>153</v>
      </c>
      <c r="C11" s="40" t="s">
        <v>34</v>
      </c>
      <c r="D11" s="40" t="s">
        <v>34</v>
      </c>
      <c r="E11" s="42">
        <f>+'SR - Tipo Renta'!B15</f>
        <v>1694400</v>
      </c>
      <c r="F11" s="42">
        <f>+'SR - Tipo Renta'!C15</f>
        <v>1685400</v>
      </c>
      <c r="G11" s="42">
        <f>+'SR - Tipo Renta'!D15</f>
        <v>1689000</v>
      </c>
      <c r="H11" s="42">
        <f>+'SR - Tipo Renta'!E15</f>
        <v>1689000</v>
      </c>
      <c r="I11" s="42">
        <f>+'SR - Tipo Renta'!F15</f>
        <v>1681800</v>
      </c>
      <c r="J11" s="42">
        <f>+'SR - Tipo Renta'!G15</f>
        <v>1679700</v>
      </c>
      <c r="K11" s="42">
        <f>+'SR - Tipo Renta'!H15</f>
        <v>1683000</v>
      </c>
      <c r="L11" s="42">
        <f>+'SR - Tipo Renta'!I15</f>
        <v>1681500</v>
      </c>
      <c r="M11" s="42">
        <f>+'SR - Tipo Renta'!J15</f>
        <v>1665600</v>
      </c>
      <c r="N11" s="42">
        <f>+'SR - Tipo Renta'!K15</f>
        <v>1659600</v>
      </c>
      <c r="O11" s="42">
        <f>+'SR - Tipo Renta'!L15</f>
        <v>1661100</v>
      </c>
      <c r="P11" s="42">
        <f>+'SR - Tipo Renta'!M15</f>
        <v>1657200</v>
      </c>
      <c r="Q11" s="42">
        <f>+'SR - Tipo Renta'!N15</f>
        <v>1660800</v>
      </c>
    </row>
    <row r="12" spans="1:17">
      <c r="A12" s="40">
        <v>2023</v>
      </c>
      <c r="B12" s="40" t="s">
        <v>154</v>
      </c>
      <c r="C12" s="40" t="s">
        <v>154</v>
      </c>
      <c r="D12" s="41" t="s">
        <v>36</v>
      </c>
      <c r="E12" s="42">
        <f>+'SR - Clase Renta'!B14</f>
        <v>0</v>
      </c>
      <c r="F12" s="42">
        <f>+'SR - Clase Renta'!C14</f>
        <v>0</v>
      </c>
      <c r="G12" s="42">
        <f>+'SR - Clase Renta'!D14</f>
        <v>0</v>
      </c>
      <c r="H12" s="42">
        <f>+'SR - Clase Renta'!E14</f>
        <v>0</v>
      </c>
      <c r="I12" s="42">
        <f>+'SR - Clase Renta'!F14</f>
        <v>0</v>
      </c>
      <c r="J12" s="42">
        <f>+'SR - Clase Renta'!G14</f>
        <v>0</v>
      </c>
      <c r="K12" s="42">
        <f>+'SR - Clase Renta'!H14</f>
        <v>0</v>
      </c>
      <c r="L12" s="42">
        <f>+'SR - Clase Renta'!I14</f>
        <v>0</v>
      </c>
      <c r="M12" s="42">
        <f>+'SR - Clase Renta'!J14</f>
        <v>0</v>
      </c>
      <c r="N12" s="42">
        <f>+'SR - Clase Renta'!K14</f>
        <v>0</v>
      </c>
      <c r="O12" s="42">
        <f>+'SR - Clase Renta'!L14</f>
        <v>0</v>
      </c>
      <c r="P12" s="42">
        <f>+'SR - Clase Renta'!M14</f>
        <v>0</v>
      </c>
      <c r="Q12" s="42">
        <f>+'SR - Clase Renta'!N14</f>
        <v>0</v>
      </c>
    </row>
    <row r="13" spans="1:17">
      <c r="A13" s="40">
        <v>2023</v>
      </c>
      <c r="B13" s="40" t="s">
        <v>154</v>
      </c>
      <c r="C13" s="40" t="s">
        <v>154</v>
      </c>
      <c r="D13" s="41" t="s">
        <v>37</v>
      </c>
      <c r="E13" s="42">
        <f>+'SR - Clase Renta'!B15</f>
        <v>600</v>
      </c>
      <c r="F13" s="42">
        <f>+'SR - Clase Renta'!C15</f>
        <v>600</v>
      </c>
      <c r="G13" s="42">
        <f>+'SR - Clase Renta'!D15</f>
        <v>600</v>
      </c>
      <c r="H13" s="42">
        <f>+'SR - Clase Renta'!E15</f>
        <v>600</v>
      </c>
      <c r="I13" s="42">
        <f>+'SR - Clase Renta'!F15</f>
        <v>600</v>
      </c>
      <c r="J13" s="42">
        <f>+'SR - Clase Renta'!G15</f>
        <v>600</v>
      </c>
      <c r="K13" s="42">
        <f>+'SR - Clase Renta'!H15</f>
        <v>600</v>
      </c>
      <c r="L13" s="42">
        <f>+'SR - Clase Renta'!I15</f>
        <v>600</v>
      </c>
      <c r="M13" s="42">
        <f>+'SR - Clase Renta'!J15</f>
        <v>600</v>
      </c>
      <c r="N13" s="42">
        <f>+'SR - Clase Renta'!K15</f>
        <v>600</v>
      </c>
      <c r="O13" s="42">
        <f>+'SR - Clase Renta'!L15</f>
        <v>600</v>
      </c>
      <c r="P13" s="42">
        <f>+'SR - Clase Renta'!M15</f>
        <v>600</v>
      </c>
      <c r="Q13" s="42">
        <f>+'SR - Clase Renta'!N15</f>
        <v>600</v>
      </c>
    </row>
    <row r="14" spans="1:17">
      <c r="A14" s="40">
        <v>2023</v>
      </c>
      <c r="B14" s="40" t="s">
        <v>154</v>
      </c>
      <c r="C14" s="40" t="s">
        <v>154</v>
      </c>
      <c r="D14" s="41" t="s">
        <v>38</v>
      </c>
      <c r="E14" s="42">
        <f>+'SR - Clase Renta'!B16</f>
        <v>0</v>
      </c>
      <c r="F14" s="42">
        <f>+'SR - Clase Renta'!C16</f>
        <v>0</v>
      </c>
      <c r="G14" s="42">
        <f>+'SR - Clase Renta'!D16</f>
        <v>0</v>
      </c>
      <c r="H14" s="42">
        <f>+'SR - Clase Renta'!E16</f>
        <v>0</v>
      </c>
      <c r="I14" s="42">
        <f>+'SR - Clase Renta'!F16</f>
        <v>0</v>
      </c>
      <c r="J14" s="42">
        <f>+'SR - Clase Renta'!G16</f>
        <v>0</v>
      </c>
      <c r="K14" s="42">
        <f>+'SR - Clase Renta'!H16</f>
        <v>0</v>
      </c>
      <c r="L14" s="42">
        <f>+'SR - Clase Renta'!I16</f>
        <v>0</v>
      </c>
      <c r="M14" s="42">
        <f>+'SR - Clase Renta'!J16</f>
        <v>0</v>
      </c>
      <c r="N14" s="42">
        <f>+'SR - Clase Renta'!K16</f>
        <v>0</v>
      </c>
      <c r="O14" s="42">
        <f>+'SR - Clase Renta'!L16</f>
        <v>0</v>
      </c>
      <c r="P14" s="42">
        <f>+'SR - Clase Renta'!M16</f>
        <v>0</v>
      </c>
      <c r="Q14" s="42">
        <f>+'SR - Clase Renta'!N16</f>
        <v>0</v>
      </c>
    </row>
    <row r="15" spans="1:17">
      <c r="A15" s="40">
        <v>2023</v>
      </c>
      <c r="B15" s="40" t="s">
        <v>154</v>
      </c>
      <c r="C15" s="40" t="s">
        <v>154</v>
      </c>
      <c r="D15" s="41" t="s">
        <v>39</v>
      </c>
      <c r="E15" s="42">
        <f>+'SR - Clase Renta'!B17</f>
        <v>2700</v>
      </c>
      <c r="F15" s="42">
        <f>+'SR - Clase Renta'!C17</f>
        <v>2700</v>
      </c>
      <c r="G15" s="42">
        <f>+'SR - Clase Renta'!D17</f>
        <v>2700</v>
      </c>
      <c r="H15" s="42">
        <f>+'SR - Clase Renta'!E17</f>
        <v>3900</v>
      </c>
      <c r="I15" s="42">
        <f>+'SR - Clase Renta'!F17</f>
        <v>3300</v>
      </c>
      <c r="J15" s="42">
        <f>+'SR - Clase Renta'!G17</f>
        <v>3600</v>
      </c>
      <c r="K15" s="42">
        <f>+'SR - Clase Renta'!H17</f>
        <v>3600</v>
      </c>
      <c r="L15" s="42">
        <f>+'SR - Clase Renta'!I17</f>
        <v>4200</v>
      </c>
      <c r="M15" s="42">
        <f>+'SR - Clase Renta'!J17</f>
        <v>3900</v>
      </c>
      <c r="N15" s="42">
        <f>+'SR - Clase Renta'!K17</f>
        <v>3600</v>
      </c>
      <c r="O15" s="42">
        <f>+'SR - Clase Renta'!L17</f>
        <v>3600</v>
      </c>
      <c r="P15" s="42">
        <f>+'SR - Clase Renta'!M17</f>
        <v>3600</v>
      </c>
      <c r="Q15" s="42">
        <f>+'SR - Clase Renta'!N17</f>
        <v>3900</v>
      </c>
    </row>
    <row r="16" spans="1:17">
      <c r="A16" s="40">
        <v>2023</v>
      </c>
      <c r="B16" s="40" t="s">
        <v>154</v>
      </c>
      <c r="C16" s="40" t="s">
        <v>154</v>
      </c>
      <c r="D16" s="41" t="s">
        <v>40</v>
      </c>
      <c r="E16" s="42">
        <f>+'SR - Clase Renta'!B18</f>
        <v>19500</v>
      </c>
      <c r="F16" s="42">
        <f>+'SR - Clase Renta'!C18</f>
        <v>21000</v>
      </c>
      <c r="G16" s="42">
        <f>+'SR - Clase Renta'!D18</f>
        <v>20400</v>
      </c>
      <c r="H16" s="42">
        <f>+'SR - Clase Renta'!E18</f>
        <v>21300</v>
      </c>
      <c r="I16" s="42">
        <f>+'SR - Clase Renta'!F18</f>
        <v>21600</v>
      </c>
      <c r="J16" s="42">
        <f>+'SR - Clase Renta'!G18</f>
        <v>23400</v>
      </c>
      <c r="K16" s="42">
        <f>+'SR - Clase Renta'!H18</f>
        <v>22200</v>
      </c>
      <c r="L16" s="42">
        <f>+'SR - Clase Renta'!I18</f>
        <v>22200</v>
      </c>
      <c r="M16" s="42">
        <f>+'SR - Clase Renta'!J18</f>
        <v>22200</v>
      </c>
      <c r="N16" s="42">
        <f>+'SR - Clase Renta'!K18</f>
        <v>22200</v>
      </c>
      <c r="O16" s="42">
        <f>+'SR - Clase Renta'!L18</f>
        <v>22200</v>
      </c>
      <c r="P16" s="42">
        <f>+'SR - Clase Renta'!M18</f>
        <v>22200</v>
      </c>
      <c r="Q16" s="42">
        <f>+'SR - Clase Renta'!N18</f>
        <v>22200</v>
      </c>
    </row>
    <row r="17" spans="1:17">
      <c r="A17" s="40">
        <v>2023</v>
      </c>
      <c r="B17" s="40" t="s">
        <v>154</v>
      </c>
      <c r="C17" s="40" t="s">
        <v>154</v>
      </c>
      <c r="D17" s="41" t="s">
        <v>41</v>
      </c>
      <c r="E17" s="42">
        <f>+'SR - Clase Renta'!B19</f>
        <v>30600</v>
      </c>
      <c r="F17" s="42">
        <f>+'SR - Clase Renta'!C19</f>
        <v>30600</v>
      </c>
      <c r="G17" s="42">
        <f>+'SR - Clase Renta'!D19</f>
        <v>30900</v>
      </c>
      <c r="H17" s="42">
        <f>+'SR - Clase Renta'!E19</f>
        <v>31800</v>
      </c>
      <c r="I17" s="42">
        <f>+'SR - Clase Renta'!F19</f>
        <v>31200</v>
      </c>
      <c r="J17" s="42">
        <f>+'SR - Clase Renta'!G19</f>
        <v>30600</v>
      </c>
      <c r="K17" s="42">
        <f>+'SR - Clase Renta'!H19</f>
        <v>30300</v>
      </c>
      <c r="L17" s="42">
        <f>+'SR - Clase Renta'!I19</f>
        <v>30000</v>
      </c>
      <c r="M17" s="42">
        <f>+'SR - Clase Renta'!J19</f>
        <v>29700</v>
      </c>
      <c r="N17" s="42">
        <f>+'SR - Clase Renta'!K19</f>
        <v>29400</v>
      </c>
      <c r="O17" s="42">
        <f>+'SR - Clase Renta'!L19</f>
        <v>29400</v>
      </c>
      <c r="P17" s="42">
        <f>+'SR - Clase Renta'!M19</f>
        <v>29400</v>
      </c>
      <c r="Q17" s="42">
        <f>+'SR - Clase Renta'!N19</f>
        <v>29100</v>
      </c>
    </row>
    <row r="18" spans="1:17">
      <c r="A18" s="40">
        <v>2023</v>
      </c>
      <c r="B18" s="40" t="s">
        <v>154</v>
      </c>
      <c r="C18" s="40" t="s">
        <v>154</v>
      </c>
      <c r="D18" s="41" t="s">
        <v>42</v>
      </c>
      <c r="E18" s="42">
        <f>+'SR - Clase Renta'!B20</f>
        <v>294600</v>
      </c>
      <c r="F18" s="42">
        <f>+'SR - Clase Renta'!C20</f>
        <v>292500</v>
      </c>
      <c r="G18" s="42">
        <f>+'SR - Clase Renta'!D20</f>
        <v>291900</v>
      </c>
      <c r="H18" s="42">
        <f>+'SR - Clase Renta'!E20</f>
        <v>290100</v>
      </c>
      <c r="I18" s="42">
        <f>+'SR - Clase Renta'!F20</f>
        <v>288300</v>
      </c>
      <c r="J18" s="42">
        <f>+'SR - Clase Renta'!G20</f>
        <v>286500</v>
      </c>
      <c r="K18" s="42">
        <f>+'SR - Clase Renta'!H20</f>
        <v>286500</v>
      </c>
      <c r="L18" s="42">
        <f>+'SR - Clase Renta'!I20</f>
        <v>285900</v>
      </c>
      <c r="M18" s="42">
        <f>+'SR - Clase Renta'!J20</f>
        <v>284700</v>
      </c>
      <c r="N18" s="42">
        <f>+'SR - Clase Renta'!K20</f>
        <v>284700</v>
      </c>
      <c r="O18" s="42">
        <f>+'SR - Clase Renta'!L20</f>
        <v>285600</v>
      </c>
      <c r="P18" s="42">
        <f>+'SR - Clase Renta'!M20</f>
        <v>284700</v>
      </c>
      <c r="Q18" s="42">
        <f>+'SR - Clase Renta'!N20</f>
        <v>283500</v>
      </c>
    </row>
    <row r="19" spans="1:17">
      <c r="A19" s="40">
        <v>2023</v>
      </c>
      <c r="B19" s="40" t="s">
        <v>154</v>
      </c>
      <c r="C19" s="40" t="s">
        <v>154</v>
      </c>
      <c r="D19" s="41" t="s">
        <v>43</v>
      </c>
      <c r="E19" s="42">
        <f>+'SR - Clase Renta'!B21</f>
        <v>546300</v>
      </c>
      <c r="F19" s="42">
        <f>+'SR - Clase Renta'!C21</f>
        <v>542400</v>
      </c>
      <c r="G19" s="42">
        <f>+'SR - Clase Renta'!D21</f>
        <v>543900</v>
      </c>
      <c r="H19" s="42">
        <f>+'SR - Clase Renta'!E21</f>
        <v>540300</v>
      </c>
      <c r="I19" s="42">
        <f>+'SR - Clase Renta'!F21</f>
        <v>539400</v>
      </c>
      <c r="J19" s="42">
        <f>+'SR - Clase Renta'!G21</f>
        <v>538200</v>
      </c>
      <c r="K19" s="42">
        <f>+'SR - Clase Renta'!H21</f>
        <v>538200</v>
      </c>
      <c r="L19" s="42">
        <f>+'SR - Clase Renta'!I21</f>
        <v>539700</v>
      </c>
      <c r="M19" s="42">
        <f>+'SR - Clase Renta'!J21</f>
        <v>538200</v>
      </c>
      <c r="N19" s="42">
        <f>+'SR - Clase Renta'!K21</f>
        <v>533700</v>
      </c>
      <c r="O19" s="42">
        <f>+'SR - Clase Renta'!L21</f>
        <v>533100</v>
      </c>
      <c r="P19" s="42">
        <f>+'SR - Clase Renta'!M21</f>
        <v>532500</v>
      </c>
      <c r="Q19" s="42">
        <f>+'SR - Clase Renta'!N21</f>
        <v>530700</v>
      </c>
    </row>
    <row r="20" spans="1:17">
      <c r="A20" s="40">
        <v>2023</v>
      </c>
      <c r="B20" s="40" t="s">
        <v>154</v>
      </c>
      <c r="C20" s="40" t="s">
        <v>154</v>
      </c>
      <c r="D20" s="41" t="s">
        <v>44</v>
      </c>
      <c r="E20" s="42">
        <f>+'SR - Clase Renta'!B22</f>
        <v>6945300</v>
      </c>
      <c r="F20" s="42">
        <f>+'SR - Clase Renta'!C22</f>
        <v>6918600</v>
      </c>
      <c r="G20" s="42">
        <f>+'SR - Clase Renta'!D22</f>
        <v>6927000</v>
      </c>
      <c r="H20" s="42">
        <f>+'SR - Clase Renta'!E22</f>
        <v>6954900</v>
      </c>
      <c r="I20" s="42">
        <f>+'SR - Clase Renta'!F22</f>
        <v>6916200</v>
      </c>
      <c r="J20" s="42">
        <f>+'SR - Clase Renta'!G22</f>
        <v>6915600</v>
      </c>
      <c r="K20" s="42">
        <f>+'SR - Clase Renta'!H22</f>
        <v>6895800</v>
      </c>
      <c r="L20" s="42">
        <f>+'SR - Clase Renta'!I22</f>
        <v>6871800</v>
      </c>
      <c r="M20" s="42">
        <f>+'SR - Clase Renta'!J22</f>
        <v>6855000</v>
      </c>
      <c r="N20" s="42">
        <f>+'SR - Clase Renta'!K22</f>
        <v>6830400</v>
      </c>
      <c r="O20" s="42">
        <f>+'SR - Clase Renta'!L22</f>
        <v>6852300</v>
      </c>
      <c r="P20" s="42">
        <f>+'SR - Clase Renta'!M22</f>
        <v>6805500</v>
      </c>
      <c r="Q20" s="42">
        <f>+'SR - Clase Renta'!N22</f>
        <v>6828000</v>
      </c>
    </row>
    <row r="21" spans="1:17">
      <c r="A21" s="40">
        <v>2023</v>
      </c>
      <c r="B21" s="40" t="s">
        <v>154</v>
      </c>
      <c r="C21" s="40" t="s">
        <v>154</v>
      </c>
      <c r="D21" s="41" t="s">
        <v>45</v>
      </c>
      <c r="E21" s="42">
        <f>+'SR - Clase Renta'!B23</f>
        <v>11016300</v>
      </c>
      <c r="F21" s="42">
        <f>+'SR - Clase Renta'!C23</f>
        <v>10961700</v>
      </c>
      <c r="G21" s="42">
        <f>+'SR - Clase Renta'!D23</f>
        <v>10908600</v>
      </c>
      <c r="H21" s="42">
        <f>+'SR - Clase Renta'!E23</f>
        <v>10938000</v>
      </c>
      <c r="I21" s="42">
        <f>+'SR - Clase Renta'!F23</f>
        <v>10842600</v>
      </c>
      <c r="J21" s="42">
        <f>+'SR - Clase Renta'!G23</f>
        <v>10785300</v>
      </c>
      <c r="K21" s="42">
        <f>+'SR - Clase Renta'!H23</f>
        <v>10727700</v>
      </c>
      <c r="L21" s="42">
        <f>+'SR - Clase Renta'!I23</f>
        <v>10637100</v>
      </c>
      <c r="M21" s="42">
        <f>+'SR - Clase Renta'!J23</f>
        <v>10555200</v>
      </c>
      <c r="N21" s="42">
        <f>+'SR - Clase Renta'!K23</f>
        <v>10534200</v>
      </c>
      <c r="O21" s="42">
        <f>+'SR - Clase Renta'!L23</f>
        <v>10476300</v>
      </c>
      <c r="P21" s="42">
        <f>+'SR - Clase Renta'!M23</f>
        <v>10467600</v>
      </c>
      <c r="Q21" s="42">
        <f>+'SR - Clase Renta'!N23</f>
        <v>10434600</v>
      </c>
    </row>
    <row r="22" spans="1:17">
      <c r="A22" s="40">
        <v>2023</v>
      </c>
      <c r="B22" s="41" t="s">
        <v>158</v>
      </c>
      <c r="C22" s="41" t="s">
        <v>158</v>
      </c>
      <c r="D22" s="41" t="s">
        <v>48</v>
      </c>
      <c r="E22" s="42">
        <f>+'SR - Sector'!B14</f>
        <v>405600</v>
      </c>
      <c r="F22" s="42">
        <f>+'SR - Sector'!C14</f>
        <v>403500</v>
      </c>
      <c r="G22" s="42">
        <f>+'SR - Sector'!D14</f>
        <v>401700</v>
      </c>
      <c r="H22" s="42">
        <f>+'SR - Sector'!E14</f>
        <v>408600</v>
      </c>
      <c r="I22" s="42">
        <f>+'SR - Sector'!F14</f>
        <v>406500</v>
      </c>
      <c r="J22" s="42">
        <f>+'SR - Sector'!G14</f>
        <v>399600</v>
      </c>
      <c r="K22" s="42">
        <f>+'SR - Sector'!H14</f>
        <v>396900</v>
      </c>
      <c r="L22" s="42">
        <f>+'SR - Sector'!I14</f>
        <v>397200</v>
      </c>
      <c r="M22" s="42">
        <f>+'SR - Sector'!J14</f>
        <v>390300</v>
      </c>
      <c r="N22" s="42">
        <f>+'SR - Sector'!K14</f>
        <v>390900</v>
      </c>
      <c r="O22" s="42">
        <f>+'SR - Sector'!L14</f>
        <v>388500</v>
      </c>
      <c r="P22" s="42">
        <f>+'SR - Sector'!M14</f>
        <v>388200</v>
      </c>
      <c r="Q22" s="42">
        <f>+'SR - Sector'!N14</f>
        <v>387300</v>
      </c>
    </row>
    <row r="23" spans="1:17">
      <c r="A23" s="40">
        <v>2023</v>
      </c>
      <c r="B23" s="41" t="s">
        <v>158</v>
      </c>
      <c r="C23" s="41" t="s">
        <v>158</v>
      </c>
      <c r="D23" s="41" t="s">
        <v>49</v>
      </c>
      <c r="E23" s="42">
        <f>+'SR - Sector'!B15</f>
        <v>1800</v>
      </c>
      <c r="F23" s="42">
        <f>+'SR - Sector'!C15</f>
        <v>1500</v>
      </c>
      <c r="G23" s="42">
        <f>+'SR - Sector'!D15</f>
        <v>1500</v>
      </c>
      <c r="H23" s="42">
        <f>+'SR - Sector'!E15</f>
        <v>1500</v>
      </c>
      <c r="I23" s="42">
        <f>+'SR - Sector'!F15</f>
        <v>1500</v>
      </c>
      <c r="J23" s="42">
        <f>+'SR - Sector'!G15</f>
        <v>1500</v>
      </c>
      <c r="K23" s="42">
        <f>+'SR - Sector'!H15</f>
        <v>1500</v>
      </c>
      <c r="L23" s="42">
        <f>+'SR - Sector'!I15</f>
        <v>1500</v>
      </c>
      <c r="M23" s="42">
        <f>+'SR - Sector'!J15</f>
        <v>1500</v>
      </c>
      <c r="N23" s="42">
        <f>+'SR - Sector'!K15</f>
        <v>1500</v>
      </c>
      <c r="O23" s="42">
        <f>+'SR - Sector'!L15</f>
        <v>1500</v>
      </c>
      <c r="P23" s="42">
        <f>+'SR - Sector'!M15</f>
        <v>1500</v>
      </c>
      <c r="Q23" s="42">
        <f>+'SR - Sector'!N15</f>
        <v>1500</v>
      </c>
    </row>
    <row r="24" spans="1:17">
      <c r="A24" s="40">
        <v>2023</v>
      </c>
      <c r="B24" s="41" t="s">
        <v>158</v>
      </c>
      <c r="C24" s="41" t="s">
        <v>158</v>
      </c>
      <c r="D24" s="41" t="s">
        <v>50</v>
      </c>
      <c r="E24" s="42">
        <f>+'SR - Sector'!B16</f>
        <v>105900</v>
      </c>
      <c r="F24" s="42">
        <f>+'SR - Sector'!C16</f>
        <v>105600</v>
      </c>
      <c r="G24" s="42">
        <f>+'SR - Sector'!D16</f>
        <v>105000</v>
      </c>
      <c r="H24" s="42">
        <f>+'SR - Sector'!E16</f>
        <v>104100</v>
      </c>
      <c r="I24" s="42">
        <f>+'SR - Sector'!F16</f>
        <v>102300</v>
      </c>
      <c r="J24" s="42">
        <f>+'SR - Sector'!G16</f>
        <v>102000</v>
      </c>
      <c r="K24" s="42">
        <f>+'SR - Sector'!H16</f>
        <v>100800</v>
      </c>
      <c r="L24" s="42">
        <f>+'SR - Sector'!I16</f>
        <v>99300</v>
      </c>
      <c r="M24" s="42">
        <f>+'SR - Sector'!J16</f>
        <v>100200</v>
      </c>
      <c r="N24" s="42">
        <f>+'SR - Sector'!K16</f>
        <v>99000</v>
      </c>
      <c r="O24" s="42">
        <f>+'SR - Sector'!L16</f>
        <v>99300</v>
      </c>
      <c r="P24" s="42">
        <f>+'SR - Sector'!M16</f>
        <v>99000</v>
      </c>
      <c r="Q24" s="42">
        <f>+'SR - Sector'!N16</f>
        <v>98400</v>
      </c>
    </row>
    <row r="25" spans="1:17">
      <c r="A25" s="40">
        <v>2023</v>
      </c>
      <c r="B25" s="41" t="s">
        <v>158</v>
      </c>
      <c r="C25" s="41" t="s">
        <v>158</v>
      </c>
      <c r="D25" s="41" t="s">
        <v>51</v>
      </c>
      <c r="E25" s="42">
        <f>+'SR - Sector'!B17</f>
        <v>27000</v>
      </c>
      <c r="F25" s="42">
        <f>+'SR - Sector'!C17</f>
        <v>26700</v>
      </c>
      <c r="G25" s="42">
        <f>+'SR - Sector'!D17</f>
        <v>26400</v>
      </c>
      <c r="H25" s="42">
        <f>+'SR - Sector'!E17</f>
        <v>26100</v>
      </c>
      <c r="I25" s="42">
        <f>+'SR - Sector'!F17</f>
        <v>25500</v>
      </c>
      <c r="J25" s="42">
        <f>+'SR - Sector'!G17</f>
        <v>25500</v>
      </c>
      <c r="K25" s="42">
        <f>+'SR - Sector'!H17</f>
        <v>25500</v>
      </c>
      <c r="L25" s="42">
        <f>+'SR - Sector'!I17</f>
        <v>25500</v>
      </c>
      <c r="M25" s="42">
        <f>+'SR - Sector'!J17</f>
        <v>24900</v>
      </c>
      <c r="N25" s="42">
        <f>+'SR - Sector'!K17</f>
        <v>24300</v>
      </c>
      <c r="O25" s="42">
        <f>+'SR - Sector'!L17</f>
        <v>24300</v>
      </c>
      <c r="P25" s="42">
        <f>+'SR - Sector'!M17</f>
        <v>24300</v>
      </c>
      <c r="Q25" s="42">
        <f>+'SR - Sector'!N17</f>
        <v>28200</v>
      </c>
    </row>
    <row r="26" spans="1:17">
      <c r="A26" s="40">
        <v>2023</v>
      </c>
      <c r="B26" s="41" t="s">
        <v>158</v>
      </c>
      <c r="C26" s="41" t="s">
        <v>158</v>
      </c>
      <c r="D26" s="41" t="s">
        <v>52</v>
      </c>
      <c r="E26" s="42">
        <f>+'SR - Sector'!B18</f>
        <v>60000</v>
      </c>
      <c r="F26" s="42">
        <f>+'SR - Sector'!C18</f>
        <v>59700</v>
      </c>
      <c r="G26" s="42">
        <f>+'SR - Sector'!D18</f>
        <v>60000</v>
      </c>
      <c r="H26" s="42">
        <f>+'SR - Sector'!E18</f>
        <v>59700</v>
      </c>
      <c r="I26" s="42">
        <f>+'SR - Sector'!F18</f>
        <v>59400</v>
      </c>
      <c r="J26" s="42">
        <f>+'SR - Sector'!G18</f>
        <v>58800</v>
      </c>
      <c r="K26" s="42">
        <f>+'SR - Sector'!H18</f>
        <v>58800</v>
      </c>
      <c r="L26" s="42">
        <f>+'SR - Sector'!I18</f>
        <v>58500</v>
      </c>
      <c r="M26" s="42">
        <f>+'SR - Sector'!J18</f>
        <v>57900</v>
      </c>
      <c r="N26" s="42">
        <f>+'SR - Sector'!K18</f>
        <v>57000</v>
      </c>
      <c r="O26" s="42">
        <f>+'SR - Sector'!L18</f>
        <v>60600</v>
      </c>
      <c r="P26" s="42">
        <f>+'SR - Sector'!M18</f>
        <v>57300</v>
      </c>
      <c r="Q26" s="42">
        <f>+'SR - Sector'!N18</f>
        <v>57000</v>
      </c>
    </row>
    <row r="27" spans="1:17">
      <c r="A27" s="40">
        <v>2023</v>
      </c>
      <c r="B27" s="41" t="s">
        <v>158</v>
      </c>
      <c r="C27" s="41" t="s">
        <v>158</v>
      </c>
      <c r="D27" s="41" t="s">
        <v>53</v>
      </c>
      <c r="E27" s="42">
        <f>+'SR - Sector'!B19</f>
        <v>24900</v>
      </c>
      <c r="F27" s="42">
        <f>+'SR - Sector'!C19</f>
        <v>24900</v>
      </c>
      <c r="G27" s="42">
        <f>+'SR - Sector'!D19</f>
        <v>24900</v>
      </c>
      <c r="H27" s="42">
        <f>+'SR - Sector'!E19</f>
        <v>24900</v>
      </c>
      <c r="I27" s="42">
        <f>+'SR - Sector'!F19</f>
        <v>24600</v>
      </c>
      <c r="J27" s="42">
        <f>+'SR - Sector'!G19</f>
        <v>24600</v>
      </c>
      <c r="K27" s="42">
        <f>+'SR - Sector'!H19</f>
        <v>23700</v>
      </c>
      <c r="L27" s="42">
        <f>+'SR - Sector'!I19</f>
        <v>24900</v>
      </c>
      <c r="M27" s="42">
        <f>+'SR - Sector'!J19</f>
        <v>23400</v>
      </c>
      <c r="N27" s="42">
        <f>+'SR - Sector'!K19</f>
        <v>23700</v>
      </c>
      <c r="O27" s="42">
        <f>+'SR - Sector'!L19</f>
        <v>24300</v>
      </c>
      <c r="P27" s="42">
        <f>+'SR - Sector'!M19</f>
        <v>23700</v>
      </c>
      <c r="Q27" s="42">
        <f>+'SR - Sector'!N19</f>
        <v>24000</v>
      </c>
    </row>
    <row r="28" spans="1:17">
      <c r="A28" s="40">
        <v>2023</v>
      </c>
      <c r="B28" s="41" t="s">
        <v>158</v>
      </c>
      <c r="C28" s="41" t="s">
        <v>158</v>
      </c>
      <c r="D28" s="41" t="s">
        <v>54</v>
      </c>
      <c r="E28" s="42">
        <f>+'SR - Sector'!B20</f>
        <v>72600</v>
      </c>
      <c r="F28" s="42">
        <f>+'SR - Sector'!C20</f>
        <v>72000</v>
      </c>
      <c r="G28" s="42">
        <f>+'SR - Sector'!D20</f>
        <v>71400</v>
      </c>
      <c r="H28" s="42">
        <f>+'SR - Sector'!E20</f>
        <v>71700</v>
      </c>
      <c r="I28" s="42">
        <f>+'SR - Sector'!F20</f>
        <v>71400</v>
      </c>
      <c r="J28" s="42">
        <f>+'SR - Sector'!G20</f>
        <v>69900</v>
      </c>
      <c r="K28" s="42">
        <f>+'SR - Sector'!H20</f>
        <v>69000</v>
      </c>
      <c r="L28" s="42">
        <f>+'SR - Sector'!I20</f>
        <v>69600</v>
      </c>
      <c r="M28" s="42">
        <f>+'SR - Sector'!J20</f>
        <v>73500</v>
      </c>
      <c r="N28" s="42">
        <f>+'SR - Sector'!K20</f>
        <v>71100</v>
      </c>
      <c r="O28" s="42">
        <f>+'SR - Sector'!L20</f>
        <v>70800</v>
      </c>
      <c r="P28" s="42">
        <f>+'SR - Sector'!M20</f>
        <v>70800</v>
      </c>
      <c r="Q28" s="42">
        <f>+'SR - Sector'!N20</f>
        <v>71100</v>
      </c>
    </row>
    <row r="29" spans="1:17">
      <c r="A29" s="40">
        <v>2023</v>
      </c>
      <c r="B29" s="41" t="s">
        <v>158</v>
      </c>
      <c r="C29" s="41" t="s">
        <v>158</v>
      </c>
      <c r="D29" s="41" t="s">
        <v>55</v>
      </c>
      <c r="E29" s="42">
        <f>+'SR - Sector'!B21</f>
        <v>215700</v>
      </c>
      <c r="F29" s="42">
        <f>+'SR - Sector'!C21</f>
        <v>218700</v>
      </c>
      <c r="G29" s="42">
        <f>+'SR - Sector'!D21</f>
        <v>215700</v>
      </c>
      <c r="H29" s="42">
        <f>+'SR - Sector'!E21</f>
        <v>215400</v>
      </c>
      <c r="I29" s="42">
        <f>+'SR - Sector'!F21</f>
        <v>215400</v>
      </c>
      <c r="J29" s="42">
        <f>+'SR - Sector'!G21</f>
        <v>218700</v>
      </c>
      <c r="K29" s="42">
        <f>+'SR - Sector'!H21</f>
        <v>215100</v>
      </c>
      <c r="L29" s="42">
        <f>+'SR - Sector'!I21</f>
        <v>212100</v>
      </c>
      <c r="M29" s="42">
        <f>+'SR - Sector'!J21</f>
        <v>210300</v>
      </c>
      <c r="N29" s="42">
        <f>+'SR - Sector'!K21</f>
        <v>211800</v>
      </c>
      <c r="O29" s="42">
        <f>+'SR - Sector'!L21</f>
        <v>211500</v>
      </c>
      <c r="P29" s="42">
        <f>+'SR - Sector'!M21</f>
        <v>211200</v>
      </c>
      <c r="Q29" s="42">
        <f>+'SR - Sector'!N21</f>
        <v>213000</v>
      </c>
    </row>
    <row r="30" spans="1:17">
      <c r="A30" s="40">
        <v>2023</v>
      </c>
      <c r="B30" s="41" t="s">
        <v>158</v>
      </c>
      <c r="C30" s="41" t="s">
        <v>158</v>
      </c>
      <c r="D30" s="41" t="s">
        <v>56</v>
      </c>
      <c r="E30" s="42">
        <f>+'SR - Sector'!B22</f>
        <v>152100</v>
      </c>
      <c r="F30" s="42">
        <f>+'SR - Sector'!C22</f>
        <v>151200</v>
      </c>
      <c r="G30" s="42">
        <f>+'SR - Sector'!D22</f>
        <v>150300</v>
      </c>
      <c r="H30" s="42">
        <f>+'SR - Sector'!E22</f>
        <v>155400</v>
      </c>
      <c r="I30" s="42">
        <f>+'SR - Sector'!F22</f>
        <v>150000</v>
      </c>
      <c r="J30" s="42">
        <f>+'SR - Sector'!G22</f>
        <v>149100</v>
      </c>
      <c r="K30" s="42">
        <f>+'SR - Sector'!H22</f>
        <v>148500</v>
      </c>
      <c r="L30" s="42">
        <f>+'SR - Sector'!I22</f>
        <v>145800</v>
      </c>
      <c r="M30" s="42">
        <f>+'SR - Sector'!J22</f>
        <v>144600</v>
      </c>
      <c r="N30" s="42">
        <f>+'SR - Sector'!K22</f>
        <v>142800</v>
      </c>
      <c r="O30" s="42">
        <f>+'SR - Sector'!L22</f>
        <v>142500</v>
      </c>
      <c r="P30" s="42">
        <f>+'SR - Sector'!M22</f>
        <v>142500</v>
      </c>
      <c r="Q30" s="42">
        <f>+'SR - Sector'!N22</f>
        <v>144000</v>
      </c>
    </row>
    <row r="31" spans="1:17">
      <c r="A31" s="40">
        <v>2023</v>
      </c>
      <c r="B31" s="41" t="s">
        <v>158</v>
      </c>
      <c r="C31" s="41" t="s">
        <v>158</v>
      </c>
      <c r="D31" s="41" t="s">
        <v>57</v>
      </c>
      <c r="E31" s="42">
        <f>+'SR - Sector'!B23</f>
        <v>75900</v>
      </c>
      <c r="F31" s="42">
        <f>+'SR - Sector'!C23</f>
        <v>77100</v>
      </c>
      <c r="G31" s="42">
        <f>+'SR - Sector'!D23</f>
        <v>75600</v>
      </c>
      <c r="H31" s="42">
        <f>+'SR - Sector'!E23</f>
        <v>75300</v>
      </c>
      <c r="I31" s="42">
        <f>+'SR - Sector'!F23</f>
        <v>74400</v>
      </c>
      <c r="J31" s="42">
        <f>+'SR - Sector'!G23</f>
        <v>73500</v>
      </c>
      <c r="K31" s="42">
        <f>+'SR - Sector'!H23</f>
        <v>73800</v>
      </c>
      <c r="L31" s="42">
        <f>+'SR - Sector'!I23</f>
        <v>73200</v>
      </c>
      <c r="M31" s="42">
        <f>+'SR - Sector'!J23</f>
        <v>72900</v>
      </c>
      <c r="N31" s="42">
        <f>+'SR - Sector'!K23</f>
        <v>72600</v>
      </c>
      <c r="O31" s="42">
        <f>+'SR - Sector'!L23</f>
        <v>72900</v>
      </c>
      <c r="P31" s="42">
        <f>+'SR - Sector'!M23</f>
        <v>72600</v>
      </c>
      <c r="Q31" s="42">
        <f>+'SR - Sector'!N23</f>
        <v>72600</v>
      </c>
    </row>
    <row r="32" spans="1:17">
      <c r="A32" s="40">
        <v>2023</v>
      </c>
      <c r="B32" s="41" t="s">
        <v>158</v>
      </c>
      <c r="C32" s="41" t="s">
        <v>158</v>
      </c>
      <c r="D32" s="41" t="s">
        <v>58</v>
      </c>
      <c r="E32" s="42">
        <f>+'SR - Sector'!B24</f>
        <v>52200</v>
      </c>
      <c r="F32" s="42">
        <f>+'SR - Sector'!C24</f>
        <v>51000</v>
      </c>
      <c r="G32" s="42">
        <f>+'SR - Sector'!D24</f>
        <v>51300</v>
      </c>
      <c r="H32" s="42">
        <f>+'SR - Sector'!E24</f>
        <v>51600</v>
      </c>
      <c r="I32" s="42">
        <f>+'SR - Sector'!F24</f>
        <v>51300</v>
      </c>
      <c r="J32" s="42">
        <f>+'SR - Sector'!G24</f>
        <v>50700</v>
      </c>
      <c r="K32" s="42">
        <f>+'SR - Sector'!H24</f>
        <v>50100</v>
      </c>
      <c r="L32" s="42">
        <f>+'SR - Sector'!I24</f>
        <v>50400</v>
      </c>
      <c r="M32" s="42">
        <f>+'SR - Sector'!J24</f>
        <v>49200</v>
      </c>
      <c r="N32" s="42">
        <f>+'SR - Sector'!K24</f>
        <v>49500</v>
      </c>
      <c r="O32" s="42">
        <f>+'SR - Sector'!L24</f>
        <v>50100</v>
      </c>
      <c r="P32" s="42">
        <f>+'SR - Sector'!M24</f>
        <v>50100</v>
      </c>
      <c r="Q32" s="42">
        <f>+'SR - Sector'!N24</f>
        <v>49800</v>
      </c>
    </row>
    <row r="33" spans="1:17">
      <c r="A33" s="40">
        <v>2023</v>
      </c>
      <c r="B33" s="41" t="s">
        <v>158</v>
      </c>
      <c r="C33" s="41" t="s">
        <v>158</v>
      </c>
      <c r="D33" s="41" t="s">
        <v>59</v>
      </c>
      <c r="E33" s="42">
        <f>+'SR - Sector'!B25</f>
        <v>0</v>
      </c>
      <c r="F33" s="42">
        <f>+'SR - Sector'!C25</f>
        <v>0</v>
      </c>
      <c r="G33" s="42">
        <f>+'SR - Sector'!D25</f>
        <v>0</v>
      </c>
      <c r="H33" s="42">
        <f>+'SR - Sector'!E25</f>
        <v>0</v>
      </c>
      <c r="I33" s="42">
        <f>+'SR - Sector'!F25</f>
        <v>0</v>
      </c>
      <c r="J33" s="42">
        <f>+'SR - Sector'!G25</f>
        <v>0</v>
      </c>
      <c r="K33" s="42">
        <f>+'SR - Sector'!H25</f>
        <v>0</v>
      </c>
      <c r="L33" s="42">
        <f>+'SR - Sector'!I25</f>
        <v>0</v>
      </c>
      <c r="M33" s="42">
        <f>+'SR - Sector'!J25</f>
        <v>0</v>
      </c>
      <c r="N33" s="42">
        <f>+'SR - Sector'!K25</f>
        <v>0</v>
      </c>
      <c r="O33" s="42">
        <f>+'SR - Sector'!L25</f>
        <v>0</v>
      </c>
      <c r="P33" s="42">
        <f>+'SR - Sector'!M25</f>
        <v>0</v>
      </c>
      <c r="Q33" s="42">
        <f>+'SR - Sector'!N25</f>
        <v>0</v>
      </c>
    </row>
    <row r="34" spans="1:17">
      <c r="A34" s="40">
        <v>2023</v>
      </c>
      <c r="B34" s="41" t="s">
        <v>158</v>
      </c>
      <c r="C34" s="41" t="s">
        <v>158</v>
      </c>
      <c r="D34" s="41" t="s">
        <v>60</v>
      </c>
      <c r="E34" s="42">
        <f>+'SR - Sector'!B26</f>
        <v>792300</v>
      </c>
      <c r="F34" s="42">
        <f>+'SR - Sector'!C26</f>
        <v>787800</v>
      </c>
      <c r="G34" s="42">
        <f>+'SR - Sector'!D26</f>
        <v>790500</v>
      </c>
      <c r="H34" s="42">
        <f>+'SR - Sector'!E26</f>
        <v>795000</v>
      </c>
      <c r="I34" s="42">
        <f>+'SR - Sector'!F26</f>
        <v>786900</v>
      </c>
      <c r="J34" s="42">
        <f>+'SR - Sector'!G26</f>
        <v>786000</v>
      </c>
      <c r="K34" s="42">
        <f>+'SR - Sector'!H26</f>
        <v>780000</v>
      </c>
      <c r="L34" s="42">
        <f>+'SR - Sector'!I26</f>
        <v>778800</v>
      </c>
      <c r="M34" s="42">
        <f>+'SR - Sector'!J26</f>
        <v>772800</v>
      </c>
      <c r="N34" s="42">
        <f>+'SR - Sector'!K26</f>
        <v>764700</v>
      </c>
      <c r="O34" s="42">
        <f>+'SR - Sector'!L26</f>
        <v>761100</v>
      </c>
      <c r="P34" s="42">
        <f>+'SR - Sector'!M26</f>
        <v>760500</v>
      </c>
      <c r="Q34" s="42">
        <f>+'SR - Sector'!N26</f>
        <v>756900</v>
      </c>
    </row>
    <row r="35" spans="1:17">
      <c r="A35" s="40">
        <v>2023</v>
      </c>
      <c r="B35" s="41" t="s">
        <v>158</v>
      </c>
      <c r="C35" s="41" t="s">
        <v>158</v>
      </c>
      <c r="D35" s="41" t="s">
        <v>61</v>
      </c>
      <c r="E35" s="42">
        <f>+'SR - Sector'!B27</f>
        <v>107400</v>
      </c>
      <c r="F35" s="42">
        <f>+'SR - Sector'!C27</f>
        <v>107100</v>
      </c>
      <c r="G35" s="42">
        <f>+'SR - Sector'!D27</f>
        <v>106200</v>
      </c>
      <c r="H35" s="42">
        <f>+'SR - Sector'!E27</f>
        <v>106200</v>
      </c>
      <c r="I35" s="42">
        <f>+'SR - Sector'!F27</f>
        <v>105900</v>
      </c>
      <c r="J35" s="42">
        <f>+'SR - Sector'!G27</f>
        <v>106800</v>
      </c>
      <c r="K35" s="42">
        <f>+'SR - Sector'!H27</f>
        <v>107700</v>
      </c>
      <c r="L35" s="42">
        <f>+'SR - Sector'!I27</f>
        <v>105600</v>
      </c>
      <c r="M35" s="42">
        <f>+'SR - Sector'!J27</f>
        <v>106500</v>
      </c>
      <c r="N35" s="42">
        <f>+'SR - Sector'!K27</f>
        <v>105600</v>
      </c>
      <c r="O35" s="42">
        <f>+'SR - Sector'!L27</f>
        <v>105000</v>
      </c>
      <c r="P35" s="42">
        <f>+'SR - Sector'!M27</f>
        <v>104700</v>
      </c>
      <c r="Q35" s="42">
        <f>+'SR - Sector'!N27</f>
        <v>105300</v>
      </c>
    </row>
    <row r="36" spans="1:17">
      <c r="A36" s="40">
        <v>2023</v>
      </c>
      <c r="B36" s="41" t="s">
        <v>158</v>
      </c>
      <c r="C36" s="41" t="s">
        <v>158</v>
      </c>
      <c r="D36" s="41" t="s">
        <v>62</v>
      </c>
      <c r="E36" s="42">
        <f>+'SR - Sector'!B28</f>
        <v>1985400</v>
      </c>
      <c r="F36" s="42">
        <f>+'SR - Sector'!C28</f>
        <v>1977600</v>
      </c>
      <c r="G36" s="42">
        <f>+'SR - Sector'!D28</f>
        <v>1967100</v>
      </c>
      <c r="H36" s="42">
        <f>+'SR - Sector'!E28</f>
        <v>1965600</v>
      </c>
      <c r="I36" s="42">
        <f>+'SR - Sector'!F28</f>
        <v>1952400</v>
      </c>
      <c r="J36" s="42">
        <f>+'SR - Sector'!G28</f>
        <v>1941600</v>
      </c>
      <c r="K36" s="42">
        <f>+'SR - Sector'!H28</f>
        <v>1929300</v>
      </c>
      <c r="L36" s="42">
        <f>+'SR - Sector'!I28</f>
        <v>1920600</v>
      </c>
      <c r="M36" s="42">
        <f>+'SR - Sector'!J28</f>
        <v>1906800</v>
      </c>
      <c r="N36" s="42">
        <f>+'SR - Sector'!K28</f>
        <v>1895700</v>
      </c>
      <c r="O36" s="42">
        <f>+'SR - Sector'!L28</f>
        <v>1899900</v>
      </c>
      <c r="P36" s="42">
        <f>+'SR - Sector'!M28</f>
        <v>1887900</v>
      </c>
      <c r="Q36" s="42">
        <f>+'SR - Sector'!N28</f>
        <v>1878900</v>
      </c>
    </row>
    <row r="37" spans="1:17">
      <c r="A37" s="40">
        <v>2023</v>
      </c>
      <c r="B37" s="41" t="s">
        <v>158</v>
      </c>
      <c r="C37" s="41" t="s">
        <v>158</v>
      </c>
      <c r="D37" s="41" t="s">
        <v>63</v>
      </c>
      <c r="E37" s="42">
        <f>+'SR - Sector'!B29</f>
        <v>879900</v>
      </c>
      <c r="F37" s="42">
        <f>+'SR - Sector'!C29</f>
        <v>872100</v>
      </c>
      <c r="G37" s="42">
        <f>+'SR - Sector'!D29</f>
        <v>866400</v>
      </c>
      <c r="H37" s="42">
        <f>+'SR - Sector'!E29</f>
        <v>865800</v>
      </c>
      <c r="I37" s="42">
        <f>+'SR - Sector'!F29</f>
        <v>857700</v>
      </c>
      <c r="J37" s="42">
        <f>+'SR - Sector'!G29</f>
        <v>855300</v>
      </c>
      <c r="K37" s="42">
        <f>+'SR - Sector'!H29</f>
        <v>852900</v>
      </c>
      <c r="L37" s="42">
        <f>+'SR - Sector'!I29</f>
        <v>849900</v>
      </c>
      <c r="M37" s="42">
        <f>+'SR - Sector'!J29</f>
        <v>846000</v>
      </c>
      <c r="N37" s="42">
        <f>+'SR - Sector'!K29</f>
        <v>843600</v>
      </c>
      <c r="O37" s="42">
        <f>+'SR - Sector'!L29</f>
        <v>843000</v>
      </c>
      <c r="P37" s="42">
        <f>+'SR - Sector'!M29</f>
        <v>842100</v>
      </c>
      <c r="Q37" s="42">
        <f>+'SR - Sector'!N29</f>
        <v>840300</v>
      </c>
    </row>
    <row r="38" spans="1:17">
      <c r="A38" s="40">
        <v>2023</v>
      </c>
      <c r="B38" s="41" t="s">
        <v>158</v>
      </c>
      <c r="C38" s="41" t="s">
        <v>158</v>
      </c>
      <c r="D38" s="41" t="s">
        <v>64</v>
      </c>
      <c r="E38" s="42">
        <f>+'SR - Sector'!B30</f>
        <v>975900</v>
      </c>
      <c r="F38" s="42">
        <f>+'SR - Sector'!C30</f>
        <v>971100</v>
      </c>
      <c r="G38" s="42">
        <f>+'SR - Sector'!D30</f>
        <v>969600</v>
      </c>
      <c r="H38" s="42">
        <f>+'SR - Sector'!E30</f>
        <v>968700</v>
      </c>
      <c r="I38" s="42">
        <f>+'SR - Sector'!F30</f>
        <v>963900</v>
      </c>
      <c r="J38" s="42">
        <f>+'SR - Sector'!G30</f>
        <v>960000</v>
      </c>
      <c r="K38" s="42">
        <f>+'SR - Sector'!H30</f>
        <v>951900</v>
      </c>
      <c r="L38" s="42">
        <f>+'SR - Sector'!I30</f>
        <v>942900</v>
      </c>
      <c r="M38" s="42">
        <f>+'SR - Sector'!J30</f>
        <v>945900</v>
      </c>
      <c r="N38" s="42">
        <f>+'SR - Sector'!K30</f>
        <v>940800</v>
      </c>
      <c r="O38" s="42">
        <f>+'SR - Sector'!L30</f>
        <v>942000</v>
      </c>
      <c r="P38" s="42">
        <f>+'SR - Sector'!M30</f>
        <v>936300</v>
      </c>
      <c r="Q38" s="42">
        <f>+'SR - Sector'!N30</f>
        <v>937800</v>
      </c>
    </row>
    <row r="39" spans="1:17">
      <c r="A39" s="40">
        <v>2023</v>
      </c>
      <c r="B39" s="41" t="s">
        <v>158</v>
      </c>
      <c r="C39" s="41" t="s">
        <v>158</v>
      </c>
      <c r="D39" s="41" t="s">
        <v>65</v>
      </c>
      <c r="E39" s="42">
        <f>+'SR - Sector'!B31</f>
        <v>1164900</v>
      </c>
      <c r="F39" s="42">
        <f>+'SR - Sector'!C31</f>
        <v>1156200</v>
      </c>
      <c r="G39" s="42">
        <f>+'SR - Sector'!D31</f>
        <v>1163100</v>
      </c>
      <c r="H39" s="42">
        <f>+'SR - Sector'!E31</f>
        <v>1166100</v>
      </c>
      <c r="I39" s="42">
        <f>+'SR - Sector'!F31</f>
        <v>1160100</v>
      </c>
      <c r="J39" s="42">
        <f>+'SR - Sector'!G31</f>
        <v>1160400</v>
      </c>
      <c r="K39" s="42">
        <f>+'SR - Sector'!H31</f>
        <v>1162200</v>
      </c>
      <c r="L39" s="42">
        <f>+'SR - Sector'!I31</f>
        <v>1156200</v>
      </c>
      <c r="M39" s="42">
        <f>+'SR - Sector'!J31</f>
        <v>1155300</v>
      </c>
      <c r="N39" s="42">
        <f>+'SR - Sector'!K31</f>
        <v>1149900</v>
      </c>
      <c r="O39" s="42">
        <f>+'SR - Sector'!L31</f>
        <v>1152900</v>
      </c>
      <c r="P39" s="42">
        <f>+'SR - Sector'!M31</f>
        <v>1149000</v>
      </c>
      <c r="Q39" s="42">
        <f>+'SR - Sector'!N31</f>
        <v>1155900</v>
      </c>
    </row>
    <row r="40" spans="1:17">
      <c r="A40" s="40">
        <v>2023</v>
      </c>
      <c r="B40" s="41" t="s">
        <v>158</v>
      </c>
      <c r="C40" s="41" t="s">
        <v>158</v>
      </c>
      <c r="D40" s="41" t="s">
        <v>66</v>
      </c>
      <c r="E40" s="42">
        <f>+'SR - Sector'!B32</f>
        <v>249900</v>
      </c>
      <c r="F40" s="42">
        <f>+'SR - Sector'!C32</f>
        <v>248700</v>
      </c>
      <c r="G40" s="42">
        <f>+'SR - Sector'!D32</f>
        <v>247500</v>
      </c>
      <c r="H40" s="42">
        <f>+'SR - Sector'!E32</f>
        <v>246600</v>
      </c>
      <c r="I40" s="42">
        <f>+'SR - Sector'!F32</f>
        <v>246300</v>
      </c>
      <c r="J40" s="42">
        <f>+'SR - Sector'!G32</f>
        <v>244200</v>
      </c>
      <c r="K40" s="42">
        <f>+'SR - Sector'!H32</f>
        <v>243000</v>
      </c>
      <c r="L40" s="42">
        <f>+'SR - Sector'!I32</f>
        <v>244800</v>
      </c>
      <c r="M40" s="42">
        <f>+'SR - Sector'!J32</f>
        <v>238500</v>
      </c>
      <c r="N40" s="42">
        <f>+'SR - Sector'!K32</f>
        <v>237600</v>
      </c>
      <c r="O40" s="42">
        <f>+'SR - Sector'!L32</f>
        <v>236100</v>
      </c>
      <c r="P40" s="42">
        <f>+'SR - Sector'!M32</f>
        <v>235500</v>
      </c>
      <c r="Q40" s="42">
        <f>+'SR - Sector'!N32</f>
        <v>233100</v>
      </c>
    </row>
    <row r="41" spans="1:17">
      <c r="A41" s="40">
        <v>2023</v>
      </c>
      <c r="B41" s="41" t="s">
        <v>158</v>
      </c>
      <c r="C41" s="41" t="s">
        <v>158</v>
      </c>
      <c r="D41" s="41" t="s">
        <v>67</v>
      </c>
      <c r="E41" s="42">
        <f>+'SR - Sector'!B33</f>
        <v>766800</v>
      </c>
      <c r="F41" s="42">
        <f>+'SR - Sector'!C33</f>
        <v>763500</v>
      </c>
      <c r="G41" s="42">
        <f>+'SR - Sector'!D33</f>
        <v>761700</v>
      </c>
      <c r="H41" s="42">
        <f>+'SR - Sector'!E33</f>
        <v>758100</v>
      </c>
      <c r="I41" s="42">
        <f>+'SR - Sector'!F33</f>
        <v>754200</v>
      </c>
      <c r="J41" s="42">
        <f>+'SR - Sector'!G33</f>
        <v>750000</v>
      </c>
      <c r="K41" s="42">
        <f>+'SR - Sector'!H33</f>
        <v>748500</v>
      </c>
      <c r="L41" s="42">
        <f>+'SR - Sector'!I33</f>
        <v>745500</v>
      </c>
      <c r="M41" s="42">
        <f>+'SR - Sector'!J33</f>
        <v>743700</v>
      </c>
      <c r="N41" s="42">
        <f>+'SR - Sector'!K33</f>
        <v>739500</v>
      </c>
      <c r="O41" s="42">
        <f>+'SR - Sector'!L33</f>
        <v>736800</v>
      </c>
      <c r="P41" s="42">
        <f>+'SR - Sector'!M33</f>
        <v>735600</v>
      </c>
      <c r="Q41" s="42">
        <f>+'SR - Sector'!N33</f>
        <v>742200</v>
      </c>
    </row>
    <row r="42" spans="1:17">
      <c r="A42" s="40">
        <v>2023</v>
      </c>
      <c r="B42" s="41" t="s">
        <v>158</v>
      </c>
      <c r="C42" s="41" t="s">
        <v>158</v>
      </c>
      <c r="D42" s="41" t="s">
        <v>68</v>
      </c>
      <c r="E42" s="42">
        <f>+'SR - Sector'!B34</f>
        <v>563700</v>
      </c>
      <c r="F42" s="42">
        <f>+'SR - Sector'!C34</f>
        <v>559500</v>
      </c>
      <c r="G42" s="42">
        <f>+'SR - Sector'!D34</f>
        <v>559800</v>
      </c>
      <c r="H42" s="42">
        <f>+'SR - Sector'!E34</f>
        <v>562800</v>
      </c>
      <c r="I42" s="42">
        <f>+'SR - Sector'!F34</f>
        <v>556200</v>
      </c>
      <c r="J42" s="42">
        <f>+'SR - Sector'!G34</f>
        <v>555000</v>
      </c>
      <c r="K42" s="42">
        <f>+'SR - Sector'!H34</f>
        <v>553800</v>
      </c>
      <c r="L42" s="42">
        <f>+'SR - Sector'!I34</f>
        <v>549000</v>
      </c>
      <c r="M42" s="42">
        <f>+'SR - Sector'!J34</f>
        <v>548700</v>
      </c>
      <c r="N42" s="42">
        <f>+'SR - Sector'!K34</f>
        <v>555900</v>
      </c>
      <c r="O42" s="42">
        <f>+'SR - Sector'!L34</f>
        <v>550200</v>
      </c>
      <c r="P42" s="42">
        <f>+'SR - Sector'!M34</f>
        <v>549600</v>
      </c>
      <c r="Q42" s="42">
        <f>+'SR - Sector'!N34</f>
        <v>549900</v>
      </c>
    </row>
    <row r="43" spans="1:17">
      <c r="A43" s="40">
        <v>2023</v>
      </c>
      <c r="B43" s="41" t="s">
        <v>158</v>
      </c>
      <c r="C43" s="41" t="s">
        <v>158</v>
      </c>
      <c r="D43" s="41" t="s">
        <v>69</v>
      </c>
      <c r="E43" s="42">
        <f>+'SR - Sector'!B35</f>
        <v>3900</v>
      </c>
      <c r="F43" s="42">
        <f>+'SR - Sector'!C35</f>
        <v>3900</v>
      </c>
      <c r="G43" s="42">
        <f>+'SR - Sector'!D35</f>
        <v>3600</v>
      </c>
      <c r="H43" s="42">
        <f>+'SR - Sector'!E35</f>
        <v>3600</v>
      </c>
      <c r="I43" s="42">
        <f>+'SR - Sector'!F35</f>
        <v>3600</v>
      </c>
      <c r="J43" s="42">
        <f>+'SR - Sector'!G35</f>
        <v>3300</v>
      </c>
      <c r="K43" s="42">
        <f>+'SR - Sector'!H35</f>
        <v>3300</v>
      </c>
      <c r="L43" s="42">
        <f>+'SR - Sector'!I35</f>
        <v>3300</v>
      </c>
      <c r="M43" s="42">
        <f>+'SR - Sector'!J35</f>
        <v>3600</v>
      </c>
      <c r="N43" s="42">
        <f>+'SR - Sector'!K35</f>
        <v>3600</v>
      </c>
      <c r="O43" s="42">
        <f>+'SR - Sector'!L35</f>
        <v>3600</v>
      </c>
      <c r="P43" s="42">
        <f>+'SR - Sector'!M35</f>
        <v>3600</v>
      </c>
      <c r="Q43" s="42">
        <f>+'SR - Sector'!N35</f>
        <v>3600</v>
      </c>
    </row>
    <row r="44" spans="1:17">
      <c r="A44" s="40">
        <v>2023</v>
      </c>
      <c r="B44" s="41" t="s">
        <v>158</v>
      </c>
      <c r="C44" s="41" t="s">
        <v>158</v>
      </c>
      <c r="D44" s="41" t="s">
        <v>70</v>
      </c>
      <c r="E44" s="42">
        <f>+'SR - Sector'!B36</f>
        <v>1410000</v>
      </c>
      <c r="F44" s="42">
        <f>+'SR - Sector'!C36</f>
        <v>1403700</v>
      </c>
      <c r="G44" s="42">
        <f>+'SR - Sector'!D36</f>
        <v>1401900</v>
      </c>
      <c r="H44" s="42">
        <f>+'SR - Sector'!E36</f>
        <v>1410300</v>
      </c>
      <c r="I44" s="42">
        <f>+'SR - Sector'!F36</f>
        <v>1395000</v>
      </c>
      <c r="J44" s="42">
        <f>+'SR - Sector'!G36</f>
        <v>1392900</v>
      </c>
      <c r="K44" s="42">
        <f>+'SR - Sector'!H36</f>
        <v>1384200</v>
      </c>
      <c r="L44" s="42">
        <f>+'SR - Sector'!I36</f>
        <v>1380000</v>
      </c>
      <c r="M44" s="42">
        <f>+'SR - Sector'!J36</f>
        <v>1370400</v>
      </c>
      <c r="N44" s="42">
        <f>+'SR - Sector'!K36</f>
        <v>1363500</v>
      </c>
      <c r="O44" s="42">
        <f>+'SR - Sector'!L36</f>
        <v>1357500</v>
      </c>
      <c r="P44" s="42">
        <f>+'SR - Sector'!M36</f>
        <v>1356600</v>
      </c>
      <c r="Q44" s="42">
        <f>+'SR - Sector'!N36</f>
        <v>1354800</v>
      </c>
    </row>
    <row r="45" spans="1:17">
      <c r="A45" s="40">
        <v>2023</v>
      </c>
      <c r="B45" s="41" t="s">
        <v>158</v>
      </c>
      <c r="C45" s="41" t="s">
        <v>158</v>
      </c>
      <c r="D45" s="41" t="s">
        <v>71</v>
      </c>
      <c r="E45" s="42">
        <f>+'SR - Sector'!B37</f>
        <v>384300</v>
      </c>
      <c r="F45" s="42">
        <f>+'SR - Sector'!C37</f>
        <v>383400</v>
      </c>
      <c r="G45" s="42">
        <f>+'SR - Sector'!D37</f>
        <v>381300</v>
      </c>
      <c r="H45" s="42">
        <f>+'SR - Sector'!E37</f>
        <v>379500</v>
      </c>
      <c r="I45" s="42">
        <f>+'SR - Sector'!F37</f>
        <v>379800</v>
      </c>
      <c r="J45" s="42">
        <f>+'SR - Sector'!G37</f>
        <v>382200</v>
      </c>
      <c r="K45" s="42">
        <f>+'SR - Sector'!H37</f>
        <v>376500</v>
      </c>
      <c r="L45" s="42">
        <f>+'SR - Sector'!I37</f>
        <v>375300</v>
      </c>
      <c r="M45" s="42">
        <f>+'SR - Sector'!J37</f>
        <v>370800</v>
      </c>
      <c r="N45" s="42">
        <f>+'SR - Sector'!K37</f>
        <v>370800</v>
      </c>
      <c r="O45" s="42">
        <f>+'SR - Sector'!L37</f>
        <v>370500</v>
      </c>
      <c r="P45" s="42">
        <f>+'SR - Sector'!M37</f>
        <v>369900</v>
      </c>
      <c r="Q45" s="42">
        <f>+'SR - Sector'!N37</f>
        <v>369600</v>
      </c>
    </row>
    <row r="46" spans="1:17">
      <c r="A46" s="40">
        <v>2023</v>
      </c>
      <c r="B46" s="41" t="s">
        <v>158</v>
      </c>
      <c r="C46" s="41" t="s">
        <v>158</v>
      </c>
      <c r="D46" s="41" t="s">
        <v>72</v>
      </c>
      <c r="E46" s="42">
        <f>+'SR - Sector'!B38</f>
        <v>4751100</v>
      </c>
      <c r="F46" s="42">
        <f>+'SR - Sector'!C38</f>
        <v>4735800</v>
      </c>
      <c r="G46" s="42">
        <f>+'SR - Sector'!D38</f>
        <v>4729200</v>
      </c>
      <c r="H46" s="42">
        <f>+'SR - Sector'!E38</f>
        <v>4742700</v>
      </c>
      <c r="I46" s="42">
        <f>+'SR - Sector'!F38</f>
        <v>4708800</v>
      </c>
      <c r="J46" s="42">
        <f>+'SR - Sector'!G38</f>
        <v>4698900</v>
      </c>
      <c r="K46" s="42">
        <f>+'SR - Sector'!H38</f>
        <v>4688700</v>
      </c>
      <c r="L46" s="42">
        <f>+'SR - Sector'!I38</f>
        <v>4653000</v>
      </c>
      <c r="M46" s="42">
        <f>+'SR - Sector'!J38</f>
        <v>4615800</v>
      </c>
      <c r="N46" s="42">
        <f>+'SR - Sector'!K38</f>
        <v>4617000</v>
      </c>
      <c r="O46" s="42">
        <f>+'SR - Sector'!L38</f>
        <v>4603200</v>
      </c>
      <c r="P46" s="42">
        <f>+'SR - Sector'!M38</f>
        <v>4592100</v>
      </c>
      <c r="Q46" s="42">
        <f>+'SR - Sector'!N38</f>
        <v>4573800</v>
      </c>
    </row>
    <row r="47" spans="1:17">
      <c r="A47" s="40">
        <v>2023</v>
      </c>
      <c r="B47" s="41" t="s">
        <v>158</v>
      </c>
      <c r="C47" s="41" t="s">
        <v>158</v>
      </c>
      <c r="D47" s="41" t="s">
        <v>73</v>
      </c>
      <c r="E47" s="42">
        <f>+'SR - Sector'!B39</f>
        <v>250200</v>
      </c>
      <c r="F47" s="42">
        <f>+'SR - Sector'!C39</f>
        <v>249300</v>
      </c>
      <c r="G47" s="42">
        <f>+'SR - Sector'!D39</f>
        <v>248400</v>
      </c>
      <c r="H47" s="42">
        <f>+'SR - Sector'!E39</f>
        <v>252600</v>
      </c>
      <c r="I47" s="42">
        <f>+'SR - Sector'!F39</f>
        <v>245700</v>
      </c>
      <c r="J47" s="42">
        <f>+'SR - Sector'!G39</f>
        <v>244200</v>
      </c>
      <c r="K47" s="42">
        <f>+'SR - Sector'!H39</f>
        <v>243300</v>
      </c>
      <c r="L47" s="42">
        <f>+'SR - Sector'!I39</f>
        <v>242100</v>
      </c>
      <c r="M47" s="42">
        <f>+'SR - Sector'!J39</f>
        <v>237900</v>
      </c>
      <c r="N47" s="42">
        <f>+'SR - Sector'!K39</f>
        <v>238200</v>
      </c>
      <c r="O47" s="42">
        <f>+'SR - Sector'!L39</f>
        <v>236700</v>
      </c>
      <c r="P47" s="42">
        <f>+'SR - Sector'!M39</f>
        <v>236400</v>
      </c>
      <c r="Q47" s="42">
        <f>+'SR - Sector'!N39</f>
        <v>237000</v>
      </c>
    </row>
    <row r="48" spans="1:17">
      <c r="A48" s="40">
        <v>2023</v>
      </c>
      <c r="B48" s="41" t="s">
        <v>158</v>
      </c>
      <c r="C48" s="41" t="s">
        <v>158</v>
      </c>
      <c r="D48" s="41" t="s">
        <v>74</v>
      </c>
      <c r="E48" s="42">
        <f>+'SR - Sector'!B40</f>
        <v>150300</v>
      </c>
      <c r="F48" s="42">
        <f>+'SR - Sector'!C40</f>
        <v>149700</v>
      </c>
      <c r="G48" s="42">
        <f>+'SR - Sector'!D40</f>
        <v>149400</v>
      </c>
      <c r="H48" s="42">
        <f>+'SR - Sector'!E40</f>
        <v>150000</v>
      </c>
      <c r="I48" s="42">
        <f>+'SR - Sector'!F40</f>
        <v>149100</v>
      </c>
      <c r="J48" s="42">
        <f>+'SR - Sector'!G40</f>
        <v>149100</v>
      </c>
      <c r="K48" s="42">
        <f>+'SR - Sector'!H40</f>
        <v>148500</v>
      </c>
      <c r="L48" s="42">
        <f>+'SR - Sector'!I40</f>
        <v>146400</v>
      </c>
      <c r="M48" s="42">
        <f>+'SR - Sector'!J40</f>
        <v>149400</v>
      </c>
      <c r="N48" s="42">
        <f>+'SR - Sector'!K40</f>
        <v>146400</v>
      </c>
      <c r="O48" s="42">
        <f>+'SR - Sector'!L40</f>
        <v>145500</v>
      </c>
      <c r="P48" s="42">
        <f>+'SR - Sector'!M40</f>
        <v>145200</v>
      </c>
      <c r="Q48" s="42">
        <f>+'SR - Sector'!N40</f>
        <v>144600</v>
      </c>
    </row>
    <row r="49" spans="1:17">
      <c r="A49" s="40">
        <v>2023</v>
      </c>
      <c r="B49" s="41" t="s">
        <v>158</v>
      </c>
      <c r="C49" s="41" t="s">
        <v>158</v>
      </c>
      <c r="D49" s="41" t="s">
        <v>75</v>
      </c>
      <c r="E49" s="42">
        <f>+'SR - Sector'!B41</f>
        <v>685200</v>
      </c>
      <c r="F49" s="42">
        <f>+'SR - Sector'!C41</f>
        <v>681600</v>
      </c>
      <c r="G49" s="42">
        <f>+'SR - Sector'!D41</f>
        <v>678000</v>
      </c>
      <c r="H49" s="42">
        <f>+'SR - Sector'!E41</f>
        <v>680100</v>
      </c>
      <c r="I49" s="42">
        <f>+'SR - Sector'!F41</f>
        <v>677100</v>
      </c>
      <c r="J49" s="42">
        <f>+'SR - Sector'!G41</f>
        <v>672900</v>
      </c>
      <c r="K49" s="42">
        <f>+'SR - Sector'!H41</f>
        <v>671400</v>
      </c>
      <c r="L49" s="42">
        <f>+'SR - Sector'!I41</f>
        <v>663600</v>
      </c>
      <c r="M49" s="42">
        <f>+'SR - Sector'!J41</f>
        <v>661800</v>
      </c>
      <c r="N49" s="42">
        <f>+'SR - Sector'!K41</f>
        <v>666600</v>
      </c>
      <c r="O49" s="42">
        <f>+'SR - Sector'!L41</f>
        <v>659700</v>
      </c>
      <c r="P49" s="42">
        <f>+'SR - Sector'!M41</f>
        <v>658800</v>
      </c>
      <c r="Q49" s="42">
        <f>+'SR - Sector'!N41</f>
        <v>658500</v>
      </c>
    </row>
    <row r="50" spans="1:17">
      <c r="A50" s="40">
        <v>2023</v>
      </c>
      <c r="B50" s="41" t="s">
        <v>158</v>
      </c>
      <c r="C50" s="41" t="s">
        <v>158</v>
      </c>
      <c r="D50" s="41" t="s">
        <v>76</v>
      </c>
      <c r="E50" s="42">
        <f>+'SR - Sector'!B42</f>
        <v>510900</v>
      </c>
      <c r="F50" s="42">
        <f>+'SR - Sector'!C42</f>
        <v>513600</v>
      </c>
      <c r="G50" s="42">
        <f>+'SR - Sector'!D42</f>
        <v>510300</v>
      </c>
      <c r="H50" s="42">
        <f>+'SR - Sector'!E42</f>
        <v>522300</v>
      </c>
      <c r="I50" s="42">
        <f>+'SR - Sector'!F42</f>
        <v>516300</v>
      </c>
      <c r="J50" s="42">
        <f>+'SR - Sector'!G42</f>
        <v>510300</v>
      </c>
      <c r="K50" s="42">
        <f>+'SR - Sector'!H42</f>
        <v>507000</v>
      </c>
      <c r="L50" s="42">
        <f>+'SR - Sector'!I42</f>
        <v>505800</v>
      </c>
      <c r="M50" s="42">
        <f>+'SR - Sector'!J42</f>
        <v>507000</v>
      </c>
      <c r="N50" s="42">
        <f>+'SR - Sector'!K42</f>
        <v>505200</v>
      </c>
      <c r="O50" s="42">
        <f>+'SR - Sector'!L42</f>
        <v>501300</v>
      </c>
      <c r="P50" s="42">
        <f>+'SR - Sector'!M42</f>
        <v>501000</v>
      </c>
      <c r="Q50" s="42">
        <f>+'SR - Sector'!N42</f>
        <v>503100</v>
      </c>
    </row>
    <row r="51" spans="1:17">
      <c r="A51" s="40">
        <v>2023</v>
      </c>
      <c r="B51" s="41" t="s">
        <v>158</v>
      </c>
      <c r="C51" s="41" t="s">
        <v>158</v>
      </c>
      <c r="D51" s="41" t="s">
        <v>77</v>
      </c>
      <c r="E51" s="42">
        <f>+'SR - Sector'!B43</f>
        <v>52800</v>
      </c>
      <c r="F51" s="42">
        <f>+'SR - Sector'!C43</f>
        <v>53100</v>
      </c>
      <c r="G51" s="42">
        <f>+'SR - Sector'!D43</f>
        <v>53400</v>
      </c>
      <c r="H51" s="42">
        <f>+'SR - Sector'!E43</f>
        <v>53100</v>
      </c>
      <c r="I51" s="42">
        <f>+'SR - Sector'!F43</f>
        <v>51900</v>
      </c>
      <c r="J51" s="42">
        <f>+'SR - Sector'!G43</f>
        <v>51600</v>
      </c>
      <c r="K51" s="42">
        <f>+'SR - Sector'!H43</f>
        <v>51900</v>
      </c>
      <c r="L51" s="42">
        <f>+'SR - Sector'!I43</f>
        <v>51600</v>
      </c>
      <c r="M51" s="42">
        <f>+'SR - Sector'!J43</f>
        <v>51000</v>
      </c>
      <c r="N51" s="42">
        <f>+'SR - Sector'!K43</f>
        <v>50700</v>
      </c>
      <c r="O51" s="42">
        <f>+'SR - Sector'!L43</f>
        <v>54600</v>
      </c>
      <c r="P51" s="42">
        <f>+'SR - Sector'!M43</f>
        <v>51000</v>
      </c>
      <c r="Q51" s="42">
        <f>+'SR - Sector'!N43</f>
        <v>51000</v>
      </c>
    </row>
    <row r="52" spans="1:17">
      <c r="A52" s="40">
        <v>2023</v>
      </c>
      <c r="B52" s="41" t="s">
        <v>158</v>
      </c>
      <c r="C52" s="41" t="s">
        <v>158</v>
      </c>
      <c r="D52" s="41" t="s">
        <v>78</v>
      </c>
      <c r="E52" s="42">
        <f>+'SR - Sector'!B44</f>
        <v>672000</v>
      </c>
      <c r="F52" s="42">
        <f>+'SR - Sector'!C44</f>
        <v>663900</v>
      </c>
      <c r="G52" s="42">
        <f>+'SR - Sector'!D44</f>
        <v>661200</v>
      </c>
      <c r="H52" s="42">
        <f>+'SR - Sector'!E44</f>
        <v>663900</v>
      </c>
      <c r="I52" s="42">
        <f>+'SR - Sector'!F44</f>
        <v>659400</v>
      </c>
      <c r="J52" s="42">
        <f>+'SR - Sector'!G44</f>
        <v>657900</v>
      </c>
      <c r="K52" s="42">
        <f>+'SR - Sector'!H44</f>
        <v>654600</v>
      </c>
      <c r="L52" s="42">
        <f>+'SR - Sector'!I44</f>
        <v>648900</v>
      </c>
      <c r="M52" s="42">
        <f>+'SR - Sector'!J44</f>
        <v>648900</v>
      </c>
      <c r="N52" s="42">
        <f>+'SR - Sector'!K44</f>
        <v>642600</v>
      </c>
      <c r="O52" s="42">
        <f>+'SR - Sector'!L44</f>
        <v>639900</v>
      </c>
      <c r="P52" s="42">
        <f>+'SR - Sector'!M44</f>
        <v>639300</v>
      </c>
      <c r="Q52" s="42">
        <f>+'SR - Sector'!N44</f>
        <v>637500</v>
      </c>
    </row>
    <row r="53" spans="1:17">
      <c r="A53" s="40">
        <v>2023</v>
      </c>
      <c r="B53" s="41" t="s">
        <v>158</v>
      </c>
      <c r="C53" s="41" t="s">
        <v>158</v>
      </c>
      <c r="D53" s="41" t="s">
        <v>79</v>
      </c>
      <c r="E53" s="42">
        <f>+'SR - Sector'!B45</f>
        <v>177000</v>
      </c>
      <c r="F53" s="42">
        <f>+'SR - Sector'!C45</f>
        <v>176400</v>
      </c>
      <c r="G53" s="42">
        <f>+'SR - Sector'!D45</f>
        <v>176700</v>
      </c>
      <c r="H53" s="42">
        <f>+'SR - Sector'!E45</f>
        <v>177000</v>
      </c>
      <c r="I53" s="42">
        <f>+'SR - Sector'!F45</f>
        <v>175800</v>
      </c>
      <c r="J53" s="42">
        <f>+'SR - Sector'!G45</f>
        <v>175200</v>
      </c>
      <c r="K53" s="42">
        <f>+'SR - Sector'!H45</f>
        <v>175800</v>
      </c>
      <c r="L53" s="42">
        <f>+'SR - Sector'!I45</f>
        <v>171600</v>
      </c>
      <c r="M53" s="42">
        <f>+'SR - Sector'!J45</f>
        <v>174600</v>
      </c>
      <c r="N53" s="42">
        <f>+'SR - Sector'!K45</f>
        <v>169500</v>
      </c>
      <c r="O53" s="42">
        <f>+'SR - Sector'!L45</f>
        <v>169500</v>
      </c>
      <c r="P53" s="42">
        <f>+'SR - Sector'!M45</f>
        <v>168600</v>
      </c>
      <c r="Q53" s="42">
        <f>+'SR - Sector'!N45</f>
        <v>169200</v>
      </c>
    </row>
    <row r="54" spans="1:17">
      <c r="A54" s="40">
        <v>2023</v>
      </c>
      <c r="B54" s="41" t="s">
        <v>158</v>
      </c>
      <c r="C54" s="41" t="s">
        <v>158</v>
      </c>
      <c r="D54" s="41" t="s">
        <v>80</v>
      </c>
      <c r="E54" s="42">
        <f>+'SR - Sector'!B46</f>
        <v>369900</v>
      </c>
      <c r="F54" s="42">
        <f>+'SR - Sector'!C46</f>
        <v>368100</v>
      </c>
      <c r="G54" s="42">
        <f>+'SR - Sector'!D46</f>
        <v>368700</v>
      </c>
      <c r="H54" s="42">
        <f>+'SR - Sector'!E46</f>
        <v>367800</v>
      </c>
      <c r="I54" s="42">
        <f>+'SR - Sector'!F46</f>
        <v>369600</v>
      </c>
      <c r="J54" s="42">
        <f>+'SR - Sector'!G46</f>
        <v>368100</v>
      </c>
      <c r="K54" s="42">
        <f>+'SR - Sector'!H46</f>
        <v>366600</v>
      </c>
      <c r="L54" s="42">
        <f>+'SR - Sector'!I46</f>
        <v>362100</v>
      </c>
      <c r="M54" s="42">
        <f>+'SR - Sector'!J46</f>
        <v>358200</v>
      </c>
      <c r="N54" s="42">
        <f>+'SR - Sector'!K46</f>
        <v>357600</v>
      </c>
      <c r="O54" s="42">
        <f>+'SR - Sector'!L46</f>
        <v>356700</v>
      </c>
      <c r="P54" s="42">
        <f>+'SR - Sector'!M46</f>
        <v>355800</v>
      </c>
      <c r="Q54" s="42">
        <f>+'SR - Sector'!N46</f>
        <v>357300</v>
      </c>
    </row>
    <row r="55" spans="1:17">
      <c r="A55" s="40">
        <v>2023</v>
      </c>
      <c r="B55" s="41" t="s">
        <v>158</v>
      </c>
      <c r="C55" s="41" t="s">
        <v>158</v>
      </c>
      <c r="D55" s="41" t="s">
        <v>81</v>
      </c>
      <c r="E55" s="42">
        <f>+'SR - Sector'!B47</f>
        <v>71400</v>
      </c>
      <c r="F55" s="42">
        <f>+'SR - Sector'!C47</f>
        <v>70200</v>
      </c>
      <c r="G55" s="42">
        <f>+'SR - Sector'!D47</f>
        <v>69300</v>
      </c>
      <c r="H55" s="42">
        <f>+'SR - Sector'!E47</f>
        <v>69900</v>
      </c>
      <c r="I55" s="42">
        <f>+'SR - Sector'!F47</f>
        <v>69600</v>
      </c>
      <c r="J55" s="42">
        <f>+'SR - Sector'!G47</f>
        <v>69900</v>
      </c>
      <c r="K55" s="42">
        <f>+'SR - Sector'!H47</f>
        <v>70800</v>
      </c>
      <c r="L55" s="42">
        <f>+'SR - Sector'!I47</f>
        <v>74100</v>
      </c>
      <c r="M55" s="42">
        <f>+'SR - Sector'!J47</f>
        <v>69600</v>
      </c>
      <c r="N55" s="42">
        <f>+'SR - Sector'!K47</f>
        <v>70200</v>
      </c>
      <c r="O55" s="42">
        <f>+'SR - Sector'!L47</f>
        <v>70200</v>
      </c>
      <c r="P55" s="42">
        <f>+'SR - Sector'!M47</f>
        <v>69900</v>
      </c>
      <c r="Q55" s="42">
        <f>+'SR - Sector'!N47</f>
        <v>70200</v>
      </c>
    </row>
    <row r="56" spans="1:17">
      <c r="A56" s="40">
        <v>2023</v>
      </c>
      <c r="B56" s="41" t="s">
        <v>158</v>
      </c>
      <c r="C56" s="41" t="s">
        <v>158</v>
      </c>
      <c r="D56" s="41" t="s">
        <v>82</v>
      </c>
      <c r="E56" s="42">
        <f>+'SR - Sector'!B48</f>
        <v>389700</v>
      </c>
      <c r="F56" s="42">
        <f>+'SR - Sector'!C48</f>
        <v>387000</v>
      </c>
      <c r="G56" s="42">
        <f>+'SR - Sector'!D48</f>
        <v>384900</v>
      </c>
      <c r="H56" s="42">
        <f>+'SR - Sector'!E48</f>
        <v>384300</v>
      </c>
      <c r="I56" s="42">
        <f>+'SR - Sector'!F48</f>
        <v>382500</v>
      </c>
      <c r="J56" s="42">
        <f>+'SR - Sector'!G48</f>
        <v>381300</v>
      </c>
      <c r="K56" s="42">
        <f>+'SR - Sector'!H48</f>
        <v>378300</v>
      </c>
      <c r="L56" s="42">
        <f>+'SR - Sector'!I48</f>
        <v>374100</v>
      </c>
      <c r="M56" s="42">
        <f>+'SR - Sector'!J48</f>
        <v>370800</v>
      </c>
      <c r="N56" s="42">
        <f>+'SR - Sector'!K48</f>
        <v>371700</v>
      </c>
      <c r="O56" s="42">
        <f>+'SR - Sector'!L48</f>
        <v>370200</v>
      </c>
      <c r="P56" s="42">
        <f>+'SR - Sector'!M48</f>
        <v>369900</v>
      </c>
      <c r="Q56" s="42">
        <f>+'SR - Sector'!N48</f>
        <v>369000</v>
      </c>
    </row>
    <row r="57" spans="1:17">
      <c r="A57" s="40">
        <v>2023</v>
      </c>
      <c r="B57" s="41" t="s">
        <v>158</v>
      </c>
      <c r="C57" s="41" t="s">
        <v>158</v>
      </c>
      <c r="D57" s="41" t="s">
        <v>83</v>
      </c>
      <c r="E57" s="42">
        <f>+'SR - Sector'!B49</f>
        <v>63000</v>
      </c>
      <c r="F57" s="42">
        <f>+'SR - Sector'!C49</f>
        <v>62400</v>
      </c>
      <c r="G57" s="42">
        <f>+'SR - Sector'!D49</f>
        <v>61200</v>
      </c>
      <c r="H57" s="42">
        <f>+'SR - Sector'!E49</f>
        <v>61200</v>
      </c>
      <c r="I57" s="42">
        <f>+'SR - Sector'!F49</f>
        <v>60900</v>
      </c>
      <c r="J57" s="42">
        <f>+'SR - Sector'!G49</f>
        <v>60000</v>
      </c>
      <c r="K57" s="42">
        <f>+'SR - Sector'!H49</f>
        <v>59100</v>
      </c>
      <c r="L57" s="42">
        <f>+'SR - Sector'!I49</f>
        <v>58800</v>
      </c>
      <c r="M57" s="42">
        <f>+'SR - Sector'!J49</f>
        <v>57900</v>
      </c>
      <c r="N57" s="42">
        <f>+'SR - Sector'!K49</f>
        <v>57300</v>
      </c>
      <c r="O57" s="42">
        <f>+'SR - Sector'!L49</f>
        <v>60600</v>
      </c>
      <c r="P57" s="42">
        <f>+'SR - Sector'!M49</f>
        <v>57300</v>
      </c>
      <c r="Q57" s="42">
        <f>+'SR - Sector'!N49</f>
        <v>57000</v>
      </c>
    </row>
    <row r="58" spans="1:17">
      <c r="A58" s="40">
        <v>2023</v>
      </c>
      <c r="B58" s="41" t="s">
        <v>158</v>
      </c>
      <c r="C58" s="41" t="s">
        <v>158</v>
      </c>
      <c r="D58" s="41" t="s">
        <v>84</v>
      </c>
      <c r="E58" s="42">
        <f>+'SR - Sector'!B50</f>
        <v>88500</v>
      </c>
      <c r="F58" s="42">
        <f>+'SR - Sector'!C50</f>
        <v>87300</v>
      </c>
      <c r="G58" s="42">
        <f>+'SR - Sector'!D50</f>
        <v>87300</v>
      </c>
      <c r="H58" s="42">
        <f>+'SR - Sector'!E50</f>
        <v>87600</v>
      </c>
      <c r="I58" s="42">
        <f>+'SR - Sector'!F50</f>
        <v>87600</v>
      </c>
      <c r="J58" s="42">
        <f>+'SR - Sector'!G50</f>
        <v>86700</v>
      </c>
      <c r="K58" s="42">
        <f>+'SR - Sector'!H50</f>
        <v>86400</v>
      </c>
      <c r="L58" s="42">
        <f>+'SR - Sector'!I50</f>
        <v>86400</v>
      </c>
      <c r="M58" s="42">
        <f>+'SR - Sector'!J50</f>
        <v>85800</v>
      </c>
      <c r="N58" s="42">
        <f>+'SR - Sector'!K50</f>
        <v>86700</v>
      </c>
      <c r="O58" s="42">
        <f>+'SR - Sector'!L50</f>
        <v>88200</v>
      </c>
      <c r="P58" s="42">
        <f>+'SR - Sector'!M50</f>
        <v>86400</v>
      </c>
      <c r="Q58" s="42">
        <f>+'SR - Sector'!N50</f>
        <v>86100</v>
      </c>
    </row>
    <row r="59" spans="1:17">
      <c r="A59" s="40">
        <v>2023</v>
      </c>
      <c r="B59" s="41" t="s">
        <v>158</v>
      </c>
      <c r="C59" s="41" t="s">
        <v>158</v>
      </c>
      <c r="D59" s="41" t="s">
        <v>85</v>
      </c>
      <c r="E59" s="42">
        <f>+'SR - Sector'!B51</f>
        <v>145800</v>
      </c>
      <c r="F59" s="42">
        <f>+'SR - Sector'!C51</f>
        <v>145200</v>
      </c>
      <c r="G59" s="42">
        <f>+'SR - Sector'!D51</f>
        <v>145500</v>
      </c>
      <c r="H59" s="42">
        <f>+'SR - Sector'!E51</f>
        <v>145800</v>
      </c>
      <c r="I59" s="42">
        <f>+'SR - Sector'!F51</f>
        <v>144600</v>
      </c>
      <c r="J59" s="42">
        <f>+'SR - Sector'!G51</f>
        <v>146100</v>
      </c>
      <c r="K59" s="42">
        <f>+'SR - Sector'!H51</f>
        <v>145500</v>
      </c>
      <c r="L59" s="42">
        <f>+'SR - Sector'!I51</f>
        <v>143100</v>
      </c>
      <c r="M59" s="42">
        <f>+'SR - Sector'!J51</f>
        <v>143100</v>
      </c>
      <c r="N59" s="42">
        <f>+'SR - Sector'!K51</f>
        <v>143700</v>
      </c>
      <c r="O59" s="42">
        <f>+'SR - Sector'!L51</f>
        <v>141900</v>
      </c>
      <c r="P59" s="42">
        <f>+'SR - Sector'!M51</f>
        <v>141900</v>
      </c>
      <c r="Q59" s="42">
        <f>+'SR - Sector'!N51</f>
        <v>143100</v>
      </c>
    </row>
    <row r="60" spans="1:17">
      <c r="A60" s="40">
        <v>2023</v>
      </c>
      <c r="B60" s="40" t="s">
        <v>155</v>
      </c>
      <c r="C60" s="42" t="s">
        <v>89</v>
      </c>
      <c r="D60" s="41" t="s">
        <v>89</v>
      </c>
      <c r="E60" s="42">
        <f>+'SR - Regional'!C13</f>
        <v>5964900</v>
      </c>
      <c r="F60" s="42">
        <f>+'SR - Regional'!D13</f>
        <v>5941500</v>
      </c>
      <c r="G60" s="42">
        <f>+'SR - Regional'!E13</f>
        <v>5918400</v>
      </c>
      <c r="H60" s="42">
        <f>+'SR - Regional'!F13</f>
        <v>5935800</v>
      </c>
      <c r="I60" s="42">
        <f>+'SR - Regional'!G13</f>
        <v>5886300</v>
      </c>
      <c r="J60" s="42">
        <f>+'SR - Regional'!H13</f>
        <v>5868600</v>
      </c>
      <c r="K60" s="42">
        <f>+'SR - Regional'!I13</f>
        <v>5837400</v>
      </c>
      <c r="L60" s="42">
        <f>+'SR - Regional'!J13</f>
        <v>5801400</v>
      </c>
      <c r="M60" s="42">
        <f>+'SR - Regional'!K13</f>
        <v>5789400</v>
      </c>
      <c r="N60" s="42">
        <f>+'SR - Regional'!L13</f>
        <v>5777400</v>
      </c>
      <c r="O60" s="42">
        <f>+'SR - Regional'!M13</f>
        <v>5764800</v>
      </c>
      <c r="P60" s="42">
        <f>+'SR - Regional'!N13</f>
        <v>5748000</v>
      </c>
      <c r="Q60" s="42">
        <f>+'SR - Regional'!O13</f>
        <v>5750400</v>
      </c>
    </row>
    <row r="61" spans="1:17">
      <c r="A61" s="40">
        <v>2023</v>
      </c>
      <c r="B61" s="40" t="s">
        <v>155</v>
      </c>
      <c r="C61" s="42" t="s">
        <v>89</v>
      </c>
      <c r="D61" s="41" t="s">
        <v>90</v>
      </c>
      <c r="E61" s="42">
        <f>+'SR - Regional'!C14</f>
        <v>300</v>
      </c>
      <c r="F61" s="42">
        <f>+'SR - Regional'!D14</f>
        <v>300</v>
      </c>
      <c r="G61" s="42">
        <f>+'SR - Regional'!E14</f>
        <v>300</v>
      </c>
      <c r="H61" s="42">
        <f>+'SR - Regional'!F14</f>
        <v>300</v>
      </c>
      <c r="I61" s="42">
        <f>+'SR - Regional'!G14</f>
        <v>300</v>
      </c>
      <c r="J61" s="42">
        <f>+'SR - Regional'!H14</f>
        <v>300</v>
      </c>
      <c r="K61" s="42">
        <f>+'SR - Regional'!I14</f>
        <v>300</v>
      </c>
      <c r="L61" s="42">
        <f>+'SR - Regional'!J14</f>
        <v>300</v>
      </c>
      <c r="M61" s="42">
        <f>+'SR - Regional'!K14</f>
        <v>300</v>
      </c>
      <c r="N61" s="42">
        <f>+'SR - Regional'!L14</f>
        <v>300</v>
      </c>
      <c r="O61" s="42">
        <f>+'SR - Regional'!M14</f>
        <v>300</v>
      </c>
      <c r="P61" s="42">
        <f>+'SR - Regional'!N14</f>
        <v>300</v>
      </c>
      <c r="Q61" s="42">
        <f>+'SR - Regional'!O14</f>
        <v>300</v>
      </c>
    </row>
    <row r="62" spans="1:17">
      <c r="A62" s="40">
        <v>2023</v>
      </c>
      <c r="B62" s="40" t="s">
        <v>155</v>
      </c>
      <c r="C62" s="42" t="s">
        <v>89</v>
      </c>
      <c r="D62" s="41" t="s">
        <v>91</v>
      </c>
      <c r="E62" s="42">
        <f>+'SR - Regional'!C15</f>
        <v>87000</v>
      </c>
      <c r="F62" s="42">
        <f>+'SR - Regional'!D15</f>
        <v>87000</v>
      </c>
      <c r="G62" s="42">
        <f>+'SR - Regional'!E15</f>
        <v>86100</v>
      </c>
      <c r="H62" s="42">
        <f>+'SR - Regional'!F15</f>
        <v>85800</v>
      </c>
      <c r="I62" s="42">
        <f>+'SR - Regional'!G15</f>
        <v>84600</v>
      </c>
      <c r="J62" s="42">
        <f>+'SR - Regional'!H15</f>
        <v>84000</v>
      </c>
      <c r="K62" s="42">
        <f>+'SR - Regional'!I15</f>
        <v>82800</v>
      </c>
      <c r="L62" s="42">
        <f>+'SR - Regional'!J15</f>
        <v>82200</v>
      </c>
      <c r="M62" s="42">
        <f>+'SR - Regional'!K15</f>
        <v>82500</v>
      </c>
      <c r="N62" s="42">
        <f>+'SR - Regional'!L15</f>
        <v>82500</v>
      </c>
      <c r="O62" s="42">
        <f>+'SR - Regional'!M15</f>
        <v>82500</v>
      </c>
      <c r="P62" s="42">
        <f>+'SR - Regional'!N15</f>
        <v>82500</v>
      </c>
      <c r="Q62" s="42">
        <f>+'SR - Regional'!O15</f>
        <v>82800</v>
      </c>
    </row>
    <row r="63" spans="1:17">
      <c r="A63" s="40">
        <v>2023</v>
      </c>
      <c r="B63" s="40" t="s">
        <v>155</v>
      </c>
      <c r="C63" s="42" t="s">
        <v>89</v>
      </c>
      <c r="D63" s="41" t="s">
        <v>92</v>
      </c>
      <c r="E63" s="42">
        <f>+'SR - Regional'!C16</f>
        <v>17400</v>
      </c>
      <c r="F63" s="42">
        <f>+'SR - Regional'!D16</f>
        <v>17400</v>
      </c>
      <c r="G63" s="42">
        <f>+'SR - Regional'!E16</f>
        <v>17700</v>
      </c>
      <c r="H63" s="42">
        <f>+'SR - Regional'!F16</f>
        <v>17700</v>
      </c>
      <c r="I63" s="42">
        <f>+'SR - Regional'!G16</f>
        <v>17700</v>
      </c>
      <c r="J63" s="42">
        <f>+'SR - Regional'!H16</f>
        <v>17400</v>
      </c>
      <c r="K63" s="42">
        <f>+'SR - Regional'!I16</f>
        <v>17100</v>
      </c>
      <c r="L63" s="42">
        <f>+'SR - Regional'!J16</f>
        <v>15900</v>
      </c>
      <c r="M63" s="42">
        <f>+'SR - Regional'!K16</f>
        <v>15900</v>
      </c>
      <c r="N63" s="42">
        <f>+'SR - Regional'!L16</f>
        <v>15900</v>
      </c>
      <c r="O63" s="42">
        <f>+'SR - Regional'!M16</f>
        <v>15900</v>
      </c>
      <c r="P63" s="42">
        <f>+'SR - Regional'!N16</f>
        <v>15900</v>
      </c>
      <c r="Q63" s="42">
        <f>+'SR - Regional'!O16</f>
        <v>15900</v>
      </c>
    </row>
    <row r="64" spans="1:17">
      <c r="A64" s="40">
        <v>2023</v>
      </c>
      <c r="B64" s="40" t="s">
        <v>155</v>
      </c>
      <c r="C64" s="42" t="s">
        <v>93</v>
      </c>
      <c r="D64" s="41" t="s">
        <v>93</v>
      </c>
      <c r="E64" s="42">
        <f>+'SR - Regional'!C17</f>
        <v>4230300</v>
      </c>
      <c r="F64" s="42">
        <f>+'SR - Regional'!D17</f>
        <v>4214100</v>
      </c>
      <c r="G64" s="42">
        <f>+'SR - Regional'!E17</f>
        <v>4203300</v>
      </c>
      <c r="H64" s="42">
        <f>+'SR - Regional'!F17</f>
        <v>4228200</v>
      </c>
      <c r="I64" s="42">
        <f>+'SR - Regional'!G17</f>
        <v>4192500</v>
      </c>
      <c r="J64" s="42">
        <f>+'SR - Regional'!H17</f>
        <v>4180500</v>
      </c>
      <c r="K64" s="42">
        <f>+'SR - Regional'!I17</f>
        <v>4167600</v>
      </c>
      <c r="L64" s="42">
        <f>+'SR - Regional'!J17</f>
        <v>4137000</v>
      </c>
      <c r="M64" s="42">
        <f>+'SR - Regional'!K17</f>
        <v>4109100</v>
      </c>
      <c r="N64" s="42">
        <f>+'SR - Regional'!L17</f>
        <v>4094100</v>
      </c>
      <c r="O64" s="42">
        <f>+'SR - Regional'!M17</f>
        <v>4088700</v>
      </c>
      <c r="P64" s="42">
        <f>+'SR - Regional'!N17</f>
        <v>4073100</v>
      </c>
      <c r="Q64" s="42">
        <f>+'SR - Regional'!O17</f>
        <v>4068900</v>
      </c>
    </row>
    <row r="65" spans="1:17">
      <c r="A65" s="40">
        <v>2023</v>
      </c>
      <c r="B65" s="40" t="s">
        <v>155</v>
      </c>
      <c r="C65" s="42" t="s">
        <v>93</v>
      </c>
      <c r="D65" s="41" t="s">
        <v>94</v>
      </c>
      <c r="E65" s="42">
        <f>+'SR - Regional'!C18</f>
        <v>200700</v>
      </c>
      <c r="F65" s="42">
        <f>+'SR - Regional'!D18</f>
        <v>198600</v>
      </c>
      <c r="G65" s="42">
        <f>+'SR - Regional'!E18</f>
        <v>198300</v>
      </c>
      <c r="H65" s="42">
        <f>+'SR - Regional'!F18</f>
        <v>199200</v>
      </c>
      <c r="I65" s="42">
        <f>+'SR - Regional'!G18</f>
        <v>198900</v>
      </c>
      <c r="J65" s="42">
        <f>+'SR - Regional'!H18</f>
        <v>197100</v>
      </c>
      <c r="K65" s="42">
        <f>+'SR - Regional'!I18</f>
        <v>196500</v>
      </c>
      <c r="L65" s="42">
        <f>+'SR - Regional'!J18</f>
        <v>196800</v>
      </c>
      <c r="M65" s="42">
        <f>+'SR - Regional'!K18</f>
        <v>191400</v>
      </c>
      <c r="N65" s="42">
        <f>+'SR - Regional'!L18</f>
        <v>189900</v>
      </c>
      <c r="O65" s="42">
        <f>+'SR - Regional'!M18</f>
        <v>189300</v>
      </c>
      <c r="P65" s="42">
        <f>+'SR - Regional'!N18</f>
        <v>188700</v>
      </c>
      <c r="Q65" s="42">
        <f>+'SR - Regional'!O18</f>
        <v>191700</v>
      </c>
    </row>
    <row r="66" spans="1:17">
      <c r="A66" s="40">
        <v>2023</v>
      </c>
      <c r="B66" s="40" t="s">
        <v>155</v>
      </c>
      <c r="C66" s="42" t="s">
        <v>93</v>
      </c>
      <c r="D66" s="40" t="s">
        <v>95</v>
      </c>
      <c r="E66" s="42">
        <f>+'SR - Regional'!C19</f>
        <v>20100</v>
      </c>
      <c r="F66" s="42">
        <f>+'SR - Regional'!D19</f>
        <v>20100</v>
      </c>
      <c r="G66" s="42">
        <f>+'SR - Regional'!E19</f>
        <v>20100</v>
      </c>
      <c r="H66" s="42">
        <f>+'SR - Regional'!F19</f>
        <v>19800</v>
      </c>
      <c r="I66" s="42">
        <f>+'SR - Regional'!G19</f>
        <v>19500</v>
      </c>
      <c r="J66" s="42">
        <f>+'SR - Regional'!H19</f>
        <v>19200</v>
      </c>
      <c r="K66" s="42">
        <f>+'SR - Regional'!I19</f>
        <v>19800</v>
      </c>
      <c r="L66" s="42">
        <f>+'SR - Regional'!J19</f>
        <v>19200</v>
      </c>
      <c r="M66" s="42">
        <f>+'SR - Regional'!K19</f>
        <v>19500</v>
      </c>
      <c r="N66" s="42">
        <f>+'SR - Regional'!L19</f>
        <v>19500</v>
      </c>
      <c r="O66" s="42">
        <f>+'SR - Regional'!M19</f>
        <v>19800</v>
      </c>
      <c r="P66" s="42">
        <f>+'SR - Regional'!N19</f>
        <v>19800</v>
      </c>
      <c r="Q66" s="42">
        <f>+'SR - Regional'!O19</f>
        <v>19500</v>
      </c>
    </row>
    <row r="67" spans="1:17">
      <c r="A67" s="40">
        <v>2023</v>
      </c>
      <c r="B67" s="40" t="s">
        <v>155</v>
      </c>
      <c r="C67" s="42" t="s">
        <v>93</v>
      </c>
      <c r="D67" s="41" t="s">
        <v>96</v>
      </c>
      <c r="E67" s="42">
        <f>+'SR - Regional'!C20</f>
        <v>10200</v>
      </c>
      <c r="F67" s="42">
        <f>+'SR - Regional'!D20</f>
        <v>10200</v>
      </c>
      <c r="G67" s="42">
        <f>+'SR - Regional'!E20</f>
        <v>10200</v>
      </c>
      <c r="H67" s="42">
        <f>+'SR - Regional'!F20</f>
        <v>9900</v>
      </c>
      <c r="I67" s="42">
        <f>+'SR - Regional'!G20</f>
        <v>9600</v>
      </c>
      <c r="J67" s="42">
        <f>+'SR - Regional'!H20</f>
        <v>9300</v>
      </c>
      <c r="K67" s="42">
        <f>+'SR - Regional'!I20</f>
        <v>9300</v>
      </c>
      <c r="L67" s="42">
        <f>+'SR - Regional'!J20</f>
        <v>9600</v>
      </c>
      <c r="M67" s="42">
        <f>+'SR - Regional'!K20</f>
        <v>9600</v>
      </c>
      <c r="N67" s="42">
        <f>+'SR - Regional'!L20</f>
        <v>9300</v>
      </c>
      <c r="O67" s="42">
        <f>+'SR - Regional'!M20</f>
        <v>9300</v>
      </c>
      <c r="P67" s="42">
        <f>+'SR - Regional'!N20</f>
        <v>9300</v>
      </c>
      <c r="Q67" s="42">
        <f>+'SR - Regional'!O20</f>
        <v>8700</v>
      </c>
    </row>
    <row r="68" spans="1:17">
      <c r="A68" s="40">
        <v>2023</v>
      </c>
      <c r="B68" s="40" t="s">
        <v>155</v>
      </c>
      <c r="C68" s="42" t="s">
        <v>97</v>
      </c>
      <c r="D68" s="41" t="s">
        <v>98</v>
      </c>
      <c r="E68" s="42">
        <f>+'SR - Regional'!C21</f>
        <v>2505000</v>
      </c>
      <c r="F68" s="42">
        <f>+'SR - Regional'!D21</f>
        <v>2491800</v>
      </c>
      <c r="G68" s="42">
        <f>+'SR - Regional'!E21</f>
        <v>2493300</v>
      </c>
      <c r="H68" s="42">
        <f>+'SR - Regional'!F21</f>
        <v>2510700</v>
      </c>
      <c r="I68" s="42">
        <f>+'SR - Regional'!G21</f>
        <v>2491800</v>
      </c>
      <c r="J68" s="42">
        <f>+'SR - Regional'!H21</f>
        <v>2476500</v>
      </c>
      <c r="K68" s="42">
        <f>+'SR - Regional'!I21</f>
        <v>2474100</v>
      </c>
      <c r="L68" s="42">
        <f>+'SR - Regional'!J21</f>
        <v>2461500</v>
      </c>
      <c r="M68" s="42">
        <f>+'SR - Regional'!K21</f>
        <v>2446200</v>
      </c>
      <c r="N68" s="42">
        <f>+'SR - Regional'!L21</f>
        <v>2440800</v>
      </c>
      <c r="O68" s="42">
        <f>+'SR - Regional'!M21</f>
        <v>2441700</v>
      </c>
      <c r="P68" s="42">
        <f>+'SR - Regional'!N21</f>
        <v>2427000</v>
      </c>
      <c r="Q68" s="42">
        <f>+'SR - Regional'!O21</f>
        <v>2427000</v>
      </c>
    </row>
    <row r="69" spans="1:17">
      <c r="A69" s="40">
        <v>2023</v>
      </c>
      <c r="B69" s="40" t="s">
        <v>155</v>
      </c>
      <c r="C69" s="42" t="s">
        <v>97</v>
      </c>
      <c r="D69" s="41" t="s">
        <v>99</v>
      </c>
      <c r="E69" s="42">
        <f>+'SR - Regional'!C22</f>
        <v>139800</v>
      </c>
      <c r="F69" s="42">
        <f>+'SR - Regional'!D22</f>
        <v>142800</v>
      </c>
      <c r="G69" s="42">
        <f>+'SR - Regional'!E22</f>
        <v>139200</v>
      </c>
      <c r="H69" s="42">
        <f>+'SR - Regional'!F22</f>
        <v>138600</v>
      </c>
      <c r="I69" s="42">
        <f>+'SR - Regional'!G22</f>
        <v>137400</v>
      </c>
      <c r="J69" s="42">
        <f>+'SR - Regional'!H22</f>
        <v>137400</v>
      </c>
      <c r="K69" s="42">
        <f>+'SR - Regional'!I22</f>
        <v>137400</v>
      </c>
      <c r="L69" s="42">
        <f>+'SR - Regional'!J22</f>
        <v>135600</v>
      </c>
      <c r="M69" s="42">
        <f>+'SR - Regional'!K22</f>
        <v>132900</v>
      </c>
      <c r="N69" s="42">
        <f>+'SR - Regional'!L22</f>
        <v>136800</v>
      </c>
      <c r="O69" s="42">
        <f>+'SR - Regional'!M22</f>
        <v>131400</v>
      </c>
      <c r="P69" s="42">
        <f>+'SR - Regional'!N22</f>
        <v>130800</v>
      </c>
      <c r="Q69" s="42">
        <f>+'SR - Regional'!O22</f>
        <v>130800</v>
      </c>
    </row>
    <row r="70" spans="1:17">
      <c r="A70" s="40">
        <v>2023</v>
      </c>
      <c r="B70" s="40" t="s">
        <v>155</v>
      </c>
      <c r="C70" s="42" t="s">
        <v>97</v>
      </c>
      <c r="D70" s="41" t="s">
        <v>100</v>
      </c>
      <c r="E70" s="42">
        <f>+'SR - Regional'!C23</f>
        <v>27600</v>
      </c>
      <c r="F70" s="42">
        <f>+'SR - Regional'!D23</f>
        <v>27300</v>
      </c>
      <c r="G70" s="42">
        <f>+'SR - Regional'!E23</f>
        <v>27300</v>
      </c>
      <c r="H70" s="42">
        <f>+'SR - Regional'!F23</f>
        <v>27600</v>
      </c>
      <c r="I70" s="42">
        <f>+'SR - Regional'!G23</f>
        <v>27600</v>
      </c>
      <c r="J70" s="42">
        <f>+'SR - Regional'!H23</f>
        <v>27600</v>
      </c>
      <c r="K70" s="42">
        <f>+'SR - Regional'!I23</f>
        <v>27000</v>
      </c>
      <c r="L70" s="42">
        <f>+'SR - Regional'!J23</f>
        <v>27000</v>
      </c>
      <c r="M70" s="42">
        <f>+'SR - Regional'!K23</f>
        <v>27300</v>
      </c>
      <c r="N70" s="42">
        <f>+'SR - Regional'!L23</f>
        <v>27300</v>
      </c>
      <c r="O70" s="42">
        <f>+'SR - Regional'!M23</f>
        <v>27000</v>
      </c>
      <c r="P70" s="42">
        <f>+'SR - Regional'!N23</f>
        <v>27000</v>
      </c>
      <c r="Q70" s="42">
        <f>+'SR - Regional'!O23</f>
        <v>27000</v>
      </c>
    </row>
    <row r="71" spans="1:17">
      <c r="A71" s="40">
        <v>2023</v>
      </c>
      <c r="B71" s="40" t="s">
        <v>155</v>
      </c>
      <c r="C71" s="42" t="s">
        <v>97</v>
      </c>
      <c r="D71" s="41" t="s">
        <v>101</v>
      </c>
      <c r="E71" s="42">
        <f>+'SR - Regional'!C24</f>
        <v>26700</v>
      </c>
      <c r="F71" s="42">
        <f>+'SR - Regional'!D24</f>
        <v>26400</v>
      </c>
      <c r="G71" s="42">
        <f>+'SR - Regional'!E24</f>
        <v>26400</v>
      </c>
      <c r="H71" s="42">
        <f>+'SR - Regional'!F24</f>
        <v>26400</v>
      </c>
      <c r="I71" s="42">
        <f>+'SR - Regional'!G24</f>
        <v>26400</v>
      </c>
      <c r="J71" s="42">
        <f>+'SR - Regional'!H24</f>
        <v>26400</v>
      </c>
      <c r="K71" s="42">
        <f>+'SR - Regional'!I24</f>
        <v>26100</v>
      </c>
      <c r="L71" s="42">
        <f>+'SR - Regional'!J24</f>
        <v>26400</v>
      </c>
      <c r="M71" s="42">
        <f>+'SR - Regional'!K24</f>
        <v>25800</v>
      </c>
      <c r="N71" s="42">
        <f>+'SR - Regional'!L24</f>
        <v>25800</v>
      </c>
      <c r="O71" s="42">
        <f>+'SR - Regional'!M24</f>
        <v>25800</v>
      </c>
      <c r="P71" s="42">
        <f>+'SR - Regional'!N24</f>
        <v>25800</v>
      </c>
      <c r="Q71" s="42">
        <f>+'SR - Regional'!O24</f>
        <v>26100</v>
      </c>
    </row>
    <row r="72" spans="1:17">
      <c r="A72" s="40">
        <v>2023</v>
      </c>
      <c r="B72" s="40" t="s">
        <v>155</v>
      </c>
      <c r="C72" s="42" t="s">
        <v>97</v>
      </c>
      <c r="D72" s="41" t="s">
        <v>102</v>
      </c>
      <c r="E72" s="42">
        <f>+'SR - Regional'!C25</f>
        <v>38700</v>
      </c>
      <c r="F72" s="42">
        <f>+'SR - Regional'!D25</f>
        <v>38100</v>
      </c>
      <c r="G72" s="42">
        <f>+'SR - Regional'!E25</f>
        <v>38100</v>
      </c>
      <c r="H72" s="42">
        <f>+'SR - Regional'!F25</f>
        <v>38700</v>
      </c>
      <c r="I72" s="42">
        <f>+'SR - Regional'!G25</f>
        <v>38400</v>
      </c>
      <c r="J72" s="42">
        <f>+'SR - Regional'!H25</f>
        <v>38100</v>
      </c>
      <c r="K72" s="42">
        <f>+'SR - Regional'!I25</f>
        <v>38100</v>
      </c>
      <c r="L72" s="42">
        <f>+'SR - Regional'!J25</f>
        <v>38400</v>
      </c>
      <c r="M72" s="42">
        <f>+'SR - Regional'!K25</f>
        <v>38100</v>
      </c>
      <c r="N72" s="42">
        <f>+'SR - Regional'!L25</f>
        <v>38100</v>
      </c>
      <c r="O72" s="42">
        <f>+'SR - Regional'!M25</f>
        <v>38100</v>
      </c>
      <c r="P72" s="42">
        <f>+'SR - Regional'!N25</f>
        <v>38100</v>
      </c>
      <c r="Q72" s="42">
        <f>+'SR - Regional'!O25</f>
        <v>38100</v>
      </c>
    </row>
    <row r="73" spans="1:17">
      <c r="A73" s="40">
        <v>2023</v>
      </c>
      <c r="B73" s="40" t="s">
        <v>155</v>
      </c>
      <c r="C73" s="42" t="s">
        <v>97</v>
      </c>
      <c r="D73" s="41" t="s">
        <v>103</v>
      </c>
      <c r="E73" s="42">
        <f>+'SR - Regional'!C26</f>
        <v>49500</v>
      </c>
      <c r="F73" s="42">
        <f>+'SR - Regional'!D26</f>
        <v>49200</v>
      </c>
      <c r="G73" s="42">
        <f>+'SR - Regional'!E26</f>
        <v>49500</v>
      </c>
      <c r="H73" s="42">
        <f>+'SR - Regional'!F26</f>
        <v>48900</v>
      </c>
      <c r="I73" s="42">
        <f>+'SR - Regional'!G26</f>
        <v>48600</v>
      </c>
      <c r="J73" s="42">
        <f>+'SR - Regional'!H26</f>
        <v>48600</v>
      </c>
      <c r="K73" s="42">
        <f>+'SR - Regional'!I26</f>
        <v>48600</v>
      </c>
      <c r="L73" s="42">
        <f>+'SR - Regional'!J26</f>
        <v>48300</v>
      </c>
      <c r="M73" s="42">
        <f>+'SR - Regional'!K26</f>
        <v>48000</v>
      </c>
      <c r="N73" s="42">
        <f>+'SR - Regional'!L26</f>
        <v>47400</v>
      </c>
      <c r="O73" s="42">
        <f>+'SR - Regional'!M26</f>
        <v>47400</v>
      </c>
      <c r="P73" s="42">
        <f>+'SR - Regional'!N26</f>
        <v>47400</v>
      </c>
      <c r="Q73" s="42">
        <f>+'SR - Regional'!O26</f>
        <v>47700</v>
      </c>
    </row>
    <row r="74" spans="1:17">
      <c r="A74" s="40">
        <v>2023</v>
      </c>
      <c r="B74" s="40" t="s">
        <v>155</v>
      </c>
      <c r="C74" s="42" t="s">
        <v>97</v>
      </c>
      <c r="D74" s="41" t="s">
        <v>104</v>
      </c>
      <c r="E74" s="42">
        <f>+'SR - Regional'!C27</f>
        <v>109200</v>
      </c>
      <c r="F74" s="42">
        <f>+'SR - Regional'!D27</f>
        <v>108300</v>
      </c>
      <c r="G74" s="42">
        <f>+'SR - Regional'!E27</f>
        <v>108000</v>
      </c>
      <c r="H74" s="42">
        <f>+'SR - Regional'!F27</f>
        <v>111000</v>
      </c>
      <c r="I74" s="42">
        <f>+'SR - Regional'!G27</f>
        <v>106800</v>
      </c>
      <c r="J74" s="42">
        <f>+'SR - Regional'!H27</f>
        <v>106500</v>
      </c>
      <c r="K74" s="42">
        <f>+'SR - Regional'!I27</f>
        <v>110400</v>
      </c>
      <c r="L74" s="42">
        <f>+'SR - Regional'!J27</f>
        <v>105000</v>
      </c>
      <c r="M74" s="42">
        <f>+'SR - Regional'!K27</f>
        <v>104400</v>
      </c>
      <c r="N74" s="42">
        <f>+'SR - Regional'!L27</f>
        <v>104100</v>
      </c>
      <c r="O74" s="42">
        <f>+'SR - Regional'!M27</f>
        <v>102600</v>
      </c>
      <c r="P74" s="42">
        <f>+'SR - Regional'!N27</f>
        <v>102600</v>
      </c>
      <c r="Q74" s="42">
        <f>+'SR - Regional'!O27</f>
        <v>102300</v>
      </c>
    </row>
    <row r="75" spans="1:17">
      <c r="A75" s="40">
        <v>2023</v>
      </c>
      <c r="B75" s="40" t="s">
        <v>155</v>
      </c>
      <c r="C75" s="42" t="s">
        <v>97</v>
      </c>
      <c r="D75" s="41" t="s">
        <v>105</v>
      </c>
      <c r="E75" s="42">
        <f>+'SR - Regional'!C28</f>
        <v>4500</v>
      </c>
      <c r="F75" s="42">
        <f>+'SR - Regional'!D28</f>
        <v>4500</v>
      </c>
      <c r="G75" s="42">
        <f>+'SR - Regional'!E28</f>
        <v>4500</v>
      </c>
      <c r="H75" s="42">
        <f>+'SR - Regional'!F28</f>
        <v>4500</v>
      </c>
      <c r="I75" s="42">
        <f>+'SR - Regional'!G28</f>
        <v>4500</v>
      </c>
      <c r="J75" s="42">
        <f>+'SR - Regional'!H28</f>
        <v>4500</v>
      </c>
      <c r="K75" s="42">
        <f>+'SR - Regional'!I28</f>
        <v>4500</v>
      </c>
      <c r="L75" s="42">
        <f>+'SR - Regional'!J28</f>
        <v>4500</v>
      </c>
      <c r="M75" s="42">
        <f>+'SR - Regional'!K28</f>
        <v>4500</v>
      </c>
      <c r="N75" s="42">
        <f>+'SR - Regional'!L28</f>
        <v>4500</v>
      </c>
      <c r="O75" s="42">
        <f>+'SR - Regional'!M28</f>
        <v>4500</v>
      </c>
      <c r="P75" s="42">
        <f>+'SR - Regional'!N28</f>
        <v>4500</v>
      </c>
      <c r="Q75" s="42">
        <f>+'SR - Regional'!O28</f>
        <v>4500</v>
      </c>
    </row>
    <row r="76" spans="1:17">
      <c r="A76" s="40">
        <v>2023</v>
      </c>
      <c r="B76" s="40" t="s">
        <v>155</v>
      </c>
      <c r="C76" s="42" t="s">
        <v>97</v>
      </c>
      <c r="D76" s="41" t="s">
        <v>106</v>
      </c>
      <c r="E76" s="42">
        <f>+'SR - Regional'!C29</f>
        <v>24000</v>
      </c>
      <c r="F76" s="42">
        <f>+'SR - Regional'!D29</f>
        <v>24000</v>
      </c>
      <c r="G76" s="42">
        <f>+'SR - Regional'!E29</f>
        <v>23400</v>
      </c>
      <c r="H76" s="42">
        <f>+'SR - Regional'!F29</f>
        <v>23400</v>
      </c>
      <c r="I76" s="42">
        <f>+'SR - Regional'!G29</f>
        <v>23400</v>
      </c>
      <c r="J76" s="42">
        <f>+'SR - Regional'!H29</f>
        <v>23100</v>
      </c>
      <c r="K76" s="42">
        <f>+'SR - Regional'!I29</f>
        <v>23100</v>
      </c>
      <c r="L76" s="42">
        <f>+'SR - Regional'!J29</f>
        <v>23100</v>
      </c>
      <c r="M76" s="42">
        <f>+'SR - Regional'!K29</f>
        <v>23100</v>
      </c>
      <c r="N76" s="42">
        <f>+'SR - Regional'!L29</f>
        <v>23100</v>
      </c>
      <c r="O76" s="42">
        <f>+'SR - Regional'!M29</f>
        <v>23400</v>
      </c>
      <c r="P76" s="42">
        <f>+'SR - Regional'!N29</f>
        <v>23100</v>
      </c>
      <c r="Q76" s="42">
        <f>+'SR - Regional'!O29</f>
        <v>22500</v>
      </c>
    </row>
    <row r="77" spans="1:17">
      <c r="A77" s="40">
        <v>2023</v>
      </c>
      <c r="B77" s="40" t="s">
        <v>155</v>
      </c>
      <c r="C77" s="42" t="s">
        <v>97</v>
      </c>
      <c r="D77" s="41" t="s">
        <v>107</v>
      </c>
      <c r="E77" s="42">
        <f>+'SR - Regional'!C30</f>
        <v>3300</v>
      </c>
      <c r="F77" s="42">
        <f>+'SR - Regional'!D30</f>
        <v>3300</v>
      </c>
      <c r="G77" s="42">
        <f>+'SR - Regional'!E30</f>
        <v>3300</v>
      </c>
      <c r="H77" s="42">
        <f>+'SR - Regional'!F30</f>
        <v>3000</v>
      </c>
      <c r="I77" s="42">
        <f>+'SR - Regional'!G30</f>
        <v>3000</v>
      </c>
      <c r="J77" s="42">
        <f>+'SR - Regional'!H30</f>
        <v>3000</v>
      </c>
      <c r="K77" s="42">
        <f>+'SR - Regional'!I30</f>
        <v>3000</v>
      </c>
      <c r="L77" s="42">
        <f>+'SR - Regional'!J30</f>
        <v>3000</v>
      </c>
      <c r="M77" s="42">
        <f>+'SR - Regional'!K30</f>
        <v>3000</v>
      </c>
      <c r="N77" s="42">
        <f>+'SR - Regional'!L30</f>
        <v>3000</v>
      </c>
      <c r="O77" s="42">
        <f>+'SR - Regional'!M30</f>
        <v>3000</v>
      </c>
      <c r="P77" s="42">
        <f>+'SR - Regional'!N30</f>
        <v>3000</v>
      </c>
      <c r="Q77" s="42">
        <f>+'SR - Regional'!O30</f>
        <v>3000</v>
      </c>
    </row>
    <row r="78" spans="1:17">
      <c r="A78" s="40">
        <v>2023</v>
      </c>
      <c r="B78" s="40" t="s">
        <v>155</v>
      </c>
      <c r="C78" s="42" t="s">
        <v>97</v>
      </c>
      <c r="D78" s="41" t="s">
        <v>108</v>
      </c>
      <c r="E78" s="42">
        <f>+'SR - Regional'!C31</f>
        <v>4200</v>
      </c>
      <c r="F78" s="42">
        <f>+'SR - Regional'!D31</f>
        <v>4200</v>
      </c>
      <c r="G78" s="42">
        <f>+'SR - Regional'!E31</f>
        <v>4200</v>
      </c>
      <c r="H78" s="42">
        <f>+'SR - Regional'!F31</f>
        <v>4200</v>
      </c>
      <c r="I78" s="42">
        <f>+'SR - Regional'!G31</f>
        <v>4200</v>
      </c>
      <c r="J78" s="42">
        <f>+'SR - Regional'!H31</f>
        <v>4200</v>
      </c>
      <c r="K78" s="42">
        <f>+'SR - Regional'!I31</f>
        <v>4200</v>
      </c>
      <c r="L78" s="42">
        <f>+'SR - Regional'!J31</f>
        <v>4200</v>
      </c>
      <c r="M78" s="42">
        <f>+'SR - Regional'!K31</f>
        <v>4200</v>
      </c>
      <c r="N78" s="42">
        <f>+'SR - Regional'!L31</f>
        <v>4200</v>
      </c>
      <c r="O78" s="42">
        <f>+'SR - Regional'!M31</f>
        <v>4200</v>
      </c>
      <c r="P78" s="42">
        <f>+'SR - Regional'!N31</f>
        <v>4200</v>
      </c>
      <c r="Q78" s="42">
        <f>+'SR - Regional'!O31</f>
        <v>4200</v>
      </c>
    </row>
    <row r="79" spans="1:17">
      <c r="A79" s="40">
        <v>2023</v>
      </c>
      <c r="B79" s="40" t="s">
        <v>155</v>
      </c>
      <c r="C79" s="42" t="s">
        <v>97</v>
      </c>
      <c r="D79" s="41" t="s">
        <v>109</v>
      </c>
      <c r="E79" s="42">
        <f>+'SR - Regional'!C32</f>
        <v>17400</v>
      </c>
      <c r="F79" s="42">
        <f>+'SR - Regional'!D32</f>
        <v>17400</v>
      </c>
      <c r="G79" s="42">
        <f>+'SR - Regional'!E32</f>
        <v>17100</v>
      </c>
      <c r="H79" s="42">
        <f>+'SR - Regional'!F32</f>
        <v>17100</v>
      </c>
      <c r="I79" s="42">
        <f>+'SR - Regional'!G32</f>
        <v>17100</v>
      </c>
      <c r="J79" s="42">
        <f>+'SR - Regional'!H32</f>
        <v>16800</v>
      </c>
      <c r="K79" s="42">
        <f>+'SR - Regional'!I32</f>
        <v>16800</v>
      </c>
      <c r="L79" s="42">
        <f>+'SR - Regional'!J32</f>
        <v>16800</v>
      </c>
      <c r="M79" s="42">
        <f>+'SR - Regional'!K32</f>
        <v>16800</v>
      </c>
      <c r="N79" s="42">
        <f>+'SR - Regional'!L32</f>
        <v>16800</v>
      </c>
      <c r="O79" s="42">
        <f>+'SR - Regional'!M32</f>
        <v>16500</v>
      </c>
      <c r="P79" s="42">
        <f>+'SR - Regional'!N32</f>
        <v>16500</v>
      </c>
      <c r="Q79" s="42">
        <f>+'SR - Regional'!O32</f>
        <v>16500</v>
      </c>
    </row>
    <row r="80" spans="1:17">
      <c r="A80" s="40">
        <v>2023</v>
      </c>
      <c r="B80" s="40" t="s">
        <v>155</v>
      </c>
      <c r="C80" s="42" t="s">
        <v>97</v>
      </c>
      <c r="D80" s="41" t="s">
        <v>110</v>
      </c>
      <c r="E80" s="42">
        <f>+'SR - Regional'!C33</f>
        <v>0</v>
      </c>
      <c r="F80" s="42">
        <f>+'SR - Regional'!D33</f>
        <v>0</v>
      </c>
      <c r="G80" s="42">
        <f>+'SR - Regional'!E33</f>
        <v>0</v>
      </c>
      <c r="H80" s="42">
        <f>+'SR - Regional'!F33</f>
        <v>0</v>
      </c>
      <c r="I80" s="42">
        <f>+'SR - Regional'!G33</f>
        <v>0</v>
      </c>
      <c r="J80" s="42">
        <f>+'SR - Regional'!H33</f>
        <v>0</v>
      </c>
      <c r="K80" s="42">
        <f>+'SR - Regional'!I33</f>
        <v>0</v>
      </c>
      <c r="L80" s="42">
        <f>+'SR - Regional'!J33</f>
        <v>0</v>
      </c>
      <c r="M80" s="42">
        <f>+'SR - Regional'!K33</f>
        <v>0</v>
      </c>
      <c r="N80" s="42">
        <f>+'SR - Regional'!L33</f>
        <v>0</v>
      </c>
      <c r="O80" s="42">
        <f>+'SR - Regional'!M33</f>
        <v>0</v>
      </c>
      <c r="P80" s="42">
        <f>+'SR - Regional'!N33</f>
        <v>0</v>
      </c>
      <c r="Q80" s="42">
        <f>+'SR - Regional'!O33</f>
        <v>0</v>
      </c>
    </row>
    <row r="81" spans="1:17">
      <c r="A81" s="40">
        <v>2023</v>
      </c>
      <c r="B81" s="40" t="s">
        <v>155</v>
      </c>
      <c r="C81" s="42" t="s">
        <v>111</v>
      </c>
      <c r="D81" s="41" t="s">
        <v>111</v>
      </c>
      <c r="E81" s="42">
        <f>+'SR - Regional'!C34</f>
        <v>1510200</v>
      </c>
      <c r="F81" s="42">
        <f>+'SR - Regional'!D34</f>
        <v>1502100</v>
      </c>
      <c r="G81" s="42">
        <f>+'SR - Regional'!E34</f>
        <v>1498500</v>
      </c>
      <c r="H81" s="42">
        <f>+'SR - Regional'!F34</f>
        <v>1497900</v>
      </c>
      <c r="I81" s="42">
        <f>+'SR - Regional'!G34</f>
        <v>1488300</v>
      </c>
      <c r="J81" s="42">
        <f>+'SR - Regional'!H34</f>
        <v>1480800</v>
      </c>
      <c r="K81" s="42">
        <f>+'SR - Regional'!I34</f>
        <v>1473300</v>
      </c>
      <c r="L81" s="42">
        <f>+'SR - Regional'!J34</f>
        <v>1462800</v>
      </c>
      <c r="M81" s="42">
        <f>+'SR - Regional'!K34</f>
        <v>1458600</v>
      </c>
      <c r="N81" s="42">
        <f>+'SR - Regional'!L34</f>
        <v>1451400</v>
      </c>
      <c r="O81" s="42">
        <f>+'SR - Regional'!M34</f>
        <v>1445100</v>
      </c>
      <c r="P81" s="42">
        <f>+'SR - Regional'!N34</f>
        <v>1444500</v>
      </c>
      <c r="Q81" s="42">
        <f>+'SR - Regional'!O34</f>
        <v>1436100</v>
      </c>
    </row>
    <row r="82" spans="1:17">
      <c r="A82" s="40">
        <v>2023</v>
      </c>
      <c r="B82" s="40" t="s">
        <v>155</v>
      </c>
      <c r="C82" s="42" t="s">
        <v>111</v>
      </c>
      <c r="D82" s="41" t="s">
        <v>112</v>
      </c>
      <c r="E82" s="42">
        <f>+'SR - Regional'!C35</f>
        <v>22500</v>
      </c>
      <c r="F82" s="42">
        <f>+'SR - Regional'!D35</f>
        <v>22500</v>
      </c>
      <c r="G82" s="42">
        <f>+'SR - Regional'!E35</f>
        <v>22200</v>
      </c>
      <c r="H82" s="42">
        <f>+'SR - Regional'!F35</f>
        <v>22200</v>
      </c>
      <c r="I82" s="42">
        <f>+'SR - Regional'!G35</f>
        <v>22200</v>
      </c>
      <c r="J82" s="42">
        <f>+'SR - Regional'!H35</f>
        <v>21900</v>
      </c>
      <c r="K82" s="42">
        <f>+'SR - Regional'!I35</f>
        <v>21900</v>
      </c>
      <c r="L82" s="42">
        <f>+'SR - Regional'!J35</f>
        <v>21900</v>
      </c>
      <c r="M82" s="42">
        <f>+'SR - Regional'!K35</f>
        <v>21900</v>
      </c>
      <c r="N82" s="42">
        <f>+'SR - Regional'!L35</f>
        <v>21900</v>
      </c>
      <c r="O82" s="42">
        <f>+'SR - Regional'!M35</f>
        <v>21900</v>
      </c>
      <c r="P82" s="42">
        <f>+'SR - Regional'!N35</f>
        <v>21900</v>
      </c>
      <c r="Q82" s="42">
        <f>+'SR - Regional'!O35</f>
        <v>21900</v>
      </c>
    </row>
    <row r="83" spans="1:17">
      <c r="A83" s="40">
        <v>2023</v>
      </c>
      <c r="B83" s="40" t="s">
        <v>155</v>
      </c>
      <c r="C83" s="42" t="s">
        <v>111</v>
      </c>
      <c r="D83" s="41" t="s">
        <v>113</v>
      </c>
      <c r="E83" s="42">
        <f>+'SR - Regional'!C36</f>
        <v>1200</v>
      </c>
      <c r="F83" s="42">
        <f>+'SR - Regional'!D36</f>
        <v>1200</v>
      </c>
      <c r="G83" s="42">
        <f>+'SR - Regional'!E36</f>
        <v>1200</v>
      </c>
      <c r="H83" s="42">
        <f>+'SR - Regional'!F36</f>
        <v>1200</v>
      </c>
      <c r="I83" s="42">
        <f>+'SR - Regional'!G36</f>
        <v>1200</v>
      </c>
      <c r="J83" s="42">
        <f>+'SR - Regional'!H36</f>
        <v>1200</v>
      </c>
      <c r="K83" s="42">
        <f>+'SR - Regional'!I36</f>
        <v>1200</v>
      </c>
      <c r="L83" s="42">
        <f>+'SR - Regional'!J36</f>
        <v>1200</v>
      </c>
      <c r="M83" s="42">
        <f>+'SR - Regional'!K36</f>
        <v>1200</v>
      </c>
      <c r="N83" s="42">
        <f>+'SR - Regional'!L36</f>
        <v>1200</v>
      </c>
      <c r="O83" s="42">
        <f>+'SR - Regional'!M36</f>
        <v>1200</v>
      </c>
      <c r="P83" s="42">
        <f>+'SR - Regional'!N36</f>
        <v>1200</v>
      </c>
      <c r="Q83" s="42">
        <f>+'SR - Regional'!O36</f>
        <v>1200</v>
      </c>
    </row>
    <row r="84" spans="1:17">
      <c r="A84" s="40">
        <v>2023</v>
      </c>
      <c r="B84" s="40" t="s">
        <v>155</v>
      </c>
      <c r="C84" s="42" t="s">
        <v>111</v>
      </c>
      <c r="D84" s="41" t="s">
        <v>114</v>
      </c>
      <c r="E84" s="42">
        <f>+'SR - Regional'!C37</f>
        <v>180900</v>
      </c>
      <c r="F84" s="42">
        <f>+'SR - Regional'!D37</f>
        <v>181200</v>
      </c>
      <c r="G84" s="42">
        <f>+'SR - Regional'!E37</f>
        <v>180600</v>
      </c>
      <c r="H84" s="42">
        <f>+'SR - Regional'!F37</f>
        <v>180000</v>
      </c>
      <c r="I84" s="42">
        <f>+'SR - Regional'!G37</f>
        <v>178800</v>
      </c>
      <c r="J84" s="42">
        <f>+'SR - Regional'!H37</f>
        <v>177900</v>
      </c>
      <c r="K84" s="42">
        <f>+'SR - Regional'!I37</f>
        <v>178800</v>
      </c>
      <c r="L84" s="42">
        <f>+'SR - Regional'!J37</f>
        <v>180300</v>
      </c>
      <c r="M84" s="42">
        <f>+'SR - Regional'!K37</f>
        <v>175500</v>
      </c>
      <c r="N84" s="42">
        <f>+'SR - Regional'!L37</f>
        <v>175500</v>
      </c>
      <c r="O84" s="42">
        <f>+'SR - Regional'!M37</f>
        <v>175500</v>
      </c>
      <c r="P84" s="42">
        <f>+'SR - Regional'!N37</f>
        <v>175200</v>
      </c>
      <c r="Q84" s="42">
        <f>+'SR - Regional'!O37</f>
        <v>174000</v>
      </c>
    </row>
    <row r="85" spans="1:17">
      <c r="A85" s="40">
        <v>2023</v>
      </c>
      <c r="B85" s="40" t="s">
        <v>155</v>
      </c>
      <c r="C85" s="42" t="s">
        <v>111</v>
      </c>
      <c r="D85" s="41" t="s">
        <v>115</v>
      </c>
      <c r="E85" s="42">
        <f>+'SR - Regional'!C38</f>
        <v>46200</v>
      </c>
      <c r="F85" s="42">
        <f>+'SR - Regional'!D38</f>
        <v>45900</v>
      </c>
      <c r="G85" s="42">
        <f>+'SR - Regional'!E38</f>
        <v>45900</v>
      </c>
      <c r="H85" s="42">
        <f>+'SR - Regional'!F38</f>
        <v>45600</v>
      </c>
      <c r="I85" s="42">
        <f>+'SR - Regional'!G38</f>
        <v>45300</v>
      </c>
      <c r="J85" s="42">
        <f>+'SR - Regional'!H38</f>
        <v>45000</v>
      </c>
      <c r="K85" s="42">
        <f>+'SR - Regional'!I38</f>
        <v>48300</v>
      </c>
      <c r="L85" s="42">
        <f>+'SR - Regional'!J38</f>
        <v>44400</v>
      </c>
      <c r="M85" s="42">
        <f>+'SR - Regional'!K38</f>
        <v>43800</v>
      </c>
      <c r="N85" s="42">
        <f>+'SR - Regional'!L38</f>
        <v>43500</v>
      </c>
      <c r="O85" s="42">
        <f>+'SR - Regional'!M38</f>
        <v>43500</v>
      </c>
      <c r="P85" s="42">
        <f>+'SR - Regional'!N38</f>
        <v>43500</v>
      </c>
      <c r="Q85" s="42">
        <f>+'SR - Regional'!O38</f>
        <v>43800</v>
      </c>
    </row>
    <row r="86" spans="1:17">
      <c r="A86" s="40">
        <v>2023</v>
      </c>
      <c r="B86" s="40" t="s">
        <v>155</v>
      </c>
      <c r="C86" s="42" t="s">
        <v>111</v>
      </c>
      <c r="D86" s="41" t="s">
        <v>116</v>
      </c>
      <c r="E86" s="42">
        <f>+'SR - Regional'!C39</f>
        <v>0</v>
      </c>
      <c r="F86" s="42">
        <f>+'SR - Regional'!D39</f>
        <v>0</v>
      </c>
      <c r="G86" s="42">
        <f>+'SR - Regional'!E39</f>
        <v>0</v>
      </c>
      <c r="H86" s="42">
        <f>+'SR - Regional'!F39</f>
        <v>0</v>
      </c>
      <c r="I86" s="42">
        <f>+'SR - Regional'!G39</f>
        <v>0</v>
      </c>
      <c r="J86" s="42">
        <f>+'SR - Regional'!H39</f>
        <v>0</v>
      </c>
      <c r="K86" s="42">
        <f>+'SR - Regional'!I39</f>
        <v>0</v>
      </c>
      <c r="L86" s="42">
        <f>+'SR - Regional'!J39</f>
        <v>0</v>
      </c>
      <c r="M86" s="42">
        <f>+'SR - Regional'!K39</f>
        <v>0</v>
      </c>
      <c r="N86" s="42">
        <f>+'SR - Regional'!L39</f>
        <v>0</v>
      </c>
      <c r="O86" s="42">
        <f>+'SR - Regional'!M39</f>
        <v>0</v>
      </c>
      <c r="P86" s="42">
        <f>+'SR - Regional'!N39</f>
        <v>0</v>
      </c>
      <c r="Q86" s="42">
        <f>+'SR - Regional'!O39</f>
        <v>0</v>
      </c>
    </row>
    <row r="87" spans="1:17">
      <c r="A87" s="40">
        <v>2023</v>
      </c>
      <c r="B87" s="40" t="s">
        <v>155</v>
      </c>
      <c r="C87" s="42" t="s">
        <v>118</v>
      </c>
      <c r="D87" s="41" t="s">
        <v>118</v>
      </c>
      <c r="E87" s="42">
        <f>+'SR - Regional'!C40</f>
        <v>1060200</v>
      </c>
      <c r="F87" s="42">
        <f>+'SR - Regional'!D40</f>
        <v>1053300</v>
      </c>
      <c r="G87" s="42">
        <f>+'SR - Regional'!E40</f>
        <v>1052400</v>
      </c>
      <c r="H87" s="42">
        <f>+'SR - Regional'!F40</f>
        <v>1047600</v>
      </c>
      <c r="I87" s="42">
        <f>+'SR - Regional'!G40</f>
        <v>1044600</v>
      </c>
      <c r="J87" s="42">
        <f>+'SR - Regional'!H40</f>
        <v>1039200</v>
      </c>
      <c r="K87" s="42">
        <f>+'SR - Regional'!I40</f>
        <v>1032600</v>
      </c>
      <c r="L87" s="42">
        <f>+'SR - Regional'!J40</f>
        <v>1029300</v>
      </c>
      <c r="M87" s="42">
        <f>+'SR - Regional'!K40</f>
        <v>1030800</v>
      </c>
      <c r="N87" s="42">
        <f>+'SR - Regional'!L40</f>
        <v>1024800</v>
      </c>
      <c r="O87" s="42">
        <f>+'SR - Regional'!M40</f>
        <v>1028100</v>
      </c>
      <c r="P87" s="42">
        <f>+'SR - Regional'!N40</f>
        <v>1024200</v>
      </c>
      <c r="Q87" s="42">
        <f>+'SR - Regional'!O40</f>
        <v>1025400</v>
      </c>
    </row>
    <row r="88" spans="1:17">
      <c r="A88" s="40">
        <v>2023</v>
      </c>
      <c r="B88" s="40" t="s">
        <v>155</v>
      </c>
      <c r="C88" s="42" t="s">
        <v>118</v>
      </c>
      <c r="D88" s="41" t="s">
        <v>119</v>
      </c>
      <c r="E88" s="42">
        <f>+'SR - Regional'!C41</f>
        <v>43800</v>
      </c>
      <c r="F88" s="42">
        <f>+'SR - Regional'!D41</f>
        <v>43500</v>
      </c>
      <c r="G88" s="42">
        <f>+'SR - Regional'!E41</f>
        <v>42900</v>
      </c>
      <c r="H88" s="42">
        <f>+'SR - Regional'!F41</f>
        <v>43800</v>
      </c>
      <c r="I88" s="42">
        <f>+'SR - Regional'!G41</f>
        <v>42900</v>
      </c>
      <c r="J88" s="42">
        <f>+'SR - Regional'!H41</f>
        <v>43800</v>
      </c>
      <c r="K88" s="42">
        <f>+'SR - Regional'!I41</f>
        <v>42900</v>
      </c>
      <c r="L88" s="42">
        <f>+'SR - Regional'!J41</f>
        <v>42600</v>
      </c>
      <c r="M88" s="42">
        <f>+'SR - Regional'!K41</f>
        <v>42600</v>
      </c>
      <c r="N88" s="42">
        <f>+'SR - Regional'!L41</f>
        <v>41700</v>
      </c>
      <c r="O88" s="42">
        <f>+'SR - Regional'!M41</f>
        <v>41700</v>
      </c>
      <c r="P88" s="42">
        <f>+'SR - Regional'!N41</f>
        <v>41700</v>
      </c>
      <c r="Q88" s="42">
        <f>+'SR - Regional'!O41</f>
        <v>41700</v>
      </c>
    </row>
    <row r="89" spans="1:17">
      <c r="A89" s="40">
        <v>2023</v>
      </c>
      <c r="B89" s="40" t="s">
        <v>155</v>
      </c>
      <c r="C89" s="42" t="s">
        <v>118</v>
      </c>
      <c r="D89" s="41" t="s">
        <v>120</v>
      </c>
      <c r="E89" s="42">
        <f>+'SR - Regional'!C42</f>
        <v>6900</v>
      </c>
      <c r="F89" s="42">
        <f>+'SR - Regional'!D42</f>
        <v>6900</v>
      </c>
      <c r="G89" s="42">
        <f>+'SR - Regional'!E42</f>
        <v>6900</v>
      </c>
      <c r="H89" s="42">
        <f>+'SR - Regional'!F42</f>
        <v>6900</v>
      </c>
      <c r="I89" s="42">
        <f>+'SR - Regional'!G42</f>
        <v>6900</v>
      </c>
      <c r="J89" s="42">
        <f>+'SR - Regional'!H42</f>
        <v>6900</v>
      </c>
      <c r="K89" s="42">
        <f>+'SR - Regional'!I42</f>
        <v>6900</v>
      </c>
      <c r="L89" s="42">
        <f>+'SR - Regional'!J42</f>
        <v>6900</v>
      </c>
      <c r="M89" s="42">
        <f>+'SR - Regional'!K42</f>
        <v>6900</v>
      </c>
      <c r="N89" s="42">
        <f>+'SR - Regional'!L42</f>
        <v>6900</v>
      </c>
      <c r="O89" s="42">
        <f>+'SR - Regional'!M42</f>
        <v>6600</v>
      </c>
      <c r="P89" s="42">
        <f>+'SR - Regional'!N42</f>
        <v>6600</v>
      </c>
      <c r="Q89" s="42">
        <f>+'SR - Regional'!O42</f>
        <v>6600</v>
      </c>
    </row>
    <row r="90" spans="1:17">
      <c r="A90" s="40">
        <v>2023</v>
      </c>
      <c r="B90" s="40" t="s">
        <v>155</v>
      </c>
      <c r="C90" s="42" t="s">
        <v>118</v>
      </c>
      <c r="D90" s="41" t="s">
        <v>121</v>
      </c>
      <c r="E90" s="42">
        <f>+'SR - Regional'!C43</f>
        <v>15000</v>
      </c>
      <c r="F90" s="42">
        <f>+'SR - Regional'!D43</f>
        <v>15000</v>
      </c>
      <c r="G90" s="42">
        <f>+'SR - Regional'!E43</f>
        <v>15000</v>
      </c>
      <c r="H90" s="42">
        <f>+'SR - Regional'!F43</f>
        <v>15000</v>
      </c>
      <c r="I90" s="42">
        <f>+'SR - Regional'!G43</f>
        <v>14700</v>
      </c>
      <c r="J90" s="42">
        <f>+'SR - Regional'!H43</f>
        <v>14400</v>
      </c>
      <c r="K90" s="42">
        <f>+'SR - Regional'!I43</f>
        <v>14400</v>
      </c>
      <c r="L90" s="42">
        <f>+'SR - Regional'!J43</f>
        <v>14400</v>
      </c>
      <c r="M90" s="42">
        <f>+'SR - Regional'!K43</f>
        <v>13800</v>
      </c>
      <c r="N90" s="42">
        <f>+'SR - Regional'!L43</f>
        <v>13800</v>
      </c>
      <c r="O90" s="42">
        <f>+'SR - Regional'!M43</f>
        <v>13800</v>
      </c>
      <c r="P90" s="42">
        <f>+'SR - Regional'!N43</f>
        <v>13800</v>
      </c>
      <c r="Q90" s="42">
        <f>+'SR - Regional'!O43</f>
        <v>13800</v>
      </c>
    </row>
    <row r="91" spans="1:17">
      <c r="A91" s="40">
        <v>2023</v>
      </c>
      <c r="B91" s="40" t="s">
        <v>155</v>
      </c>
      <c r="C91" s="42" t="s">
        <v>118</v>
      </c>
      <c r="D91" s="41" t="s">
        <v>122</v>
      </c>
      <c r="E91" s="42">
        <f>+'SR - Regional'!C44</f>
        <v>38400</v>
      </c>
      <c r="F91" s="42">
        <f>+'SR - Regional'!D44</f>
        <v>38100</v>
      </c>
      <c r="G91" s="42">
        <f>+'SR - Regional'!E44</f>
        <v>37800</v>
      </c>
      <c r="H91" s="42">
        <f>+'SR - Regional'!F44</f>
        <v>37800</v>
      </c>
      <c r="I91" s="42">
        <f>+'SR - Regional'!G44</f>
        <v>37500</v>
      </c>
      <c r="J91" s="42">
        <f>+'SR - Regional'!H44</f>
        <v>37500</v>
      </c>
      <c r="K91" s="42">
        <f>+'SR - Regional'!I44</f>
        <v>37500</v>
      </c>
      <c r="L91" s="42">
        <f>+'SR - Regional'!J44</f>
        <v>36600</v>
      </c>
      <c r="M91" s="42">
        <f>+'SR - Regional'!K44</f>
        <v>36600</v>
      </c>
      <c r="N91" s="42">
        <f>+'SR - Regional'!L44</f>
        <v>36600</v>
      </c>
      <c r="O91" s="42">
        <f>+'SR - Regional'!M44</f>
        <v>36300</v>
      </c>
      <c r="P91" s="42">
        <f>+'SR - Regional'!N44</f>
        <v>36300</v>
      </c>
      <c r="Q91" s="42">
        <f>+'SR - Regional'!O44</f>
        <v>36300</v>
      </c>
    </row>
    <row r="92" spans="1:17">
      <c r="A92" s="40">
        <v>2023</v>
      </c>
      <c r="B92" s="40" t="s">
        <v>155</v>
      </c>
      <c r="C92" s="42" t="s">
        <v>118</v>
      </c>
      <c r="D92" s="41" t="s">
        <v>123</v>
      </c>
      <c r="E92" s="42">
        <f>+'SR - Regional'!C45</f>
        <v>258000</v>
      </c>
      <c r="F92" s="42">
        <f>+'SR - Regional'!D45</f>
        <v>254700</v>
      </c>
      <c r="G92" s="42">
        <f>+'SR - Regional'!E45</f>
        <v>253800</v>
      </c>
      <c r="H92" s="42">
        <f>+'SR - Regional'!F45</f>
        <v>254700</v>
      </c>
      <c r="I92" s="42">
        <f>+'SR - Regional'!G45</f>
        <v>252600</v>
      </c>
      <c r="J92" s="42">
        <f>+'SR - Regional'!H45</f>
        <v>254400</v>
      </c>
      <c r="K92" s="42">
        <f>+'SR - Regional'!I45</f>
        <v>252900</v>
      </c>
      <c r="L92" s="42">
        <f>+'SR - Regional'!J45</f>
        <v>249000</v>
      </c>
      <c r="M92" s="42">
        <f>+'SR - Regional'!K45</f>
        <v>248100</v>
      </c>
      <c r="N92" s="42">
        <f>+'SR - Regional'!L45</f>
        <v>246600</v>
      </c>
      <c r="O92" s="42">
        <f>+'SR - Regional'!M45</f>
        <v>244800</v>
      </c>
      <c r="P92" s="42">
        <f>+'SR - Regional'!N45</f>
        <v>244800</v>
      </c>
      <c r="Q92" s="42">
        <f>+'SR - Regional'!O45</f>
        <v>243000</v>
      </c>
    </row>
    <row r="93" spans="1:17">
      <c r="A93" s="40">
        <v>2023</v>
      </c>
      <c r="B93" s="40" t="s">
        <v>155</v>
      </c>
      <c r="C93" s="42" t="s">
        <v>118</v>
      </c>
      <c r="D93" s="41" t="s">
        <v>124</v>
      </c>
      <c r="E93" s="42">
        <f>+'SR - Regional'!C46</f>
        <v>110100</v>
      </c>
      <c r="F93" s="42">
        <f>+'SR - Regional'!D46</f>
        <v>110100</v>
      </c>
      <c r="G93" s="42">
        <f>+'SR - Regional'!E46</f>
        <v>110400</v>
      </c>
      <c r="H93" s="42">
        <f>+'SR - Regional'!F46</f>
        <v>109500</v>
      </c>
      <c r="I93" s="42">
        <f>+'SR - Regional'!G46</f>
        <v>108600</v>
      </c>
      <c r="J93" s="42">
        <f>+'SR - Regional'!H46</f>
        <v>110100</v>
      </c>
      <c r="K93" s="42">
        <f>+'SR - Regional'!I46</f>
        <v>108600</v>
      </c>
      <c r="L93" s="42">
        <f>+'SR - Regional'!J46</f>
        <v>116400</v>
      </c>
      <c r="M93" s="42">
        <f>+'SR - Regional'!K46</f>
        <v>109500</v>
      </c>
      <c r="N93" s="42">
        <f>+'SR - Regional'!L46</f>
        <v>109500</v>
      </c>
      <c r="O93" s="42">
        <f>+'SR - Regional'!M46</f>
        <v>109200</v>
      </c>
      <c r="P93" s="42">
        <f>+'SR - Regional'!N46</f>
        <v>109200</v>
      </c>
      <c r="Q93" s="42">
        <f>+'SR - Regional'!O46</f>
        <v>108300</v>
      </c>
    </row>
    <row r="94" spans="1:17">
      <c r="A94" s="40">
        <v>2023</v>
      </c>
      <c r="B94" s="40" t="s">
        <v>155</v>
      </c>
      <c r="C94" s="42" t="s">
        <v>125</v>
      </c>
      <c r="D94" s="41" t="s">
        <v>126</v>
      </c>
      <c r="E94" s="42">
        <f>+'SR - Regional'!C47</f>
        <v>991800</v>
      </c>
      <c r="F94" s="42">
        <f>+'SR - Regional'!D47</f>
        <v>984000</v>
      </c>
      <c r="G94" s="42">
        <f>+'SR - Regional'!E47</f>
        <v>984000</v>
      </c>
      <c r="H94" s="42">
        <f>+'SR - Regional'!F47</f>
        <v>985200</v>
      </c>
      <c r="I94" s="42">
        <f>+'SR - Regional'!G47</f>
        <v>979200</v>
      </c>
      <c r="J94" s="42">
        <f>+'SR - Regional'!H47</f>
        <v>980400</v>
      </c>
      <c r="K94" s="42">
        <f>+'SR - Regional'!I47</f>
        <v>972300</v>
      </c>
      <c r="L94" s="42">
        <f>+'SR - Regional'!J47</f>
        <v>956400</v>
      </c>
      <c r="M94" s="42">
        <f>+'SR - Regional'!K47</f>
        <v>953400</v>
      </c>
      <c r="N94" s="42">
        <f>+'SR - Regional'!L47</f>
        <v>950400</v>
      </c>
      <c r="O94" s="42">
        <f>+'SR - Regional'!M47</f>
        <v>946200</v>
      </c>
      <c r="P94" s="42">
        <f>+'SR - Regional'!N47</f>
        <v>944100</v>
      </c>
      <c r="Q94" s="42">
        <f>+'SR - Regional'!O47</f>
        <v>942600</v>
      </c>
    </row>
    <row r="95" spans="1:17">
      <c r="A95" s="40">
        <v>2023</v>
      </c>
      <c r="B95" s="40" t="s">
        <v>155</v>
      </c>
      <c r="C95" s="42" t="s">
        <v>125</v>
      </c>
      <c r="D95" s="41" t="s">
        <v>127</v>
      </c>
      <c r="E95" s="42">
        <f>+'SR - Regional'!C48</f>
        <v>21600</v>
      </c>
      <c r="F95" s="42">
        <f>+'SR - Regional'!D48</f>
        <v>21600</v>
      </c>
      <c r="G95" s="42">
        <f>+'SR - Regional'!E48</f>
        <v>21600</v>
      </c>
      <c r="H95" s="42">
        <f>+'SR - Regional'!F48</f>
        <v>21600</v>
      </c>
      <c r="I95" s="42">
        <f>+'SR - Regional'!G48</f>
        <v>21600</v>
      </c>
      <c r="J95" s="42">
        <f>+'SR - Regional'!H48</f>
        <v>21600</v>
      </c>
      <c r="K95" s="42">
        <f>+'SR - Regional'!I48</f>
        <v>23400</v>
      </c>
      <c r="L95" s="42">
        <f>+'SR - Regional'!J48</f>
        <v>21900</v>
      </c>
      <c r="M95" s="42">
        <f>+'SR - Regional'!K48</f>
        <v>21300</v>
      </c>
      <c r="N95" s="42">
        <f>+'SR - Regional'!L48</f>
        <v>21300</v>
      </c>
      <c r="O95" s="42">
        <f>+'SR - Regional'!M48</f>
        <v>21300</v>
      </c>
      <c r="P95" s="42">
        <f>+'SR - Regional'!N48</f>
        <v>21300</v>
      </c>
      <c r="Q95" s="42">
        <f>+'SR - Regional'!O48</f>
        <v>21300</v>
      </c>
    </row>
    <row r="96" spans="1:17">
      <c r="A96" s="40">
        <v>2023</v>
      </c>
      <c r="B96" s="40" t="s">
        <v>155</v>
      </c>
      <c r="C96" s="42" t="s">
        <v>125</v>
      </c>
      <c r="D96" s="41" t="s">
        <v>128</v>
      </c>
      <c r="E96" s="42">
        <f>+'SR - Regional'!C49</f>
        <v>300</v>
      </c>
      <c r="F96" s="42">
        <f>+'SR - Regional'!D49</f>
        <v>300</v>
      </c>
      <c r="G96" s="42">
        <f>+'SR - Regional'!E49</f>
        <v>300</v>
      </c>
      <c r="H96" s="42">
        <f>+'SR - Regional'!F49</f>
        <v>300</v>
      </c>
      <c r="I96" s="42">
        <f>+'SR - Regional'!G49</f>
        <v>300</v>
      </c>
      <c r="J96" s="42">
        <f>+'SR - Regional'!H49</f>
        <v>300</v>
      </c>
      <c r="K96" s="42">
        <f>+'SR - Regional'!I49</f>
        <v>300</v>
      </c>
      <c r="L96" s="42">
        <f>+'SR - Regional'!J49</f>
        <v>300</v>
      </c>
      <c r="M96" s="42">
        <f>+'SR - Regional'!K49</f>
        <v>300</v>
      </c>
      <c r="N96" s="42">
        <f>+'SR - Regional'!L49</f>
        <v>300</v>
      </c>
      <c r="O96" s="42">
        <f>+'SR - Regional'!M49</f>
        <v>300</v>
      </c>
      <c r="P96" s="42">
        <f>+'SR - Regional'!N49</f>
        <v>300</v>
      </c>
      <c r="Q96" s="42">
        <f>+'SR - Regional'!O49</f>
        <v>300</v>
      </c>
    </row>
    <row r="97" spans="1:17">
      <c r="A97" s="40">
        <v>2023</v>
      </c>
      <c r="B97" s="40" t="s">
        <v>155</v>
      </c>
      <c r="C97" s="42" t="s">
        <v>129</v>
      </c>
      <c r="D97" s="41" t="s">
        <v>129</v>
      </c>
      <c r="E97" s="42">
        <f>+'SR - Regional'!C50</f>
        <v>630300</v>
      </c>
      <c r="F97" s="42">
        <f>+'SR - Regional'!D50</f>
        <v>631200</v>
      </c>
      <c r="G97" s="42">
        <f>+'SR - Regional'!E50</f>
        <v>628800</v>
      </c>
      <c r="H97" s="42">
        <f>+'SR - Regional'!F50</f>
        <v>626400</v>
      </c>
      <c r="I97" s="42">
        <f>+'SR - Regional'!G50</f>
        <v>628200</v>
      </c>
      <c r="J97" s="42">
        <f>+'SR - Regional'!H50</f>
        <v>627000</v>
      </c>
      <c r="K97" s="42">
        <f>+'SR - Regional'!I50</f>
        <v>619800</v>
      </c>
      <c r="L97" s="42">
        <f>+'SR - Regional'!J50</f>
        <v>617700</v>
      </c>
      <c r="M97" s="42">
        <f>+'SR - Regional'!K50</f>
        <v>612300</v>
      </c>
      <c r="N97" s="42">
        <f>+'SR - Regional'!L50</f>
        <v>613200</v>
      </c>
      <c r="O97" s="42">
        <f>+'SR - Regional'!M50</f>
        <v>613800</v>
      </c>
      <c r="P97" s="42">
        <f>+'SR - Regional'!N50</f>
        <v>612900</v>
      </c>
      <c r="Q97" s="42">
        <f>+'SR - Regional'!O50</f>
        <v>614700</v>
      </c>
    </row>
    <row r="98" spans="1:17">
      <c r="A98" s="40">
        <v>2023</v>
      </c>
      <c r="B98" s="40" t="s">
        <v>155</v>
      </c>
      <c r="C98" s="42" t="s">
        <v>129</v>
      </c>
      <c r="D98" s="41" t="s">
        <v>130</v>
      </c>
      <c r="E98" s="42">
        <f>+'SR - Regional'!C51</f>
        <v>24300</v>
      </c>
      <c r="F98" s="42">
        <f>+'SR - Regional'!D51</f>
        <v>24000</v>
      </c>
      <c r="G98" s="42">
        <f>+'SR - Regional'!E51</f>
        <v>25200</v>
      </c>
      <c r="H98" s="42">
        <f>+'SR - Regional'!F51</f>
        <v>24900</v>
      </c>
      <c r="I98" s="42">
        <f>+'SR - Regional'!G51</f>
        <v>25500</v>
      </c>
      <c r="J98" s="42">
        <f>+'SR - Regional'!H51</f>
        <v>24900</v>
      </c>
      <c r="K98" s="42">
        <f>+'SR - Regional'!I51</f>
        <v>24600</v>
      </c>
      <c r="L98" s="42">
        <f>+'SR - Regional'!J51</f>
        <v>24000</v>
      </c>
      <c r="M98" s="42">
        <f>+'SR - Regional'!K51</f>
        <v>23400</v>
      </c>
      <c r="N98" s="42">
        <f>+'SR - Regional'!L51</f>
        <v>23400</v>
      </c>
      <c r="O98" s="42">
        <f>+'SR - Regional'!M51</f>
        <v>23400</v>
      </c>
      <c r="P98" s="42">
        <f>+'SR - Regional'!N51</f>
        <v>23400</v>
      </c>
      <c r="Q98" s="42">
        <f>+'SR - Regional'!O51</f>
        <v>23100</v>
      </c>
    </row>
    <row r="99" spans="1:17">
      <c r="A99" s="40">
        <v>2023</v>
      </c>
      <c r="B99" s="40" t="s">
        <v>155</v>
      </c>
      <c r="C99" s="42" t="s">
        <v>129</v>
      </c>
      <c r="D99" s="41" t="s">
        <v>131</v>
      </c>
      <c r="E99" s="42">
        <f>+'SR - Regional'!C52</f>
        <v>78900</v>
      </c>
      <c r="F99" s="42">
        <f>+'SR - Regional'!D52</f>
        <v>78300</v>
      </c>
      <c r="G99" s="42">
        <f>+'SR - Regional'!E52</f>
        <v>78900</v>
      </c>
      <c r="H99" s="42">
        <f>+'SR - Regional'!F52</f>
        <v>78000</v>
      </c>
      <c r="I99" s="42">
        <f>+'SR - Regional'!G52</f>
        <v>77700</v>
      </c>
      <c r="J99" s="42">
        <f>+'SR - Regional'!H52</f>
        <v>77100</v>
      </c>
      <c r="K99" s="42">
        <f>+'SR - Regional'!I52</f>
        <v>76500</v>
      </c>
      <c r="L99" s="42">
        <f>+'SR - Regional'!J52</f>
        <v>76200</v>
      </c>
      <c r="M99" s="42">
        <f>+'SR - Regional'!K52</f>
        <v>75300</v>
      </c>
      <c r="N99" s="42">
        <f>+'SR - Regional'!L52</f>
        <v>76500</v>
      </c>
      <c r="O99" s="42">
        <f>+'SR - Regional'!M52</f>
        <v>74700</v>
      </c>
      <c r="P99" s="42">
        <f>+'SR - Regional'!N52</f>
        <v>74700</v>
      </c>
      <c r="Q99" s="42">
        <f>+'SR - Regional'!O52</f>
        <v>74700</v>
      </c>
    </row>
    <row r="100" spans="1:17">
      <c r="A100" s="40">
        <v>2023</v>
      </c>
      <c r="B100" s="40" t="s">
        <v>155</v>
      </c>
      <c r="C100" s="42" t="s">
        <v>129</v>
      </c>
      <c r="D100" s="41" t="s">
        <v>132</v>
      </c>
      <c r="E100" s="42">
        <f>+'SR - Regional'!C53</f>
        <v>49800</v>
      </c>
      <c r="F100" s="42">
        <f>+'SR - Regional'!D53</f>
        <v>49500</v>
      </c>
      <c r="G100" s="42">
        <f>+'SR - Regional'!E53</f>
        <v>49500</v>
      </c>
      <c r="H100" s="42">
        <f>+'SR - Regional'!F53</f>
        <v>49800</v>
      </c>
      <c r="I100" s="42">
        <f>+'SR - Regional'!G53</f>
        <v>49500</v>
      </c>
      <c r="J100" s="42">
        <f>+'SR - Regional'!H53</f>
        <v>52800</v>
      </c>
      <c r="K100" s="42">
        <f>+'SR - Regional'!I53</f>
        <v>48000</v>
      </c>
      <c r="L100" s="42">
        <f>+'SR - Regional'!J53</f>
        <v>57600</v>
      </c>
      <c r="M100" s="42">
        <f>+'SR - Regional'!K53</f>
        <v>48900</v>
      </c>
      <c r="N100" s="42">
        <f>+'SR - Regional'!L53</f>
        <v>48300</v>
      </c>
      <c r="O100" s="42">
        <f>+'SR - Regional'!M53</f>
        <v>48300</v>
      </c>
      <c r="P100" s="42">
        <f>+'SR - Regional'!N53</f>
        <v>48300</v>
      </c>
      <c r="Q100" s="42">
        <f>+'SR - Regional'!O53</f>
        <v>47700</v>
      </c>
    </row>
    <row r="101" spans="1:17">
      <c r="A101" s="40">
        <v>2023</v>
      </c>
      <c r="B101" s="40" t="s">
        <v>155</v>
      </c>
      <c r="C101" s="42" t="s">
        <v>129</v>
      </c>
      <c r="D101" s="41" t="s">
        <v>133</v>
      </c>
      <c r="E101" s="42">
        <f>+'SR - Regional'!C54</f>
        <v>2100</v>
      </c>
      <c r="F101" s="42">
        <f>+'SR - Regional'!D54</f>
        <v>1800</v>
      </c>
      <c r="G101" s="42">
        <f>+'SR - Regional'!E54</f>
        <v>1800</v>
      </c>
      <c r="H101" s="42">
        <f>+'SR - Regional'!F54</f>
        <v>1800</v>
      </c>
      <c r="I101" s="42">
        <f>+'SR - Regional'!G54</f>
        <v>1800</v>
      </c>
      <c r="J101" s="42">
        <f>+'SR - Regional'!H54</f>
        <v>1800</v>
      </c>
      <c r="K101" s="42">
        <f>+'SR - Regional'!I54</f>
        <v>1800</v>
      </c>
      <c r="L101" s="42">
        <f>+'SR - Regional'!J54</f>
        <v>1800</v>
      </c>
      <c r="M101" s="42">
        <f>+'SR - Regional'!K54</f>
        <v>1800</v>
      </c>
      <c r="N101" s="42">
        <f>+'SR - Regional'!L54</f>
        <v>1800</v>
      </c>
      <c r="O101" s="42">
        <f>+'SR - Regional'!M54</f>
        <v>1800</v>
      </c>
      <c r="P101" s="42">
        <f>+'SR - Regional'!N54</f>
        <v>1800</v>
      </c>
      <c r="Q101" s="42">
        <f>+'SR - Regional'!O54</f>
        <v>1800</v>
      </c>
    </row>
    <row r="102" spans="1:17">
      <c r="A102" s="40">
        <v>2023</v>
      </c>
      <c r="B102" s="40" t="s">
        <v>155</v>
      </c>
      <c r="C102" s="42" t="s">
        <v>134</v>
      </c>
      <c r="D102" s="41" t="s">
        <v>135</v>
      </c>
      <c r="E102" s="42">
        <f>+'SR - Regional'!C55</f>
        <v>144000</v>
      </c>
      <c r="F102" s="42">
        <f>+'SR - Regional'!D55</f>
        <v>142200</v>
      </c>
      <c r="G102" s="42">
        <f>+'SR - Regional'!E55</f>
        <v>143700</v>
      </c>
      <c r="H102" s="42">
        <f>+'SR - Regional'!F55</f>
        <v>144300</v>
      </c>
      <c r="I102" s="42">
        <f>+'SR - Regional'!G55</f>
        <v>142800</v>
      </c>
      <c r="J102" s="42">
        <f>+'SR - Regional'!H55</f>
        <v>141600</v>
      </c>
      <c r="K102" s="42">
        <f>+'SR - Regional'!I55</f>
        <v>141300</v>
      </c>
      <c r="L102" s="42">
        <f>+'SR - Regional'!J55</f>
        <v>140400</v>
      </c>
      <c r="M102" s="42">
        <f>+'SR - Regional'!K55</f>
        <v>139200</v>
      </c>
      <c r="N102" s="42">
        <f>+'SR - Regional'!L55</f>
        <v>138600</v>
      </c>
      <c r="O102" s="42">
        <f>+'SR - Regional'!M55</f>
        <v>138600</v>
      </c>
      <c r="P102" s="42">
        <f>+'SR - Regional'!N55</f>
        <v>138000</v>
      </c>
      <c r="Q102" s="42">
        <f>+'SR - Regional'!O55</f>
        <v>138000</v>
      </c>
    </row>
    <row r="103" spans="1:17">
      <c r="A103" s="40">
        <v>2023</v>
      </c>
      <c r="B103" s="40" t="s">
        <v>155</v>
      </c>
      <c r="C103" s="42" t="s">
        <v>134</v>
      </c>
      <c r="D103" s="41" t="s">
        <v>136</v>
      </c>
      <c r="E103" s="42">
        <f>+'SR - Regional'!C56</f>
        <v>51300</v>
      </c>
      <c r="F103" s="42">
        <f>+'SR - Regional'!D56</f>
        <v>50400</v>
      </c>
      <c r="G103" s="42">
        <f>+'SR - Regional'!E56</f>
        <v>50100</v>
      </c>
      <c r="H103" s="42">
        <f>+'SR - Regional'!F56</f>
        <v>49200</v>
      </c>
      <c r="I103" s="42">
        <f>+'SR - Regional'!G56</f>
        <v>48600</v>
      </c>
      <c r="J103" s="42">
        <f>+'SR - Regional'!H56</f>
        <v>48300</v>
      </c>
      <c r="K103" s="42">
        <f>+'SR - Regional'!I56</f>
        <v>48300</v>
      </c>
      <c r="L103" s="42">
        <f>+'SR - Regional'!J56</f>
        <v>48000</v>
      </c>
      <c r="M103" s="42">
        <f>+'SR - Regional'!K56</f>
        <v>47400</v>
      </c>
      <c r="N103" s="42">
        <f>+'SR - Regional'!L56</f>
        <v>46800</v>
      </c>
      <c r="O103" s="42">
        <f>+'SR - Regional'!M56</f>
        <v>46800</v>
      </c>
      <c r="P103" s="42">
        <f>+'SR - Regional'!N56</f>
        <v>46800</v>
      </c>
      <c r="Q103" s="42">
        <f>+'SR - Regional'!O56</f>
        <v>45300</v>
      </c>
    </row>
    <row r="104" spans="1:17">
      <c r="A104" s="40">
        <v>2023</v>
      </c>
      <c r="B104" s="40" t="s">
        <v>155</v>
      </c>
      <c r="C104" s="42" t="s">
        <v>134</v>
      </c>
      <c r="D104" s="41" t="s">
        <v>137</v>
      </c>
      <c r="E104" s="42">
        <f>+'SR - Regional'!C57</f>
        <v>13800</v>
      </c>
      <c r="F104" s="42">
        <f>+'SR - Regional'!D57</f>
        <v>13800</v>
      </c>
      <c r="G104" s="42">
        <f>+'SR - Regional'!E57</f>
        <v>13800</v>
      </c>
      <c r="H104" s="42">
        <f>+'SR - Regional'!F57</f>
        <v>13800</v>
      </c>
      <c r="I104" s="42">
        <f>+'SR - Regional'!G57</f>
        <v>13500</v>
      </c>
      <c r="J104" s="42">
        <f>+'SR - Regional'!H57</f>
        <v>13800</v>
      </c>
      <c r="K104" s="42">
        <f>+'SR - Regional'!I57</f>
        <v>13500</v>
      </c>
      <c r="L104" s="42">
        <f>+'SR - Regional'!J57</f>
        <v>13500</v>
      </c>
      <c r="M104" s="42">
        <f>+'SR - Regional'!K57</f>
        <v>13200</v>
      </c>
      <c r="N104" s="42">
        <f>+'SR - Regional'!L57</f>
        <v>13200</v>
      </c>
      <c r="O104" s="42">
        <f>+'SR - Regional'!M57</f>
        <v>13200</v>
      </c>
      <c r="P104" s="42">
        <f>+'SR - Regional'!N57</f>
        <v>13200</v>
      </c>
      <c r="Q104" s="42">
        <f>+'SR - Regional'!O57</f>
        <v>13200</v>
      </c>
    </row>
    <row r="105" spans="1:17">
      <c r="A105" s="40">
        <v>2023</v>
      </c>
      <c r="B105" s="40" t="s">
        <v>155</v>
      </c>
      <c r="C105" s="42" t="s">
        <v>134</v>
      </c>
      <c r="D105" s="41" t="s">
        <v>138</v>
      </c>
      <c r="E105" s="42">
        <f>+'SR - Regional'!C58</f>
        <v>10500</v>
      </c>
      <c r="F105" s="42">
        <f>+'SR - Regional'!D58</f>
        <v>10500</v>
      </c>
      <c r="G105" s="42">
        <f>+'SR - Regional'!E58</f>
        <v>10500</v>
      </c>
      <c r="H105" s="42">
        <f>+'SR - Regional'!F58</f>
        <v>10500</v>
      </c>
      <c r="I105" s="42">
        <f>+'SR - Regional'!G58</f>
        <v>10200</v>
      </c>
      <c r="J105" s="42">
        <f>+'SR - Regional'!H58</f>
        <v>9900</v>
      </c>
      <c r="K105" s="42">
        <f>+'SR - Regional'!I58</f>
        <v>9900</v>
      </c>
      <c r="L105" s="42">
        <f>+'SR - Regional'!J58</f>
        <v>9900</v>
      </c>
      <c r="M105" s="42">
        <f>+'SR - Regional'!K58</f>
        <v>9600</v>
      </c>
      <c r="N105" s="42">
        <f>+'SR - Regional'!L58</f>
        <v>9600</v>
      </c>
      <c r="O105" s="42">
        <f>+'SR - Regional'!M58</f>
        <v>9600</v>
      </c>
      <c r="P105" s="42">
        <f>+'SR - Regional'!N58</f>
        <v>9600</v>
      </c>
      <c r="Q105" s="42">
        <f>+'SR - Regional'!O58</f>
        <v>9600</v>
      </c>
    </row>
    <row r="106" spans="1:17">
      <c r="A106" s="40">
        <v>2023</v>
      </c>
      <c r="B106" s="40" t="s">
        <v>155</v>
      </c>
      <c r="C106" s="42" t="s">
        <v>134</v>
      </c>
      <c r="D106" s="41" t="s">
        <v>139</v>
      </c>
      <c r="E106" s="42">
        <f>+'SR - Regional'!C59</f>
        <v>11400</v>
      </c>
      <c r="F106" s="42">
        <f>+'SR - Regional'!D59</f>
        <v>11100</v>
      </c>
      <c r="G106" s="42">
        <f>+'SR - Regional'!E59</f>
        <v>11100</v>
      </c>
      <c r="H106" s="42">
        <f>+'SR - Regional'!F59</f>
        <v>11100</v>
      </c>
      <c r="I106" s="42">
        <f>+'SR - Regional'!G59</f>
        <v>11100</v>
      </c>
      <c r="J106" s="42">
        <f>+'SR - Regional'!H59</f>
        <v>11100</v>
      </c>
      <c r="K106" s="42">
        <f>+'SR - Regional'!I59</f>
        <v>11100</v>
      </c>
      <c r="L106" s="42">
        <f>+'SR - Regional'!J59</f>
        <v>11100</v>
      </c>
      <c r="M106" s="42">
        <f>+'SR - Regional'!K59</f>
        <v>11100</v>
      </c>
      <c r="N106" s="42">
        <f>+'SR - Regional'!L59</f>
        <v>10200</v>
      </c>
      <c r="O106" s="42">
        <f>+'SR - Regional'!M59</f>
        <v>10200</v>
      </c>
      <c r="P106" s="42">
        <f>+'SR - Regional'!N59</f>
        <v>10200</v>
      </c>
      <c r="Q106" s="42">
        <f>+'SR - Regional'!O59</f>
        <v>9600</v>
      </c>
    </row>
    <row r="107" spans="1:17">
      <c r="A107" s="40">
        <v>2023</v>
      </c>
      <c r="B107" s="40" t="s">
        <v>155</v>
      </c>
      <c r="C107" s="42" t="s">
        <v>134</v>
      </c>
      <c r="D107" s="41" t="s">
        <v>140</v>
      </c>
      <c r="E107" s="42">
        <f>+'SR - Regional'!C60</f>
        <v>5700</v>
      </c>
      <c r="F107" s="42">
        <f>+'SR - Regional'!D60</f>
        <v>5700</v>
      </c>
      <c r="G107" s="42">
        <f>+'SR - Regional'!E60</f>
        <v>5700</v>
      </c>
      <c r="H107" s="42">
        <f>+'SR - Regional'!F60</f>
        <v>5700</v>
      </c>
      <c r="I107" s="42">
        <f>+'SR - Regional'!G60</f>
        <v>5700</v>
      </c>
      <c r="J107" s="42">
        <f>+'SR - Regional'!H60</f>
        <v>5700</v>
      </c>
      <c r="K107" s="42">
        <f>+'SR - Regional'!I60</f>
        <v>5700</v>
      </c>
      <c r="L107" s="42">
        <f>+'SR - Regional'!J60</f>
        <v>5700</v>
      </c>
      <c r="M107" s="42">
        <f>+'SR - Regional'!K60</f>
        <v>5700</v>
      </c>
      <c r="N107" s="42">
        <f>+'SR - Regional'!L60</f>
        <v>5700</v>
      </c>
      <c r="O107" s="42">
        <f>+'SR - Regional'!M60</f>
        <v>6000</v>
      </c>
      <c r="P107" s="42">
        <f>+'SR - Regional'!N60</f>
        <v>6000</v>
      </c>
      <c r="Q107" s="42">
        <f>+'SR - Regional'!O60</f>
        <v>6000</v>
      </c>
    </row>
    <row r="108" spans="1:17">
      <c r="A108" s="40">
        <v>2023</v>
      </c>
      <c r="B108" s="40" t="s">
        <v>155</v>
      </c>
      <c r="C108" s="42" t="s">
        <v>134</v>
      </c>
      <c r="D108" s="41" t="s">
        <v>141</v>
      </c>
      <c r="E108" s="42">
        <f>+'SR - Regional'!C61</f>
        <v>2700</v>
      </c>
      <c r="F108" s="42">
        <f>+'SR - Regional'!D61</f>
        <v>2700</v>
      </c>
      <c r="G108" s="42">
        <f>+'SR - Regional'!E61</f>
        <v>2700</v>
      </c>
      <c r="H108" s="42">
        <f>+'SR - Regional'!F61</f>
        <v>2700</v>
      </c>
      <c r="I108" s="42">
        <f>+'SR - Regional'!G61</f>
        <v>2700</v>
      </c>
      <c r="J108" s="42">
        <f>+'SR - Regional'!H61</f>
        <v>2700</v>
      </c>
      <c r="K108" s="42">
        <f>+'SR - Regional'!I61</f>
        <v>2700</v>
      </c>
      <c r="L108" s="42">
        <f>+'SR - Regional'!J61</f>
        <v>2700</v>
      </c>
      <c r="M108" s="42">
        <f>+'SR - Regional'!K61</f>
        <v>2700</v>
      </c>
      <c r="N108" s="42">
        <f>+'SR - Regional'!L61</f>
        <v>2700</v>
      </c>
      <c r="O108" s="42">
        <f>+'SR - Regional'!M61</f>
        <v>2700</v>
      </c>
      <c r="P108" s="42">
        <f>+'SR - Regional'!N61</f>
        <v>2700</v>
      </c>
      <c r="Q108" s="42">
        <f>+'SR - Regional'!O61</f>
        <v>2700</v>
      </c>
    </row>
    <row r="109" spans="1:17">
      <c r="A109" s="40">
        <v>2023</v>
      </c>
      <c r="B109" s="40" t="s">
        <v>155</v>
      </c>
      <c r="C109" s="43" t="s">
        <v>142</v>
      </c>
      <c r="D109" s="41" t="s">
        <v>143</v>
      </c>
      <c r="E109" s="42">
        <f>+'SR - Regional'!C62</f>
        <v>43200</v>
      </c>
      <c r="F109" s="42">
        <f>+'SR - Regional'!D62</f>
        <v>42000</v>
      </c>
      <c r="G109" s="42">
        <f>+'SR - Regional'!E62</f>
        <v>42000</v>
      </c>
      <c r="H109" s="42">
        <f>+'SR - Regional'!F62</f>
        <v>42600</v>
      </c>
      <c r="I109" s="42">
        <f>+'SR - Regional'!G62</f>
        <v>42600</v>
      </c>
      <c r="J109" s="42">
        <f>+'SR - Regional'!H62</f>
        <v>42600</v>
      </c>
      <c r="K109" s="42">
        <f>+'SR - Regional'!I62</f>
        <v>42300</v>
      </c>
      <c r="L109" s="42">
        <f>+'SR - Regional'!J62</f>
        <v>42300</v>
      </c>
      <c r="M109" s="42">
        <f>+'SR - Regional'!K62</f>
        <v>42600</v>
      </c>
      <c r="N109" s="42">
        <f>+'SR - Regional'!L62</f>
        <v>42600</v>
      </c>
      <c r="O109" s="42">
        <f>+'SR - Regional'!M62</f>
        <v>42300</v>
      </c>
      <c r="P109" s="42">
        <f>+'SR - Regional'!N62</f>
        <v>42300</v>
      </c>
      <c r="Q109" s="42">
        <f>+'SR - Regional'!O62</f>
        <v>42000</v>
      </c>
    </row>
  </sheetData>
  <autoFilter ref="A1:Q1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1000"/>
  <sheetViews>
    <sheetView workbookViewId="0">
      <selection activeCell="C13" sqref="C13:P19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9" t="s">
        <v>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>
      <c r="A7" s="79" t="s">
        <v>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9" t="s">
        <v>2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16">
      <c r="A10" s="82"/>
      <c r="B10" s="8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84">
        <v>2023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6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11585400</v>
      </c>
      <c r="D13" s="14">
        <v>11534100</v>
      </c>
      <c r="E13" s="15">
        <v>11485200</v>
      </c>
      <c r="F13" s="13">
        <v>11514600</v>
      </c>
      <c r="G13" s="13">
        <v>11418000</v>
      </c>
      <c r="H13" s="13">
        <v>11362800</v>
      </c>
      <c r="I13" s="13">
        <v>11307300</v>
      </c>
      <c r="J13" s="13">
        <v>11216700</v>
      </c>
      <c r="K13" s="13">
        <v>11127300</v>
      </c>
      <c r="L13" s="13">
        <v>11100000</v>
      </c>
      <c r="M13" s="13">
        <v>11044200</v>
      </c>
      <c r="N13" s="13">
        <v>11034000</v>
      </c>
      <c r="O13" s="13">
        <v>11002200</v>
      </c>
      <c r="P13" s="16">
        <f t="shared" ref="P13:P14" si="0">SUM(C13:O13)</f>
        <v>146731800</v>
      </c>
    </row>
    <row r="14" spans="1:16">
      <c r="A14" s="10"/>
      <c r="B14" s="11" t="s">
        <v>22</v>
      </c>
      <c r="C14" s="13">
        <v>6814800</v>
      </c>
      <c r="D14" s="14">
        <v>6790500</v>
      </c>
      <c r="E14" s="15">
        <v>6802200</v>
      </c>
      <c r="F14" s="13">
        <v>6833700</v>
      </c>
      <c r="G14" s="13">
        <v>6795900</v>
      </c>
      <c r="H14" s="13">
        <v>6798900</v>
      </c>
      <c r="I14" s="13">
        <v>6778800</v>
      </c>
      <c r="J14" s="13">
        <v>6753600</v>
      </c>
      <c r="K14" s="13">
        <v>6727800</v>
      </c>
      <c r="L14" s="13">
        <v>6704700</v>
      </c>
      <c r="M14" s="13">
        <v>6732300</v>
      </c>
      <c r="N14" s="13">
        <v>6685500</v>
      </c>
      <c r="O14" s="13">
        <v>6710400</v>
      </c>
      <c r="P14" s="16">
        <f t="shared" si="0"/>
        <v>87929100</v>
      </c>
    </row>
    <row r="15" spans="1:16">
      <c r="A15" s="75" t="s">
        <v>23</v>
      </c>
      <c r="B15" s="76"/>
      <c r="C15" s="17">
        <f t="shared" ref="C15:P15" si="1">SUM(C13:C14)</f>
        <v>18400200</v>
      </c>
      <c r="D15" s="17">
        <f t="shared" si="1"/>
        <v>18324600</v>
      </c>
      <c r="E15" s="17">
        <f t="shared" si="1"/>
        <v>18287400</v>
      </c>
      <c r="F15" s="17">
        <f t="shared" si="1"/>
        <v>18348300</v>
      </c>
      <c r="G15" s="17">
        <f t="shared" si="1"/>
        <v>18213900</v>
      </c>
      <c r="H15" s="17">
        <f t="shared" si="1"/>
        <v>18161700</v>
      </c>
      <c r="I15" s="17">
        <f t="shared" si="1"/>
        <v>18086100</v>
      </c>
      <c r="J15" s="17">
        <f t="shared" si="1"/>
        <v>17970300</v>
      </c>
      <c r="K15" s="17">
        <f t="shared" si="1"/>
        <v>17855100</v>
      </c>
      <c r="L15" s="17">
        <f t="shared" si="1"/>
        <v>17804700</v>
      </c>
      <c r="M15" s="17">
        <f t="shared" si="1"/>
        <v>17776500</v>
      </c>
      <c r="N15" s="17">
        <f t="shared" si="1"/>
        <v>17719500</v>
      </c>
      <c r="O15" s="17">
        <f t="shared" si="1"/>
        <v>17712600</v>
      </c>
      <c r="P15" s="18">
        <f t="shared" si="1"/>
        <v>234660900</v>
      </c>
    </row>
    <row r="16" spans="1:16">
      <c r="A16" s="10" t="s">
        <v>24</v>
      </c>
      <c r="B16" s="11" t="s">
        <v>21</v>
      </c>
      <c r="C16" s="13">
        <v>302400</v>
      </c>
      <c r="D16" s="14">
        <v>293100</v>
      </c>
      <c r="E16" s="15">
        <v>290100</v>
      </c>
      <c r="F16" s="13">
        <v>285600</v>
      </c>
      <c r="G16" s="13">
        <v>283500</v>
      </c>
      <c r="H16" s="13">
        <v>277800</v>
      </c>
      <c r="I16" s="13">
        <v>275400</v>
      </c>
      <c r="J16" s="13">
        <v>276000</v>
      </c>
      <c r="K16" s="13">
        <v>280500</v>
      </c>
      <c r="L16" s="13">
        <v>282000</v>
      </c>
      <c r="M16" s="13">
        <v>280200</v>
      </c>
      <c r="N16" s="13">
        <v>280200</v>
      </c>
      <c r="O16" s="13">
        <v>275700</v>
      </c>
      <c r="P16" s="16">
        <f t="shared" ref="P16:P17" si="2">SUM(C16:O16)</f>
        <v>3682500</v>
      </c>
    </row>
    <row r="17" spans="1:16">
      <c r="A17" s="10"/>
      <c r="B17" s="11" t="s">
        <v>22</v>
      </c>
      <c r="C17" s="13">
        <v>153300</v>
      </c>
      <c r="D17" s="14">
        <v>152400</v>
      </c>
      <c r="E17" s="15">
        <v>148500</v>
      </c>
      <c r="F17" s="13">
        <v>147000</v>
      </c>
      <c r="G17" s="13">
        <v>145800</v>
      </c>
      <c r="H17" s="13">
        <v>144300</v>
      </c>
      <c r="I17" s="13">
        <v>143400</v>
      </c>
      <c r="J17" s="13">
        <v>145200</v>
      </c>
      <c r="K17" s="13">
        <v>153900</v>
      </c>
      <c r="L17" s="13">
        <v>152100</v>
      </c>
      <c r="M17" s="13">
        <v>146400</v>
      </c>
      <c r="N17" s="13">
        <v>146400</v>
      </c>
      <c r="O17" s="13">
        <v>144300</v>
      </c>
      <c r="P17" s="16">
        <f t="shared" si="2"/>
        <v>1923000</v>
      </c>
    </row>
    <row r="18" spans="1:16">
      <c r="A18" s="75" t="s">
        <v>23</v>
      </c>
      <c r="B18" s="76"/>
      <c r="C18" s="19">
        <f t="shared" ref="C18:P18" si="3">SUM(C16:C17)</f>
        <v>455700</v>
      </c>
      <c r="D18" s="19">
        <f t="shared" si="3"/>
        <v>445500</v>
      </c>
      <c r="E18" s="19">
        <f t="shared" si="3"/>
        <v>438600</v>
      </c>
      <c r="F18" s="19">
        <f t="shared" si="3"/>
        <v>432600</v>
      </c>
      <c r="G18" s="19">
        <f t="shared" si="3"/>
        <v>429300</v>
      </c>
      <c r="H18" s="19">
        <f t="shared" si="3"/>
        <v>422100</v>
      </c>
      <c r="I18" s="19">
        <f t="shared" si="3"/>
        <v>418800</v>
      </c>
      <c r="J18" s="19">
        <f t="shared" si="3"/>
        <v>421200</v>
      </c>
      <c r="K18" s="19">
        <f t="shared" si="3"/>
        <v>434400</v>
      </c>
      <c r="L18" s="19">
        <f t="shared" si="3"/>
        <v>434100</v>
      </c>
      <c r="M18" s="19">
        <f t="shared" si="3"/>
        <v>426600</v>
      </c>
      <c r="N18" s="19">
        <f t="shared" si="3"/>
        <v>426600</v>
      </c>
      <c r="O18" s="19">
        <f t="shared" si="3"/>
        <v>420000</v>
      </c>
      <c r="P18" s="18">
        <f t="shared" si="3"/>
        <v>5605500</v>
      </c>
    </row>
    <row r="19" spans="1:16">
      <c r="A19" s="77" t="s">
        <v>19</v>
      </c>
      <c r="B19" s="78"/>
      <c r="C19" s="20">
        <f t="shared" ref="C19:P19" si="4">SUM(C15,C18)</f>
        <v>18855900</v>
      </c>
      <c r="D19" s="20">
        <f t="shared" si="4"/>
        <v>18770100</v>
      </c>
      <c r="E19" s="20">
        <f t="shared" si="4"/>
        <v>18726000</v>
      </c>
      <c r="F19" s="20">
        <f t="shared" si="4"/>
        <v>18780900</v>
      </c>
      <c r="G19" s="20">
        <f t="shared" si="4"/>
        <v>18643200</v>
      </c>
      <c r="H19" s="20">
        <f t="shared" si="4"/>
        <v>18583800</v>
      </c>
      <c r="I19" s="20">
        <f t="shared" si="4"/>
        <v>18504900</v>
      </c>
      <c r="J19" s="20">
        <f t="shared" si="4"/>
        <v>18391500</v>
      </c>
      <c r="K19" s="20">
        <f t="shared" si="4"/>
        <v>18289500</v>
      </c>
      <c r="L19" s="20">
        <f t="shared" si="4"/>
        <v>18238800</v>
      </c>
      <c r="M19" s="20">
        <f t="shared" si="4"/>
        <v>18203100</v>
      </c>
      <c r="N19" s="20">
        <f t="shared" si="4"/>
        <v>18146100</v>
      </c>
      <c r="O19" s="20">
        <f t="shared" si="4"/>
        <v>18132600</v>
      </c>
      <c r="P19" s="16">
        <f t="shared" si="4"/>
        <v>240266400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A7" workbookViewId="0">
      <selection activeCell="E32" sqref="E32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9" t="s">
        <v>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>
      <c r="A7" s="79" t="s">
        <v>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9" t="s">
        <v>25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16">
      <c r="A10" s="82"/>
      <c r="B10" s="83"/>
      <c r="C10" s="8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93" t="s">
        <v>3</v>
      </c>
      <c r="B11" s="94"/>
      <c r="C11" s="84">
        <v>2023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90"/>
      <c r="P11" s="91" t="s">
        <v>19</v>
      </c>
    </row>
    <row r="12" spans="1:16">
      <c r="A12" s="95" t="s">
        <v>26</v>
      </c>
      <c r="B12" s="96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92"/>
    </row>
    <row r="13" spans="1:16">
      <c r="A13" s="87" t="s">
        <v>27</v>
      </c>
      <c r="B13" s="88"/>
      <c r="C13" s="13">
        <v>11887800</v>
      </c>
      <c r="D13" s="14">
        <v>11827200</v>
      </c>
      <c r="E13" s="13">
        <v>11775300</v>
      </c>
      <c r="F13" s="13">
        <v>11800200</v>
      </c>
      <c r="G13" s="13">
        <v>11701500</v>
      </c>
      <c r="H13" s="13">
        <v>11640600</v>
      </c>
      <c r="I13" s="13">
        <v>11582700</v>
      </c>
      <c r="J13" s="13">
        <v>11492700</v>
      </c>
      <c r="K13" s="13">
        <v>11407800</v>
      </c>
      <c r="L13" s="13">
        <v>11382000</v>
      </c>
      <c r="M13" s="13">
        <v>11324400</v>
      </c>
      <c r="N13" s="13">
        <v>11314200</v>
      </c>
      <c r="O13" s="13">
        <v>11277900</v>
      </c>
      <c r="P13" s="22">
        <f t="shared" ref="P13:P14" si="0">SUM(C13:O13)</f>
        <v>150414300</v>
      </c>
    </row>
    <row r="14" spans="1:16">
      <c r="A14" s="87" t="s">
        <v>28</v>
      </c>
      <c r="B14" s="88"/>
      <c r="C14" s="13">
        <v>6968100</v>
      </c>
      <c r="D14" s="14">
        <v>6942900</v>
      </c>
      <c r="E14" s="13">
        <v>6950700</v>
      </c>
      <c r="F14" s="13">
        <v>6980700</v>
      </c>
      <c r="G14" s="13">
        <v>6941700</v>
      </c>
      <c r="H14" s="13">
        <v>6943200</v>
      </c>
      <c r="I14" s="13">
        <v>6922200</v>
      </c>
      <c r="J14" s="13">
        <v>6898800</v>
      </c>
      <c r="K14" s="13">
        <v>6881700</v>
      </c>
      <c r="L14" s="13">
        <v>6856800</v>
      </c>
      <c r="M14" s="13">
        <v>6878700</v>
      </c>
      <c r="N14" s="13">
        <v>6831900</v>
      </c>
      <c r="O14" s="13">
        <v>6854700</v>
      </c>
      <c r="P14" s="22">
        <f t="shared" si="0"/>
        <v>89852100</v>
      </c>
    </row>
    <row r="15" spans="1:16">
      <c r="A15" s="87" t="s">
        <v>19</v>
      </c>
      <c r="B15" s="88"/>
      <c r="C15" s="20">
        <f t="shared" ref="C15:P15" si="1">SUM(C13:C14)</f>
        <v>18855900</v>
      </c>
      <c r="D15" s="20">
        <f t="shared" si="1"/>
        <v>18770100</v>
      </c>
      <c r="E15" s="20">
        <f t="shared" si="1"/>
        <v>18726000</v>
      </c>
      <c r="F15" s="20">
        <f t="shared" si="1"/>
        <v>18780900</v>
      </c>
      <c r="G15" s="20">
        <f t="shared" si="1"/>
        <v>18643200</v>
      </c>
      <c r="H15" s="20">
        <f t="shared" si="1"/>
        <v>18583800</v>
      </c>
      <c r="I15" s="20">
        <f t="shared" si="1"/>
        <v>18504900</v>
      </c>
      <c r="J15" s="20">
        <f t="shared" si="1"/>
        <v>18391500</v>
      </c>
      <c r="K15" s="20">
        <f t="shared" si="1"/>
        <v>18289500</v>
      </c>
      <c r="L15" s="20">
        <f t="shared" si="1"/>
        <v>18238800</v>
      </c>
      <c r="M15" s="20">
        <f t="shared" si="1"/>
        <v>18203100</v>
      </c>
      <c r="N15" s="20">
        <f t="shared" si="1"/>
        <v>18146100</v>
      </c>
      <c r="O15" s="20">
        <f t="shared" si="1"/>
        <v>18132600</v>
      </c>
      <c r="P15" s="22">
        <f t="shared" si="1"/>
        <v>240266400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9" t="s">
        <v>25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</row>
    <row r="19" spans="1:16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1:16">
      <c r="A20" s="4"/>
      <c r="B20" s="23" t="s">
        <v>3</v>
      </c>
      <c r="C20" s="84">
        <v>2023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90"/>
      <c r="P20" s="91" t="s">
        <v>19</v>
      </c>
    </row>
    <row r="21" spans="1:16" ht="15.75" customHeigh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92"/>
    </row>
    <row r="22" spans="1:16" ht="15.75" customHeight="1">
      <c r="A22" s="10" t="s">
        <v>27</v>
      </c>
      <c r="B22" s="11" t="s">
        <v>30</v>
      </c>
      <c r="C22" s="25">
        <v>6672900</v>
      </c>
      <c r="D22" s="14">
        <v>6626700</v>
      </c>
      <c r="E22" s="14">
        <v>6589200</v>
      </c>
      <c r="F22" s="25">
        <v>6572700</v>
      </c>
      <c r="G22" s="25">
        <v>6524100</v>
      </c>
      <c r="H22" s="25">
        <v>6480300</v>
      </c>
      <c r="I22" s="25">
        <v>6441900</v>
      </c>
      <c r="J22" s="25">
        <v>6389400</v>
      </c>
      <c r="K22" s="25">
        <v>6344100</v>
      </c>
      <c r="L22" s="25">
        <v>6325800</v>
      </c>
      <c r="M22" s="25">
        <v>6279300</v>
      </c>
      <c r="N22" s="25">
        <v>6278100</v>
      </c>
      <c r="O22" s="25">
        <v>6251400</v>
      </c>
      <c r="P22" s="26">
        <f t="shared" ref="P22:P27" si="2">SUM(C22:O22)</f>
        <v>83775900</v>
      </c>
    </row>
    <row r="23" spans="1:16" ht="15.75" customHeight="1">
      <c r="A23" s="10"/>
      <c r="B23" s="11" t="s">
        <v>31</v>
      </c>
      <c r="C23" s="12">
        <v>5214900</v>
      </c>
      <c r="D23" s="14">
        <v>5200500</v>
      </c>
      <c r="E23" s="14">
        <v>5186100</v>
      </c>
      <c r="F23" s="25">
        <v>5227500</v>
      </c>
      <c r="G23" s="25">
        <v>5177400</v>
      </c>
      <c r="H23" s="25">
        <v>5160300</v>
      </c>
      <c r="I23" s="25">
        <v>5140800</v>
      </c>
      <c r="J23" s="25">
        <v>5103300</v>
      </c>
      <c r="K23" s="25">
        <v>5063700</v>
      </c>
      <c r="L23" s="25">
        <v>5056200</v>
      </c>
      <c r="M23" s="25">
        <v>5045100</v>
      </c>
      <c r="N23" s="25">
        <v>5036100</v>
      </c>
      <c r="O23" s="25">
        <v>5026500</v>
      </c>
      <c r="P23" s="26">
        <f t="shared" si="2"/>
        <v>66638400</v>
      </c>
    </row>
    <row r="24" spans="1:16" ht="15.75" customHeight="1">
      <c r="A24" s="75" t="s">
        <v>23</v>
      </c>
      <c r="B24" s="76"/>
      <c r="C24" s="17">
        <f t="shared" ref="C24:E24" si="3">SUM(C22:C23)</f>
        <v>11887800</v>
      </c>
      <c r="D24" s="27">
        <f t="shared" si="3"/>
        <v>11827200</v>
      </c>
      <c r="E24" s="27">
        <f t="shared" si="3"/>
        <v>11775300</v>
      </c>
      <c r="F24" s="27">
        <f t="shared" ref="F24:O24" si="4">SUM(F22:F23)</f>
        <v>11800200</v>
      </c>
      <c r="G24" s="27">
        <f t="shared" si="4"/>
        <v>11701500</v>
      </c>
      <c r="H24" s="27">
        <f t="shared" si="4"/>
        <v>11640600</v>
      </c>
      <c r="I24" s="27">
        <f t="shared" si="4"/>
        <v>11582700</v>
      </c>
      <c r="J24" s="27">
        <f t="shared" si="4"/>
        <v>11492700</v>
      </c>
      <c r="K24" s="27">
        <f t="shared" si="4"/>
        <v>11407800</v>
      </c>
      <c r="L24" s="27">
        <f t="shared" si="4"/>
        <v>11382000</v>
      </c>
      <c r="M24" s="27">
        <f t="shared" si="4"/>
        <v>11324400</v>
      </c>
      <c r="N24" s="27">
        <f t="shared" si="4"/>
        <v>11314200</v>
      </c>
      <c r="O24" s="27">
        <f t="shared" si="4"/>
        <v>11277900</v>
      </c>
      <c r="P24" s="26">
        <f t="shared" si="2"/>
        <v>150414300</v>
      </c>
    </row>
    <row r="25" spans="1:16" ht="15.75" customHeight="1">
      <c r="A25" s="10" t="s">
        <v>28</v>
      </c>
      <c r="B25" s="11" t="s">
        <v>30</v>
      </c>
      <c r="C25" s="12">
        <v>120600</v>
      </c>
      <c r="D25" s="14">
        <v>118500</v>
      </c>
      <c r="E25" s="14">
        <v>120600</v>
      </c>
      <c r="F25" s="25">
        <v>122100</v>
      </c>
      <c r="G25" s="25">
        <v>121800</v>
      </c>
      <c r="H25" s="25">
        <v>123900</v>
      </c>
      <c r="I25" s="25">
        <v>123300</v>
      </c>
      <c r="J25" s="25">
        <v>121800</v>
      </c>
      <c r="K25" s="25">
        <v>125400</v>
      </c>
      <c r="L25" s="25">
        <v>120900</v>
      </c>
      <c r="M25" s="25">
        <v>127200</v>
      </c>
      <c r="N25" s="25">
        <v>121200</v>
      </c>
      <c r="O25" s="25">
        <v>121800</v>
      </c>
      <c r="P25" s="26">
        <f t="shared" si="2"/>
        <v>1589100</v>
      </c>
    </row>
    <row r="26" spans="1:16" ht="15.75" customHeight="1">
      <c r="A26" s="10"/>
      <c r="B26" s="11" t="s">
        <v>31</v>
      </c>
      <c r="C26" s="12">
        <v>6847500</v>
      </c>
      <c r="D26" s="14">
        <v>6824400</v>
      </c>
      <c r="E26" s="14">
        <v>6830100</v>
      </c>
      <c r="F26" s="25">
        <v>6858600</v>
      </c>
      <c r="G26" s="25">
        <v>6819900</v>
      </c>
      <c r="H26" s="25">
        <v>6819300</v>
      </c>
      <c r="I26" s="25">
        <v>6798900</v>
      </c>
      <c r="J26" s="25">
        <v>6777000</v>
      </c>
      <c r="K26" s="25">
        <v>6756300</v>
      </c>
      <c r="L26" s="25">
        <v>6735900</v>
      </c>
      <c r="M26" s="25">
        <v>6751500</v>
      </c>
      <c r="N26" s="25">
        <v>6710700</v>
      </c>
      <c r="O26" s="25">
        <v>6732900</v>
      </c>
      <c r="P26" s="26">
        <f t="shared" si="2"/>
        <v>88263000</v>
      </c>
    </row>
    <row r="27" spans="1:16" ht="15.75" customHeight="1">
      <c r="A27" s="75" t="s">
        <v>23</v>
      </c>
      <c r="B27" s="76"/>
      <c r="C27" s="17">
        <f t="shared" ref="C27:E27" si="5">SUM(C25:C26)</f>
        <v>6968100</v>
      </c>
      <c r="D27" s="27">
        <f t="shared" si="5"/>
        <v>6942900</v>
      </c>
      <c r="E27" s="27">
        <f t="shared" si="5"/>
        <v>6950700</v>
      </c>
      <c r="F27" s="27">
        <f t="shared" ref="F27:O27" si="6">SUM(F25:F26)</f>
        <v>6980700</v>
      </c>
      <c r="G27" s="27">
        <f t="shared" si="6"/>
        <v>6941700</v>
      </c>
      <c r="H27" s="27">
        <f t="shared" si="6"/>
        <v>6943200</v>
      </c>
      <c r="I27" s="27">
        <f t="shared" si="6"/>
        <v>6922200</v>
      </c>
      <c r="J27" s="27">
        <f t="shared" si="6"/>
        <v>6898800</v>
      </c>
      <c r="K27" s="27">
        <f t="shared" si="6"/>
        <v>6881700</v>
      </c>
      <c r="L27" s="27">
        <f t="shared" si="6"/>
        <v>6856800</v>
      </c>
      <c r="M27" s="27">
        <f t="shared" si="6"/>
        <v>6878700</v>
      </c>
      <c r="N27" s="27">
        <f t="shared" si="6"/>
        <v>6831900</v>
      </c>
      <c r="O27" s="27">
        <f t="shared" si="6"/>
        <v>6854700</v>
      </c>
      <c r="P27" s="26">
        <f t="shared" si="2"/>
        <v>89852100</v>
      </c>
    </row>
    <row r="28" spans="1:16" ht="15.75" customHeight="1">
      <c r="A28" s="89" t="s">
        <v>19</v>
      </c>
      <c r="B28" s="78"/>
      <c r="C28" s="20">
        <f t="shared" ref="C28:E28" si="7">C27+C24</f>
        <v>18855900</v>
      </c>
      <c r="D28" s="20">
        <f t="shared" si="7"/>
        <v>18770100</v>
      </c>
      <c r="E28" s="20">
        <f t="shared" si="7"/>
        <v>18726000</v>
      </c>
      <c r="F28" s="20">
        <f t="shared" ref="F28:O28" si="8">F27+F24</f>
        <v>18780900</v>
      </c>
      <c r="G28" s="20">
        <f t="shared" si="8"/>
        <v>18643200</v>
      </c>
      <c r="H28" s="20">
        <f t="shared" si="8"/>
        <v>18583800</v>
      </c>
      <c r="I28" s="20">
        <f t="shared" si="8"/>
        <v>18504900</v>
      </c>
      <c r="J28" s="20">
        <f t="shared" si="8"/>
        <v>18391500</v>
      </c>
      <c r="K28" s="20">
        <f t="shared" si="8"/>
        <v>18289500</v>
      </c>
      <c r="L28" s="20">
        <f t="shared" si="8"/>
        <v>18238800</v>
      </c>
      <c r="M28" s="20">
        <f t="shared" si="8"/>
        <v>18203100</v>
      </c>
      <c r="N28" s="20">
        <f t="shared" si="8"/>
        <v>18146100</v>
      </c>
      <c r="O28" s="20">
        <f t="shared" si="8"/>
        <v>18132600</v>
      </c>
      <c r="P28" s="26">
        <f>SUM(P24,P27)</f>
        <v>240266400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6:P6"/>
    <mergeCell ref="A7:P7"/>
    <mergeCell ref="A9:P9"/>
    <mergeCell ref="A10:C10"/>
    <mergeCell ref="A11:B11"/>
    <mergeCell ref="C11:O11"/>
    <mergeCell ref="P11:P12"/>
    <mergeCell ref="A12:B12"/>
    <mergeCell ref="A28:B28"/>
    <mergeCell ref="A18:P18"/>
    <mergeCell ref="A19:P19"/>
    <mergeCell ref="C20:O20"/>
    <mergeCell ref="P20:P21"/>
    <mergeCell ref="A13:B13"/>
    <mergeCell ref="A14:B14"/>
    <mergeCell ref="A15:B15"/>
    <mergeCell ref="A24:B24"/>
    <mergeCell ref="A27:B2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1" workbookViewId="0">
      <selection activeCell="B14" sqref="B14:N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9" t="s">
        <v>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>
      <c r="A7" s="79" t="s">
        <v>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9" t="s">
        <v>32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</row>
    <row r="11" spans="1:15">
      <c r="A11" s="3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5">
        <v>2023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8"/>
    </row>
    <row r="13" spans="1:15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>
      <c r="A14" s="28" t="s">
        <v>33</v>
      </c>
      <c r="B14" s="29">
        <v>17161500</v>
      </c>
      <c r="C14" s="15">
        <v>17084700</v>
      </c>
      <c r="D14" s="15">
        <v>17037000</v>
      </c>
      <c r="E14" s="13">
        <v>17091900</v>
      </c>
      <c r="F14" s="13">
        <v>16961400</v>
      </c>
      <c r="G14" s="13">
        <v>16904100</v>
      </c>
      <c r="H14" s="13">
        <v>16821900</v>
      </c>
      <c r="I14" s="13">
        <v>16710000</v>
      </c>
      <c r="J14" s="13">
        <v>16623900</v>
      </c>
      <c r="K14" s="13">
        <v>16579200</v>
      </c>
      <c r="L14" s="13">
        <v>16542000</v>
      </c>
      <c r="M14" s="13">
        <v>16488900</v>
      </c>
      <c r="N14" s="13">
        <v>16471800</v>
      </c>
      <c r="O14" s="30">
        <f t="shared" ref="O14:O15" si="0">SUM(B14:N14)</f>
        <v>218478300</v>
      </c>
    </row>
    <row r="15" spans="1:15">
      <c r="A15" s="28" t="s">
        <v>34</v>
      </c>
      <c r="B15" s="29">
        <v>1694400</v>
      </c>
      <c r="C15" s="15">
        <v>1685400</v>
      </c>
      <c r="D15" s="15">
        <v>1689000</v>
      </c>
      <c r="E15" s="13">
        <v>1689000</v>
      </c>
      <c r="F15" s="13">
        <v>1681800</v>
      </c>
      <c r="G15" s="13">
        <v>1679700</v>
      </c>
      <c r="H15" s="13">
        <v>1683000</v>
      </c>
      <c r="I15" s="13">
        <v>1681500</v>
      </c>
      <c r="J15" s="13">
        <v>1665600</v>
      </c>
      <c r="K15" s="13">
        <v>1659600</v>
      </c>
      <c r="L15" s="13">
        <v>1661100</v>
      </c>
      <c r="M15" s="13">
        <v>1657200</v>
      </c>
      <c r="N15" s="13">
        <v>1660800</v>
      </c>
      <c r="O15" s="30">
        <f t="shared" si="0"/>
        <v>21788100</v>
      </c>
    </row>
    <row r="16" spans="1:15">
      <c r="A16" s="31" t="s">
        <v>19</v>
      </c>
      <c r="B16" s="33">
        <f t="shared" ref="B16:D16" si="1">B15+B14</f>
        <v>18855900</v>
      </c>
      <c r="C16" s="33">
        <f t="shared" si="1"/>
        <v>18770100</v>
      </c>
      <c r="D16" s="33">
        <f t="shared" si="1"/>
        <v>18726000</v>
      </c>
      <c r="E16" s="32">
        <f t="shared" ref="E16:O16" si="2">SUM(E14:E15)</f>
        <v>18780900</v>
      </c>
      <c r="F16" s="32">
        <f t="shared" si="2"/>
        <v>18643200</v>
      </c>
      <c r="G16" s="32">
        <f t="shared" si="2"/>
        <v>18583800</v>
      </c>
      <c r="H16" s="32">
        <f t="shared" si="2"/>
        <v>18504900</v>
      </c>
      <c r="I16" s="32">
        <f t="shared" si="2"/>
        <v>18391500</v>
      </c>
      <c r="J16" s="32">
        <f t="shared" si="2"/>
        <v>18289500</v>
      </c>
      <c r="K16" s="32">
        <f t="shared" si="2"/>
        <v>18238800</v>
      </c>
      <c r="L16" s="32">
        <f t="shared" si="2"/>
        <v>18203100</v>
      </c>
      <c r="M16" s="32">
        <f t="shared" si="2"/>
        <v>18146100</v>
      </c>
      <c r="N16" s="32">
        <f t="shared" si="2"/>
        <v>18132600</v>
      </c>
      <c r="O16" s="32">
        <f t="shared" si="2"/>
        <v>240266400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" workbookViewId="0">
      <selection activeCell="C14" sqref="B14:N23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9" t="s">
        <v>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1:15">
      <c r="A7" s="79" t="s">
        <v>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9" t="s">
        <v>35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</row>
    <row r="11" spans="1:15">
      <c r="A11" s="3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5">
        <v>2023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8"/>
    </row>
    <row r="13" spans="1:15" ht="15.75" thickBot="1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 ht="15.75" thickBot="1">
      <c r="A14" s="36" t="s">
        <v>36</v>
      </c>
      <c r="B14" s="44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37">
        <f t="shared" ref="O14:O23" si="0">SUM(B14:N14)</f>
        <v>0</v>
      </c>
    </row>
    <row r="15" spans="1:15" ht="15.75" thickBot="1">
      <c r="A15" s="36" t="s">
        <v>37</v>
      </c>
      <c r="B15" s="44">
        <v>600</v>
      </c>
      <c r="C15" s="45">
        <v>600</v>
      </c>
      <c r="D15" s="45">
        <v>600</v>
      </c>
      <c r="E15" s="45">
        <v>600</v>
      </c>
      <c r="F15" s="45">
        <v>600</v>
      </c>
      <c r="G15" s="45">
        <v>600</v>
      </c>
      <c r="H15" s="45">
        <v>600</v>
      </c>
      <c r="I15" s="45">
        <v>600</v>
      </c>
      <c r="J15" s="45">
        <v>600</v>
      </c>
      <c r="K15" s="45">
        <v>600</v>
      </c>
      <c r="L15" s="45">
        <v>600</v>
      </c>
      <c r="M15" s="45">
        <v>600</v>
      </c>
      <c r="N15" s="45">
        <v>600</v>
      </c>
      <c r="O15" s="37">
        <f t="shared" si="0"/>
        <v>7800</v>
      </c>
    </row>
    <row r="16" spans="1:15" ht="15.75" thickBot="1">
      <c r="A16" s="36" t="s">
        <v>38</v>
      </c>
      <c r="B16" s="44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37">
        <f t="shared" si="0"/>
        <v>0</v>
      </c>
    </row>
    <row r="17" spans="1:15" ht="15.75" thickBot="1">
      <c r="A17" s="36" t="s">
        <v>39</v>
      </c>
      <c r="B17" s="46">
        <v>2700</v>
      </c>
      <c r="C17" s="47">
        <v>2700</v>
      </c>
      <c r="D17" s="47">
        <v>2700</v>
      </c>
      <c r="E17" s="47">
        <v>3900</v>
      </c>
      <c r="F17" s="47">
        <v>3300</v>
      </c>
      <c r="G17" s="47">
        <v>3600</v>
      </c>
      <c r="H17" s="47">
        <v>3600</v>
      </c>
      <c r="I17" s="47">
        <v>4200</v>
      </c>
      <c r="J17" s="47">
        <v>3900</v>
      </c>
      <c r="K17" s="47">
        <v>3600</v>
      </c>
      <c r="L17" s="47">
        <v>3600</v>
      </c>
      <c r="M17" s="47">
        <v>3600</v>
      </c>
      <c r="N17" s="47">
        <v>3900</v>
      </c>
      <c r="O17" s="37">
        <f t="shared" si="0"/>
        <v>45300</v>
      </c>
    </row>
    <row r="18" spans="1:15" ht="15.75" thickBot="1">
      <c r="A18" s="36" t="s">
        <v>40</v>
      </c>
      <c r="B18" s="46">
        <v>19500</v>
      </c>
      <c r="C18" s="47">
        <v>21000</v>
      </c>
      <c r="D18" s="47">
        <v>20400</v>
      </c>
      <c r="E18" s="47">
        <v>21300</v>
      </c>
      <c r="F18" s="47">
        <v>21600</v>
      </c>
      <c r="G18" s="47">
        <v>23400</v>
      </c>
      <c r="H18" s="47">
        <v>22200</v>
      </c>
      <c r="I18" s="47">
        <v>22200</v>
      </c>
      <c r="J18" s="47">
        <v>22200</v>
      </c>
      <c r="K18" s="47">
        <v>22200</v>
      </c>
      <c r="L18" s="47">
        <v>22200</v>
      </c>
      <c r="M18" s="47">
        <v>22200</v>
      </c>
      <c r="N18" s="47">
        <v>22200</v>
      </c>
      <c r="O18" s="37">
        <f t="shared" si="0"/>
        <v>282600</v>
      </c>
    </row>
    <row r="19" spans="1:15" ht="15.75" thickBot="1">
      <c r="A19" s="36" t="s">
        <v>41</v>
      </c>
      <c r="B19" s="46">
        <v>30600</v>
      </c>
      <c r="C19" s="47">
        <v>30600</v>
      </c>
      <c r="D19" s="47">
        <v>30900</v>
      </c>
      <c r="E19" s="47">
        <v>31800</v>
      </c>
      <c r="F19" s="47">
        <v>31200</v>
      </c>
      <c r="G19" s="47">
        <v>30600</v>
      </c>
      <c r="H19" s="47">
        <v>30300</v>
      </c>
      <c r="I19" s="47">
        <v>30000</v>
      </c>
      <c r="J19" s="47">
        <v>29700</v>
      </c>
      <c r="K19" s="47">
        <v>29400</v>
      </c>
      <c r="L19" s="47">
        <v>29400</v>
      </c>
      <c r="M19" s="47">
        <v>29400</v>
      </c>
      <c r="N19" s="47">
        <v>29100</v>
      </c>
      <c r="O19" s="37">
        <f t="shared" si="0"/>
        <v>393000</v>
      </c>
    </row>
    <row r="20" spans="1:15" ht="15.75" thickBot="1">
      <c r="A20" s="36" t="s">
        <v>42</v>
      </c>
      <c r="B20" s="46">
        <v>294600</v>
      </c>
      <c r="C20" s="47">
        <v>292500</v>
      </c>
      <c r="D20" s="47">
        <v>291900</v>
      </c>
      <c r="E20" s="47">
        <v>290100</v>
      </c>
      <c r="F20" s="47">
        <v>288300</v>
      </c>
      <c r="G20" s="47">
        <v>286500</v>
      </c>
      <c r="H20" s="47">
        <v>286500</v>
      </c>
      <c r="I20" s="47">
        <v>285900</v>
      </c>
      <c r="J20" s="47">
        <v>284700</v>
      </c>
      <c r="K20" s="47">
        <v>284700</v>
      </c>
      <c r="L20" s="47">
        <v>285600</v>
      </c>
      <c r="M20" s="47">
        <v>284700</v>
      </c>
      <c r="N20" s="47">
        <v>283500</v>
      </c>
      <c r="O20" s="37">
        <f t="shared" si="0"/>
        <v>3739500</v>
      </c>
    </row>
    <row r="21" spans="1:15" ht="15.75" customHeight="1" thickBot="1">
      <c r="A21" s="36" t="s">
        <v>43</v>
      </c>
      <c r="B21" s="46">
        <v>546300</v>
      </c>
      <c r="C21" s="47">
        <v>542400</v>
      </c>
      <c r="D21" s="47">
        <v>543900</v>
      </c>
      <c r="E21" s="47">
        <v>540300</v>
      </c>
      <c r="F21" s="47">
        <v>539400</v>
      </c>
      <c r="G21" s="47">
        <v>538200</v>
      </c>
      <c r="H21" s="47">
        <v>538200</v>
      </c>
      <c r="I21" s="47">
        <v>539700</v>
      </c>
      <c r="J21" s="47">
        <v>538200</v>
      </c>
      <c r="K21" s="47">
        <v>533700</v>
      </c>
      <c r="L21" s="47">
        <v>533100</v>
      </c>
      <c r="M21" s="47">
        <v>532500</v>
      </c>
      <c r="N21" s="47">
        <v>530700</v>
      </c>
      <c r="O21" s="37">
        <f t="shared" si="0"/>
        <v>6996600</v>
      </c>
    </row>
    <row r="22" spans="1:15" ht="15.75" customHeight="1" thickBot="1">
      <c r="A22" s="36" t="s">
        <v>44</v>
      </c>
      <c r="B22" s="46">
        <v>6945300</v>
      </c>
      <c r="C22" s="47">
        <v>6918600</v>
      </c>
      <c r="D22" s="47">
        <v>6927000</v>
      </c>
      <c r="E22" s="47">
        <v>6954900</v>
      </c>
      <c r="F22" s="47">
        <v>6916200</v>
      </c>
      <c r="G22" s="47">
        <v>6915600</v>
      </c>
      <c r="H22" s="47">
        <v>6895800</v>
      </c>
      <c r="I22" s="47">
        <v>6871800</v>
      </c>
      <c r="J22" s="47">
        <v>6855000</v>
      </c>
      <c r="K22" s="47">
        <v>6830400</v>
      </c>
      <c r="L22" s="47">
        <v>6852300</v>
      </c>
      <c r="M22" s="47">
        <v>6805500</v>
      </c>
      <c r="N22" s="47">
        <v>6828000</v>
      </c>
      <c r="O22" s="37">
        <f t="shared" si="0"/>
        <v>89516400</v>
      </c>
    </row>
    <row r="23" spans="1:15" ht="15.75" customHeight="1" thickBot="1">
      <c r="A23" s="36" t="s">
        <v>45</v>
      </c>
      <c r="B23" s="48">
        <v>11016300</v>
      </c>
      <c r="C23" s="49">
        <v>10961700</v>
      </c>
      <c r="D23" s="49">
        <v>10908600</v>
      </c>
      <c r="E23" s="49">
        <v>10938000</v>
      </c>
      <c r="F23" s="49">
        <v>10842600</v>
      </c>
      <c r="G23" s="49">
        <v>10785300</v>
      </c>
      <c r="H23" s="49">
        <v>10727700</v>
      </c>
      <c r="I23" s="49">
        <v>10637100</v>
      </c>
      <c r="J23" s="49">
        <v>10555200</v>
      </c>
      <c r="K23" s="49">
        <v>10534200</v>
      </c>
      <c r="L23" s="49">
        <v>10476300</v>
      </c>
      <c r="M23" s="49">
        <v>10467600</v>
      </c>
      <c r="N23" s="49">
        <v>10434600</v>
      </c>
      <c r="O23" s="37">
        <f t="shared" si="0"/>
        <v>139285200</v>
      </c>
    </row>
    <row r="24" spans="1:15" ht="15.75" customHeight="1">
      <c r="A24" s="31" t="s">
        <v>19</v>
      </c>
      <c r="B24" s="38">
        <f t="shared" ref="B24:O24" si="1">SUM(B14:B23)</f>
        <v>18855900</v>
      </c>
      <c r="C24" s="38">
        <f t="shared" si="1"/>
        <v>18770100</v>
      </c>
      <c r="D24" s="38">
        <f t="shared" si="1"/>
        <v>18726000</v>
      </c>
      <c r="E24" s="38">
        <f t="shared" si="1"/>
        <v>18780900</v>
      </c>
      <c r="F24" s="38">
        <f t="shared" si="1"/>
        <v>18643200</v>
      </c>
      <c r="G24" s="38">
        <f t="shared" si="1"/>
        <v>18583800</v>
      </c>
      <c r="H24" s="38">
        <f t="shared" si="1"/>
        <v>18504900</v>
      </c>
      <c r="I24" s="38">
        <f t="shared" si="1"/>
        <v>18391500</v>
      </c>
      <c r="J24" s="38">
        <f t="shared" si="1"/>
        <v>18289500</v>
      </c>
      <c r="K24" s="38">
        <f t="shared" si="1"/>
        <v>18238800</v>
      </c>
      <c r="L24" s="38">
        <f t="shared" si="1"/>
        <v>18203100</v>
      </c>
      <c r="M24" s="38">
        <f t="shared" si="1"/>
        <v>18146100</v>
      </c>
      <c r="N24" s="38">
        <f t="shared" si="1"/>
        <v>18132600</v>
      </c>
      <c r="O24" s="32">
        <f t="shared" si="1"/>
        <v>240266400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17" workbookViewId="0">
      <selection activeCell="Q38" sqref="A1:XFD1048576"/>
    </sheetView>
  </sheetViews>
  <sheetFormatPr baseColWidth="10" defaultColWidth="14.42578125" defaultRowHeight="15" customHeight="1"/>
  <cols>
    <col min="1" max="1" width="23.140625" style="64" customWidth="1"/>
    <col min="2" max="14" width="16.28515625" style="64" customWidth="1"/>
    <col min="15" max="15" width="17.28515625" style="64" customWidth="1"/>
    <col min="16" max="18" width="10.7109375" style="64" customWidth="1"/>
    <col min="19" max="16384" width="14.42578125" style="64"/>
  </cols>
  <sheetData>
    <row r="6" spans="1:15">
      <c r="A6" s="99" t="s">
        <v>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1:15">
      <c r="A7" s="99" t="s">
        <v>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1:1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</row>
    <row r="10" spans="1:15">
      <c r="A10" s="99" t="s">
        <v>46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1"/>
    </row>
    <row r="11" spans="1:1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</row>
    <row r="12" spans="1:15">
      <c r="A12" s="51" t="s">
        <v>3</v>
      </c>
      <c r="B12" s="102">
        <v>2023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1"/>
    </row>
    <row r="13" spans="1:15">
      <c r="A13" s="66" t="s">
        <v>47</v>
      </c>
      <c r="B13" s="67" t="s">
        <v>6</v>
      </c>
      <c r="C13" s="67" t="s">
        <v>7</v>
      </c>
      <c r="D13" s="67" t="s">
        <v>8</v>
      </c>
      <c r="E13" s="67" t="s">
        <v>9</v>
      </c>
      <c r="F13" s="67" t="s">
        <v>10</v>
      </c>
      <c r="G13" s="67" t="s">
        <v>11</v>
      </c>
      <c r="H13" s="67" t="s">
        <v>12</v>
      </c>
      <c r="I13" s="67" t="s">
        <v>13</v>
      </c>
      <c r="J13" s="67" t="s">
        <v>14</v>
      </c>
      <c r="K13" s="67" t="s">
        <v>15</v>
      </c>
      <c r="L13" s="67" t="s">
        <v>16</v>
      </c>
      <c r="M13" s="67" t="s">
        <v>17</v>
      </c>
      <c r="N13" s="67" t="s">
        <v>18</v>
      </c>
      <c r="O13" s="67" t="s">
        <v>19</v>
      </c>
    </row>
    <row r="14" spans="1:15">
      <c r="A14" s="68" t="s">
        <v>48</v>
      </c>
      <c r="B14" s="69">
        <v>405600</v>
      </c>
      <c r="C14" s="70">
        <v>403500</v>
      </c>
      <c r="D14" s="70">
        <v>401700</v>
      </c>
      <c r="E14" s="69">
        <v>408600</v>
      </c>
      <c r="F14" s="69">
        <v>406500</v>
      </c>
      <c r="G14" s="69">
        <v>399600</v>
      </c>
      <c r="H14" s="69">
        <v>396900</v>
      </c>
      <c r="I14" s="69">
        <v>397200</v>
      </c>
      <c r="J14" s="69">
        <v>390300</v>
      </c>
      <c r="K14" s="69">
        <v>390900</v>
      </c>
      <c r="L14" s="69">
        <v>388500</v>
      </c>
      <c r="M14" s="69">
        <v>388200</v>
      </c>
      <c r="N14" s="69">
        <v>387300</v>
      </c>
      <c r="O14" s="71">
        <f t="shared" ref="O14:O51" si="0">SUM(B14:N14)</f>
        <v>5164800</v>
      </c>
    </row>
    <row r="15" spans="1:15">
      <c r="A15" s="68" t="s">
        <v>49</v>
      </c>
      <c r="B15" s="69">
        <v>1800</v>
      </c>
      <c r="C15" s="70">
        <v>1500</v>
      </c>
      <c r="D15" s="70">
        <v>1500</v>
      </c>
      <c r="E15" s="69">
        <v>1500</v>
      </c>
      <c r="F15" s="69">
        <v>1500</v>
      </c>
      <c r="G15" s="69">
        <v>1500</v>
      </c>
      <c r="H15" s="69">
        <v>1500</v>
      </c>
      <c r="I15" s="69">
        <v>1500</v>
      </c>
      <c r="J15" s="69">
        <v>1500</v>
      </c>
      <c r="K15" s="69">
        <v>1500</v>
      </c>
      <c r="L15" s="69">
        <v>1500</v>
      </c>
      <c r="M15" s="69">
        <v>1500</v>
      </c>
      <c r="N15" s="69">
        <v>1500</v>
      </c>
      <c r="O15" s="71">
        <f t="shared" si="0"/>
        <v>19800</v>
      </c>
    </row>
    <row r="16" spans="1:15">
      <c r="A16" s="68" t="s">
        <v>50</v>
      </c>
      <c r="B16" s="69">
        <v>105900</v>
      </c>
      <c r="C16" s="70">
        <v>105600</v>
      </c>
      <c r="D16" s="70">
        <v>105000</v>
      </c>
      <c r="E16" s="69">
        <v>104100</v>
      </c>
      <c r="F16" s="69">
        <v>102300</v>
      </c>
      <c r="G16" s="69">
        <v>102000</v>
      </c>
      <c r="H16" s="69">
        <v>100800</v>
      </c>
      <c r="I16" s="69">
        <v>99300</v>
      </c>
      <c r="J16" s="69">
        <v>100200</v>
      </c>
      <c r="K16" s="69">
        <v>99000</v>
      </c>
      <c r="L16" s="69">
        <v>99300</v>
      </c>
      <c r="M16" s="69">
        <v>99000</v>
      </c>
      <c r="N16" s="69">
        <v>98400</v>
      </c>
      <c r="O16" s="71">
        <f t="shared" si="0"/>
        <v>1320900</v>
      </c>
    </row>
    <row r="17" spans="1:15">
      <c r="A17" s="68" t="s">
        <v>51</v>
      </c>
      <c r="B17" s="69">
        <v>27000</v>
      </c>
      <c r="C17" s="70">
        <v>26700</v>
      </c>
      <c r="D17" s="70">
        <v>26400</v>
      </c>
      <c r="E17" s="69">
        <v>26100</v>
      </c>
      <c r="F17" s="69">
        <v>25500</v>
      </c>
      <c r="G17" s="69">
        <v>25500</v>
      </c>
      <c r="H17" s="69">
        <v>25500</v>
      </c>
      <c r="I17" s="69">
        <v>25500</v>
      </c>
      <c r="J17" s="69">
        <v>24900</v>
      </c>
      <c r="K17" s="69">
        <v>24300</v>
      </c>
      <c r="L17" s="69">
        <v>24300</v>
      </c>
      <c r="M17" s="69">
        <v>24300</v>
      </c>
      <c r="N17" s="69">
        <v>28200</v>
      </c>
      <c r="O17" s="71">
        <f t="shared" si="0"/>
        <v>334200</v>
      </c>
    </row>
    <row r="18" spans="1:15">
      <c r="A18" s="68" t="s">
        <v>52</v>
      </c>
      <c r="B18" s="69">
        <v>60000</v>
      </c>
      <c r="C18" s="70">
        <v>59700</v>
      </c>
      <c r="D18" s="70">
        <v>60000</v>
      </c>
      <c r="E18" s="69">
        <v>59700</v>
      </c>
      <c r="F18" s="69">
        <v>59400</v>
      </c>
      <c r="G18" s="69">
        <v>58800</v>
      </c>
      <c r="H18" s="69">
        <v>58800</v>
      </c>
      <c r="I18" s="69">
        <v>58500</v>
      </c>
      <c r="J18" s="69">
        <v>57900</v>
      </c>
      <c r="K18" s="69">
        <v>57000</v>
      </c>
      <c r="L18" s="69">
        <v>60600</v>
      </c>
      <c r="M18" s="69">
        <v>57300</v>
      </c>
      <c r="N18" s="69">
        <v>57000</v>
      </c>
      <c r="O18" s="71">
        <f t="shared" si="0"/>
        <v>764700</v>
      </c>
    </row>
    <row r="19" spans="1:15">
      <c r="A19" s="68" t="s">
        <v>53</v>
      </c>
      <c r="B19" s="69">
        <v>24900</v>
      </c>
      <c r="C19" s="70">
        <v>24900</v>
      </c>
      <c r="D19" s="70">
        <v>24900</v>
      </c>
      <c r="E19" s="69">
        <v>24900</v>
      </c>
      <c r="F19" s="69">
        <v>24600</v>
      </c>
      <c r="G19" s="69">
        <v>24600</v>
      </c>
      <c r="H19" s="69">
        <v>23700</v>
      </c>
      <c r="I19" s="69">
        <v>24900</v>
      </c>
      <c r="J19" s="69">
        <v>23400</v>
      </c>
      <c r="K19" s="69">
        <v>23700</v>
      </c>
      <c r="L19" s="69">
        <v>24300</v>
      </c>
      <c r="M19" s="69">
        <v>23700</v>
      </c>
      <c r="N19" s="69">
        <v>24000</v>
      </c>
      <c r="O19" s="71">
        <f t="shared" si="0"/>
        <v>316500</v>
      </c>
    </row>
    <row r="20" spans="1:15">
      <c r="A20" s="68" t="s">
        <v>54</v>
      </c>
      <c r="B20" s="69">
        <v>72600</v>
      </c>
      <c r="C20" s="70">
        <v>72000</v>
      </c>
      <c r="D20" s="70">
        <v>71400</v>
      </c>
      <c r="E20" s="69">
        <v>71700</v>
      </c>
      <c r="F20" s="69">
        <v>71400</v>
      </c>
      <c r="G20" s="69">
        <v>69900</v>
      </c>
      <c r="H20" s="69">
        <v>69000</v>
      </c>
      <c r="I20" s="69">
        <v>69600</v>
      </c>
      <c r="J20" s="69">
        <v>73500</v>
      </c>
      <c r="K20" s="69">
        <v>71100</v>
      </c>
      <c r="L20" s="69">
        <v>70800</v>
      </c>
      <c r="M20" s="69">
        <v>70800</v>
      </c>
      <c r="N20" s="69">
        <v>71100</v>
      </c>
      <c r="O20" s="71">
        <f t="shared" si="0"/>
        <v>924900</v>
      </c>
    </row>
    <row r="21" spans="1:15" ht="15.75" customHeight="1">
      <c r="A21" s="68" t="s">
        <v>55</v>
      </c>
      <c r="B21" s="69">
        <v>215700</v>
      </c>
      <c r="C21" s="70">
        <v>218700</v>
      </c>
      <c r="D21" s="70">
        <v>215700</v>
      </c>
      <c r="E21" s="69">
        <v>215400</v>
      </c>
      <c r="F21" s="69">
        <v>215400</v>
      </c>
      <c r="G21" s="69">
        <v>218700</v>
      </c>
      <c r="H21" s="69">
        <v>215100</v>
      </c>
      <c r="I21" s="69">
        <v>212100</v>
      </c>
      <c r="J21" s="69">
        <v>210300</v>
      </c>
      <c r="K21" s="69">
        <v>211800</v>
      </c>
      <c r="L21" s="69">
        <v>211500</v>
      </c>
      <c r="M21" s="69">
        <v>211200</v>
      </c>
      <c r="N21" s="69">
        <v>213000</v>
      </c>
      <c r="O21" s="71">
        <f t="shared" si="0"/>
        <v>2784600</v>
      </c>
    </row>
    <row r="22" spans="1:15" ht="15.75" customHeight="1">
      <c r="A22" s="68" t="s">
        <v>56</v>
      </c>
      <c r="B22" s="69">
        <v>152100</v>
      </c>
      <c r="C22" s="70">
        <v>151200</v>
      </c>
      <c r="D22" s="70">
        <v>150300</v>
      </c>
      <c r="E22" s="69">
        <v>155400</v>
      </c>
      <c r="F22" s="69">
        <v>150000</v>
      </c>
      <c r="G22" s="69">
        <v>149100</v>
      </c>
      <c r="H22" s="69">
        <v>148500</v>
      </c>
      <c r="I22" s="69">
        <v>145800</v>
      </c>
      <c r="J22" s="69">
        <v>144600</v>
      </c>
      <c r="K22" s="69">
        <v>142800</v>
      </c>
      <c r="L22" s="69">
        <v>142500</v>
      </c>
      <c r="M22" s="69">
        <v>142500</v>
      </c>
      <c r="N22" s="69">
        <v>144000</v>
      </c>
      <c r="O22" s="71">
        <f t="shared" si="0"/>
        <v>1918800</v>
      </c>
    </row>
    <row r="23" spans="1:15" ht="15.75" customHeight="1">
      <c r="A23" s="68" t="s">
        <v>57</v>
      </c>
      <c r="B23" s="69">
        <v>75900</v>
      </c>
      <c r="C23" s="70">
        <v>77100</v>
      </c>
      <c r="D23" s="70">
        <v>75600</v>
      </c>
      <c r="E23" s="69">
        <v>75300</v>
      </c>
      <c r="F23" s="69">
        <v>74400</v>
      </c>
      <c r="G23" s="69">
        <v>73500</v>
      </c>
      <c r="H23" s="69">
        <v>73800</v>
      </c>
      <c r="I23" s="69">
        <v>73200</v>
      </c>
      <c r="J23" s="69">
        <v>72900</v>
      </c>
      <c r="K23" s="69">
        <v>72600</v>
      </c>
      <c r="L23" s="69">
        <v>72900</v>
      </c>
      <c r="M23" s="69">
        <v>72600</v>
      </c>
      <c r="N23" s="69">
        <v>72600</v>
      </c>
      <c r="O23" s="71">
        <f t="shared" si="0"/>
        <v>962400</v>
      </c>
    </row>
    <row r="24" spans="1:15" ht="15.75" customHeight="1">
      <c r="A24" s="68" t="s">
        <v>58</v>
      </c>
      <c r="B24" s="69">
        <v>52200</v>
      </c>
      <c r="C24" s="70">
        <v>51000</v>
      </c>
      <c r="D24" s="70">
        <v>51300</v>
      </c>
      <c r="E24" s="69">
        <v>51600</v>
      </c>
      <c r="F24" s="69">
        <v>51300</v>
      </c>
      <c r="G24" s="69">
        <v>50700</v>
      </c>
      <c r="H24" s="69">
        <v>50100</v>
      </c>
      <c r="I24" s="69">
        <v>50400</v>
      </c>
      <c r="J24" s="69">
        <v>49200</v>
      </c>
      <c r="K24" s="69">
        <v>49500</v>
      </c>
      <c r="L24" s="69">
        <v>50100</v>
      </c>
      <c r="M24" s="69">
        <v>50100</v>
      </c>
      <c r="N24" s="69">
        <v>49800</v>
      </c>
      <c r="O24" s="71">
        <f t="shared" si="0"/>
        <v>657300</v>
      </c>
    </row>
    <row r="25" spans="1:15" ht="15.75" customHeight="1">
      <c r="A25" s="68" t="s">
        <v>59</v>
      </c>
      <c r="B25" s="69">
        <v>0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71">
        <f>SUM(B25:N25)</f>
        <v>0</v>
      </c>
    </row>
    <row r="26" spans="1:15" ht="15.75" customHeight="1">
      <c r="A26" s="68" t="s">
        <v>60</v>
      </c>
      <c r="B26" s="69">
        <v>792300</v>
      </c>
      <c r="C26" s="70">
        <v>787800</v>
      </c>
      <c r="D26" s="70">
        <v>790500</v>
      </c>
      <c r="E26" s="69">
        <v>795000</v>
      </c>
      <c r="F26" s="69">
        <v>786900</v>
      </c>
      <c r="G26" s="69">
        <v>786000</v>
      </c>
      <c r="H26" s="69">
        <v>780000</v>
      </c>
      <c r="I26" s="69">
        <v>778800</v>
      </c>
      <c r="J26" s="69">
        <v>772800</v>
      </c>
      <c r="K26" s="69">
        <v>764700</v>
      </c>
      <c r="L26" s="69">
        <v>761100</v>
      </c>
      <c r="M26" s="69">
        <v>760500</v>
      </c>
      <c r="N26" s="69">
        <v>756900</v>
      </c>
      <c r="O26" s="71">
        <f t="shared" si="0"/>
        <v>10113300</v>
      </c>
    </row>
    <row r="27" spans="1:15" ht="15.75" customHeight="1">
      <c r="A27" s="68" t="s">
        <v>61</v>
      </c>
      <c r="B27" s="69">
        <v>107400</v>
      </c>
      <c r="C27" s="70">
        <v>107100</v>
      </c>
      <c r="D27" s="70">
        <v>106200</v>
      </c>
      <c r="E27" s="69">
        <v>106200</v>
      </c>
      <c r="F27" s="69">
        <v>105900</v>
      </c>
      <c r="G27" s="69">
        <v>106800</v>
      </c>
      <c r="H27" s="69">
        <v>107700</v>
      </c>
      <c r="I27" s="69">
        <v>105600</v>
      </c>
      <c r="J27" s="69">
        <v>106500</v>
      </c>
      <c r="K27" s="69">
        <v>105600</v>
      </c>
      <c r="L27" s="69">
        <v>105000</v>
      </c>
      <c r="M27" s="69">
        <v>104700</v>
      </c>
      <c r="N27" s="69">
        <v>105300</v>
      </c>
      <c r="O27" s="71">
        <f t="shared" si="0"/>
        <v>1380000</v>
      </c>
    </row>
    <row r="28" spans="1:15" ht="15.75" customHeight="1">
      <c r="A28" s="68" t="s">
        <v>62</v>
      </c>
      <c r="B28" s="69">
        <v>1985400</v>
      </c>
      <c r="C28" s="70">
        <v>1977600</v>
      </c>
      <c r="D28" s="70">
        <v>1967100</v>
      </c>
      <c r="E28" s="69">
        <v>1965600</v>
      </c>
      <c r="F28" s="69">
        <v>1952400</v>
      </c>
      <c r="G28" s="69">
        <v>1941600</v>
      </c>
      <c r="H28" s="69">
        <v>1929300</v>
      </c>
      <c r="I28" s="69">
        <v>1920600</v>
      </c>
      <c r="J28" s="69">
        <v>1906800</v>
      </c>
      <c r="K28" s="69">
        <v>1895700</v>
      </c>
      <c r="L28" s="69">
        <v>1899900</v>
      </c>
      <c r="M28" s="69">
        <v>1887900</v>
      </c>
      <c r="N28" s="69">
        <v>1878900</v>
      </c>
      <c r="O28" s="71">
        <f t="shared" si="0"/>
        <v>25108800</v>
      </c>
    </row>
    <row r="29" spans="1:15" ht="15.75" customHeight="1">
      <c r="A29" s="68" t="s">
        <v>63</v>
      </c>
      <c r="B29" s="69">
        <v>879900</v>
      </c>
      <c r="C29" s="70">
        <v>872100</v>
      </c>
      <c r="D29" s="70">
        <v>866400</v>
      </c>
      <c r="E29" s="69">
        <v>865800</v>
      </c>
      <c r="F29" s="69">
        <v>857700</v>
      </c>
      <c r="G29" s="69">
        <v>855300</v>
      </c>
      <c r="H29" s="69">
        <v>852900</v>
      </c>
      <c r="I29" s="69">
        <v>849900</v>
      </c>
      <c r="J29" s="69">
        <v>846000</v>
      </c>
      <c r="K29" s="69">
        <v>843600</v>
      </c>
      <c r="L29" s="69">
        <v>843000</v>
      </c>
      <c r="M29" s="69">
        <v>842100</v>
      </c>
      <c r="N29" s="69">
        <v>840300</v>
      </c>
      <c r="O29" s="71">
        <f t="shared" si="0"/>
        <v>11115000</v>
      </c>
    </row>
    <row r="30" spans="1:15" ht="15.75" customHeight="1">
      <c r="A30" s="68" t="s">
        <v>64</v>
      </c>
      <c r="B30" s="69">
        <v>975900</v>
      </c>
      <c r="C30" s="70">
        <v>971100</v>
      </c>
      <c r="D30" s="70">
        <v>969600</v>
      </c>
      <c r="E30" s="69">
        <v>968700</v>
      </c>
      <c r="F30" s="69">
        <v>963900</v>
      </c>
      <c r="G30" s="69">
        <v>960000</v>
      </c>
      <c r="H30" s="69">
        <v>951900</v>
      </c>
      <c r="I30" s="69">
        <v>942900</v>
      </c>
      <c r="J30" s="69">
        <v>945900</v>
      </c>
      <c r="K30" s="69">
        <v>940800</v>
      </c>
      <c r="L30" s="69">
        <v>942000</v>
      </c>
      <c r="M30" s="69">
        <v>936300</v>
      </c>
      <c r="N30" s="69">
        <v>937800</v>
      </c>
      <c r="O30" s="71">
        <f t="shared" si="0"/>
        <v>12406800</v>
      </c>
    </row>
    <row r="31" spans="1:15" ht="15.75" customHeight="1">
      <c r="A31" s="68" t="s">
        <v>65</v>
      </c>
      <c r="B31" s="69">
        <v>1164900</v>
      </c>
      <c r="C31" s="70">
        <v>1156200</v>
      </c>
      <c r="D31" s="70">
        <v>1163100</v>
      </c>
      <c r="E31" s="69">
        <v>1166100</v>
      </c>
      <c r="F31" s="69">
        <v>1160100</v>
      </c>
      <c r="G31" s="69">
        <v>1160400</v>
      </c>
      <c r="H31" s="69">
        <v>1162200</v>
      </c>
      <c r="I31" s="69">
        <v>1156200</v>
      </c>
      <c r="J31" s="69">
        <v>1155300</v>
      </c>
      <c r="K31" s="69">
        <v>1149900</v>
      </c>
      <c r="L31" s="69">
        <v>1152900</v>
      </c>
      <c r="M31" s="69">
        <v>1149000</v>
      </c>
      <c r="N31" s="69">
        <v>1155900</v>
      </c>
      <c r="O31" s="71">
        <f t="shared" si="0"/>
        <v>15052200</v>
      </c>
    </row>
    <row r="32" spans="1:15" ht="15.75" customHeight="1">
      <c r="A32" s="68" t="s">
        <v>66</v>
      </c>
      <c r="B32" s="69">
        <v>249900</v>
      </c>
      <c r="C32" s="70">
        <v>248700</v>
      </c>
      <c r="D32" s="70">
        <v>247500</v>
      </c>
      <c r="E32" s="69">
        <v>246600</v>
      </c>
      <c r="F32" s="69">
        <v>246300</v>
      </c>
      <c r="G32" s="69">
        <v>244200</v>
      </c>
      <c r="H32" s="69">
        <v>243000</v>
      </c>
      <c r="I32" s="69">
        <v>244800</v>
      </c>
      <c r="J32" s="69">
        <v>238500</v>
      </c>
      <c r="K32" s="69">
        <v>237600</v>
      </c>
      <c r="L32" s="69">
        <v>236100</v>
      </c>
      <c r="M32" s="69">
        <v>235500</v>
      </c>
      <c r="N32" s="69">
        <v>233100</v>
      </c>
      <c r="O32" s="71">
        <f t="shared" si="0"/>
        <v>3151800</v>
      </c>
    </row>
    <row r="33" spans="1:15" ht="15.75" customHeight="1">
      <c r="A33" s="68" t="s">
        <v>67</v>
      </c>
      <c r="B33" s="69">
        <v>766800</v>
      </c>
      <c r="C33" s="70">
        <v>763500</v>
      </c>
      <c r="D33" s="70">
        <v>761700</v>
      </c>
      <c r="E33" s="69">
        <v>758100</v>
      </c>
      <c r="F33" s="69">
        <v>754200</v>
      </c>
      <c r="G33" s="69">
        <v>750000</v>
      </c>
      <c r="H33" s="69">
        <v>748500</v>
      </c>
      <c r="I33" s="69">
        <v>745500</v>
      </c>
      <c r="J33" s="69">
        <v>743700</v>
      </c>
      <c r="K33" s="69">
        <v>739500</v>
      </c>
      <c r="L33" s="69">
        <v>736800</v>
      </c>
      <c r="M33" s="69">
        <v>735600</v>
      </c>
      <c r="N33" s="69">
        <v>742200</v>
      </c>
      <c r="O33" s="71">
        <f t="shared" si="0"/>
        <v>9746100</v>
      </c>
    </row>
    <row r="34" spans="1:15" ht="15.75" customHeight="1">
      <c r="A34" s="68" t="s">
        <v>68</v>
      </c>
      <c r="B34" s="69">
        <v>563700</v>
      </c>
      <c r="C34" s="70">
        <v>559500</v>
      </c>
      <c r="D34" s="70">
        <v>559800</v>
      </c>
      <c r="E34" s="69">
        <v>562800</v>
      </c>
      <c r="F34" s="69">
        <v>556200</v>
      </c>
      <c r="G34" s="69">
        <v>555000</v>
      </c>
      <c r="H34" s="69">
        <v>553800</v>
      </c>
      <c r="I34" s="69">
        <v>549000</v>
      </c>
      <c r="J34" s="69">
        <v>548700</v>
      </c>
      <c r="K34" s="69">
        <v>555900</v>
      </c>
      <c r="L34" s="69">
        <v>550200</v>
      </c>
      <c r="M34" s="69">
        <v>549600</v>
      </c>
      <c r="N34" s="69">
        <v>549900</v>
      </c>
      <c r="O34" s="71">
        <f t="shared" si="0"/>
        <v>7214100</v>
      </c>
    </row>
    <row r="35" spans="1:15" ht="15.75" customHeight="1">
      <c r="A35" s="68" t="s">
        <v>69</v>
      </c>
      <c r="B35" s="69">
        <v>3900</v>
      </c>
      <c r="C35" s="70">
        <v>3900</v>
      </c>
      <c r="D35" s="70">
        <v>3600</v>
      </c>
      <c r="E35" s="69">
        <v>3600</v>
      </c>
      <c r="F35" s="69">
        <v>3600</v>
      </c>
      <c r="G35" s="69">
        <v>3300</v>
      </c>
      <c r="H35" s="69">
        <v>3300</v>
      </c>
      <c r="I35" s="69">
        <v>3300</v>
      </c>
      <c r="J35" s="69">
        <v>3600</v>
      </c>
      <c r="K35" s="69">
        <v>3600</v>
      </c>
      <c r="L35" s="69">
        <v>3600</v>
      </c>
      <c r="M35" s="69">
        <v>3600</v>
      </c>
      <c r="N35" s="69">
        <v>3600</v>
      </c>
      <c r="O35" s="71">
        <f t="shared" si="0"/>
        <v>46500</v>
      </c>
    </row>
    <row r="36" spans="1:15" ht="15.75" customHeight="1">
      <c r="A36" s="68" t="s">
        <v>70</v>
      </c>
      <c r="B36" s="69">
        <v>1410000</v>
      </c>
      <c r="C36" s="70">
        <v>1403700</v>
      </c>
      <c r="D36" s="70">
        <v>1401900</v>
      </c>
      <c r="E36" s="69">
        <v>1410300</v>
      </c>
      <c r="F36" s="69">
        <v>1395000</v>
      </c>
      <c r="G36" s="69">
        <v>1392900</v>
      </c>
      <c r="H36" s="69">
        <v>1384200</v>
      </c>
      <c r="I36" s="69">
        <v>1380000</v>
      </c>
      <c r="J36" s="69">
        <v>1370400</v>
      </c>
      <c r="K36" s="69">
        <v>1363500</v>
      </c>
      <c r="L36" s="69">
        <v>1357500</v>
      </c>
      <c r="M36" s="69">
        <v>1356600</v>
      </c>
      <c r="N36" s="69">
        <v>1354800</v>
      </c>
      <c r="O36" s="71">
        <f t="shared" si="0"/>
        <v>17980800</v>
      </c>
    </row>
    <row r="37" spans="1:15" ht="15.75" customHeight="1">
      <c r="A37" s="68" t="s">
        <v>71</v>
      </c>
      <c r="B37" s="69">
        <v>384300</v>
      </c>
      <c r="C37" s="70">
        <v>383400</v>
      </c>
      <c r="D37" s="70">
        <v>381300</v>
      </c>
      <c r="E37" s="69">
        <v>379500</v>
      </c>
      <c r="F37" s="69">
        <v>379800</v>
      </c>
      <c r="G37" s="69">
        <v>382200</v>
      </c>
      <c r="H37" s="69">
        <v>376500</v>
      </c>
      <c r="I37" s="69">
        <v>375300</v>
      </c>
      <c r="J37" s="69">
        <v>370800</v>
      </c>
      <c r="K37" s="69">
        <v>370800</v>
      </c>
      <c r="L37" s="69">
        <v>370500</v>
      </c>
      <c r="M37" s="69">
        <v>369900</v>
      </c>
      <c r="N37" s="69">
        <v>369600</v>
      </c>
      <c r="O37" s="71">
        <f t="shared" si="0"/>
        <v>4893900</v>
      </c>
    </row>
    <row r="38" spans="1:15" ht="15.75" customHeight="1">
      <c r="A38" s="68" t="s">
        <v>72</v>
      </c>
      <c r="B38" s="69">
        <v>4751100</v>
      </c>
      <c r="C38" s="70">
        <v>4735800</v>
      </c>
      <c r="D38" s="70">
        <v>4729200</v>
      </c>
      <c r="E38" s="69">
        <v>4742700</v>
      </c>
      <c r="F38" s="69">
        <v>4708800</v>
      </c>
      <c r="G38" s="69">
        <v>4698900</v>
      </c>
      <c r="H38" s="69">
        <v>4688700</v>
      </c>
      <c r="I38" s="69">
        <v>4653000</v>
      </c>
      <c r="J38" s="69">
        <v>4615800</v>
      </c>
      <c r="K38" s="69">
        <v>4617000</v>
      </c>
      <c r="L38" s="69">
        <v>4603200</v>
      </c>
      <c r="M38" s="69">
        <v>4592100</v>
      </c>
      <c r="N38" s="69">
        <v>4573800</v>
      </c>
      <c r="O38" s="71">
        <f t="shared" si="0"/>
        <v>60710100</v>
      </c>
    </row>
    <row r="39" spans="1:15" ht="15.75" customHeight="1">
      <c r="A39" s="68" t="s">
        <v>73</v>
      </c>
      <c r="B39" s="69">
        <v>250200</v>
      </c>
      <c r="C39" s="70">
        <v>249300</v>
      </c>
      <c r="D39" s="70">
        <v>248400</v>
      </c>
      <c r="E39" s="69">
        <v>252600</v>
      </c>
      <c r="F39" s="69">
        <v>245700</v>
      </c>
      <c r="G39" s="69">
        <v>244200</v>
      </c>
      <c r="H39" s="69">
        <v>243300</v>
      </c>
      <c r="I39" s="69">
        <v>242100</v>
      </c>
      <c r="J39" s="69">
        <v>237900</v>
      </c>
      <c r="K39" s="69">
        <v>238200</v>
      </c>
      <c r="L39" s="69">
        <v>236700</v>
      </c>
      <c r="M39" s="69">
        <v>236400</v>
      </c>
      <c r="N39" s="69">
        <v>237000</v>
      </c>
      <c r="O39" s="71">
        <f t="shared" si="0"/>
        <v>3162000</v>
      </c>
    </row>
    <row r="40" spans="1:15" ht="15.75" customHeight="1">
      <c r="A40" s="68" t="s">
        <v>74</v>
      </c>
      <c r="B40" s="69">
        <v>150300</v>
      </c>
      <c r="C40" s="70">
        <v>149700</v>
      </c>
      <c r="D40" s="70">
        <v>149400</v>
      </c>
      <c r="E40" s="69">
        <v>150000</v>
      </c>
      <c r="F40" s="69">
        <v>149100</v>
      </c>
      <c r="G40" s="69">
        <v>149100</v>
      </c>
      <c r="H40" s="69">
        <v>148500</v>
      </c>
      <c r="I40" s="69">
        <v>146400</v>
      </c>
      <c r="J40" s="69">
        <v>149400</v>
      </c>
      <c r="K40" s="69">
        <v>146400</v>
      </c>
      <c r="L40" s="69">
        <v>145500</v>
      </c>
      <c r="M40" s="69">
        <v>145200</v>
      </c>
      <c r="N40" s="69">
        <v>144600</v>
      </c>
      <c r="O40" s="71">
        <f t="shared" si="0"/>
        <v>1923600</v>
      </c>
    </row>
    <row r="41" spans="1:15" ht="15.75" customHeight="1">
      <c r="A41" s="68" t="s">
        <v>75</v>
      </c>
      <c r="B41" s="69">
        <v>685200</v>
      </c>
      <c r="C41" s="70">
        <v>681600</v>
      </c>
      <c r="D41" s="70">
        <v>678000</v>
      </c>
      <c r="E41" s="69">
        <v>680100</v>
      </c>
      <c r="F41" s="69">
        <v>677100</v>
      </c>
      <c r="G41" s="69">
        <v>672900</v>
      </c>
      <c r="H41" s="69">
        <v>671400</v>
      </c>
      <c r="I41" s="69">
        <v>663600</v>
      </c>
      <c r="J41" s="69">
        <v>661800</v>
      </c>
      <c r="K41" s="69">
        <v>666600</v>
      </c>
      <c r="L41" s="69">
        <v>659700</v>
      </c>
      <c r="M41" s="69">
        <v>658800</v>
      </c>
      <c r="N41" s="69">
        <v>658500</v>
      </c>
      <c r="O41" s="71">
        <f t="shared" si="0"/>
        <v>8715300</v>
      </c>
    </row>
    <row r="42" spans="1:15" ht="15.75" customHeight="1">
      <c r="A42" s="68" t="s">
        <v>76</v>
      </c>
      <c r="B42" s="69">
        <v>510900</v>
      </c>
      <c r="C42" s="70">
        <v>513600</v>
      </c>
      <c r="D42" s="70">
        <v>510300</v>
      </c>
      <c r="E42" s="69">
        <v>522300</v>
      </c>
      <c r="F42" s="69">
        <v>516300</v>
      </c>
      <c r="G42" s="69">
        <v>510300</v>
      </c>
      <c r="H42" s="69">
        <v>507000</v>
      </c>
      <c r="I42" s="69">
        <v>505800</v>
      </c>
      <c r="J42" s="69">
        <v>507000</v>
      </c>
      <c r="K42" s="69">
        <v>505200</v>
      </c>
      <c r="L42" s="69">
        <v>501300</v>
      </c>
      <c r="M42" s="69">
        <v>501000</v>
      </c>
      <c r="N42" s="69">
        <v>503100</v>
      </c>
      <c r="O42" s="71">
        <f t="shared" si="0"/>
        <v>6614100</v>
      </c>
    </row>
    <row r="43" spans="1:15" ht="15.75" customHeight="1">
      <c r="A43" s="68" t="s">
        <v>77</v>
      </c>
      <c r="B43" s="69">
        <v>52800</v>
      </c>
      <c r="C43" s="70">
        <v>53100</v>
      </c>
      <c r="D43" s="70">
        <v>53400</v>
      </c>
      <c r="E43" s="69">
        <v>53100</v>
      </c>
      <c r="F43" s="69">
        <v>51900</v>
      </c>
      <c r="G43" s="69">
        <v>51600</v>
      </c>
      <c r="H43" s="69">
        <v>51900</v>
      </c>
      <c r="I43" s="69">
        <v>51600</v>
      </c>
      <c r="J43" s="69">
        <v>51000</v>
      </c>
      <c r="K43" s="69">
        <v>50700</v>
      </c>
      <c r="L43" s="69">
        <v>54600</v>
      </c>
      <c r="M43" s="69">
        <v>51000</v>
      </c>
      <c r="N43" s="69">
        <v>51000</v>
      </c>
      <c r="O43" s="71">
        <f t="shared" si="0"/>
        <v>677700</v>
      </c>
    </row>
    <row r="44" spans="1:15" ht="15.75" customHeight="1">
      <c r="A44" s="68" t="s">
        <v>78</v>
      </c>
      <c r="B44" s="69">
        <v>672000</v>
      </c>
      <c r="C44" s="70">
        <v>663900</v>
      </c>
      <c r="D44" s="70">
        <v>661200</v>
      </c>
      <c r="E44" s="69">
        <v>663900</v>
      </c>
      <c r="F44" s="69">
        <v>659400</v>
      </c>
      <c r="G44" s="69">
        <v>657900</v>
      </c>
      <c r="H44" s="69">
        <v>654600</v>
      </c>
      <c r="I44" s="69">
        <v>648900</v>
      </c>
      <c r="J44" s="69">
        <v>648900</v>
      </c>
      <c r="K44" s="69">
        <v>642600</v>
      </c>
      <c r="L44" s="69">
        <v>639900</v>
      </c>
      <c r="M44" s="69">
        <v>639300</v>
      </c>
      <c r="N44" s="69">
        <v>637500</v>
      </c>
      <c r="O44" s="71">
        <f t="shared" si="0"/>
        <v>8490000</v>
      </c>
    </row>
    <row r="45" spans="1:15" ht="15.75" customHeight="1">
      <c r="A45" s="68" t="s">
        <v>79</v>
      </c>
      <c r="B45" s="69">
        <v>177000</v>
      </c>
      <c r="C45" s="70">
        <v>176400</v>
      </c>
      <c r="D45" s="70">
        <v>176700</v>
      </c>
      <c r="E45" s="69">
        <v>177000</v>
      </c>
      <c r="F45" s="69">
        <v>175800</v>
      </c>
      <c r="G45" s="69">
        <v>175200</v>
      </c>
      <c r="H45" s="69">
        <v>175800</v>
      </c>
      <c r="I45" s="69">
        <v>171600</v>
      </c>
      <c r="J45" s="69">
        <v>174600</v>
      </c>
      <c r="K45" s="69">
        <v>169500</v>
      </c>
      <c r="L45" s="69">
        <v>169500</v>
      </c>
      <c r="M45" s="69">
        <v>168600</v>
      </c>
      <c r="N45" s="69">
        <v>169200</v>
      </c>
      <c r="O45" s="71">
        <f t="shared" si="0"/>
        <v>2256900</v>
      </c>
    </row>
    <row r="46" spans="1:15" ht="15.75" customHeight="1">
      <c r="A46" s="68" t="s">
        <v>80</v>
      </c>
      <c r="B46" s="69">
        <v>369900</v>
      </c>
      <c r="C46" s="70">
        <v>368100</v>
      </c>
      <c r="D46" s="70">
        <v>368700</v>
      </c>
      <c r="E46" s="69">
        <v>367800</v>
      </c>
      <c r="F46" s="69">
        <v>369600</v>
      </c>
      <c r="G46" s="69">
        <v>368100</v>
      </c>
      <c r="H46" s="69">
        <v>366600</v>
      </c>
      <c r="I46" s="69">
        <v>362100</v>
      </c>
      <c r="J46" s="69">
        <v>358200</v>
      </c>
      <c r="K46" s="69">
        <v>357600</v>
      </c>
      <c r="L46" s="69">
        <v>356700</v>
      </c>
      <c r="M46" s="69">
        <v>355800</v>
      </c>
      <c r="N46" s="69">
        <v>357300</v>
      </c>
      <c r="O46" s="71">
        <f t="shared" si="0"/>
        <v>4726500</v>
      </c>
    </row>
    <row r="47" spans="1:15" ht="15.75" customHeight="1">
      <c r="A47" s="68" t="s">
        <v>81</v>
      </c>
      <c r="B47" s="69">
        <v>71400</v>
      </c>
      <c r="C47" s="70">
        <v>70200</v>
      </c>
      <c r="D47" s="70">
        <v>69300</v>
      </c>
      <c r="E47" s="69">
        <v>69900</v>
      </c>
      <c r="F47" s="69">
        <v>69600</v>
      </c>
      <c r="G47" s="69">
        <v>69900</v>
      </c>
      <c r="H47" s="69">
        <v>70800</v>
      </c>
      <c r="I47" s="69">
        <v>74100</v>
      </c>
      <c r="J47" s="69">
        <v>69600</v>
      </c>
      <c r="K47" s="69">
        <v>70200</v>
      </c>
      <c r="L47" s="69">
        <v>70200</v>
      </c>
      <c r="M47" s="69">
        <v>69900</v>
      </c>
      <c r="N47" s="69">
        <v>70200</v>
      </c>
      <c r="O47" s="71">
        <f t="shared" si="0"/>
        <v>915300</v>
      </c>
    </row>
    <row r="48" spans="1:15" ht="15.75" customHeight="1">
      <c r="A48" s="68" t="s">
        <v>82</v>
      </c>
      <c r="B48" s="69">
        <v>389700</v>
      </c>
      <c r="C48" s="70">
        <v>387000</v>
      </c>
      <c r="D48" s="70">
        <v>384900</v>
      </c>
      <c r="E48" s="69">
        <v>384300</v>
      </c>
      <c r="F48" s="69">
        <v>382500</v>
      </c>
      <c r="G48" s="69">
        <v>381300</v>
      </c>
      <c r="H48" s="69">
        <v>378300</v>
      </c>
      <c r="I48" s="69">
        <v>374100</v>
      </c>
      <c r="J48" s="69">
        <v>370800</v>
      </c>
      <c r="K48" s="69">
        <v>371700</v>
      </c>
      <c r="L48" s="69">
        <v>370200</v>
      </c>
      <c r="M48" s="69">
        <v>369900</v>
      </c>
      <c r="N48" s="69">
        <v>369000</v>
      </c>
      <c r="O48" s="71">
        <f t="shared" si="0"/>
        <v>4913700</v>
      </c>
    </row>
    <row r="49" spans="1:15" ht="15.75" customHeight="1">
      <c r="A49" s="68" t="s">
        <v>83</v>
      </c>
      <c r="B49" s="69">
        <v>63000</v>
      </c>
      <c r="C49" s="70">
        <v>62400</v>
      </c>
      <c r="D49" s="70">
        <v>61200</v>
      </c>
      <c r="E49" s="69">
        <v>61200</v>
      </c>
      <c r="F49" s="69">
        <v>60900</v>
      </c>
      <c r="G49" s="69">
        <v>60000</v>
      </c>
      <c r="H49" s="69">
        <v>59100</v>
      </c>
      <c r="I49" s="69">
        <v>58800</v>
      </c>
      <c r="J49" s="69">
        <v>57900</v>
      </c>
      <c r="K49" s="69">
        <v>57300</v>
      </c>
      <c r="L49" s="69">
        <v>60600</v>
      </c>
      <c r="M49" s="69">
        <v>57300</v>
      </c>
      <c r="N49" s="69">
        <v>57000</v>
      </c>
      <c r="O49" s="71">
        <f t="shared" si="0"/>
        <v>776700</v>
      </c>
    </row>
    <row r="50" spans="1:15" ht="15.75" customHeight="1">
      <c r="A50" s="68" t="s">
        <v>84</v>
      </c>
      <c r="B50" s="69">
        <v>88500</v>
      </c>
      <c r="C50" s="70">
        <v>87300</v>
      </c>
      <c r="D50" s="70">
        <v>87300</v>
      </c>
      <c r="E50" s="69">
        <v>87600</v>
      </c>
      <c r="F50" s="69">
        <v>87600</v>
      </c>
      <c r="G50" s="69">
        <v>86700</v>
      </c>
      <c r="H50" s="69">
        <v>86400</v>
      </c>
      <c r="I50" s="69">
        <v>86400</v>
      </c>
      <c r="J50" s="69">
        <v>85800</v>
      </c>
      <c r="K50" s="69">
        <v>86700</v>
      </c>
      <c r="L50" s="69">
        <v>88200</v>
      </c>
      <c r="M50" s="69">
        <v>86400</v>
      </c>
      <c r="N50" s="69">
        <v>86100</v>
      </c>
      <c r="O50" s="71">
        <f t="shared" si="0"/>
        <v>1131000</v>
      </c>
    </row>
    <row r="51" spans="1:15" ht="15.75" customHeight="1">
      <c r="A51" s="68" t="s">
        <v>85</v>
      </c>
      <c r="B51" s="69">
        <v>145800</v>
      </c>
      <c r="C51" s="70">
        <v>145200</v>
      </c>
      <c r="D51" s="70">
        <v>145500</v>
      </c>
      <c r="E51" s="69">
        <v>145800</v>
      </c>
      <c r="F51" s="69">
        <v>144600</v>
      </c>
      <c r="G51" s="69">
        <v>146100</v>
      </c>
      <c r="H51" s="69">
        <v>145500</v>
      </c>
      <c r="I51" s="69">
        <v>143100</v>
      </c>
      <c r="J51" s="69">
        <v>143100</v>
      </c>
      <c r="K51" s="69">
        <v>143700</v>
      </c>
      <c r="L51" s="69">
        <v>141900</v>
      </c>
      <c r="M51" s="69">
        <v>141900</v>
      </c>
      <c r="N51" s="69">
        <v>143100</v>
      </c>
      <c r="O51" s="71">
        <f t="shared" si="0"/>
        <v>1875300</v>
      </c>
    </row>
    <row r="52" spans="1:15" ht="15.75" customHeight="1">
      <c r="A52" s="72" t="s">
        <v>19</v>
      </c>
      <c r="B52" s="73">
        <f t="shared" ref="B52:O52" si="1">SUM(B14:B51)</f>
        <v>18855900</v>
      </c>
      <c r="C52" s="73">
        <f t="shared" si="1"/>
        <v>18770100</v>
      </c>
      <c r="D52" s="73">
        <f t="shared" si="1"/>
        <v>18726000</v>
      </c>
      <c r="E52" s="73">
        <f t="shared" si="1"/>
        <v>18780900</v>
      </c>
      <c r="F52" s="73">
        <f t="shared" si="1"/>
        <v>18643200</v>
      </c>
      <c r="G52" s="73">
        <f t="shared" si="1"/>
        <v>18583800</v>
      </c>
      <c r="H52" s="73">
        <f t="shared" si="1"/>
        <v>18504900</v>
      </c>
      <c r="I52" s="73">
        <f t="shared" si="1"/>
        <v>18391500</v>
      </c>
      <c r="J52" s="73">
        <f t="shared" si="1"/>
        <v>18289500</v>
      </c>
      <c r="K52" s="73">
        <f t="shared" si="1"/>
        <v>18238800</v>
      </c>
      <c r="L52" s="73">
        <f t="shared" si="1"/>
        <v>18203100</v>
      </c>
      <c r="M52" s="73">
        <f t="shared" si="1"/>
        <v>18146100</v>
      </c>
      <c r="N52" s="73">
        <f t="shared" si="1"/>
        <v>18132600</v>
      </c>
      <c r="O52" s="74">
        <f t="shared" si="1"/>
        <v>240266400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J45" workbookViewId="0">
      <selection activeCell="P62" sqref="A11:P63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9" t="s">
        <v>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>
      <c r="A7" s="79" t="s">
        <v>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16">
      <c r="A8" s="1"/>
      <c r="B8" s="1"/>
    </row>
    <row r="9" spans="1:16">
      <c r="A9" s="79" t="s">
        <v>86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16">
      <c r="A10" s="82"/>
      <c r="B10" s="83"/>
    </row>
    <row r="11" spans="1:16">
      <c r="A11" s="50"/>
      <c r="B11" s="51" t="s">
        <v>3</v>
      </c>
      <c r="C11" s="106">
        <v>2023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8"/>
    </row>
    <row r="12" spans="1:16">
      <c r="A12" s="52" t="s">
        <v>87</v>
      </c>
      <c r="B12" s="52" t="s">
        <v>88</v>
      </c>
      <c r="C12" s="53" t="s">
        <v>6</v>
      </c>
      <c r="D12" s="54" t="s">
        <v>7</v>
      </c>
      <c r="E12" s="54" t="s">
        <v>8</v>
      </c>
      <c r="F12" s="53" t="s">
        <v>9</v>
      </c>
      <c r="G12" s="53" t="s">
        <v>10</v>
      </c>
      <c r="H12" s="53" t="s">
        <v>11</v>
      </c>
      <c r="I12" s="53" t="s">
        <v>12</v>
      </c>
      <c r="J12" s="53" t="s">
        <v>13</v>
      </c>
      <c r="K12" s="53" t="s">
        <v>14</v>
      </c>
      <c r="L12" s="53" t="s">
        <v>15</v>
      </c>
      <c r="M12" s="53" t="s">
        <v>16</v>
      </c>
      <c r="N12" s="53" t="s">
        <v>17</v>
      </c>
      <c r="O12" s="53" t="s">
        <v>18</v>
      </c>
      <c r="P12" s="53" t="s">
        <v>19</v>
      </c>
    </row>
    <row r="13" spans="1:16">
      <c r="A13" s="103" t="s">
        <v>89</v>
      </c>
      <c r="B13" s="52" t="s">
        <v>89</v>
      </c>
      <c r="C13" s="55">
        <v>5964900</v>
      </c>
      <c r="D13" s="56">
        <v>5941500</v>
      </c>
      <c r="E13" s="56">
        <v>5918400</v>
      </c>
      <c r="F13" s="57">
        <v>5935800</v>
      </c>
      <c r="G13" s="58">
        <v>5886300</v>
      </c>
      <c r="H13" s="58">
        <v>5868600</v>
      </c>
      <c r="I13" s="58">
        <v>5837400</v>
      </c>
      <c r="J13" s="58">
        <v>5801400</v>
      </c>
      <c r="K13" s="58">
        <v>5789400</v>
      </c>
      <c r="L13" s="58">
        <v>5777400</v>
      </c>
      <c r="M13" s="58">
        <v>5764800</v>
      </c>
      <c r="N13" s="58">
        <v>5748000</v>
      </c>
      <c r="O13" s="58">
        <v>5750400</v>
      </c>
      <c r="P13" s="59">
        <f t="shared" ref="P13:P62" si="0">SUM(C13:O13)</f>
        <v>75984300</v>
      </c>
    </row>
    <row r="14" spans="1:16">
      <c r="A14" s="104"/>
      <c r="B14" s="52" t="s">
        <v>90</v>
      </c>
      <c r="C14" s="55">
        <v>300</v>
      </c>
      <c r="D14" s="56">
        <v>300</v>
      </c>
      <c r="E14" s="56">
        <v>300</v>
      </c>
      <c r="F14" s="57">
        <v>300</v>
      </c>
      <c r="G14" s="58">
        <v>300</v>
      </c>
      <c r="H14" s="58">
        <v>300</v>
      </c>
      <c r="I14" s="58">
        <v>300</v>
      </c>
      <c r="J14" s="58">
        <v>300</v>
      </c>
      <c r="K14" s="58">
        <v>300</v>
      </c>
      <c r="L14" s="58">
        <v>300</v>
      </c>
      <c r="M14" s="58">
        <v>300</v>
      </c>
      <c r="N14" s="58">
        <v>300</v>
      </c>
      <c r="O14" s="58">
        <v>300</v>
      </c>
      <c r="P14" s="59">
        <f t="shared" si="0"/>
        <v>3900</v>
      </c>
    </row>
    <row r="15" spans="1:16">
      <c r="A15" s="104"/>
      <c r="B15" s="52" t="s">
        <v>91</v>
      </c>
      <c r="C15" s="55">
        <v>87000</v>
      </c>
      <c r="D15" s="56">
        <v>87000</v>
      </c>
      <c r="E15" s="56">
        <v>86100</v>
      </c>
      <c r="F15" s="57">
        <v>85800</v>
      </c>
      <c r="G15" s="58">
        <v>84600</v>
      </c>
      <c r="H15" s="58">
        <v>84000</v>
      </c>
      <c r="I15" s="58">
        <v>82800</v>
      </c>
      <c r="J15" s="58">
        <v>82200</v>
      </c>
      <c r="K15" s="58">
        <v>82500</v>
      </c>
      <c r="L15" s="58">
        <v>82500</v>
      </c>
      <c r="M15" s="58">
        <v>82500</v>
      </c>
      <c r="N15" s="58">
        <v>82500</v>
      </c>
      <c r="O15" s="58">
        <v>82800</v>
      </c>
      <c r="P15" s="59">
        <f t="shared" si="0"/>
        <v>1092300</v>
      </c>
    </row>
    <row r="16" spans="1:16">
      <c r="A16" s="105"/>
      <c r="B16" s="52" t="s">
        <v>92</v>
      </c>
      <c r="C16" s="55">
        <v>17400</v>
      </c>
      <c r="D16" s="56">
        <v>17400</v>
      </c>
      <c r="E16" s="56">
        <v>17700</v>
      </c>
      <c r="F16" s="57">
        <v>17700</v>
      </c>
      <c r="G16" s="58">
        <v>17700</v>
      </c>
      <c r="H16" s="58">
        <v>17400</v>
      </c>
      <c r="I16" s="58">
        <v>17100</v>
      </c>
      <c r="J16" s="58">
        <v>15900</v>
      </c>
      <c r="K16" s="58">
        <v>15900</v>
      </c>
      <c r="L16" s="58">
        <v>15900</v>
      </c>
      <c r="M16" s="58">
        <v>15900</v>
      </c>
      <c r="N16" s="58">
        <v>15900</v>
      </c>
      <c r="O16" s="58">
        <v>15900</v>
      </c>
      <c r="P16" s="59">
        <f t="shared" si="0"/>
        <v>217800</v>
      </c>
    </row>
    <row r="17" spans="1:16">
      <c r="A17" s="103" t="s">
        <v>93</v>
      </c>
      <c r="B17" s="52" t="s">
        <v>93</v>
      </c>
      <c r="C17" s="55">
        <v>4230300</v>
      </c>
      <c r="D17" s="56">
        <v>4214100</v>
      </c>
      <c r="E17" s="56">
        <v>4203300</v>
      </c>
      <c r="F17" s="57">
        <v>4228200</v>
      </c>
      <c r="G17" s="58">
        <v>4192500</v>
      </c>
      <c r="H17" s="58">
        <v>4180500</v>
      </c>
      <c r="I17" s="58">
        <v>4167600</v>
      </c>
      <c r="J17" s="58">
        <v>4137000</v>
      </c>
      <c r="K17" s="58">
        <v>4109100</v>
      </c>
      <c r="L17" s="58">
        <v>4094100</v>
      </c>
      <c r="M17" s="58">
        <v>4088700</v>
      </c>
      <c r="N17" s="58">
        <v>4073100</v>
      </c>
      <c r="O17" s="58">
        <v>4068900</v>
      </c>
      <c r="P17" s="59">
        <f t="shared" si="0"/>
        <v>53987400</v>
      </c>
    </row>
    <row r="18" spans="1:16">
      <c r="A18" s="104"/>
      <c r="B18" s="52" t="s">
        <v>94</v>
      </c>
      <c r="C18" s="55">
        <v>200700</v>
      </c>
      <c r="D18" s="56">
        <v>198600</v>
      </c>
      <c r="E18" s="56">
        <v>198300</v>
      </c>
      <c r="F18" s="57">
        <v>199200</v>
      </c>
      <c r="G18" s="58">
        <v>198900</v>
      </c>
      <c r="H18" s="58">
        <v>197100</v>
      </c>
      <c r="I18" s="58">
        <v>196500</v>
      </c>
      <c r="J18" s="58">
        <v>196800</v>
      </c>
      <c r="K18" s="58">
        <v>191400</v>
      </c>
      <c r="L18" s="58">
        <v>189900</v>
      </c>
      <c r="M18" s="58">
        <v>189300</v>
      </c>
      <c r="N18" s="58">
        <v>188700</v>
      </c>
      <c r="O18" s="58">
        <v>191700</v>
      </c>
      <c r="P18" s="59">
        <f t="shared" si="0"/>
        <v>2537100</v>
      </c>
    </row>
    <row r="19" spans="1:16">
      <c r="A19" s="104"/>
      <c r="B19" s="52" t="s">
        <v>95</v>
      </c>
      <c r="C19" s="55">
        <v>20100</v>
      </c>
      <c r="D19" s="56">
        <v>20100</v>
      </c>
      <c r="E19" s="56">
        <v>20100</v>
      </c>
      <c r="F19" s="57">
        <v>19800</v>
      </c>
      <c r="G19" s="58">
        <v>19500</v>
      </c>
      <c r="H19" s="58">
        <v>19200</v>
      </c>
      <c r="I19" s="58">
        <v>19800</v>
      </c>
      <c r="J19" s="58">
        <v>19200</v>
      </c>
      <c r="K19" s="58">
        <v>19500</v>
      </c>
      <c r="L19" s="58">
        <v>19500</v>
      </c>
      <c r="M19" s="58">
        <v>19800</v>
      </c>
      <c r="N19" s="58">
        <v>19800</v>
      </c>
      <c r="O19" s="58">
        <v>19500</v>
      </c>
      <c r="P19" s="59">
        <f t="shared" si="0"/>
        <v>255900</v>
      </c>
    </row>
    <row r="20" spans="1:16">
      <c r="A20" s="105"/>
      <c r="B20" s="52" t="s">
        <v>96</v>
      </c>
      <c r="C20" s="55">
        <v>10200</v>
      </c>
      <c r="D20" s="56">
        <v>10200</v>
      </c>
      <c r="E20" s="56">
        <v>10200</v>
      </c>
      <c r="F20" s="57">
        <v>9900</v>
      </c>
      <c r="G20" s="58">
        <v>9600</v>
      </c>
      <c r="H20" s="58">
        <v>9300</v>
      </c>
      <c r="I20" s="58">
        <v>9300</v>
      </c>
      <c r="J20" s="58">
        <v>9600</v>
      </c>
      <c r="K20" s="58">
        <v>9600</v>
      </c>
      <c r="L20" s="58">
        <v>9300</v>
      </c>
      <c r="M20" s="58">
        <v>9300</v>
      </c>
      <c r="N20" s="58">
        <v>9300</v>
      </c>
      <c r="O20" s="58">
        <v>8700</v>
      </c>
      <c r="P20" s="59">
        <f t="shared" si="0"/>
        <v>124500</v>
      </c>
    </row>
    <row r="21" spans="1:16" ht="15.75" customHeight="1">
      <c r="A21" s="103" t="s">
        <v>97</v>
      </c>
      <c r="B21" s="52" t="s">
        <v>98</v>
      </c>
      <c r="C21" s="55">
        <v>2505000</v>
      </c>
      <c r="D21" s="56">
        <v>2491800</v>
      </c>
      <c r="E21" s="56">
        <v>2493300</v>
      </c>
      <c r="F21" s="57">
        <v>2510700</v>
      </c>
      <c r="G21" s="58">
        <v>2491800</v>
      </c>
      <c r="H21" s="58">
        <v>2476500</v>
      </c>
      <c r="I21" s="58">
        <v>2474100</v>
      </c>
      <c r="J21" s="58">
        <v>2461500</v>
      </c>
      <c r="K21" s="58">
        <v>2446200</v>
      </c>
      <c r="L21" s="58">
        <v>2440800</v>
      </c>
      <c r="M21" s="58">
        <v>2441700</v>
      </c>
      <c r="N21" s="58">
        <v>2427000</v>
      </c>
      <c r="O21" s="58">
        <v>2427000</v>
      </c>
      <c r="P21" s="59">
        <f t="shared" si="0"/>
        <v>32087400</v>
      </c>
    </row>
    <row r="22" spans="1:16" ht="15.75" customHeight="1">
      <c r="A22" s="104"/>
      <c r="B22" s="52" t="s">
        <v>99</v>
      </c>
      <c r="C22" s="55">
        <v>139800</v>
      </c>
      <c r="D22" s="56">
        <v>142800</v>
      </c>
      <c r="E22" s="56">
        <v>139200</v>
      </c>
      <c r="F22" s="57">
        <v>138600</v>
      </c>
      <c r="G22" s="58">
        <v>137400</v>
      </c>
      <c r="H22" s="58">
        <v>137400</v>
      </c>
      <c r="I22" s="58">
        <v>137400</v>
      </c>
      <c r="J22" s="58">
        <v>135600</v>
      </c>
      <c r="K22" s="58">
        <v>132900</v>
      </c>
      <c r="L22" s="58">
        <v>136800</v>
      </c>
      <c r="M22" s="58">
        <v>131400</v>
      </c>
      <c r="N22" s="58">
        <v>130800</v>
      </c>
      <c r="O22" s="58">
        <v>130800</v>
      </c>
      <c r="P22" s="59">
        <f t="shared" si="0"/>
        <v>1770900</v>
      </c>
    </row>
    <row r="23" spans="1:16" ht="15.75" customHeight="1">
      <c r="A23" s="104"/>
      <c r="B23" s="52" t="s">
        <v>100</v>
      </c>
      <c r="C23" s="55">
        <v>27600</v>
      </c>
      <c r="D23" s="56">
        <v>27300</v>
      </c>
      <c r="E23" s="56">
        <v>27300</v>
      </c>
      <c r="F23" s="57">
        <v>27600</v>
      </c>
      <c r="G23" s="58">
        <v>27600</v>
      </c>
      <c r="H23" s="58">
        <v>27600</v>
      </c>
      <c r="I23" s="58">
        <v>27000</v>
      </c>
      <c r="J23" s="58">
        <v>27000</v>
      </c>
      <c r="K23" s="58">
        <v>27300</v>
      </c>
      <c r="L23" s="58">
        <v>27300</v>
      </c>
      <c r="M23" s="58">
        <v>27000</v>
      </c>
      <c r="N23" s="58">
        <v>27000</v>
      </c>
      <c r="O23" s="58">
        <v>27000</v>
      </c>
      <c r="P23" s="59">
        <f t="shared" si="0"/>
        <v>354600</v>
      </c>
    </row>
    <row r="24" spans="1:16" ht="15.75" customHeight="1">
      <c r="A24" s="104"/>
      <c r="B24" s="52" t="s">
        <v>101</v>
      </c>
      <c r="C24" s="55">
        <v>26700</v>
      </c>
      <c r="D24" s="56">
        <v>26400</v>
      </c>
      <c r="E24" s="56">
        <v>26400</v>
      </c>
      <c r="F24" s="57">
        <v>26400</v>
      </c>
      <c r="G24" s="58">
        <v>26400</v>
      </c>
      <c r="H24" s="58">
        <v>26400</v>
      </c>
      <c r="I24" s="58">
        <v>26100</v>
      </c>
      <c r="J24" s="58">
        <v>26400</v>
      </c>
      <c r="K24" s="58">
        <v>25800</v>
      </c>
      <c r="L24" s="58">
        <v>25800</v>
      </c>
      <c r="M24" s="58">
        <v>25800</v>
      </c>
      <c r="N24" s="58">
        <v>25800</v>
      </c>
      <c r="O24" s="58">
        <v>26100</v>
      </c>
      <c r="P24" s="59">
        <f t="shared" si="0"/>
        <v>340500</v>
      </c>
    </row>
    <row r="25" spans="1:16" ht="15.75" customHeight="1">
      <c r="A25" s="104"/>
      <c r="B25" s="52" t="s">
        <v>102</v>
      </c>
      <c r="C25" s="55">
        <v>38700</v>
      </c>
      <c r="D25" s="56">
        <v>38100</v>
      </c>
      <c r="E25" s="56">
        <v>38100</v>
      </c>
      <c r="F25" s="57">
        <v>38700</v>
      </c>
      <c r="G25" s="58">
        <v>38400</v>
      </c>
      <c r="H25" s="58">
        <v>38100</v>
      </c>
      <c r="I25" s="58">
        <v>38100</v>
      </c>
      <c r="J25" s="58">
        <v>38400</v>
      </c>
      <c r="K25" s="58">
        <v>38100</v>
      </c>
      <c r="L25" s="58">
        <v>38100</v>
      </c>
      <c r="M25" s="58">
        <v>38100</v>
      </c>
      <c r="N25" s="58">
        <v>38100</v>
      </c>
      <c r="O25" s="58">
        <v>38100</v>
      </c>
      <c r="P25" s="59">
        <f t="shared" si="0"/>
        <v>497100</v>
      </c>
    </row>
    <row r="26" spans="1:16" ht="15.75" customHeight="1">
      <c r="A26" s="104"/>
      <c r="B26" s="52" t="s">
        <v>103</v>
      </c>
      <c r="C26" s="55">
        <v>49500</v>
      </c>
      <c r="D26" s="56">
        <v>49200</v>
      </c>
      <c r="E26" s="56">
        <v>49500</v>
      </c>
      <c r="F26" s="57">
        <v>48900</v>
      </c>
      <c r="G26" s="58">
        <v>48600</v>
      </c>
      <c r="H26" s="58">
        <v>48600</v>
      </c>
      <c r="I26" s="58">
        <v>48600</v>
      </c>
      <c r="J26" s="58">
        <v>48300</v>
      </c>
      <c r="K26" s="58">
        <v>48000</v>
      </c>
      <c r="L26" s="58">
        <v>47400</v>
      </c>
      <c r="M26" s="58">
        <v>47400</v>
      </c>
      <c r="N26" s="58">
        <v>47400</v>
      </c>
      <c r="O26" s="58">
        <v>47700</v>
      </c>
      <c r="P26" s="59">
        <f t="shared" si="0"/>
        <v>629100</v>
      </c>
    </row>
    <row r="27" spans="1:16" ht="15.75" customHeight="1">
      <c r="A27" s="104"/>
      <c r="B27" s="52" t="s">
        <v>104</v>
      </c>
      <c r="C27" s="55">
        <v>109200</v>
      </c>
      <c r="D27" s="56">
        <v>108300</v>
      </c>
      <c r="E27" s="56">
        <v>108000</v>
      </c>
      <c r="F27" s="57">
        <v>111000</v>
      </c>
      <c r="G27" s="58">
        <v>106800</v>
      </c>
      <c r="H27" s="58">
        <v>106500</v>
      </c>
      <c r="I27" s="58">
        <v>110400</v>
      </c>
      <c r="J27" s="58">
        <v>105000</v>
      </c>
      <c r="K27" s="58">
        <v>104400</v>
      </c>
      <c r="L27" s="58">
        <v>104100</v>
      </c>
      <c r="M27" s="58">
        <v>102600</v>
      </c>
      <c r="N27" s="58">
        <v>102600</v>
      </c>
      <c r="O27" s="58">
        <v>102300</v>
      </c>
      <c r="P27" s="59">
        <f t="shared" si="0"/>
        <v>1381200</v>
      </c>
    </row>
    <row r="28" spans="1:16" ht="15.75" customHeight="1">
      <c r="A28" s="104"/>
      <c r="B28" s="52" t="s">
        <v>105</v>
      </c>
      <c r="C28" s="55">
        <v>4500</v>
      </c>
      <c r="D28" s="56">
        <v>4500</v>
      </c>
      <c r="E28" s="56">
        <v>4500</v>
      </c>
      <c r="F28" s="57">
        <v>4500</v>
      </c>
      <c r="G28" s="58">
        <v>4500</v>
      </c>
      <c r="H28" s="58">
        <v>4500</v>
      </c>
      <c r="I28" s="58">
        <v>4500</v>
      </c>
      <c r="J28" s="58">
        <v>4500</v>
      </c>
      <c r="K28" s="58">
        <v>4500</v>
      </c>
      <c r="L28" s="58">
        <v>4500</v>
      </c>
      <c r="M28" s="58">
        <v>4500</v>
      </c>
      <c r="N28" s="58">
        <v>4500</v>
      </c>
      <c r="O28" s="58">
        <v>4500</v>
      </c>
      <c r="P28" s="59">
        <f t="shared" si="0"/>
        <v>58500</v>
      </c>
    </row>
    <row r="29" spans="1:16" ht="15.75" customHeight="1">
      <c r="A29" s="104"/>
      <c r="B29" s="52" t="s">
        <v>106</v>
      </c>
      <c r="C29" s="55">
        <v>24000</v>
      </c>
      <c r="D29" s="56">
        <v>24000</v>
      </c>
      <c r="E29" s="56">
        <v>23400</v>
      </c>
      <c r="F29" s="57">
        <v>23400</v>
      </c>
      <c r="G29" s="58">
        <v>23400</v>
      </c>
      <c r="H29" s="58">
        <v>23100</v>
      </c>
      <c r="I29" s="58">
        <v>23100</v>
      </c>
      <c r="J29" s="58">
        <v>23100</v>
      </c>
      <c r="K29" s="58">
        <v>23100</v>
      </c>
      <c r="L29" s="58">
        <v>23100</v>
      </c>
      <c r="M29" s="58">
        <v>23400</v>
      </c>
      <c r="N29" s="58">
        <v>23100</v>
      </c>
      <c r="O29" s="58">
        <v>22500</v>
      </c>
      <c r="P29" s="59">
        <f t="shared" si="0"/>
        <v>302700</v>
      </c>
    </row>
    <row r="30" spans="1:16" ht="15.75" customHeight="1">
      <c r="A30" s="104"/>
      <c r="B30" s="52" t="s">
        <v>107</v>
      </c>
      <c r="C30" s="55">
        <v>3300</v>
      </c>
      <c r="D30" s="56">
        <v>3300</v>
      </c>
      <c r="E30" s="56">
        <v>3300</v>
      </c>
      <c r="F30" s="57">
        <v>3000</v>
      </c>
      <c r="G30" s="58">
        <v>3000</v>
      </c>
      <c r="H30" s="58">
        <v>3000</v>
      </c>
      <c r="I30" s="58">
        <v>3000</v>
      </c>
      <c r="J30" s="58">
        <v>3000</v>
      </c>
      <c r="K30" s="58">
        <v>3000</v>
      </c>
      <c r="L30" s="58">
        <v>3000</v>
      </c>
      <c r="M30" s="58">
        <v>3000</v>
      </c>
      <c r="N30" s="58">
        <v>3000</v>
      </c>
      <c r="O30" s="58">
        <v>3000</v>
      </c>
      <c r="P30" s="59">
        <f t="shared" si="0"/>
        <v>39900</v>
      </c>
    </row>
    <row r="31" spans="1:16" ht="15.75" customHeight="1">
      <c r="A31" s="104"/>
      <c r="B31" s="52" t="s">
        <v>108</v>
      </c>
      <c r="C31" s="55">
        <v>4200</v>
      </c>
      <c r="D31" s="56">
        <v>4200</v>
      </c>
      <c r="E31" s="56">
        <v>4200</v>
      </c>
      <c r="F31" s="57">
        <v>4200</v>
      </c>
      <c r="G31" s="58">
        <v>4200</v>
      </c>
      <c r="H31" s="58">
        <v>4200</v>
      </c>
      <c r="I31" s="58">
        <v>4200</v>
      </c>
      <c r="J31" s="58">
        <v>4200</v>
      </c>
      <c r="K31" s="58">
        <v>4200</v>
      </c>
      <c r="L31" s="58">
        <v>4200</v>
      </c>
      <c r="M31" s="58">
        <v>4200</v>
      </c>
      <c r="N31" s="58">
        <v>4200</v>
      </c>
      <c r="O31" s="58">
        <v>4200</v>
      </c>
      <c r="P31" s="59">
        <f t="shared" si="0"/>
        <v>54600</v>
      </c>
    </row>
    <row r="32" spans="1:16" ht="15.75" customHeight="1">
      <c r="A32" s="104"/>
      <c r="B32" s="52" t="s">
        <v>109</v>
      </c>
      <c r="C32" s="55">
        <v>17400</v>
      </c>
      <c r="D32" s="56">
        <v>17400</v>
      </c>
      <c r="E32" s="56">
        <v>17100</v>
      </c>
      <c r="F32" s="57">
        <v>17100</v>
      </c>
      <c r="G32" s="58">
        <v>17100</v>
      </c>
      <c r="H32" s="58">
        <v>16800</v>
      </c>
      <c r="I32" s="58">
        <v>16800</v>
      </c>
      <c r="J32" s="58">
        <v>16800</v>
      </c>
      <c r="K32" s="58">
        <v>16800</v>
      </c>
      <c r="L32" s="58">
        <v>16800</v>
      </c>
      <c r="M32" s="58">
        <v>16500</v>
      </c>
      <c r="N32" s="58">
        <v>16500</v>
      </c>
      <c r="O32" s="58">
        <v>16500</v>
      </c>
      <c r="P32" s="59">
        <f t="shared" si="0"/>
        <v>219600</v>
      </c>
    </row>
    <row r="33" spans="1:16" ht="15.75" customHeight="1">
      <c r="A33" s="105"/>
      <c r="B33" s="52" t="s">
        <v>110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59">
        <f t="shared" si="0"/>
        <v>0</v>
      </c>
    </row>
    <row r="34" spans="1:16" ht="15.75" customHeight="1">
      <c r="A34" s="103" t="s">
        <v>111</v>
      </c>
      <c r="B34" s="52" t="s">
        <v>111</v>
      </c>
      <c r="C34" s="55">
        <v>1510200</v>
      </c>
      <c r="D34" s="56">
        <v>1502100</v>
      </c>
      <c r="E34" s="56">
        <v>1498500</v>
      </c>
      <c r="F34" s="57">
        <v>1497900</v>
      </c>
      <c r="G34" s="58">
        <v>1488300</v>
      </c>
      <c r="H34" s="58">
        <v>1480800</v>
      </c>
      <c r="I34" s="58">
        <v>1473300</v>
      </c>
      <c r="J34" s="58">
        <v>1462800</v>
      </c>
      <c r="K34" s="58">
        <v>1458600</v>
      </c>
      <c r="L34" s="58">
        <v>1451400</v>
      </c>
      <c r="M34" s="58">
        <v>1445100</v>
      </c>
      <c r="N34" s="58">
        <v>1444500</v>
      </c>
      <c r="O34" s="58">
        <v>1436100</v>
      </c>
      <c r="P34" s="59">
        <f t="shared" si="0"/>
        <v>19149600</v>
      </c>
    </row>
    <row r="35" spans="1:16" ht="15.75" customHeight="1">
      <c r="A35" s="104"/>
      <c r="B35" s="52" t="s">
        <v>112</v>
      </c>
      <c r="C35" s="55">
        <v>22500</v>
      </c>
      <c r="D35" s="56">
        <v>22500</v>
      </c>
      <c r="E35" s="56">
        <v>22200</v>
      </c>
      <c r="F35" s="57">
        <v>22200</v>
      </c>
      <c r="G35" s="58">
        <v>22200</v>
      </c>
      <c r="H35" s="58">
        <v>21900</v>
      </c>
      <c r="I35" s="58">
        <v>21900</v>
      </c>
      <c r="J35" s="58">
        <v>21900</v>
      </c>
      <c r="K35" s="58">
        <v>21900</v>
      </c>
      <c r="L35" s="58">
        <v>21900</v>
      </c>
      <c r="M35" s="58">
        <v>21900</v>
      </c>
      <c r="N35" s="58">
        <v>21900</v>
      </c>
      <c r="O35" s="58">
        <v>21900</v>
      </c>
      <c r="P35" s="59">
        <f t="shared" si="0"/>
        <v>286800</v>
      </c>
    </row>
    <row r="36" spans="1:16" ht="15.75" customHeight="1">
      <c r="A36" s="104"/>
      <c r="B36" s="52" t="s">
        <v>113</v>
      </c>
      <c r="C36" s="55">
        <v>1200</v>
      </c>
      <c r="D36" s="56">
        <v>1200</v>
      </c>
      <c r="E36" s="56">
        <v>1200</v>
      </c>
      <c r="F36" s="57">
        <v>1200</v>
      </c>
      <c r="G36" s="58">
        <v>1200</v>
      </c>
      <c r="H36" s="58">
        <v>1200</v>
      </c>
      <c r="I36" s="58">
        <v>1200</v>
      </c>
      <c r="J36" s="58">
        <v>1200</v>
      </c>
      <c r="K36" s="58">
        <v>1200</v>
      </c>
      <c r="L36" s="58">
        <v>1200</v>
      </c>
      <c r="M36" s="58">
        <v>1200</v>
      </c>
      <c r="N36" s="58">
        <v>1200</v>
      </c>
      <c r="O36" s="58">
        <v>1200</v>
      </c>
      <c r="P36" s="59">
        <f t="shared" si="0"/>
        <v>15600</v>
      </c>
    </row>
    <row r="37" spans="1:16" ht="15.75" customHeight="1">
      <c r="A37" s="104"/>
      <c r="B37" s="52" t="s">
        <v>114</v>
      </c>
      <c r="C37" s="55">
        <v>180900</v>
      </c>
      <c r="D37" s="56">
        <v>181200</v>
      </c>
      <c r="E37" s="56">
        <v>180600</v>
      </c>
      <c r="F37" s="57">
        <v>180000</v>
      </c>
      <c r="G37" s="58">
        <v>178800</v>
      </c>
      <c r="H37" s="58">
        <v>177900</v>
      </c>
      <c r="I37" s="58">
        <v>178800</v>
      </c>
      <c r="J37" s="58">
        <v>180300</v>
      </c>
      <c r="K37" s="58">
        <v>175500</v>
      </c>
      <c r="L37" s="58">
        <v>175500</v>
      </c>
      <c r="M37" s="58">
        <v>175500</v>
      </c>
      <c r="N37" s="58">
        <v>175200</v>
      </c>
      <c r="O37" s="58">
        <v>174000</v>
      </c>
      <c r="P37" s="59">
        <f t="shared" si="0"/>
        <v>2314200</v>
      </c>
    </row>
    <row r="38" spans="1:16" ht="15.75" customHeight="1">
      <c r="A38" s="104"/>
      <c r="B38" s="52" t="s">
        <v>115</v>
      </c>
      <c r="C38" s="55">
        <v>46200</v>
      </c>
      <c r="D38" s="56">
        <v>45900</v>
      </c>
      <c r="E38" s="56">
        <v>45900</v>
      </c>
      <c r="F38" s="57">
        <v>45600</v>
      </c>
      <c r="G38" s="58">
        <v>45300</v>
      </c>
      <c r="H38" s="58">
        <v>45000</v>
      </c>
      <c r="I38" s="58">
        <v>48300</v>
      </c>
      <c r="J38" s="58">
        <v>44400</v>
      </c>
      <c r="K38" s="58">
        <v>43800</v>
      </c>
      <c r="L38" s="58">
        <v>43500</v>
      </c>
      <c r="M38" s="58">
        <v>43500</v>
      </c>
      <c r="N38" s="58">
        <v>43500</v>
      </c>
      <c r="O38" s="58">
        <v>43800</v>
      </c>
      <c r="P38" s="59">
        <f t="shared" si="0"/>
        <v>584700</v>
      </c>
    </row>
    <row r="39" spans="1:16" ht="15.75" customHeight="1">
      <c r="A39" s="105"/>
      <c r="B39" s="52" t="s">
        <v>116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59">
        <f t="shared" si="0"/>
        <v>0</v>
      </c>
    </row>
    <row r="40" spans="1:16" ht="15.75" customHeight="1">
      <c r="A40" s="103" t="s">
        <v>117</v>
      </c>
      <c r="B40" s="52" t="s">
        <v>118</v>
      </c>
      <c r="C40" s="55">
        <v>1060200</v>
      </c>
      <c r="D40" s="56">
        <v>1053300</v>
      </c>
      <c r="E40" s="56">
        <v>1052400</v>
      </c>
      <c r="F40" s="57">
        <v>1047600</v>
      </c>
      <c r="G40" s="58">
        <v>1044600</v>
      </c>
      <c r="H40" s="58">
        <v>1039200</v>
      </c>
      <c r="I40" s="58">
        <v>1032600</v>
      </c>
      <c r="J40" s="58">
        <v>1029300</v>
      </c>
      <c r="K40" s="58">
        <v>1030800</v>
      </c>
      <c r="L40" s="58">
        <v>1024800</v>
      </c>
      <c r="M40" s="58">
        <v>1028100</v>
      </c>
      <c r="N40" s="58">
        <v>1024200</v>
      </c>
      <c r="O40" s="58">
        <v>1025400</v>
      </c>
      <c r="P40" s="59">
        <f t="shared" si="0"/>
        <v>13492500</v>
      </c>
    </row>
    <row r="41" spans="1:16" ht="15.75" customHeight="1">
      <c r="A41" s="104"/>
      <c r="B41" s="52" t="s">
        <v>119</v>
      </c>
      <c r="C41" s="55">
        <v>43800</v>
      </c>
      <c r="D41" s="56">
        <v>43500</v>
      </c>
      <c r="E41" s="56">
        <v>42900</v>
      </c>
      <c r="F41" s="57">
        <v>43800</v>
      </c>
      <c r="G41" s="58">
        <v>42900</v>
      </c>
      <c r="H41" s="58">
        <v>43800</v>
      </c>
      <c r="I41" s="58">
        <v>42900</v>
      </c>
      <c r="J41" s="58">
        <v>42600</v>
      </c>
      <c r="K41" s="58">
        <v>42600</v>
      </c>
      <c r="L41" s="58">
        <v>41700</v>
      </c>
      <c r="M41" s="58">
        <v>41700</v>
      </c>
      <c r="N41" s="58">
        <v>41700</v>
      </c>
      <c r="O41" s="58">
        <v>41700</v>
      </c>
      <c r="P41" s="59">
        <f t="shared" si="0"/>
        <v>555600</v>
      </c>
    </row>
    <row r="42" spans="1:16" ht="15.75" customHeight="1">
      <c r="A42" s="104"/>
      <c r="B42" s="52" t="s">
        <v>120</v>
      </c>
      <c r="C42" s="55">
        <v>6900</v>
      </c>
      <c r="D42" s="56">
        <v>6900</v>
      </c>
      <c r="E42" s="56">
        <v>6900</v>
      </c>
      <c r="F42" s="57">
        <v>6900</v>
      </c>
      <c r="G42" s="58">
        <v>6900</v>
      </c>
      <c r="H42" s="58">
        <v>6900</v>
      </c>
      <c r="I42" s="58">
        <v>6900</v>
      </c>
      <c r="J42" s="58">
        <v>6900</v>
      </c>
      <c r="K42" s="58">
        <v>6900</v>
      </c>
      <c r="L42" s="58">
        <v>6900</v>
      </c>
      <c r="M42" s="58">
        <v>6600</v>
      </c>
      <c r="N42" s="58">
        <v>6600</v>
      </c>
      <c r="O42" s="58">
        <v>6600</v>
      </c>
      <c r="P42" s="59">
        <f t="shared" si="0"/>
        <v>88800</v>
      </c>
    </row>
    <row r="43" spans="1:16" ht="15.75" customHeight="1">
      <c r="A43" s="104"/>
      <c r="B43" s="52" t="s">
        <v>121</v>
      </c>
      <c r="C43" s="55">
        <v>15000</v>
      </c>
      <c r="D43" s="56">
        <v>15000</v>
      </c>
      <c r="E43" s="56">
        <v>15000</v>
      </c>
      <c r="F43" s="57">
        <v>15000</v>
      </c>
      <c r="G43" s="58">
        <v>14700</v>
      </c>
      <c r="H43" s="58">
        <v>14400</v>
      </c>
      <c r="I43" s="58">
        <v>14400</v>
      </c>
      <c r="J43" s="58">
        <v>14400</v>
      </c>
      <c r="K43" s="58">
        <v>13800</v>
      </c>
      <c r="L43" s="58">
        <v>13800</v>
      </c>
      <c r="M43" s="58">
        <v>13800</v>
      </c>
      <c r="N43" s="58">
        <v>13800</v>
      </c>
      <c r="O43" s="58">
        <v>13800</v>
      </c>
      <c r="P43" s="59">
        <f t="shared" si="0"/>
        <v>186900</v>
      </c>
    </row>
    <row r="44" spans="1:16" ht="15.75" customHeight="1">
      <c r="A44" s="104"/>
      <c r="B44" s="52" t="s">
        <v>122</v>
      </c>
      <c r="C44" s="55">
        <v>38400</v>
      </c>
      <c r="D44" s="56">
        <v>38100</v>
      </c>
      <c r="E44" s="56">
        <v>37800</v>
      </c>
      <c r="F44" s="57">
        <v>37800</v>
      </c>
      <c r="G44" s="58">
        <v>37500</v>
      </c>
      <c r="H44" s="58">
        <v>37500</v>
      </c>
      <c r="I44" s="58">
        <v>37500</v>
      </c>
      <c r="J44" s="58">
        <v>36600</v>
      </c>
      <c r="K44" s="58">
        <v>36600</v>
      </c>
      <c r="L44" s="58">
        <v>36600</v>
      </c>
      <c r="M44" s="58">
        <v>36300</v>
      </c>
      <c r="N44" s="58">
        <v>36300</v>
      </c>
      <c r="O44" s="58">
        <v>36300</v>
      </c>
      <c r="P44" s="59">
        <f t="shared" si="0"/>
        <v>483300</v>
      </c>
    </row>
    <row r="45" spans="1:16" ht="15.75" customHeight="1">
      <c r="A45" s="104"/>
      <c r="B45" s="52" t="s">
        <v>123</v>
      </c>
      <c r="C45" s="55">
        <v>258000</v>
      </c>
      <c r="D45" s="56">
        <v>254700</v>
      </c>
      <c r="E45" s="56">
        <v>253800</v>
      </c>
      <c r="F45" s="57">
        <v>254700</v>
      </c>
      <c r="G45" s="58">
        <v>252600</v>
      </c>
      <c r="H45" s="58">
        <v>254400</v>
      </c>
      <c r="I45" s="58">
        <v>252900</v>
      </c>
      <c r="J45" s="58">
        <v>249000</v>
      </c>
      <c r="K45" s="58">
        <v>248100</v>
      </c>
      <c r="L45" s="58">
        <v>246600</v>
      </c>
      <c r="M45" s="58">
        <v>244800</v>
      </c>
      <c r="N45" s="58">
        <v>244800</v>
      </c>
      <c r="O45" s="58">
        <v>243000</v>
      </c>
      <c r="P45" s="59">
        <f t="shared" si="0"/>
        <v>3257400</v>
      </c>
    </row>
    <row r="46" spans="1:16" ht="15.75" customHeight="1">
      <c r="A46" s="105"/>
      <c r="B46" s="52" t="s">
        <v>124</v>
      </c>
      <c r="C46" s="55">
        <v>110100</v>
      </c>
      <c r="D46" s="56">
        <v>110100</v>
      </c>
      <c r="E46" s="56">
        <v>110400</v>
      </c>
      <c r="F46" s="57">
        <v>109500</v>
      </c>
      <c r="G46" s="58">
        <v>108600</v>
      </c>
      <c r="H46" s="58">
        <v>110100</v>
      </c>
      <c r="I46" s="58">
        <v>108600</v>
      </c>
      <c r="J46" s="58">
        <v>116400</v>
      </c>
      <c r="K46" s="58">
        <v>109500</v>
      </c>
      <c r="L46" s="58">
        <v>109500</v>
      </c>
      <c r="M46" s="58">
        <v>109200</v>
      </c>
      <c r="N46" s="58">
        <v>109200</v>
      </c>
      <c r="O46" s="58">
        <v>108300</v>
      </c>
      <c r="P46" s="59">
        <f t="shared" si="0"/>
        <v>1429500</v>
      </c>
    </row>
    <row r="47" spans="1:16" ht="15.75" customHeight="1">
      <c r="A47" s="103" t="s">
        <v>125</v>
      </c>
      <c r="B47" s="52" t="s">
        <v>126</v>
      </c>
      <c r="C47" s="55">
        <v>991800</v>
      </c>
      <c r="D47" s="56">
        <v>984000</v>
      </c>
      <c r="E47" s="56">
        <v>984000</v>
      </c>
      <c r="F47" s="57">
        <v>985200</v>
      </c>
      <c r="G47" s="58">
        <v>979200</v>
      </c>
      <c r="H47" s="58">
        <v>980400</v>
      </c>
      <c r="I47" s="58">
        <v>972300</v>
      </c>
      <c r="J47" s="58">
        <v>956400</v>
      </c>
      <c r="K47" s="58">
        <v>953400</v>
      </c>
      <c r="L47" s="58">
        <v>950400</v>
      </c>
      <c r="M47" s="58">
        <v>946200</v>
      </c>
      <c r="N47" s="58">
        <v>944100</v>
      </c>
      <c r="O47" s="58">
        <v>942600</v>
      </c>
      <c r="P47" s="59">
        <f t="shared" si="0"/>
        <v>12570000</v>
      </c>
    </row>
    <row r="48" spans="1:16" ht="15.75" customHeight="1">
      <c r="A48" s="104"/>
      <c r="B48" s="52" t="s">
        <v>127</v>
      </c>
      <c r="C48" s="55">
        <v>21600</v>
      </c>
      <c r="D48" s="56">
        <v>21600</v>
      </c>
      <c r="E48" s="56">
        <v>21600</v>
      </c>
      <c r="F48" s="57">
        <v>21600</v>
      </c>
      <c r="G48" s="58">
        <v>21600</v>
      </c>
      <c r="H48" s="58">
        <v>21600</v>
      </c>
      <c r="I48" s="58">
        <v>23400</v>
      </c>
      <c r="J48" s="58">
        <v>21900</v>
      </c>
      <c r="K48" s="58">
        <v>21300</v>
      </c>
      <c r="L48" s="58">
        <v>21300</v>
      </c>
      <c r="M48" s="58">
        <v>21300</v>
      </c>
      <c r="N48" s="58">
        <v>21300</v>
      </c>
      <c r="O48" s="58">
        <v>21300</v>
      </c>
      <c r="P48" s="59">
        <f t="shared" si="0"/>
        <v>281400</v>
      </c>
    </row>
    <row r="49" spans="1:16" ht="15.75" customHeight="1">
      <c r="A49" s="105"/>
      <c r="B49" s="52" t="s">
        <v>128</v>
      </c>
      <c r="C49" s="55">
        <v>300</v>
      </c>
      <c r="D49" s="56">
        <v>300</v>
      </c>
      <c r="E49" s="56">
        <v>300</v>
      </c>
      <c r="F49" s="57">
        <v>300</v>
      </c>
      <c r="G49" s="58">
        <v>300</v>
      </c>
      <c r="H49" s="58">
        <v>300</v>
      </c>
      <c r="I49" s="58">
        <v>300</v>
      </c>
      <c r="J49" s="58">
        <v>300</v>
      </c>
      <c r="K49" s="58">
        <v>300</v>
      </c>
      <c r="L49" s="58">
        <v>300</v>
      </c>
      <c r="M49" s="58">
        <v>300</v>
      </c>
      <c r="N49" s="58">
        <v>300</v>
      </c>
      <c r="O49" s="58">
        <v>300</v>
      </c>
      <c r="P49" s="59">
        <f t="shared" si="0"/>
        <v>3900</v>
      </c>
    </row>
    <row r="50" spans="1:16" ht="15.75" customHeight="1">
      <c r="A50" s="103" t="s">
        <v>129</v>
      </c>
      <c r="B50" s="52" t="s">
        <v>129</v>
      </c>
      <c r="C50" s="55">
        <v>630300</v>
      </c>
      <c r="D50" s="56">
        <v>631200</v>
      </c>
      <c r="E50" s="56">
        <v>628800</v>
      </c>
      <c r="F50" s="57">
        <v>626400</v>
      </c>
      <c r="G50" s="58">
        <v>628200</v>
      </c>
      <c r="H50" s="58">
        <v>627000</v>
      </c>
      <c r="I50" s="58">
        <v>619800</v>
      </c>
      <c r="J50" s="58">
        <v>617700</v>
      </c>
      <c r="K50" s="58">
        <v>612300</v>
      </c>
      <c r="L50" s="58">
        <v>613200</v>
      </c>
      <c r="M50" s="58">
        <v>613800</v>
      </c>
      <c r="N50" s="58">
        <v>612900</v>
      </c>
      <c r="O50" s="58">
        <v>614700</v>
      </c>
      <c r="P50" s="59">
        <f t="shared" si="0"/>
        <v>8076300</v>
      </c>
    </row>
    <row r="51" spans="1:16" ht="15.75" customHeight="1">
      <c r="A51" s="104"/>
      <c r="B51" s="52" t="s">
        <v>130</v>
      </c>
      <c r="C51" s="55">
        <v>24300</v>
      </c>
      <c r="D51" s="56">
        <v>24000</v>
      </c>
      <c r="E51" s="56">
        <v>25200</v>
      </c>
      <c r="F51" s="57">
        <v>24900</v>
      </c>
      <c r="G51" s="58">
        <v>25500</v>
      </c>
      <c r="H51" s="58">
        <v>24900</v>
      </c>
      <c r="I51" s="58">
        <v>24600</v>
      </c>
      <c r="J51" s="58">
        <v>24000</v>
      </c>
      <c r="K51" s="58">
        <v>23400</v>
      </c>
      <c r="L51" s="58">
        <v>23400</v>
      </c>
      <c r="M51" s="58">
        <v>23400</v>
      </c>
      <c r="N51" s="58">
        <v>23400</v>
      </c>
      <c r="O51" s="58">
        <v>23100</v>
      </c>
      <c r="P51" s="59">
        <f t="shared" si="0"/>
        <v>314100</v>
      </c>
    </row>
    <row r="52" spans="1:16" ht="15.75" customHeight="1">
      <c r="A52" s="104"/>
      <c r="B52" s="52" t="s">
        <v>131</v>
      </c>
      <c r="C52" s="55">
        <v>78900</v>
      </c>
      <c r="D52" s="56">
        <v>78300</v>
      </c>
      <c r="E52" s="56">
        <v>78900</v>
      </c>
      <c r="F52" s="57">
        <v>78000</v>
      </c>
      <c r="G52" s="58">
        <v>77700</v>
      </c>
      <c r="H52" s="58">
        <v>77100</v>
      </c>
      <c r="I52" s="58">
        <v>76500</v>
      </c>
      <c r="J52" s="58">
        <v>76200</v>
      </c>
      <c r="K52" s="58">
        <v>75300</v>
      </c>
      <c r="L52" s="58">
        <v>76500</v>
      </c>
      <c r="M52" s="58">
        <v>74700</v>
      </c>
      <c r="N52" s="58">
        <v>74700</v>
      </c>
      <c r="O52" s="58">
        <v>74700</v>
      </c>
      <c r="P52" s="59">
        <f t="shared" si="0"/>
        <v>997500</v>
      </c>
    </row>
    <row r="53" spans="1:16" ht="15.75" customHeight="1">
      <c r="A53" s="104"/>
      <c r="B53" s="52" t="s">
        <v>132</v>
      </c>
      <c r="C53" s="55">
        <v>49800</v>
      </c>
      <c r="D53" s="56">
        <v>49500</v>
      </c>
      <c r="E53" s="56">
        <v>49500</v>
      </c>
      <c r="F53" s="57">
        <v>49800</v>
      </c>
      <c r="G53" s="58">
        <v>49500</v>
      </c>
      <c r="H53" s="58">
        <v>52800</v>
      </c>
      <c r="I53" s="58">
        <v>48000</v>
      </c>
      <c r="J53" s="58">
        <v>57600</v>
      </c>
      <c r="K53" s="58">
        <v>48900</v>
      </c>
      <c r="L53" s="58">
        <v>48300</v>
      </c>
      <c r="M53" s="58">
        <v>48300</v>
      </c>
      <c r="N53" s="58">
        <v>48300</v>
      </c>
      <c r="O53" s="58">
        <v>47700</v>
      </c>
      <c r="P53" s="59">
        <f t="shared" si="0"/>
        <v>648000</v>
      </c>
    </row>
    <row r="54" spans="1:16" ht="15.75" customHeight="1">
      <c r="A54" s="105"/>
      <c r="B54" s="52" t="s">
        <v>133</v>
      </c>
      <c r="C54" s="55">
        <v>2100</v>
      </c>
      <c r="D54" s="56">
        <v>1800</v>
      </c>
      <c r="E54" s="56">
        <v>1800</v>
      </c>
      <c r="F54" s="57">
        <v>1800</v>
      </c>
      <c r="G54" s="58">
        <v>1800</v>
      </c>
      <c r="H54" s="58">
        <v>1800</v>
      </c>
      <c r="I54" s="58">
        <v>1800</v>
      </c>
      <c r="J54" s="58">
        <v>1800</v>
      </c>
      <c r="K54" s="58">
        <v>1800</v>
      </c>
      <c r="L54" s="58">
        <v>1800</v>
      </c>
      <c r="M54" s="58">
        <v>1800</v>
      </c>
      <c r="N54" s="58">
        <v>1800</v>
      </c>
      <c r="O54" s="58">
        <v>1800</v>
      </c>
      <c r="P54" s="59">
        <f t="shared" si="0"/>
        <v>23700</v>
      </c>
    </row>
    <row r="55" spans="1:16" ht="15.75" customHeight="1">
      <c r="A55" s="103" t="s">
        <v>134</v>
      </c>
      <c r="B55" s="52" t="s">
        <v>135</v>
      </c>
      <c r="C55" s="55">
        <v>144000</v>
      </c>
      <c r="D55" s="56">
        <v>142200</v>
      </c>
      <c r="E55" s="56">
        <v>143700</v>
      </c>
      <c r="F55" s="57">
        <v>144300</v>
      </c>
      <c r="G55" s="58">
        <v>142800</v>
      </c>
      <c r="H55" s="58">
        <v>141600</v>
      </c>
      <c r="I55" s="58">
        <v>141300</v>
      </c>
      <c r="J55" s="58">
        <v>140400</v>
      </c>
      <c r="K55" s="58">
        <v>139200</v>
      </c>
      <c r="L55" s="58">
        <v>138600</v>
      </c>
      <c r="M55" s="58">
        <v>138600</v>
      </c>
      <c r="N55" s="58">
        <v>138000</v>
      </c>
      <c r="O55" s="58">
        <v>138000</v>
      </c>
      <c r="P55" s="59">
        <f t="shared" si="0"/>
        <v>1832700</v>
      </c>
    </row>
    <row r="56" spans="1:16" ht="15.75" customHeight="1">
      <c r="A56" s="104"/>
      <c r="B56" s="52" t="s">
        <v>136</v>
      </c>
      <c r="C56" s="55">
        <v>51300</v>
      </c>
      <c r="D56" s="56">
        <v>50400</v>
      </c>
      <c r="E56" s="56">
        <v>50100</v>
      </c>
      <c r="F56" s="57">
        <v>49200</v>
      </c>
      <c r="G56" s="58">
        <v>48600</v>
      </c>
      <c r="H56" s="58">
        <v>48300</v>
      </c>
      <c r="I56" s="58">
        <v>48300</v>
      </c>
      <c r="J56" s="58">
        <v>48000</v>
      </c>
      <c r="K56" s="58">
        <v>47400</v>
      </c>
      <c r="L56" s="58">
        <v>46800</v>
      </c>
      <c r="M56" s="58">
        <v>46800</v>
      </c>
      <c r="N56" s="58">
        <v>46800</v>
      </c>
      <c r="O56" s="58">
        <v>45300</v>
      </c>
      <c r="P56" s="59">
        <f t="shared" si="0"/>
        <v>627300</v>
      </c>
    </row>
    <row r="57" spans="1:16" ht="15.75" customHeight="1">
      <c r="A57" s="104"/>
      <c r="B57" s="52" t="s">
        <v>137</v>
      </c>
      <c r="C57" s="55">
        <v>13800</v>
      </c>
      <c r="D57" s="56">
        <v>13800</v>
      </c>
      <c r="E57" s="56">
        <v>13800</v>
      </c>
      <c r="F57" s="57">
        <v>13800</v>
      </c>
      <c r="G57" s="58">
        <v>13500</v>
      </c>
      <c r="H57" s="58">
        <v>13800</v>
      </c>
      <c r="I57" s="58">
        <v>13500</v>
      </c>
      <c r="J57" s="58">
        <v>13500</v>
      </c>
      <c r="K57" s="58">
        <v>13200</v>
      </c>
      <c r="L57" s="58">
        <v>13200</v>
      </c>
      <c r="M57" s="58">
        <v>13200</v>
      </c>
      <c r="N57" s="58">
        <v>13200</v>
      </c>
      <c r="O57" s="58">
        <v>13200</v>
      </c>
      <c r="P57" s="59">
        <f t="shared" si="0"/>
        <v>175500</v>
      </c>
    </row>
    <row r="58" spans="1:16" ht="15.75" customHeight="1">
      <c r="A58" s="104"/>
      <c r="B58" s="52" t="s">
        <v>138</v>
      </c>
      <c r="C58" s="55">
        <v>10500</v>
      </c>
      <c r="D58" s="56">
        <v>10500</v>
      </c>
      <c r="E58" s="56">
        <v>10500</v>
      </c>
      <c r="F58" s="57">
        <v>10500</v>
      </c>
      <c r="G58" s="58">
        <v>10200</v>
      </c>
      <c r="H58" s="58">
        <v>9900</v>
      </c>
      <c r="I58" s="58">
        <v>9900</v>
      </c>
      <c r="J58" s="58">
        <v>9900</v>
      </c>
      <c r="K58" s="58">
        <v>9600</v>
      </c>
      <c r="L58" s="58">
        <v>9600</v>
      </c>
      <c r="M58" s="58">
        <v>9600</v>
      </c>
      <c r="N58" s="58">
        <v>9600</v>
      </c>
      <c r="O58" s="58">
        <v>9600</v>
      </c>
      <c r="P58" s="59">
        <f t="shared" si="0"/>
        <v>129900</v>
      </c>
    </row>
    <row r="59" spans="1:16" ht="15.75" customHeight="1">
      <c r="A59" s="104"/>
      <c r="B59" s="52" t="s">
        <v>139</v>
      </c>
      <c r="C59" s="55">
        <v>11400</v>
      </c>
      <c r="D59" s="56">
        <v>11100</v>
      </c>
      <c r="E59" s="56">
        <v>11100</v>
      </c>
      <c r="F59" s="57">
        <v>11100</v>
      </c>
      <c r="G59" s="58">
        <v>11100</v>
      </c>
      <c r="H59" s="58">
        <v>11100</v>
      </c>
      <c r="I59" s="58">
        <v>11100</v>
      </c>
      <c r="J59" s="58">
        <v>11100</v>
      </c>
      <c r="K59" s="58">
        <v>11100</v>
      </c>
      <c r="L59" s="58">
        <v>10200</v>
      </c>
      <c r="M59" s="58">
        <v>10200</v>
      </c>
      <c r="N59" s="58">
        <v>10200</v>
      </c>
      <c r="O59" s="58">
        <v>9600</v>
      </c>
      <c r="P59" s="59">
        <f t="shared" si="0"/>
        <v>140400</v>
      </c>
    </row>
    <row r="60" spans="1:16" ht="15.75" customHeight="1">
      <c r="A60" s="104"/>
      <c r="B60" s="52" t="s">
        <v>140</v>
      </c>
      <c r="C60" s="55">
        <v>5700</v>
      </c>
      <c r="D60" s="56">
        <v>5700</v>
      </c>
      <c r="E60" s="56">
        <v>5700</v>
      </c>
      <c r="F60" s="57">
        <v>5700</v>
      </c>
      <c r="G60" s="58">
        <v>5700</v>
      </c>
      <c r="H60" s="58">
        <v>5700</v>
      </c>
      <c r="I60" s="58">
        <v>5700</v>
      </c>
      <c r="J60" s="58">
        <v>5700</v>
      </c>
      <c r="K60" s="58">
        <v>5700</v>
      </c>
      <c r="L60" s="58">
        <v>5700</v>
      </c>
      <c r="M60" s="58">
        <v>6000</v>
      </c>
      <c r="N60" s="58">
        <v>6000</v>
      </c>
      <c r="O60" s="58">
        <v>6000</v>
      </c>
      <c r="P60" s="59">
        <f t="shared" si="0"/>
        <v>75000</v>
      </c>
    </row>
    <row r="61" spans="1:16" ht="15.75" customHeight="1">
      <c r="A61" s="105"/>
      <c r="B61" s="52" t="s">
        <v>141</v>
      </c>
      <c r="C61" s="55">
        <v>2700</v>
      </c>
      <c r="D61" s="56">
        <v>2700</v>
      </c>
      <c r="E61" s="56">
        <v>2700</v>
      </c>
      <c r="F61" s="57">
        <v>2700</v>
      </c>
      <c r="G61" s="58">
        <v>2700</v>
      </c>
      <c r="H61" s="58">
        <v>2700</v>
      </c>
      <c r="I61" s="58">
        <v>2700</v>
      </c>
      <c r="J61" s="58">
        <v>2700</v>
      </c>
      <c r="K61" s="58">
        <v>2700</v>
      </c>
      <c r="L61" s="58">
        <v>2700</v>
      </c>
      <c r="M61" s="58">
        <v>2700</v>
      </c>
      <c r="N61" s="58">
        <v>2700</v>
      </c>
      <c r="O61" s="58">
        <v>2700</v>
      </c>
      <c r="P61" s="59">
        <f t="shared" si="0"/>
        <v>35100</v>
      </c>
    </row>
    <row r="62" spans="1:16" ht="15.75" customHeight="1">
      <c r="A62" s="61" t="s">
        <v>142</v>
      </c>
      <c r="B62" s="52" t="s">
        <v>143</v>
      </c>
      <c r="C62" s="55">
        <v>43200</v>
      </c>
      <c r="D62" s="56">
        <v>42000</v>
      </c>
      <c r="E62" s="56">
        <v>42000</v>
      </c>
      <c r="F62" s="57">
        <v>42600</v>
      </c>
      <c r="G62" s="58">
        <v>42600</v>
      </c>
      <c r="H62" s="58">
        <v>42600</v>
      </c>
      <c r="I62" s="58">
        <v>42300</v>
      </c>
      <c r="J62" s="58">
        <v>42300</v>
      </c>
      <c r="K62" s="58">
        <v>42600</v>
      </c>
      <c r="L62" s="58">
        <v>42600</v>
      </c>
      <c r="M62" s="58">
        <v>42300</v>
      </c>
      <c r="N62" s="58">
        <v>42300</v>
      </c>
      <c r="O62" s="58">
        <v>42000</v>
      </c>
      <c r="P62" s="59">
        <f t="shared" si="0"/>
        <v>551400</v>
      </c>
    </row>
    <row r="63" spans="1:16" ht="15.75" customHeight="1">
      <c r="A63" s="62" t="s">
        <v>19</v>
      </c>
      <c r="B63" s="59"/>
      <c r="C63" s="59">
        <f t="shared" ref="C63:P63" si="1">SUM(C13:C62)</f>
        <v>18855900</v>
      </c>
      <c r="D63" s="63">
        <f t="shared" si="1"/>
        <v>18770100</v>
      </c>
      <c r="E63" s="63">
        <f t="shared" si="1"/>
        <v>18726000</v>
      </c>
      <c r="F63" s="59">
        <f t="shared" si="1"/>
        <v>18780900</v>
      </c>
      <c r="G63" s="59">
        <f t="shared" si="1"/>
        <v>18643200</v>
      </c>
      <c r="H63" s="59">
        <f t="shared" si="1"/>
        <v>18583800</v>
      </c>
      <c r="I63" s="59">
        <f t="shared" si="1"/>
        <v>18504900</v>
      </c>
      <c r="J63" s="59">
        <f t="shared" si="1"/>
        <v>18391500</v>
      </c>
      <c r="K63" s="59">
        <f t="shared" si="1"/>
        <v>18289500</v>
      </c>
      <c r="L63" s="59">
        <f t="shared" si="1"/>
        <v>18238800</v>
      </c>
      <c r="M63" s="59">
        <f t="shared" si="1"/>
        <v>18203100</v>
      </c>
      <c r="N63" s="59">
        <f t="shared" si="1"/>
        <v>18146100</v>
      </c>
      <c r="O63" s="59">
        <f t="shared" si="1"/>
        <v>18132600</v>
      </c>
      <c r="P63" s="59">
        <f t="shared" si="1"/>
        <v>240266400</v>
      </c>
    </row>
    <row r="64" spans="1:16" ht="15.75" customHeight="1">
      <c r="A64" s="1"/>
      <c r="B64" s="1"/>
    </row>
    <row r="65" spans="1:2" ht="15.75" customHeight="1">
      <c r="A65" s="82"/>
      <c r="B65" s="83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2024-05-06T19:53:59Z</dcterms:created>
  <dcterms:modified xsi:type="dcterms:W3CDTF">2024-05-08T12:42:26Z</dcterms:modified>
</cp:coreProperties>
</file>