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 defaultThemeVersion="166925"/>
  <xr:revisionPtr revIDLastSave="0" documentId="8_{37AA7AD9-7C95-42C2-B4CB-6BB02FD90011}" xr6:coauthVersionLast="47" xr6:coauthVersionMax="47" xr10:uidLastSave="{00000000-0000-0000-0000-000000000000}"/>
  <bookViews>
    <workbookView xWindow="-108" yWindow="-108" windowWidth="23256" windowHeight="12456" firstSheet="1" activeTab="1" xr2:uid="{AEADFC2D-1F78-44C1-909F-B3FC6181F0CC}"/>
  </bookViews>
  <sheets>
    <sheet name="ProductsA" sheetId="1" state="hidden" r:id="rId1"/>
    <sheet name="Products" sheetId="2" r:id="rId2"/>
  </sheets>
  <externalReferences>
    <externalReference r:id="rId3"/>
  </externalReferences>
  <definedNames>
    <definedName name="_xlnm._FilterDatabase" localSheetId="1" hidden="1">Products!$A$1:$I$151</definedName>
    <definedName name="_xlnm._FilterDatabase" localSheetId="0" hidden="1">ProductsA!$A$1:$I$151</definedName>
    <definedName name="Expenses">'[1]Named Ranges'!$E$7</definedName>
    <definedName name="Sales">'[1]Named Ranges'!$E$6</definedName>
    <definedName name="Units_in_stock">Products!#REF!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1" i="2" l="1"/>
  <c r="B140" i="2"/>
  <c r="B139" i="2"/>
  <c r="B138" i="2"/>
  <c r="B123" i="2"/>
  <c r="B122" i="2"/>
  <c r="B119" i="2"/>
  <c r="B118" i="2"/>
  <c r="B117" i="2"/>
  <c r="B116" i="2"/>
  <c r="B115" i="2"/>
  <c r="B114" i="2"/>
  <c r="B109" i="2"/>
  <c r="B108" i="2"/>
  <c r="B107" i="2"/>
  <c r="B106" i="2"/>
  <c r="B97" i="2"/>
  <c r="B96" i="2"/>
  <c r="B93" i="2"/>
  <c r="B92" i="2"/>
  <c r="B85" i="2"/>
  <c r="B84" i="2"/>
  <c r="B83" i="2"/>
  <c r="B82" i="2"/>
  <c r="B81" i="2"/>
  <c r="B80" i="2"/>
  <c r="B79" i="2"/>
  <c r="B78" i="2"/>
  <c r="B71" i="2"/>
  <c r="B70" i="2"/>
  <c r="B67" i="2"/>
  <c r="B66" i="2"/>
  <c r="B59" i="2"/>
  <c r="B58" i="2"/>
  <c r="B57" i="2"/>
  <c r="B56" i="2"/>
  <c r="B29" i="2"/>
  <c r="B28" i="2"/>
  <c r="B25" i="2"/>
  <c r="B24" i="2"/>
  <c r="B15" i="2"/>
  <c r="B14" i="2"/>
  <c r="B11" i="2"/>
  <c r="B10" i="2"/>
  <c r="B7" i="2"/>
  <c r="B6" i="2"/>
  <c r="B5" i="2"/>
  <c r="B4" i="2"/>
  <c r="E152" i="1"/>
  <c r="F152" i="1"/>
  <c r="G152" i="1"/>
  <c r="H152" i="1"/>
  <c r="B85" i="1"/>
  <c r="B109" i="1"/>
  <c r="B119" i="1"/>
  <c r="B57" i="1"/>
  <c r="B59" i="1"/>
  <c r="B29" i="1"/>
  <c r="B15" i="1"/>
  <c r="B139" i="1"/>
  <c r="B97" i="1"/>
  <c r="B83" i="1"/>
  <c r="B71" i="1"/>
  <c r="B107" i="1"/>
  <c r="B11" i="1"/>
  <c r="B115" i="1"/>
  <c r="B67" i="1"/>
  <c r="B25" i="1"/>
  <c r="B117" i="1"/>
  <c r="B79" i="1"/>
  <c r="B141" i="1"/>
  <c r="B93" i="1"/>
  <c r="B123" i="1"/>
  <c r="B5" i="1"/>
  <c r="B7" i="1"/>
  <c r="B81" i="1"/>
  <c r="B80" i="1"/>
  <c r="B6" i="1"/>
  <c r="B4" i="1"/>
  <c r="B122" i="1"/>
  <c r="B92" i="1"/>
  <c r="B140" i="1"/>
  <c r="B78" i="1"/>
  <c r="B116" i="1"/>
  <c r="B24" i="1"/>
  <c r="B66" i="1"/>
  <c r="B114" i="1"/>
  <c r="B10" i="1"/>
  <c r="B106" i="1"/>
  <c r="B70" i="1"/>
  <c r="B82" i="1"/>
  <c r="B96" i="1"/>
  <c r="B138" i="1"/>
  <c r="B14" i="1"/>
  <c r="B28" i="1"/>
  <c r="B58" i="1"/>
  <c r="B56" i="1"/>
  <c r="B118" i="1"/>
  <c r="B108" i="1"/>
  <c r="B84" i="1"/>
</calcChain>
</file>

<file path=xl/sharedStrings.xml><?xml version="1.0" encoding="utf-8"?>
<sst xmlns="http://schemas.openxmlformats.org/spreadsheetml/2006/main" count="1218" uniqueCount="42">
  <si>
    <t>Category</t>
  </si>
  <si>
    <t>Date Entered</t>
  </si>
  <si>
    <t>Product Name</t>
  </si>
  <si>
    <t>Supplier</t>
  </si>
  <si>
    <t>Unit Price</t>
  </si>
  <si>
    <t>Units In Stock</t>
  </si>
  <si>
    <t>Units On Order</t>
  </si>
  <si>
    <t>Reorder Level</t>
  </si>
  <si>
    <t>Discontinued</t>
  </si>
  <si>
    <t>Frames</t>
  </si>
  <si>
    <t>14City</t>
  </si>
  <si>
    <t>Imortadores Neptuno</t>
  </si>
  <si>
    <t>Yes</t>
  </si>
  <si>
    <t>Rac564</t>
  </si>
  <si>
    <t>Rac325</t>
  </si>
  <si>
    <t>No</t>
  </si>
  <si>
    <t>A2Mountain</t>
  </si>
  <si>
    <t>Tyres</t>
  </si>
  <si>
    <t>Clincher</t>
  </si>
  <si>
    <t>Tyresaz</t>
  </si>
  <si>
    <t>Tubular</t>
  </si>
  <si>
    <t>Brake System</t>
  </si>
  <si>
    <t>Levers</t>
  </si>
  <si>
    <t>Cyclesaz</t>
  </si>
  <si>
    <t>Pads</t>
  </si>
  <si>
    <t>A1Mountain</t>
  </si>
  <si>
    <t>Gear Components</t>
  </si>
  <si>
    <t>derailleurs</t>
  </si>
  <si>
    <t>Z123</t>
  </si>
  <si>
    <t>belt drives</t>
  </si>
  <si>
    <t>Tubeless</t>
  </si>
  <si>
    <t>Saddles</t>
  </si>
  <si>
    <t>Narrow</t>
  </si>
  <si>
    <t>Sadleab</t>
  </si>
  <si>
    <t>Chain</t>
  </si>
  <si>
    <t>shifter</t>
  </si>
  <si>
    <t>All weather</t>
  </si>
  <si>
    <t>Comfort</t>
  </si>
  <si>
    <t>Zelectric</t>
  </si>
  <si>
    <t>Racing</t>
  </si>
  <si>
    <t>Crankset</t>
  </si>
  <si>
    <t>Cables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</si>
</sst>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€&quot;* #,##0.00_-;\-&quot;€&quot;* #,##0.00_-;_-&quot;€&quot;* &quot;-&quot;??_-;_-@_-"/>
    <numFmt numFmtId="165" formatCode="_-* #,##0.00_-;\-* #,##0.00_-;_-* &quot;-&quot;??_-;_-@_-"/>
    <numFmt numFmtId="166" formatCode="mm/dd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2" applyNumberFormat="1" applyFont="1" applyFill="1" applyBorder="1" applyAlignment="1" applyProtection="1">
      <alignment horizontal="right" vertical="center" wrapText="1"/>
    </xf>
    <xf numFmtId="0" fontId="2" fillId="0" borderId="0" xfId="2" applyNumberFormat="1" applyFont="1" applyFill="1" applyBorder="1" applyAlignment="1" applyProtection="1">
      <alignment horizontal="right" vertical="center" wrapText="1"/>
    </xf>
    <xf numFmtId="166" fontId="3" fillId="0" borderId="2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right" vertical="center" wrapText="1"/>
    </xf>
    <xf numFmtId="166" fontId="0" fillId="0" borderId="0" xfId="0" applyNumberFormat="1"/>
    <xf numFmtId="0" fontId="2" fillId="0" borderId="1" xfId="1" applyNumberFormat="1" applyFont="1" applyFill="1" applyBorder="1" applyAlignment="1" applyProtection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0" fillId="0" borderId="1" xfId="0" applyBorder="1"/>
    <xf numFmtId="0" fontId="2" fillId="0" borderId="0" xfId="1" applyNumberFormat="1" applyFont="1" applyFill="1" applyBorder="1" applyAlignment="1" applyProtection="1">
      <alignment horizontal="right" vertical="center" wrapText="1"/>
    </xf>
    <xf numFmtId="0" fontId="0" fillId="0" borderId="3" xfId="0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dge/Documents/Work/Sureskills/Application%20Files/Office%202010/Excel/Copy%20of%20All%20Exercises/Formula%20Intermedi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cs"/>
      <sheetName val="Brackets "/>
      <sheetName val="Absolute"/>
      <sheetName val="Named Rang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08C2-3846-42D0-9707-528A4C491698}">
  <dimension ref="A1:I392"/>
  <sheetViews>
    <sheetView topLeftCell="A138" zoomScale="85" zoomScaleNormal="85" workbookViewId="0">
      <selection activeCell="D1" sqref="D1:D1048576"/>
    </sheetView>
  </sheetViews>
  <sheetFormatPr defaultRowHeight="14.4" x14ac:dyDescent="0.3"/>
  <cols>
    <col min="1" max="1" width="24" bestFit="1" customWidth="1"/>
    <col min="2" max="2" width="12.88671875" style="8" bestFit="1" customWidth="1"/>
    <col min="3" max="3" width="31.33203125" customWidth="1"/>
    <col min="4" max="4" width="38.44140625" customWidth="1"/>
    <col min="5" max="5" width="10.5546875" customWidth="1"/>
    <col min="6" max="6" width="14" customWidth="1"/>
    <col min="7" max="7" width="15.109375" customWidth="1"/>
    <col min="8" max="8" width="14.6640625" customWidth="1"/>
    <col min="9" max="9" width="13.44140625" customWidth="1"/>
  </cols>
  <sheetData>
    <row r="1" spans="1:9" x14ac:dyDescent="0.3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3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 x14ac:dyDescent="0.3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 x14ac:dyDescent="0.3">
      <c r="A4" s="3" t="s">
        <v>9</v>
      </c>
      <c r="B4" s="7">
        <f ca="1">TODAY()+17</f>
        <v>45358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 x14ac:dyDescent="0.3">
      <c r="A5" s="3" t="s">
        <v>9</v>
      </c>
      <c r="B5" s="7">
        <f ca="1">TODAY()+17</f>
        <v>45358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 x14ac:dyDescent="0.3">
      <c r="A6" s="3" t="s">
        <v>17</v>
      </c>
      <c r="B6" s="7">
        <f ca="1">TODAY()+2</f>
        <v>45343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 x14ac:dyDescent="0.3">
      <c r="A7" s="3" t="s">
        <v>17</v>
      </c>
      <c r="B7" s="7">
        <f ca="1">TODAY()+2</f>
        <v>45343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 x14ac:dyDescent="0.3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 x14ac:dyDescent="0.3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 x14ac:dyDescent="0.3">
      <c r="A10" s="3" t="s">
        <v>9</v>
      </c>
      <c r="B10" s="7">
        <f ca="1">TODAY()-8</f>
        <v>45333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 x14ac:dyDescent="0.3">
      <c r="A11" s="3" t="s">
        <v>9</v>
      </c>
      <c r="B11" s="7">
        <f ca="1">TODAY()-8</f>
        <v>45333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 x14ac:dyDescent="0.3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 x14ac:dyDescent="0.3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 x14ac:dyDescent="0.3">
      <c r="A14" s="3" t="s">
        <v>26</v>
      </c>
      <c r="B14" s="7">
        <f ca="1">TODAY()-3</f>
        <v>45338</v>
      </c>
      <c r="C14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 x14ac:dyDescent="0.3">
      <c r="A15" s="3" t="s">
        <v>26</v>
      </c>
      <c r="B15" s="7">
        <f ca="1">TODAY()-3</f>
        <v>45338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 x14ac:dyDescent="0.3">
      <c r="A16" s="3" t="s">
        <v>9</v>
      </c>
      <c r="B16" s="7">
        <v>44562</v>
      </c>
      <c r="C16" s="10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 x14ac:dyDescent="0.3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 x14ac:dyDescent="0.3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 x14ac:dyDescent="0.3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 x14ac:dyDescent="0.3">
      <c r="A20" s="3" t="s">
        <v>17</v>
      </c>
      <c r="B20" s="7">
        <v>44593</v>
      </c>
      <c r="C20" s="10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 x14ac:dyDescent="0.3">
      <c r="A21" s="3" t="s">
        <v>17</v>
      </c>
      <c r="B21" s="7">
        <v>44593</v>
      </c>
      <c r="C21" s="10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 x14ac:dyDescent="0.3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 x14ac:dyDescent="0.3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 x14ac:dyDescent="0.3">
      <c r="A24" s="3" t="s">
        <v>31</v>
      </c>
      <c r="B24" s="7">
        <f ca="1">TODAY()+40</f>
        <v>45381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 x14ac:dyDescent="0.3">
      <c r="A25" s="3" t="s">
        <v>31</v>
      </c>
      <c r="B25" s="7">
        <f ca="1">TODAY()+40</f>
        <v>45381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 x14ac:dyDescent="0.3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 x14ac:dyDescent="0.3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 x14ac:dyDescent="0.3">
      <c r="A28" s="3" t="s">
        <v>26</v>
      </c>
      <c r="B28" s="7">
        <f ca="1">TODAY()-45</f>
        <v>45296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 x14ac:dyDescent="0.3">
      <c r="A29" s="3" t="s">
        <v>26</v>
      </c>
      <c r="B29" s="7">
        <f ca="1">TODAY()-45</f>
        <v>45296</v>
      </c>
      <c r="C29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 x14ac:dyDescent="0.3">
      <c r="A30" s="3" t="s">
        <v>26</v>
      </c>
      <c r="B30" s="7">
        <v>44399</v>
      </c>
      <c r="C30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 x14ac:dyDescent="0.3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 x14ac:dyDescent="0.3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 x14ac:dyDescent="0.3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 x14ac:dyDescent="0.3">
      <c r="A34" s="3" t="s">
        <v>9</v>
      </c>
      <c r="B34" s="7">
        <v>44535</v>
      </c>
      <c r="C34" s="10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 x14ac:dyDescent="0.3">
      <c r="A35" s="3" t="s">
        <v>9</v>
      </c>
      <c r="B35" s="7">
        <v>44535</v>
      </c>
      <c r="C35" s="10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 x14ac:dyDescent="0.3">
      <c r="A36" s="3" t="s">
        <v>17</v>
      </c>
      <c r="B36" s="7">
        <v>44579</v>
      </c>
      <c r="C36" s="10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 x14ac:dyDescent="0.3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 x14ac:dyDescent="0.3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 x14ac:dyDescent="0.3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 x14ac:dyDescent="0.3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 x14ac:dyDescent="0.3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 x14ac:dyDescent="0.3">
      <c r="A42" s="3" t="s">
        <v>17</v>
      </c>
      <c r="B42" s="7">
        <v>44574</v>
      </c>
      <c r="C42" s="10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 x14ac:dyDescent="0.3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 x14ac:dyDescent="0.3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 x14ac:dyDescent="0.3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 x14ac:dyDescent="0.3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 x14ac:dyDescent="0.3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 x14ac:dyDescent="0.3">
      <c r="A48" s="3" t="s">
        <v>31</v>
      </c>
      <c r="B48" s="7">
        <v>44580</v>
      </c>
      <c r="C48" s="10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 x14ac:dyDescent="0.3">
      <c r="A49" s="3" t="s">
        <v>31</v>
      </c>
      <c r="B49" s="7">
        <v>44580</v>
      </c>
      <c r="C49" s="10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 x14ac:dyDescent="0.3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 x14ac:dyDescent="0.3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 x14ac:dyDescent="0.3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 x14ac:dyDescent="0.3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 x14ac:dyDescent="0.3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 x14ac:dyDescent="0.3">
      <c r="A55" s="3" t="s">
        <v>9</v>
      </c>
      <c r="B55" s="7">
        <v>44585</v>
      </c>
      <c r="C55" s="10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 x14ac:dyDescent="0.3">
      <c r="A56" s="3" t="s">
        <v>17</v>
      </c>
      <c r="B56" s="7">
        <f ca="1">TODAY()-10</f>
        <v>45331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 x14ac:dyDescent="0.3">
      <c r="A57" s="3" t="s">
        <v>17</v>
      </c>
      <c r="B57" s="7">
        <f ca="1">TODAY()-10</f>
        <v>45331</v>
      </c>
      <c r="C57" s="10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 x14ac:dyDescent="0.3">
      <c r="A58" s="3" t="s">
        <v>17</v>
      </c>
      <c r="B58" s="7">
        <f ca="1">TODAY()-59</f>
        <v>45282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 x14ac:dyDescent="0.3">
      <c r="A59" s="3" t="s">
        <v>17</v>
      </c>
      <c r="B59" s="7">
        <f ca="1">TODAY()-59</f>
        <v>45282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 x14ac:dyDescent="0.3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 x14ac:dyDescent="0.3">
      <c r="A61" s="3" t="s">
        <v>9</v>
      </c>
      <c r="B61" s="7">
        <v>44558</v>
      </c>
      <c r="C61" s="10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 x14ac:dyDescent="0.3">
      <c r="A62" s="3" t="s">
        <v>9</v>
      </c>
      <c r="B62" s="7">
        <v>44359</v>
      </c>
      <c r="C62" s="10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 x14ac:dyDescent="0.3">
      <c r="A63" s="3" t="s">
        <v>9</v>
      </c>
      <c r="B63" s="7">
        <v>44359</v>
      </c>
      <c r="C63" s="10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 x14ac:dyDescent="0.3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 x14ac:dyDescent="0.3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 x14ac:dyDescent="0.3">
      <c r="A66" s="3" t="s">
        <v>31</v>
      </c>
      <c r="B66" s="7">
        <f ca="1">TODAY()+14</f>
        <v>45355</v>
      </c>
      <c r="C66" s="10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 x14ac:dyDescent="0.3">
      <c r="A67" s="3" t="s">
        <v>31</v>
      </c>
      <c r="B67" s="7">
        <f ca="1">TODAY()+14</f>
        <v>45355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 x14ac:dyDescent="0.3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 x14ac:dyDescent="0.3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 x14ac:dyDescent="0.3">
      <c r="A70" s="3" t="s">
        <v>9</v>
      </c>
      <c r="B70" s="7">
        <f ca="1">TODAY()-32</f>
        <v>45309</v>
      </c>
      <c r="C70" s="10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 x14ac:dyDescent="0.3">
      <c r="A71" s="3" t="s">
        <v>9</v>
      </c>
      <c r="B71" s="7">
        <f ca="1">TODAY()-32</f>
        <v>45309</v>
      </c>
      <c r="C71" s="10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 x14ac:dyDescent="0.3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 x14ac:dyDescent="0.3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 x14ac:dyDescent="0.3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 x14ac:dyDescent="0.3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 x14ac:dyDescent="0.3">
      <c r="A76" s="3" t="s">
        <v>17</v>
      </c>
      <c r="B76" s="7">
        <v>44527</v>
      </c>
      <c r="C76" s="10" t="s">
        <v>18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 x14ac:dyDescent="0.3">
      <c r="A77" s="3" t="s">
        <v>17</v>
      </c>
      <c r="B77" s="7">
        <v>44527</v>
      </c>
      <c r="C77" s="10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 x14ac:dyDescent="0.3">
      <c r="A78" s="3" t="s">
        <v>17</v>
      </c>
      <c r="B78" s="7">
        <f ca="1">TODAY()+7</f>
        <v>45348</v>
      </c>
      <c r="C78" s="10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 x14ac:dyDescent="0.3">
      <c r="A79" s="3" t="s">
        <v>17</v>
      </c>
      <c r="B79" s="7">
        <f ca="1">TODAY()+7</f>
        <v>45348</v>
      </c>
      <c r="C79" s="10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 x14ac:dyDescent="0.3">
      <c r="A80" s="3" t="s">
        <v>17</v>
      </c>
      <c r="B80" s="7">
        <f ca="1">TODAY()+1</f>
        <v>45342</v>
      </c>
      <c r="C80" s="10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 x14ac:dyDescent="0.3">
      <c r="A81" s="3" t="s">
        <v>17</v>
      </c>
      <c r="B81" s="7">
        <f ca="1">TODAY()+1</f>
        <v>45342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 x14ac:dyDescent="0.3">
      <c r="A82" s="3" t="s">
        <v>9</v>
      </c>
      <c r="B82" s="7">
        <f ca="1">TODAY()-10</f>
        <v>45331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 x14ac:dyDescent="0.3">
      <c r="A83" s="3" t="s">
        <v>9</v>
      </c>
      <c r="B83" s="7">
        <f ca="1">TODAY()-10</f>
        <v>45331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 x14ac:dyDescent="0.3">
      <c r="A84" s="3" t="s">
        <v>9</v>
      </c>
      <c r="B84" s="7">
        <f ca="1">TODAY()-9</f>
        <v>45332</v>
      </c>
      <c r="C84" s="10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 x14ac:dyDescent="0.3">
      <c r="A85" s="3" t="s">
        <v>9</v>
      </c>
      <c r="B85" s="7">
        <f ca="1">TODAY()-9</f>
        <v>45332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 x14ac:dyDescent="0.3">
      <c r="A86" s="3" t="s">
        <v>9</v>
      </c>
      <c r="B86" s="7">
        <v>44367</v>
      </c>
      <c r="C86" s="10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 x14ac:dyDescent="0.3">
      <c r="A87" s="3" t="s">
        <v>9</v>
      </c>
      <c r="B87" s="7">
        <v>44367</v>
      </c>
      <c r="C87" s="10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 x14ac:dyDescent="0.3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 x14ac:dyDescent="0.3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 x14ac:dyDescent="0.3">
      <c r="A90" s="3" t="s">
        <v>9</v>
      </c>
      <c r="B90" s="7">
        <v>44551</v>
      </c>
      <c r="C90" s="10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 x14ac:dyDescent="0.3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 x14ac:dyDescent="0.3">
      <c r="A92" s="3" t="s">
        <v>9</v>
      </c>
      <c r="B92" s="7">
        <f ca="1">TODAY()+2</f>
        <v>45343</v>
      </c>
      <c r="C92" s="10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 x14ac:dyDescent="0.3">
      <c r="A93" s="3" t="s">
        <v>9</v>
      </c>
      <c r="B93" s="7">
        <f ca="1">TODAY()+2</f>
        <v>45343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 x14ac:dyDescent="0.3">
      <c r="A94" s="3" t="s">
        <v>17</v>
      </c>
      <c r="B94" s="7">
        <v>44566</v>
      </c>
      <c r="C94" s="10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 x14ac:dyDescent="0.3">
      <c r="A95" s="3" t="s">
        <v>17</v>
      </c>
      <c r="B95" s="7">
        <v>44566</v>
      </c>
      <c r="C95" s="10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 x14ac:dyDescent="0.3">
      <c r="A96" s="3" t="s">
        <v>26</v>
      </c>
      <c r="B96" s="7">
        <f ca="1">TODAY()-50</f>
        <v>45291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 x14ac:dyDescent="0.3">
      <c r="A97" s="3" t="s">
        <v>26</v>
      </c>
      <c r="B97" s="7">
        <f ca="1">TODAY()-50</f>
        <v>45291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 x14ac:dyDescent="0.3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 x14ac:dyDescent="0.3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 x14ac:dyDescent="0.3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 x14ac:dyDescent="0.3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 x14ac:dyDescent="0.3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 x14ac:dyDescent="0.3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 x14ac:dyDescent="0.3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 x14ac:dyDescent="0.3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 x14ac:dyDescent="0.3">
      <c r="A106" s="3" t="s">
        <v>9</v>
      </c>
      <c r="B106" s="7">
        <f ca="1">TODAY()-8</f>
        <v>45333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 x14ac:dyDescent="0.3">
      <c r="A107" s="3" t="s">
        <v>9</v>
      </c>
      <c r="B107" s="7">
        <f ca="1">TODAY()-8</f>
        <v>45333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 x14ac:dyDescent="0.3">
      <c r="A108" s="3" t="s">
        <v>9</v>
      </c>
      <c r="B108" s="7">
        <f ca="1">TODAY()-34</f>
        <v>45307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 x14ac:dyDescent="0.3">
      <c r="A109" s="3" t="s">
        <v>9</v>
      </c>
      <c r="B109" s="7">
        <f ca="1">TODAY()-34</f>
        <v>45307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 x14ac:dyDescent="0.3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 x14ac:dyDescent="0.3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 x14ac:dyDescent="0.3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 x14ac:dyDescent="0.3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 x14ac:dyDescent="0.3">
      <c r="A114" s="3" t="s">
        <v>31</v>
      </c>
      <c r="B114" s="7">
        <f ca="1">TODAY()+5</f>
        <v>45346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 x14ac:dyDescent="0.3">
      <c r="A115" s="3" t="s">
        <v>31</v>
      </c>
      <c r="B115" s="7">
        <f ca="1">TODAY()+5</f>
        <v>45346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 x14ac:dyDescent="0.3">
      <c r="A116" s="3" t="s">
        <v>21</v>
      </c>
      <c r="B116" s="7">
        <f ca="1">TODAY()+39</f>
        <v>45380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 x14ac:dyDescent="0.3">
      <c r="A117" s="3" t="s">
        <v>21</v>
      </c>
      <c r="B117" s="7">
        <f ca="1">TODAY()+39</f>
        <v>45380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 x14ac:dyDescent="0.3">
      <c r="A118" s="3" t="s">
        <v>9</v>
      </c>
      <c r="B118" s="7">
        <f ca="1">TODAY()-1</f>
        <v>45340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 x14ac:dyDescent="0.3">
      <c r="A119" s="3" t="s">
        <v>9</v>
      </c>
      <c r="B119" s="7">
        <f ca="1">TODAY()-1</f>
        <v>45340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 x14ac:dyDescent="0.3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 x14ac:dyDescent="0.3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 x14ac:dyDescent="0.3">
      <c r="A122" s="3" t="s">
        <v>9</v>
      </c>
      <c r="B122" s="7">
        <f ca="1">TODAY()+32</f>
        <v>45373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 x14ac:dyDescent="0.3">
      <c r="A123" s="3" t="s">
        <v>9</v>
      </c>
      <c r="B123" s="7">
        <f ca="1">TODAY()+32</f>
        <v>45373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 x14ac:dyDescent="0.3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 x14ac:dyDescent="0.3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 x14ac:dyDescent="0.3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 x14ac:dyDescent="0.3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 x14ac:dyDescent="0.3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 x14ac:dyDescent="0.3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 x14ac:dyDescent="0.3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 x14ac:dyDescent="0.3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 x14ac:dyDescent="0.3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 x14ac:dyDescent="0.3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 x14ac:dyDescent="0.3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 x14ac:dyDescent="0.3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 x14ac:dyDescent="0.3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 x14ac:dyDescent="0.3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 x14ac:dyDescent="0.3">
      <c r="A138" s="3" t="s">
        <v>9</v>
      </c>
      <c r="B138" s="7">
        <f ca="1">TODAY()-40</f>
        <v>45301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 x14ac:dyDescent="0.3">
      <c r="A139" s="3" t="s">
        <v>9</v>
      </c>
      <c r="B139" s="7">
        <f ca="1">TODAY()-40</f>
        <v>45301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 x14ac:dyDescent="0.3">
      <c r="A140" s="3" t="s">
        <v>9</v>
      </c>
      <c r="B140" s="7">
        <f ca="1">TODAY()+8</f>
        <v>45349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 x14ac:dyDescent="0.3">
      <c r="A141" s="3" t="s">
        <v>9</v>
      </c>
      <c r="B141" s="7">
        <f ca="1">TODAY()+8</f>
        <v>45349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 x14ac:dyDescent="0.3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 x14ac:dyDescent="0.3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 x14ac:dyDescent="0.3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 x14ac:dyDescent="0.3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 x14ac:dyDescent="0.3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 x14ac:dyDescent="0.3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 x14ac:dyDescent="0.3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 x14ac:dyDescent="0.3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 x14ac:dyDescent="0.3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 x14ac:dyDescent="0.3">
      <c r="A151" s="3" t="s">
        <v>9</v>
      </c>
      <c r="B151" s="7">
        <v>44543</v>
      </c>
      <c r="C151" s="10" t="s">
        <v>25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  <row r="152" spans="1:9" x14ac:dyDescent="0.3">
      <c r="B152" s="7"/>
      <c r="E152" s="14">
        <f t="shared" ref="E152:H152" si="0">SUM(E2:E151)</f>
        <v>4385.4199999999983</v>
      </c>
      <c r="F152" s="14">
        <f t="shared" si="0"/>
        <v>56920</v>
      </c>
      <c r="G152" s="14">
        <f t="shared" si="0"/>
        <v>1560</v>
      </c>
      <c r="H152" s="14">
        <f t="shared" si="0"/>
        <v>1820</v>
      </c>
    </row>
    <row r="153" spans="1:9" x14ac:dyDescent="0.3">
      <c r="B153" s="7"/>
    </row>
    <row r="154" spans="1:9" x14ac:dyDescent="0.3">
      <c r="B154" s="7"/>
    </row>
    <row r="155" spans="1:9" x14ac:dyDescent="0.3">
      <c r="B155" s="7"/>
    </row>
    <row r="156" spans="1:9" x14ac:dyDescent="0.3">
      <c r="B156" s="7"/>
    </row>
    <row r="157" spans="1:9" x14ac:dyDescent="0.3">
      <c r="B157" s="7"/>
    </row>
    <row r="158" spans="1:9" x14ac:dyDescent="0.3">
      <c r="B158" s="7"/>
    </row>
    <row r="159" spans="1:9" x14ac:dyDescent="0.3">
      <c r="B159" s="7"/>
    </row>
    <row r="160" spans="1:9" x14ac:dyDescent="0.3">
      <c r="B160" s="7"/>
    </row>
    <row r="161" spans="2:2" x14ac:dyDescent="0.3">
      <c r="B161" s="7"/>
    </row>
    <row r="162" spans="2:2" x14ac:dyDescent="0.3">
      <c r="B162" s="7"/>
    </row>
    <row r="163" spans="2:2" x14ac:dyDescent="0.3">
      <c r="B163" s="7"/>
    </row>
    <row r="164" spans="2:2" x14ac:dyDescent="0.3">
      <c r="B164" s="7"/>
    </row>
    <row r="165" spans="2:2" x14ac:dyDescent="0.3">
      <c r="B165" s="7"/>
    </row>
    <row r="166" spans="2:2" x14ac:dyDescent="0.3">
      <c r="B166" s="7"/>
    </row>
    <row r="167" spans="2:2" x14ac:dyDescent="0.3">
      <c r="B167" s="7"/>
    </row>
    <row r="168" spans="2:2" x14ac:dyDescent="0.3">
      <c r="B168" s="7"/>
    </row>
    <row r="169" spans="2:2" x14ac:dyDescent="0.3">
      <c r="B169" s="7"/>
    </row>
    <row r="170" spans="2:2" x14ac:dyDescent="0.3">
      <c r="B170" s="7"/>
    </row>
    <row r="171" spans="2:2" x14ac:dyDescent="0.3">
      <c r="B171" s="7"/>
    </row>
    <row r="172" spans="2:2" x14ac:dyDescent="0.3">
      <c r="B172" s="7"/>
    </row>
    <row r="173" spans="2:2" x14ac:dyDescent="0.3">
      <c r="B173" s="7"/>
    </row>
    <row r="174" spans="2:2" x14ac:dyDescent="0.3">
      <c r="B174" s="7"/>
    </row>
    <row r="175" spans="2:2" x14ac:dyDescent="0.3">
      <c r="B175" s="7"/>
    </row>
    <row r="176" spans="2:2" x14ac:dyDescent="0.3">
      <c r="B176" s="7"/>
    </row>
    <row r="177" spans="2:2" x14ac:dyDescent="0.3">
      <c r="B177" s="7"/>
    </row>
    <row r="178" spans="2:2" x14ac:dyDescent="0.3">
      <c r="B178" s="7"/>
    </row>
    <row r="179" spans="2:2" x14ac:dyDescent="0.3">
      <c r="B179" s="7"/>
    </row>
    <row r="180" spans="2:2" x14ac:dyDescent="0.3">
      <c r="B180" s="7"/>
    </row>
    <row r="181" spans="2:2" x14ac:dyDescent="0.3">
      <c r="B181" s="7"/>
    </row>
    <row r="182" spans="2:2" x14ac:dyDescent="0.3">
      <c r="B182" s="7"/>
    </row>
    <row r="183" spans="2:2" x14ac:dyDescent="0.3">
      <c r="B183" s="7"/>
    </row>
    <row r="184" spans="2:2" x14ac:dyDescent="0.3">
      <c r="B184" s="7"/>
    </row>
    <row r="185" spans="2:2" x14ac:dyDescent="0.3">
      <c r="B185" s="7"/>
    </row>
    <row r="186" spans="2:2" x14ac:dyDescent="0.3">
      <c r="B186" s="7"/>
    </row>
    <row r="187" spans="2:2" x14ac:dyDescent="0.3">
      <c r="B187" s="7"/>
    </row>
    <row r="188" spans="2:2" x14ac:dyDescent="0.3">
      <c r="B188" s="7"/>
    </row>
    <row r="189" spans="2:2" x14ac:dyDescent="0.3">
      <c r="B189" s="7"/>
    </row>
    <row r="190" spans="2:2" x14ac:dyDescent="0.3">
      <c r="B190" s="7"/>
    </row>
    <row r="191" spans="2:2" x14ac:dyDescent="0.3">
      <c r="B191" s="7"/>
    </row>
    <row r="192" spans="2:2" x14ac:dyDescent="0.3">
      <c r="B192" s="7"/>
    </row>
    <row r="193" spans="2:2" x14ac:dyDescent="0.3">
      <c r="B193" s="7"/>
    </row>
    <row r="194" spans="2:2" x14ac:dyDescent="0.3">
      <c r="B194" s="7"/>
    </row>
    <row r="195" spans="2:2" x14ac:dyDescent="0.3">
      <c r="B195" s="7"/>
    </row>
    <row r="196" spans="2:2" x14ac:dyDescent="0.3">
      <c r="B196" s="7"/>
    </row>
    <row r="197" spans="2:2" x14ac:dyDescent="0.3">
      <c r="B197" s="7"/>
    </row>
    <row r="198" spans="2:2" x14ac:dyDescent="0.3">
      <c r="B198" s="7"/>
    </row>
    <row r="199" spans="2:2" x14ac:dyDescent="0.3">
      <c r="B199" s="7"/>
    </row>
    <row r="200" spans="2:2" x14ac:dyDescent="0.3">
      <c r="B200" s="7"/>
    </row>
    <row r="201" spans="2:2" x14ac:dyDescent="0.3">
      <c r="B201" s="7"/>
    </row>
    <row r="202" spans="2:2" x14ac:dyDescent="0.3">
      <c r="B202" s="7"/>
    </row>
    <row r="203" spans="2:2" x14ac:dyDescent="0.3">
      <c r="B203" s="7"/>
    </row>
    <row r="204" spans="2:2" x14ac:dyDescent="0.3">
      <c r="B204" s="7"/>
    </row>
    <row r="205" spans="2:2" x14ac:dyDescent="0.3">
      <c r="B205" s="7"/>
    </row>
    <row r="206" spans="2:2" x14ac:dyDescent="0.3">
      <c r="B206" s="7"/>
    </row>
    <row r="207" spans="2:2" x14ac:dyDescent="0.3">
      <c r="B207" s="7"/>
    </row>
    <row r="208" spans="2:2" x14ac:dyDescent="0.3">
      <c r="B208" s="7"/>
    </row>
    <row r="209" spans="2:2" x14ac:dyDescent="0.3">
      <c r="B209" s="7"/>
    </row>
    <row r="210" spans="2:2" x14ac:dyDescent="0.3">
      <c r="B210" s="7"/>
    </row>
    <row r="211" spans="2:2" x14ac:dyDescent="0.3">
      <c r="B211" s="7"/>
    </row>
    <row r="212" spans="2:2" x14ac:dyDescent="0.3">
      <c r="B212" s="7"/>
    </row>
    <row r="213" spans="2:2" x14ac:dyDescent="0.3">
      <c r="B213" s="7"/>
    </row>
    <row r="214" spans="2:2" x14ac:dyDescent="0.3">
      <c r="B214" s="7"/>
    </row>
    <row r="215" spans="2:2" x14ac:dyDescent="0.3">
      <c r="B215" s="7"/>
    </row>
    <row r="216" spans="2:2" x14ac:dyDescent="0.3">
      <c r="B216" s="7"/>
    </row>
    <row r="217" spans="2:2" x14ac:dyDescent="0.3">
      <c r="B217" s="7"/>
    </row>
    <row r="218" spans="2:2" x14ac:dyDescent="0.3">
      <c r="B218" s="7"/>
    </row>
    <row r="219" spans="2:2" x14ac:dyDescent="0.3">
      <c r="B219" s="7"/>
    </row>
    <row r="220" spans="2:2" x14ac:dyDescent="0.3">
      <c r="B220" s="7"/>
    </row>
    <row r="221" spans="2:2" x14ac:dyDescent="0.3">
      <c r="B221" s="7"/>
    </row>
    <row r="222" spans="2:2" x14ac:dyDescent="0.3">
      <c r="B222" s="7"/>
    </row>
    <row r="223" spans="2:2" x14ac:dyDescent="0.3">
      <c r="B223" s="7"/>
    </row>
    <row r="224" spans="2:2" x14ac:dyDescent="0.3">
      <c r="B224" s="7"/>
    </row>
    <row r="225" spans="2:2" x14ac:dyDescent="0.3">
      <c r="B225" s="7"/>
    </row>
    <row r="226" spans="2:2" x14ac:dyDescent="0.3">
      <c r="B226" s="7"/>
    </row>
    <row r="227" spans="2:2" x14ac:dyDescent="0.3">
      <c r="B227" s="7"/>
    </row>
    <row r="228" spans="2:2" x14ac:dyDescent="0.3">
      <c r="B228" s="7"/>
    </row>
    <row r="229" spans="2:2" x14ac:dyDescent="0.3">
      <c r="B229" s="7"/>
    </row>
    <row r="230" spans="2:2" x14ac:dyDescent="0.3">
      <c r="B230" s="7"/>
    </row>
    <row r="231" spans="2:2" x14ac:dyDescent="0.3">
      <c r="B231" s="7"/>
    </row>
    <row r="232" spans="2:2" x14ac:dyDescent="0.3">
      <c r="B232" s="7"/>
    </row>
    <row r="233" spans="2:2" x14ac:dyDescent="0.3">
      <c r="B233" s="7"/>
    </row>
    <row r="234" spans="2:2" x14ac:dyDescent="0.3">
      <c r="B234" s="7"/>
    </row>
    <row r="235" spans="2:2" x14ac:dyDescent="0.3">
      <c r="B235" s="7"/>
    </row>
    <row r="236" spans="2:2" x14ac:dyDescent="0.3">
      <c r="B236" s="7"/>
    </row>
    <row r="237" spans="2:2" x14ac:dyDescent="0.3">
      <c r="B237" s="7"/>
    </row>
    <row r="238" spans="2:2" x14ac:dyDescent="0.3">
      <c r="B238" s="7"/>
    </row>
    <row r="239" spans="2:2" x14ac:dyDescent="0.3">
      <c r="B239" s="7"/>
    </row>
    <row r="240" spans="2:2" x14ac:dyDescent="0.3">
      <c r="B240" s="7"/>
    </row>
    <row r="241" spans="2:2" x14ac:dyDescent="0.3">
      <c r="B241" s="7"/>
    </row>
    <row r="242" spans="2:2" x14ac:dyDescent="0.3">
      <c r="B242" s="7"/>
    </row>
    <row r="243" spans="2:2" x14ac:dyDescent="0.3">
      <c r="B243" s="7"/>
    </row>
    <row r="244" spans="2:2" x14ac:dyDescent="0.3">
      <c r="B244" s="7"/>
    </row>
    <row r="245" spans="2:2" x14ac:dyDescent="0.3">
      <c r="B245" s="7"/>
    </row>
    <row r="246" spans="2:2" x14ac:dyDescent="0.3">
      <c r="B246" s="7"/>
    </row>
    <row r="247" spans="2:2" x14ac:dyDescent="0.3">
      <c r="B247" s="7"/>
    </row>
    <row r="248" spans="2:2" x14ac:dyDescent="0.3">
      <c r="B248" s="7"/>
    </row>
    <row r="249" spans="2:2" x14ac:dyDescent="0.3">
      <c r="B249" s="7"/>
    </row>
    <row r="250" spans="2:2" x14ac:dyDescent="0.3">
      <c r="B250" s="7"/>
    </row>
    <row r="251" spans="2:2" x14ac:dyDescent="0.3">
      <c r="B251" s="7"/>
    </row>
    <row r="252" spans="2:2" x14ac:dyDescent="0.3">
      <c r="B252" s="7"/>
    </row>
    <row r="253" spans="2:2" x14ac:dyDescent="0.3">
      <c r="B253" s="7"/>
    </row>
    <row r="254" spans="2:2" x14ac:dyDescent="0.3">
      <c r="B254" s="7"/>
    </row>
    <row r="255" spans="2:2" x14ac:dyDescent="0.3">
      <c r="B255" s="7"/>
    </row>
    <row r="256" spans="2:2" x14ac:dyDescent="0.3">
      <c r="B256" s="7"/>
    </row>
    <row r="257" spans="2:2" x14ac:dyDescent="0.3">
      <c r="B257" s="7"/>
    </row>
    <row r="258" spans="2:2" x14ac:dyDescent="0.3">
      <c r="B258" s="7"/>
    </row>
    <row r="259" spans="2:2" x14ac:dyDescent="0.3">
      <c r="B259" s="7"/>
    </row>
    <row r="260" spans="2:2" x14ac:dyDescent="0.3">
      <c r="B260" s="7"/>
    </row>
    <row r="261" spans="2:2" x14ac:dyDescent="0.3">
      <c r="B261" s="7"/>
    </row>
    <row r="262" spans="2:2" x14ac:dyDescent="0.3">
      <c r="B262" s="7"/>
    </row>
    <row r="263" spans="2:2" x14ac:dyDescent="0.3">
      <c r="B263" s="7"/>
    </row>
    <row r="264" spans="2:2" x14ac:dyDescent="0.3">
      <c r="B264" s="7"/>
    </row>
    <row r="265" spans="2:2" x14ac:dyDescent="0.3">
      <c r="B265" s="7"/>
    </row>
    <row r="266" spans="2:2" x14ac:dyDescent="0.3">
      <c r="B266" s="7"/>
    </row>
    <row r="267" spans="2:2" x14ac:dyDescent="0.3">
      <c r="B267" s="7"/>
    </row>
    <row r="268" spans="2:2" x14ac:dyDescent="0.3">
      <c r="B268" s="7"/>
    </row>
    <row r="269" spans="2:2" x14ac:dyDescent="0.3">
      <c r="B269" s="7"/>
    </row>
    <row r="270" spans="2:2" x14ac:dyDescent="0.3">
      <c r="B270" s="7"/>
    </row>
    <row r="271" spans="2:2" x14ac:dyDescent="0.3">
      <c r="B271" s="7"/>
    </row>
    <row r="272" spans="2:2" x14ac:dyDescent="0.3">
      <c r="B272" s="7"/>
    </row>
    <row r="273" spans="2:2" x14ac:dyDescent="0.3">
      <c r="B273" s="7"/>
    </row>
    <row r="274" spans="2:2" x14ac:dyDescent="0.3">
      <c r="B274" s="7"/>
    </row>
    <row r="275" spans="2:2" x14ac:dyDescent="0.3">
      <c r="B275" s="7"/>
    </row>
    <row r="276" spans="2:2" x14ac:dyDescent="0.3">
      <c r="B276" s="7"/>
    </row>
    <row r="277" spans="2:2" x14ac:dyDescent="0.3">
      <c r="B277" s="7"/>
    </row>
    <row r="278" spans="2:2" x14ac:dyDescent="0.3">
      <c r="B278" s="7"/>
    </row>
    <row r="279" spans="2:2" x14ac:dyDescent="0.3">
      <c r="B279" s="7"/>
    </row>
    <row r="280" spans="2:2" x14ac:dyDescent="0.3">
      <c r="B280" s="7"/>
    </row>
    <row r="281" spans="2:2" x14ac:dyDescent="0.3">
      <c r="B281" s="7"/>
    </row>
    <row r="282" spans="2:2" x14ac:dyDescent="0.3">
      <c r="B282" s="7"/>
    </row>
    <row r="283" spans="2:2" x14ac:dyDescent="0.3">
      <c r="B283" s="7"/>
    </row>
    <row r="284" spans="2:2" x14ac:dyDescent="0.3">
      <c r="B284" s="7"/>
    </row>
    <row r="285" spans="2:2" x14ac:dyDescent="0.3">
      <c r="B285" s="7"/>
    </row>
    <row r="286" spans="2:2" x14ac:dyDescent="0.3">
      <c r="B286" s="7"/>
    </row>
    <row r="287" spans="2:2" x14ac:dyDescent="0.3">
      <c r="B287" s="7"/>
    </row>
    <row r="288" spans="2:2" x14ac:dyDescent="0.3">
      <c r="B288" s="7"/>
    </row>
    <row r="289" spans="2:2" x14ac:dyDescent="0.3">
      <c r="B289" s="7"/>
    </row>
    <row r="290" spans="2:2" x14ac:dyDescent="0.3">
      <c r="B290" s="7"/>
    </row>
    <row r="291" spans="2:2" x14ac:dyDescent="0.3">
      <c r="B291" s="7"/>
    </row>
    <row r="292" spans="2:2" x14ac:dyDescent="0.3">
      <c r="B292" s="7"/>
    </row>
    <row r="293" spans="2:2" x14ac:dyDescent="0.3">
      <c r="B293" s="7"/>
    </row>
    <row r="294" spans="2:2" x14ac:dyDescent="0.3">
      <c r="B294" s="7"/>
    </row>
    <row r="295" spans="2:2" x14ac:dyDescent="0.3">
      <c r="B295" s="7"/>
    </row>
    <row r="296" spans="2:2" x14ac:dyDescent="0.3">
      <c r="B296" s="7"/>
    </row>
    <row r="297" spans="2:2" x14ac:dyDescent="0.3">
      <c r="B297" s="7"/>
    </row>
    <row r="298" spans="2:2" x14ac:dyDescent="0.3">
      <c r="B298" s="7"/>
    </row>
    <row r="299" spans="2:2" x14ac:dyDescent="0.3">
      <c r="B299" s="7"/>
    </row>
    <row r="300" spans="2:2" x14ac:dyDescent="0.3">
      <c r="B300" s="7"/>
    </row>
    <row r="301" spans="2:2" x14ac:dyDescent="0.3">
      <c r="B301" s="7"/>
    </row>
    <row r="302" spans="2:2" x14ac:dyDescent="0.3">
      <c r="B302" s="7"/>
    </row>
    <row r="303" spans="2:2" x14ac:dyDescent="0.3">
      <c r="B303" s="7"/>
    </row>
    <row r="304" spans="2:2" x14ac:dyDescent="0.3">
      <c r="B304" s="7"/>
    </row>
    <row r="305" spans="2:2" x14ac:dyDescent="0.3">
      <c r="B305" s="7"/>
    </row>
    <row r="306" spans="2:2" x14ac:dyDescent="0.3">
      <c r="B306" s="7"/>
    </row>
    <row r="307" spans="2:2" x14ac:dyDescent="0.3">
      <c r="B307" s="7"/>
    </row>
    <row r="308" spans="2:2" x14ac:dyDescent="0.3">
      <c r="B308" s="7"/>
    </row>
    <row r="309" spans="2:2" x14ac:dyDescent="0.3">
      <c r="B309" s="7"/>
    </row>
    <row r="310" spans="2:2" x14ac:dyDescent="0.3">
      <c r="B310" s="7"/>
    </row>
    <row r="311" spans="2:2" x14ac:dyDescent="0.3">
      <c r="B311" s="7"/>
    </row>
    <row r="312" spans="2:2" x14ac:dyDescent="0.3">
      <c r="B312" s="7"/>
    </row>
    <row r="313" spans="2:2" x14ac:dyDescent="0.3">
      <c r="B313" s="7"/>
    </row>
    <row r="314" spans="2:2" x14ac:dyDescent="0.3">
      <c r="B314" s="7"/>
    </row>
    <row r="315" spans="2:2" x14ac:dyDescent="0.3">
      <c r="B315" s="7"/>
    </row>
    <row r="316" spans="2:2" x14ac:dyDescent="0.3">
      <c r="B316" s="7"/>
    </row>
    <row r="317" spans="2:2" x14ac:dyDescent="0.3">
      <c r="B317" s="7"/>
    </row>
    <row r="318" spans="2:2" x14ac:dyDescent="0.3">
      <c r="B318" s="7"/>
    </row>
    <row r="319" spans="2:2" x14ac:dyDescent="0.3">
      <c r="B319" s="7"/>
    </row>
    <row r="320" spans="2:2" x14ac:dyDescent="0.3">
      <c r="B320" s="7"/>
    </row>
    <row r="321" spans="2:2" x14ac:dyDescent="0.3">
      <c r="B321" s="7"/>
    </row>
    <row r="322" spans="2:2" x14ac:dyDescent="0.3">
      <c r="B322" s="7"/>
    </row>
    <row r="323" spans="2:2" x14ac:dyDescent="0.3">
      <c r="B323" s="7"/>
    </row>
    <row r="324" spans="2:2" x14ac:dyDescent="0.3">
      <c r="B324" s="7"/>
    </row>
    <row r="325" spans="2:2" x14ac:dyDescent="0.3">
      <c r="B325" s="7"/>
    </row>
    <row r="326" spans="2:2" x14ac:dyDescent="0.3">
      <c r="B326" s="7"/>
    </row>
    <row r="327" spans="2:2" x14ac:dyDescent="0.3">
      <c r="B327" s="7"/>
    </row>
    <row r="328" spans="2:2" x14ac:dyDescent="0.3">
      <c r="B328" s="7"/>
    </row>
    <row r="329" spans="2:2" x14ac:dyDescent="0.3">
      <c r="B329" s="7"/>
    </row>
    <row r="330" spans="2:2" x14ac:dyDescent="0.3">
      <c r="B330" s="7"/>
    </row>
    <row r="331" spans="2:2" x14ac:dyDescent="0.3">
      <c r="B331" s="7"/>
    </row>
    <row r="332" spans="2:2" x14ac:dyDescent="0.3">
      <c r="B332" s="7"/>
    </row>
    <row r="333" spans="2:2" x14ac:dyDescent="0.3">
      <c r="B333" s="7"/>
    </row>
    <row r="334" spans="2:2" x14ac:dyDescent="0.3">
      <c r="B334" s="7"/>
    </row>
    <row r="335" spans="2:2" x14ac:dyDescent="0.3">
      <c r="B335" s="7"/>
    </row>
    <row r="336" spans="2:2" x14ac:dyDescent="0.3">
      <c r="B336" s="7"/>
    </row>
    <row r="337" spans="2:2" x14ac:dyDescent="0.3">
      <c r="B337" s="7"/>
    </row>
    <row r="338" spans="2:2" x14ac:dyDescent="0.3">
      <c r="B338" s="7"/>
    </row>
    <row r="339" spans="2:2" x14ac:dyDescent="0.3">
      <c r="B339" s="7"/>
    </row>
    <row r="340" spans="2:2" x14ac:dyDescent="0.3">
      <c r="B340" s="7"/>
    </row>
    <row r="341" spans="2:2" x14ac:dyDescent="0.3">
      <c r="B341" s="7"/>
    </row>
    <row r="342" spans="2:2" x14ac:dyDescent="0.3">
      <c r="B342" s="7"/>
    </row>
    <row r="343" spans="2:2" x14ac:dyDescent="0.3">
      <c r="B343" s="7"/>
    </row>
    <row r="344" spans="2:2" x14ac:dyDescent="0.3">
      <c r="B344" s="7"/>
    </row>
    <row r="345" spans="2:2" x14ac:dyDescent="0.3">
      <c r="B345" s="7"/>
    </row>
    <row r="346" spans="2:2" x14ac:dyDescent="0.3">
      <c r="B346" s="7"/>
    </row>
    <row r="347" spans="2:2" x14ac:dyDescent="0.3">
      <c r="B347" s="7"/>
    </row>
    <row r="348" spans="2:2" x14ac:dyDescent="0.3">
      <c r="B348" s="7"/>
    </row>
    <row r="349" spans="2:2" x14ac:dyDescent="0.3">
      <c r="B349" s="7"/>
    </row>
    <row r="350" spans="2:2" x14ac:dyDescent="0.3">
      <c r="B350" s="7"/>
    </row>
    <row r="351" spans="2:2" x14ac:dyDescent="0.3">
      <c r="B351" s="7"/>
    </row>
    <row r="352" spans="2:2" x14ac:dyDescent="0.3">
      <c r="B352" s="7"/>
    </row>
    <row r="353" spans="2:2" x14ac:dyDescent="0.3">
      <c r="B353" s="7"/>
    </row>
    <row r="354" spans="2:2" x14ac:dyDescent="0.3">
      <c r="B354" s="7"/>
    </row>
    <row r="355" spans="2:2" x14ac:dyDescent="0.3">
      <c r="B355" s="7"/>
    </row>
    <row r="356" spans="2:2" x14ac:dyDescent="0.3">
      <c r="B356" s="7"/>
    </row>
    <row r="357" spans="2:2" x14ac:dyDescent="0.3">
      <c r="B357" s="7"/>
    </row>
    <row r="358" spans="2:2" x14ac:dyDescent="0.3">
      <c r="B358" s="7"/>
    </row>
    <row r="359" spans="2:2" x14ac:dyDescent="0.3">
      <c r="B359" s="7"/>
    </row>
    <row r="360" spans="2:2" x14ac:dyDescent="0.3">
      <c r="B360" s="7"/>
    </row>
    <row r="361" spans="2:2" x14ac:dyDescent="0.3">
      <c r="B361" s="7"/>
    </row>
    <row r="362" spans="2:2" x14ac:dyDescent="0.3">
      <c r="B362" s="7"/>
    </row>
    <row r="363" spans="2:2" x14ac:dyDescent="0.3">
      <c r="B363" s="7"/>
    </row>
    <row r="364" spans="2:2" x14ac:dyDescent="0.3">
      <c r="B364" s="7"/>
    </row>
    <row r="365" spans="2:2" x14ac:dyDescent="0.3">
      <c r="B365" s="7"/>
    </row>
    <row r="366" spans="2:2" x14ac:dyDescent="0.3">
      <c r="B366" s="7"/>
    </row>
    <row r="367" spans="2:2" x14ac:dyDescent="0.3">
      <c r="B367" s="7"/>
    </row>
    <row r="368" spans="2:2" x14ac:dyDescent="0.3">
      <c r="B368" s="7"/>
    </row>
    <row r="369" spans="2:2" x14ac:dyDescent="0.3">
      <c r="B369" s="7"/>
    </row>
    <row r="370" spans="2:2" x14ac:dyDescent="0.3">
      <c r="B370" s="7"/>
    </row>
    <row r="371" spans="2:2" x14ac:dyDescent="0.3">
      <c r="B371" s="7"/>
    </row>
    <row r="372" spans="2:2" x14ac:dyDescent="0.3">
      <c r="B372" s="7"/>
    </row>
    <row r="373" spans="2:2" x14ac:dyDescent="0.3">
      <c r="B373" s="7"/>
    </row>
    <row r="374" spans="2:2" x14ac:dyDescent="0.3">
      <c r="B374" s="7"/>
    </row>
    <row r="375" spans="2:2" x14ac:dyDescent="0.3">
      <c r="B375" s="7"/>
    </row>
    <row r="376" spans="2:2" x14ac:dyDescent="0.3">
      <c r="B376" s="7"/>
    </row>
    <row r="377" spans="2:2" x14ac:dyDescent="0.3">
      <c r="B377" s="7"/>
    </row>
    <row r="378" spans="2:2" x14ac:dyDescent="0.3">
      <c r="B378" s="7"/>
    </row>
    <row r="379" spans="2:2" x14ac:dyDescent="0.3">
      <c r="B379" s="7"/>
    </row>
    <row r="380" spans="2:2" x14ac:dyDescent="0.3">
      <c r="B380" s="7"/>
    </row>
    <row r="381" spans="2:2" x14ac:dyDescent="0.3">
      <c r="B381" s="7"/>
    </row>
    <row r="382" spans="2:2" x14ac:dyDescent="0.3">
      <c r="B382" s="7"/>
    </row>
    <row r="383" spans="2:2" x14ac:dyDescent="0.3">
      <c r="B383" s="7"/>
    </row>
    <row r="384" spans="2:2" x14ac:dyDescent="0.3">
      <c r="B384" s="7"/>
    </row>
    <row r="385" spans="2:2" x14ac:dyDescent="0.3">
      <c r="B385" s="7"/>
    </row>
    <row r="386" spans="2:2" x14ac:dyDescent="0.3">
      <c r="B386" s="7"/>
    </row>
    <row r="387" spans="2:2" x14ac:dyDescent="0.3">
      <c r="B387" s="7"/>
    </row>
    <row r="388" spans="2:2" x14ac:dyDescent="0.3">
      <c r="B388" s="7"/>
    </row>
    <row r="389" spans="2:2" x14ac:dyDescent="0.3">
      <c r="B389" s="7"/>
    </row>
    <row r="390" spans="2:2" x14ac:dyDescent="0.3">
      <c r="B390" s="7"/>
    </row>
    <row r="391" spans="2:2" x14ac:dyDescent="0.3">
      <c r="B391" s="7"/>
    </row>
    <row r="392" spans="2:2" x14ac:dyDescent="0.3">
      <c r="B392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82FD7-ECB3-42E9-8674-73C04996FA80}">
  <dimension ref="A1:I151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4.4" x14ac:dyDescent="0.3"/>
  <cols>
    <col min="1" max="1" width="27.109375" customWidth="1"/>
    <col min="2" max="2" width="12.88671875" bestFit="1" customWidth="1"/>
    <col min="3" max="3" width="14" bestFit="1" customWidth="1"/>
    <col min="4" max="4" width="38.44140625" customWidth="1"/>
    <col min="5" max="5" width="9.88671875" bestFit="1" customWidth="1"/>
    <col min="6" max="6" width="13.44140625" bestFit="1" customWidth="1"/>
    <col min="7" max="7" width="14.6640625" bestFit="1" customWidth="1"/>
    <col min="8" max="8" width="13.5546875" bestFit="1" customWidth="1"/>
    <col min="9" max="9" width="12.88671875" bestFit="1" customWidth="1"/>
  </cols>
  <sheetData>
    <row r="1" spans="1:9" x14ac:dyDescent="0.3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 x14ac:dyDescent="0.3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 x14ac:dyDescent="0.3">
      <c r="A4" s="3" t="s">
        <v>9</v>
      </c>
      <c r="B4" s="7">
        <f ca="1">TODAY()+17</f>
        <v>45358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 x14ac:dyDescent="0.3">
      <c r="A5" s="3" t="s">
        <v>9</v>
      </c>
      <c r="B5" s="7">
        <f ca="1">TODAY()+17</f>
        <v>45358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 x14ac:dyDescent="0.3">
      <c r="A6" s="3" t="s">
        <v>17</v>
      </c>
      <c r="B6" s="7">
        <f ca="1">TODAY()+2</f>
        <v>45343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 x14ac:dyDescent="0.3">
      <c r="A7" s="3" t="s">
        <v>17</v>
      </c>
      <c r="B7" s="7">
        <f ca="1">TODAY()+2</f>
        <v>45343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 x14ac:dyDescent="0.3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 x14ac:dyDescent="0.3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 x14ac:dyDescent="0.3">
      <c r="A10" s="3" t="s">
        <v>9</v>
      </c>
      <c r="B10" s="7">
        <f ca="1">TODAY()-8</f>
        <v>45333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 x14ac:dyDescent="0.3">
      <c r="A11" s="3" t="s">
        <v>9</v>
      </c>
      <c r="B11" s="7">
        <f ca="1">TODAY()-8</f>
        <v>45333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 x14ac:dyDescent="0.3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 x14ac:dyDescent="0.3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 x14ac:dyDescent="0.3">
      <c r="A14" s="3" t="s">
        <v>26</v>
      </c>
      <c r="B14" s="7">
        <f ca="1">TODAY()-3</f>
        <v>45338</v>
      </c>
      <c r="C14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 x14ac:dyDescent="0.3">
      <c r="A15" s="3" t="s">
        <v>26</v>
      </c>
      <c r="B15" s="7">
        <f ca="1">TODAY()-3</f>
        <v>45338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 x14ac:dyDescent="0.3">
      <c r="A16" s="3" t="s">
        <v>9</v>
      </c>
      <c r="B16" s="7">
        <v>44562</v>
      </c>
      <c r="C16" s="10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 x14ac:dyDescent="0.3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 x14ac:dyDescent="0.3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 x14ac:dyDescent="0.3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 x14ac:dyDescent="0.3">
      <c r="A20" s="3" t="s">
        <v>17</v>
      </c>
      <c r="B20" s="7">
        <v>44593</v>
      </c>
      <c r="C20" s="10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 x14ac:dyDescent="0.3">
      <c r="A21" s="3" t="s">
        <v>17</v>
      </c>
      <c r="B21" s="7">
        <v>44593</v>
      </c>
      <c r="C21" s="10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 x14ac:dyDescent="0.3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 x14ac:dyDescent="0.3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 x14ac:dyDescent="0.3">
      <c r="A24" s="3" t="s">
        <v>31</v>
      </c>
      <c r="B24" s="7">
        <f ca="1">TODAY()+40</f>
        <v>45381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 x14ac:dyDescent="0.3">
      <c r="A25" s="3" t="s">
        <v>31</v>
      </c>
      <c r="B25" s="7">
        <f ca="1">TODAY()+40</f>
        <v>45381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 x14ac:dyDescent="0.3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 x14ac:dyDescent="0.3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 x14ac:dyDescent="0.3">
      <c r="A28" s="3" t="s">
        <v>26</v>
      </c>
      <c r="B28" s="7">
        <f ca="1">TODAY()-45</f>
        <v>45296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 x14ac:dyDescent="0.3">
      <c r="A29" s="3" t="s">
        <v>26</v>
      </c>
      <c r="B29" s="7">
        <f ca="1">TODAY()-45</f>
        <v>45296</v>
      </c>
      <c r="C29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 x14ac:dyDescent="0.3">
      <c r="A30" s="3" t="s">
        <v>26</v>
      </c>
      <c r="B30" s="7">
        <v>44399</v>
      </c>
      <c r="C30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 x14ac:dyDescent="0.3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 x14ac:dyDescent="0.3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 x14ac:dyDescent="0.3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 x14ac:dyDescent="0.3">
      <c r="A34" s="3" t="s">
        <v>9</v>
      </c>
      <c r="B34" s="7">
        <v>44535</v>
      </c>
      <c r="C34" s="10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 x14ac:dyDescent="0.3">
      <c r="A35" s="3" t="s">
        <v>9</v>
      </c>
      <c r="B35" s="7">
        <v>44535</v>
      </c>
      <c r="C35" s="10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 x14ac:dyDescent="0.3">
      <c r="A36" s="3" t="s">
        <v>17</v>
      </c>
      <c r="B36" s="7">
        <v>44579</v>
      </c>
      <c r="C36" s="10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 x14ac:dyDescent="0.3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 x14ac:dyDescent="0.3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 x14ac:dyDescent="0.3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 x14ac:dyDescent="0.3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 x14ac:dyDescent="0.3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 x14ac:dyDescent="0.3">
      <c r="A42" s="3" t="s">
        <v>17</v>
      </c>
      <c r="B42" s="7">
        <v>44574</v>
      </c>
      <c r="C42" s="10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 x14ac:dyDescent="0.3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 x14ac:dyDescent="0.3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 x14ac:dyDescent="0.3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 x14ac:dyDescent="0.3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 x14ac:dyDescent="0.3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 x14ac:dyDescent="0.3">
      <c r="A48" s="3" t="s">
        <v>31</v>
      </c>
      <c r="B48" s="7">
        <v>44580</v>
      </c>
      <c r="C48" s="10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 x14ac:dyDescent="0.3">
      <c r="A49" s="3" t="s">
        <v>31</v>
      </c>
      <c r="B49" s="7">
        <v>44580</v>
      </c>
      <c r="C49" s="10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 x14ac:dyDescent="0.3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 x14ac:dyDescent="0.3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 x14ac:dyDescent="0.3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 x14ac:dyDescent="0.3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 x14ac:dyDescent="0.3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 x14ac:dyDescent="0.3">
      <c r="A55" s="3" t="s">
        <v>9</v>
      </c>
      <c r="B55" s="7">
        <v>44585</v>
      </c>
      <c r="C55" s="10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 x14ac:dyDescent="0.3">
      <c r="A56" s="3" t="s">
        <v>17</v>
      </c>
      <c r="B56" s="7">
        <f ca="1">TODAY()-10</f>
        <v>45331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 x14ac:dyDescent="0.3">
      <c r="A57" s="3" t="s">
        <v>17</v>
      </c>
      <c r="B57" s="7">
        <f ca="1">TODAY()-10</f>
        <v>45331</v>
      </c>
      <c r="C57" s="10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 x14ac:dyDescent="0.3">
      <c r="A58" s="3" t="s">
        <v>17</v>
      </c>
      <c r="B58" s="7">
        <f ca="1">TODAY()-59</f>
        <v>45282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 x14ac:dyDescent="0.3">
      <c r="A59" s="3" t="s">
        <v>17</v>
      </c>
      <c r="B59" s="7">
        <f ca="1">TODAY()-59</f>
        <v>45282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 x14ac:dyDescent="0.3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 x14ac:dyDescent="0.3">
      <c r="A61" s="3" t="s">
        <v>9</v>
      </c>
      <c r="B61" s="7">
        <v>44558</v>
      </c>
      <c r="C61" s="10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 x14ac:dyDescent="0.3">
      <c r="A62" s="3" t="s">
        <v>9</v>
      </c>
      <c r="B62" s="7">
        <v>44359</v>
      </c>
      <c r="C62" s="10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 x14ac:dyDescent="0.3">
      <c r="A63" s="3" t="s">
        <v>9</v>
      </c>
      <c r="B63" s="7">
        <v>44359</v>
      </c>
      <c r="C63" s="10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 x14ac:dyDescent="0.3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 x14ac:dyDescent="0.3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 x14ac:dyDescent="0.3">
      <c r="A66" s="3" t="s">
        <v>31</v>
      </c>
      <c r="B66" s="7">
        <f ca="1">TODAY()+14</f>
        <v>45355</v>
      </c>
      <c r="C66" s="10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 x14ac:dyDescent="0.3">
      <c r="A67" s="3" t="s">
        <v>31</v>
      </c>
      <c r="B67" s="7">
        <f ca="1">TODAY()+14</f>
        <v>45355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 x14ac:dyDescent="0.3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 x14ac:dyDescent="0.3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 x14ac:dyDescent="0.3">
      <c r="A70" s="3" t="s">
        <v>9</v>
      </c>
      <c r="B70" s="7">
        <f ca="1">TODAY()-32</f>
        <v>45309</v>
      </c>
      <c r="C70" s="10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 x14ac:dyDescent="0.3">
      <c r="A71" s="3" t="s">
        <v>9</v>
      </c>
      <c r="B71" s="7">
        <f ca="1">TODAY()-32</f>
        <v>45309</v>
      </c>
      <c r="C71" s="10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 x14ac:dyDescent="0.3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 x14ac:dyDescent="0.3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 x14ac:dyDescent="0.3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 x14ac:dyDescent="0.3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 x14ac:dyDescent="0.3">
      <c r="A76" s="3" t="s">
        <v>17</v>
      </c>
      <c r="B76" s="7">
        <v>44527</v>
      </c>
      <c r="C76" s="10" t="s">
        <v>18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 x14ac:dyDescent="0.3">
      <c r="A77" s="3" t="s">
        <v>17</v>
      </c>
      <c r="B77" s="7">
        <v>44527</v>
      </c>
      <c r="C77" s="10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 x14ac:dyDescent="0.3">
      <c r="A78" s="3" t="s">
        <v>17</v>
      </c>
      <c r="B78" s="7">
        <f ca="1">TODAY()+7</f>
        <v>45348</v>
      </c>
      <c r="C78" s="10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 x14ac:dyDescent="0.3">
      <c r="A79" s="3" t="s">
        <v>17</v>
      </c>
      <c r="B79" s="7">
        <f ca="1">TODAY()+7</f>
        <v>45348</v>
      </c>
      <c r="C79" s="10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 x14ac:dyDescent="0.3">
      <c r="A80" s="3" t="s">
        <v>17</v>
      </c>
      <c r="B80" s="7">
        <f ca="1">TODAY()+1</f>
        <v>45342</v>
      </c>
      <c r="C80" s="10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 x14ac:dyDescent="0.3">
      <c r="A81" s="3" t="s">
        <v>17</v>
      </c>
      <c r="B81" s="7">
        <f ca="1">TODAY()+1</f>
        <v>45342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 x14ac:dyDescent="0.3">
      <c r="A82" s="3" t="s">
        <v>9</v>
      </c>
      <c r="B82" s="7">
        <f ca="1">TODAY()-10</f>
        <v>45331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 x14ac:dyDescent="0.3">
      <c r="A83" s="3" t="s">
        <v>9</v>
      </c>
      <c r="B83" s="7">
        <f ca="1">TODAY()-10</f>
        <v>45331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 x14ac:dyDescent="0.3">
      <c r="A84" s="3" t="s">
        <v>9</v>
      </c>
      <c r="B84" s="7">
        <f ca="1">TODAY()-9</f>
        <v>45332</v>
      </c>
      <c r="C84" s="10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 x14ac:dyDescent="0.3">
      <c r="A85" s="3" t="s">
        <v>9</v>
      </c>
      <c r="B85" s="7">
        <f ca="1">TODAY()-9</f>
        <v>45332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 x14ac:dyDescent="0.3">
      <c r="A86" s="3" t="s">
        <v>9</v>
      </c>
      <c r="B86" s="7">
        <v>44367</v>
      </c>
      <c r="C86" s="10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 x14ac:dyDescent="0.3">
      <c r="A87" s="3" t="s">
        <v>9</v>
      </c>
      <c r="B87" s="7">
        <v>44367</v>
      </c>
      <c r="C87" s="10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 x14ac:dyDescent="0.3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 x14ac:dyDescent="0.3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 x14ac:dyDescent="0.3">
      <c r="A90" s="3" t="s">
        <v>9</v>
      </c>
      <c r="B90" s="7">
        <v>44551</v>
      </c>
      <c r="C90" s="10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 x14ac:dyDescent="0.3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 x14ac:dyDescent="0.3">
      <c r="A92" s="3" t="s">
        <v>9</v>
      </c>
      <c r="B92" s="7">
        <f ca="1">TODAY()+2</f>
        <v>45343</v>
      </c>
      <c r="C92" s="10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 x14ac:dyDescent="0.3">
      <c r="A93" s="3" t="s">
        <v>9</v>
      </c>
      <c r="B93" s="7">
        <f ca="1">TODAY()+2</f>
        <v>45343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 x14ac:dyDescent="0.3">
      <c r="A94" s="3" t="s">
        <v>17</v>
      </c>
      <c r="B94" s="7">
        <v>44566</v>
      </c>
      <c r="C94" s="10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 x14ac:dyDescent="0.3">
      <c r="A95" s="3" t="s">
        <v>17</v>
      </c>
      <c r="B95" s="7">
        <v>44566</v>
      </c>
      <c r="C95" s="10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 x14ac:dyDescent="0.3">
      <c r="A96" s="3" t="s">
        <v>26</v>
      </c>
      <c r="B96" s="7">
        <f ca="1">TODAY()-50</f>
        <v>45291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 x14ac:dyDescent="0.3">
      <c r="A97" s="3" t="s">
        <v>26</v>
      </c>
      <c r="B97" s="7">
        <f ca="1">TODAY()-50</f>
        <v>45291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 x14ac:dyDescent="0.3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 x14ac:dyDescent="0.3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 x14ac:dyDescent="0.3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 x14ac:dyDescent="0.3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 x14ac:dyDescent="0.3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 x14ac:dyDescent="0.3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 x14ac:dyDescent="0.3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 x14ac:dyDescent="0.3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 x14ac:dyDescent="0.3">
      <c r="A106" s="3" t="s">
        <v>9</v>
      </c>
      <c r="B106" s="7">
        <f ca="1">TODAY()-8</f>
        <v>45333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 x14ac:dyDescent="0.3">
      <c r="A107" s="3" t="s">
        <v>9</v>
      </c>
      <c r="B107" s="7">
        <f ca="1">TODAY()-8</f>
        <v>45333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 x14ac:dyDescent="0.3">
      <c r="A108" s="3" t="s">
        <v>9</v>
      </c>
      <c r="B108" s="7">
        <f ca="1">TODAY()-34</f>
        <v>45307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 x14ac:dyDescent="0.3">
      <c r="A109" s="3" t="s">
        <v>9</v>
      </c>
      <c r="B109" s="7">
        <f ca="1">TODAY()-34</f>
        <v>45307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 x14ac:dyDescent="0.3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 x14ac:dyDescent="0.3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 x14ac:dyDescent="0.3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 x14ac:dyDescent="0.3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 x14ac:dyDescent="0.3">
      <c r="A114" s="3" t="s">
        <v>31</v>
      </c>
      <c r="B114" s="7">
        <f ca="1">TODAY()+5</f>
        <v>45346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 x14ac:dyDescent="0.3">
      <c r="A115" s="3" t="s">
        <v>31</v>
      </c>
      <c r="B115" s="7">
        <f ca="1">TODAY()+5</f>
        <v>45346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 x14ac:dyDescent="0.3">
      <c r="A116" s="3" t="s">
        <v>21</v>
      </c>
      <c r="B116" s="7">
        <f ca="1">TODAY()+39</f>
        <v>45380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 x14ac:dyDescent="0.3">
      <c r="A117" s="3" t="s">
        <v>21</v>
      </c>
      <c r="B117" s="7">
        <f ca="1">TODAY()+39</f>
        <v>45380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 x14ac:dyDescent="0.3">
      <c r="A118" s="3" t="s">
        <v>9</v>
      </c>
      <c r="B118" s="7">
        <f ca="1">TODAY()-1</f>
        <v>45340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 x14ac:dyDescent="0.3">
      <c r="A119" s="3" t="s">
        <v>9</v>
      </c>
      <c r="B119" s="7">
        <f ca="1">TODAY()-1</f>
        <v>45340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 x14ac:dyDescent="0.3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 x14ac:dyDescent="0.3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 x14ac:dyDescent="0.3">
      <c r="A122" s="3" t="s">
        <v>9</v>
      </c>
      <c r="B122" s="7">
        <f ca="1">TODAY()+32</f>
        <v>45373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 x14ac:dyDescent="0.3">
      <c r="A123" s="3" t="s">
        <v>9</v>
      </c>
      <c r="B123" s="7">
        <f ca="1">TODAY()+32</f>
        <v>45373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 x14ac:dyDescent="0.3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 x14ac:dyDescent="0.3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 x14ac:dyDescent="0.3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 x14ac:dyDescent="0.3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 x14ac:dyDescent="0.3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 x14ac:dyDescent="0.3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 x14ac:dyDescent="0.3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 x14ac:dyDescent="0.3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 x14ac:dyDescent="0.3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 x14ac:dyDescent="0.3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 x14ac:dyDescent="0.3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 x14ac:dyDescent="0.3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 x14ac:dyDescent="0.3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 x14ac:dyDescent="0.3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 x14ac:dyDescent="0.3">
      <c r="A138" s="3" t="s">
        <v>9</v>
      </c>
      <c r="B138" s="7">
        <f ca="1">TODAY()-40</f>
        <v>45301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 x14ac:dyDescent="0.3">
      <c r="A139" s="3" t="s">
        <v>9</v>
      </c>
      <c r="B139" s="7">
        <f ca="1">TODAY()-40</f>
        <v>45301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 x14ac:dyDescent="0.3">
      <c r="A140" s="3" t="s">
        <v>9</v>
      </c>
      <c r="B140" s="7">
        <f ca="1">TODAY()+8</f>
        <v>45349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 x14ac:dyDescent="0.3">
      <c r="A141" s="3" t="s">
        <v>9</v>
      </c>
      <c r="B141" s="7">
        <f ca="1">TODAY()+8</f>
        <v>45349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 x14ac:dyDescent="0.3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 x14ac:dyDescent="0.3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 x14ac:dyDescent="0.3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 x14ac:dyDescent="0.3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 x14ac:dyDescent="0.3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 x14ac:dyDescent="0.3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 x14ac:dyDescent="0.3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 x14ac:dyDescent="0.3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 x14ac:dyDescent="0.3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 x14ac:dyDescent="0.3">
      <c r="A151" s="3" t="s">
        <v>9</v>
      </c>
      <c r="B151" s="7">
        <v>44543</v>
      </c>
      <c r="C151" s="10" t="s">
        <v>25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</sheetData>
  <autoFilter ref="A1:I151" xr:uid="{20082FD7-ECB3-42E9-8674-73C04996FA80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85F06B9-BE0F-409F-B020-9DC4B81C5F8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02595D-073C-4A79-A6E9-21B687EC2219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3.xml><?xml version="1.0" encoding="utf-8"?>
<ds:datastoreItem xmlns:ds="http://schemas.openxmlformats.org/officeDocument/2006/customXml" ds:itemID="{0FAD69B5-9809-4B08-8F91-9B86FDACC7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ProductsA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2023-03-20T10:03:12Z</dcterms:created>
  <dcterms:modified xsi:type="dcterms:W3CDTF">2024-02-19T23:37:25Z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