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y\Desktop\"/>
    </mc:Choice>
  </mc:AlternateContent>
  <bookViews>
    <workbookView xWindow="0" yWindow="0" windowWidth="10780" windowHeight="6930"/>
  </bookViews>
  <sheets>
    <sheet name="Answer_B" sheetId="1" r:id="rId1"/>
    <sheet name="Answer Report B" sheetId="40" r:id="rId2"/>
    <sheet name="Sensitivity Report B" sheetId="41" r:id="rId3"/>
    <sheet name="Limits Report B" sheetId="45" r:id="rId4"/>
    <sheet name="Answer_C" sheetId="19" r:id="rId5"/>
    <sheet name="Answer Report C" sheetId="42" r:id="rId6"/>
    <sheet name="Sensitivity Report C" sheetId="43" r:id="rId7"/>
    <sheet name="Limits Report C" sheetId="44" r:id="rId8"/>
  </sheets>
  <definedNames>
    <definedName name="solver_adj" localSheetId="0" hidden="1">Answer_B!$G$2:$G$9</definedName>
    <definedName name="solver_adj" localSheetId="4" hidden="1">Answer_C!$G$2:$G$9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2</definedName>
    <definedName name="solver_eng" localSheetId="4" hidden="1">2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Answer_B!$G$10</definedName>
    <definedName name="solver_lhs1" localSheetId="4" hidden="1">Answer_C!$G$10</definedName>
    <definedName name="solver_lhs10" localSheetId="0" hidden="1">Answer_B!$G$6</definedName>
    <definedName name="solver_lhs10" localSheetId="4" hidden="1">Answer_C!$G$6</definedName>
    <definedName name="solver_lhs11" localSheetId="0" hidden="1">Answer_B!$G$6</definedName>
    <definedName name="solver_lhs11" localSheetId="4" hidden="1">Answer_C!$G$6</definedName>
    <definedName name="solver_lhs12" localSheetId="0" hidden="1">Answer_B!$G$7</definedName>
    <definedName name="solver_lhs12" localSheetId="4" hidden="1">Answer_C!$G$7</definedName>
    <definedName name="solver_lhs13" localSheetId="0" hidden="1">Answer_B!$G$7</definedName>
    <definedName name="solver_lhs13" localSheetId="4" hidden="1">Answer_C!$G$7</definedName>
    <definedName name="solver_lhs14" localSheetId="0" hidden="1">Answer_B!$G$8</definedName>
    <definedName name="solver_lhs14" localSheetId="4" hidden="1">Answer_C!$G$8</definedName>
    <definedName name="solver_lhs15" localSheetId="0" hidden="1">Answer_B!$G$8</definedName>
    <definedName name="solver_lhs15" localSheetId="4" hidden="1">Answer_C!$G$8</definedName>
    <definedName name="solver_lhs16" localSheetId="0" hidden="1">Answer_B!$G$9</definedName>
    <definedName name="solver_lhs16" localSheetId="4" hidden="1">Answer_C!$G$9</definedName>
    <definedName name="solver_lhs17" localSheetId="0" hidden="1">Answer_B!$G$9</definedName>
    <definedName name="solver_lhs17" localSheetId="4" hidden="1">Answer_C!$G$9</definedName>
    <definedName name="solver_lhs2" localSheetId="0" hidden="1">Answer_B!$G$2</definedName>
    <definedName name="solver_lhs2" localSheetId="4" hidden="1">Answer_C!$G$2</definedName>
    <definedName name="solver_lhs3" localSheetId="0" hidden="1">Answer_B!$G$2</definedName>
    <definedName name="solver_lhs3" localSheetId="4" hidden="1">Answer_C!$G$2</definedName>
    <definedName name="solver_lhs4" localSheetId="0" hidden="1">Answer_B!$G$3</definedName>
    <definedName name="solver_lhs4" localSheetId="4" hidden="1">Answer_C!$G$3</definedName>
    <definedName name="solver_lhs5" localSheetId="0" hidden="1">Answer_B!$G$3</definedName>
    <definedName name="solver_lhs5" localSheetId="4" hidden="1">Answer_C!$G$3</definedName>
    <definedName name="solver_lhs6" localSheetId="0" hidden="1">Answer_B!$G$4</definedName>
    <definedName name="solver_lhs6" localSheetId="4" hidden="1">Answer_C!$G$4</definedName>
    <definedName name="solver_lhs7" localSheetId="0" hidden="1">Answer_B!$G$4</definedName>
    <definedName name="solver_lhs7" localSheetId="4" hidden="1">Answer_C!$G$4</definedName>
    <definedName name="solver_lhs8" localSheetId="0" hidden="1">Answer_B!$G$5</definedName>
    <definedName name="solver_lhs8" localSheetId="4" hidden="1">Answer_C!$G$5</definedName>
    <definedName name="solver_lhs9" localSheetId="0" hidden="1">Answer_B!$G$5</definedName>
    <definedName name="solver_lhs9" localSheetId="4" hidden="1">Answer_C!$G$5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17</definedName>
    <definedName name="solver_num" localSheetId="4" hidden="1">17</definedName>
    <definedName name="solver_nwt" localSheetId="0" hidden="1">1</definedName>
    <definedName name="solver_nwt" localSheetId="4" hidden="1">1</definedName>
    <definedName name="solver_opt" localSheetId="0" hidden="1">Answer_B!$H$10</definedName>
    <definedName name="solver_opt" localSheetId="4" hidden="1">Answer_C!$H$10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el1" localSheetId="0" hidden="1">3</definedName>
    <definedName name="solver_rel1" localSheetId="4" hidden="1">2</definedName>
    <definedName name="solver_rel10" localSheetId="0" hidden="1">1</definedName>
    <definedName name="solver_rel10" localSheetId="4" hidden="1">1</definedName>
    <definedName name="solver_rel11" localSheetId="0" hidden="1">3</definedName>
    <definedName name="solver_rel11" localSheetId="4" hidden="1">3</definedName>
    <definedName name="solver_rel12" localSheetId="0" hidden="1">1</definedName>
    <definedName name="solver_rel12" localSheetId="4" hidden="1">1</definedName>
    <definedName name="solver_rel13" localSheetId="0" hidden="1">3</definedName>
    <definedName name="solver_rel13" localSheetId="4" hidden="1">3</definedName>
    <definedName name="solver_rel14" localSheetId="0" hidden="1">1</definedName>
    <definedName name="solver_rel14" localSheetId="4" hidden="1">1</definedName>
    <definedName name="solver_rel15" localSheetId="0" hidden="1">3</definedName>
    <definedName name="solver_rel15" localSheetId="4" hidden="1">3</definedName>
    <definedName name="solver_rel16" localSheetId="0" hidden="1">1</definedName>
    <definedName name="solver_rel16" localSheetId="4" hidden="1">1</definedName>
    <definedName name="solver_rel17" localSheetId="0" hidden="1">3</definedName>
    <definedName name="solver_rel17" localSheetId="4" hidden="1">3</definedName>
    <definedName name="solver_rel2" localSheetId="0" hidden="1">1</definedName>
    <definedName name="solver_rel2" localSheetId="4" hidden="1">1</definedName>
    <definedName name="solver_rel3" localSheetId="0" hidden="1">3</definedName>
    <definedName name="solver_rel3" localSheetId="4" hidden="1">3</definedName>
    <definedName name="solver_rel4" localSheetId="0" hidden="1">1</definedName>
    <definedName name="solver_rel4" localSheetId="4" hidden="1">1</definedName>
    <definedName name="solver_rel5" localSheetId="0" hidden="1">3</definedName>
    <definedName name="solver_rel5" localSheetId="4" hidden="1">3</definedName>
    <definedName name="solver_rel6" localSheetId="0" hidden="1">1</definedName>
    <definedName name="solver_rel6" localSheetId="4" hidden="1">1</definedName>
    <definedName name="solver_rel7" localSheetId="0" hidden="1">3</definedName>
    <definedName name="solver_rel7" localSheetId="4" hidden="1">3</definedName>
    <definedName name="solver_rel8" localSheetId="0" hidden="1">1</definedName>
    <definedName name="solver_rel8" localSheetId="4" hidden="1">1</definedName>
    <definedName name="solver_rel9" localSheetId="0" hidden="1">3</definedName>
    <definedName name="solver_rel9" localSheetId="4" hidden="1">3</definedName>
    <definedName name="solver_rhs1" localSheetId="0" hidden="1">10000</definedName>
    <definedName name="solver_rhs1" localSheetId="4" hidden="1">10000</definedName>
    <definedName name="solver_rhs10" localSheetId="0" hidden="1">150</definedName>
    <definedName name="solver_rhs10" localSheetId="4" hidden="1">75</definedName>
    <definedName name="solver_rhs11" localSheetId="0" hidden="1">0</definedName>
    <definedName name="solver_rhs11" localSheetId="4" hidden="1">0</definedName>
    <definedName name="solver_rhs12" localSheetId="0" hidden="1">150</definedName>
    <definedName name="solver_rhs12" localSheetId="4" hidden="1">75</definedName>
    <definedName name="solver_rhs13" localSheetId="0" hidden="1">0</definedName>
    <definedName name="solver_rhs13" localSheetId="4" hidden="1">0</definedName>
    <definedName name="solver_rhs14" localSheetId="0" hidden="1">150</definedName>
    <definedName name="solver_rhs14" localSheetId="4" hidden="1">75</definedName>
    <definedName name="solver_rhs15" localSheetId="0" hidden="1">0</definedName>
    <definedName name="solver_rhs15" localSheetId="4" hidden="1">0</definedName>
    <definedName name="solver_rhs16" localSheetId="0" hidden="1">150</definedName>
    <definedName name="solver_rhs16" localSheetId="4" hidden="1">75</definedName>
    <definedName name="solver_rhs17" localSheetId="0" hidden="1">0</definedName>
    <definedName name="solver_rhs17" localSheetId="4" hidden="1">0</definedName>
    <definedName name="solver_rhs2" localSheetId="0" hidden="1">150</definedName>
    <definedName name="solver_rhs2" localSheetId="4" hidden="1">75</definedName>
    <definedName name="solver_rhs3" localSheetId="0" hidden="1">0</definedName>
    <definedName name="solver_rhs3" localSheetId="4" hidden="1">0</definedName>
    <definedName name="solver_rhs4" localSheetId="0" hidden="1">150</definedName>
    <definedName name="solver_rhs4" localSheetId="4" hidden="1">75</definedName>
    <definedName name="solver_rhs5" localSheetId="0" hidden="1">0</definedName>
    <definedName name="solver_rhs5" localSheetId="4" hidden="1">0</definedName>
    <definedName name="solver_rhs6" localSheetId="0" hidden="1">150</definedName>
    <definedName name="solver_rhs6" localSheetId="4" hidden="1">75</definedName>
    <definedName name="solver_rhs7" localSheetId="0" hidden="1">0</definedName>
    <definedName name="solver_rhs7" localSheetId="4" hidden="1">0</definedName>
    <definedName name="solver_rhs8" localSheetId="0" hidden="1">150</definedName>
    <definedName name="solver_rhs8" localSheetId="4" hidden="1">75</definedName>
    <definedName name="solver_rhs9" localSheetId="0" hidden="1">0</definedName>
    <definedName name="solver_rhs9" localSheetId="4" hidden="1">0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1</definedName>
    <definedName name="solver_typ" localSheetId="4" hidden="1">1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H3" i="19" l="1"/>
  <c r="H4" i="19"/>
  <c r="H5" i="19"/>
  <c r="H6" i="19"/>
  <c r="H7" i="19"/>
  <c r="H8" i="19"/>
  <c r="H9" i="19"/>
  <c r="H2" i="19"/>
  <c r="G10" i="19"/>
  <c r="H10" i="19" l="1"/>
  <c r="G10" i="1"/>
  <c r="H10" i="1" l="1"/>
</calcChain>
</file>

<file path=xl/sharedStrings.xml><?xml version="1.0" encoding="utf-8"?>
<sst xmlns="http://schemas.openxmlformats.org/spreadsheetml/2006/main" count="446" uniqueCount="112">
  <si>
    <t>Stock</t>
  </si>
  <si>
    <t>Number of Shares</t>
  </si>
  <si>
    <t>Price Purchased Last Year</t>
  </si>
  <si>
    <t>Current Price</t>
  </si>
  <si>
    <t>Next Year Price Estimate</t>
  </si>
  <si>
    <t>Shares to sell</t>
  </si>
  <si>
    <t>Shares For next year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</si>
  <si>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</si>
  <si>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</si>
  <si>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</si>
  <si>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</si>
  <si>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</si>
  <si>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</si>
  <si>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</si>
  <si>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</si>
  <si>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Microsoft Excel 16.0 Answer Report</t>
  </si>
  <si>
    <t>Result: Solver found a solution.  All Constraints and optimality conditions are satisfied.</t>
  </si>
  <si>
    <t>Solver Engine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</si>
  <si>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</si>
  <si>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</si>
  <si>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</si>
  <si>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</si>
  <si>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</si>
  <si>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</si>
  <si>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</si>
  <si>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</si>
  <si>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</si>
  <si>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</si>
  <si>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</si>
  <si>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</si>
  <si>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</si>
  <si>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</si>
  <si>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</si>
  <si>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$H$10</t>
  </si>
  <si>
    <t>$G$2</t>
  </si>
  <si>
    <t>Yahoo! Shares to sell</t>
  </si>
  <si>
    <t>Contin</t>
  </si>
  <si>
    <t>$G$3</t>
  </si>
  <si>
    <t>General Electric Shares to sell</t>
  </si>
  <si>
    <t>$G$4</t>
  </si>
  <si>
    <t>Microsoft Shares to sell</t>
  </si>
  <si>
    <t>$G$5</t>
  </si>
  <si>
    <t>Bank of America Shares to sell</t>
  </si>
  <si>
    <t>$G$6</t>
  </si>
  <si>
    <t>JPMorgan Chase Shares to sell</t>
  </si>
  <si>
    <t>$G$7</t>
  </si>
  <si>
    <t>Cisco Systems, Inc Shares to sell</t>
  </si>
  <si>
    <t>$G$8</t>
  </si>
  <si>
    <t>Intel Shares to sell</t>
  </si>
  <si>
    <t>$G$9</t>
  </si>
  <si>
    <t>Pfizer Shares to sell</t>
  </si>
  <si>
    <t>$G$10</t>
  </si>
  <si>
    <t>$G$10&gt;=10000</t>
  </si>
  <si>
    <t>Binding</t>
  </si>
  <si>
    <t>$G$2&lt;=150</t>
  </si>
  <si>
    <t>Not Binding</t>
  </si>
  <si>
    <t>$G$2&gt;=0</t>
  </si>
  <si>
    <t>$G$3&lt;=150</t>
  </si>
  <si>
    <t>$G$3&gt;=0</t>
  </si>
  <si>
    <t>$G$4&lt;=150</t>
  </si>
  <si>
    <t>$G$4&gt;=0</t>
  </si>
  <si>
    <t>$G$5&lt;=150</t>
  </si>
  <si>
    <t>$G$5&gt;=0</t>
  </si>
  <si>
    <t>$G$6&lt;=150</t>
  </si>
  <si>
    <t>$G$6&gt;=0</t>
  </si>
  <si>
    <t>$G$7&lt;=150</t>
  </si>
  <si>
    <t>$G$7&gt;=0</t>
  </si>
  <si>
    <t>$G$8&lt;=150</t>
  </si>
  <si>
    <t>$G$8&gt;=0</t>
  </si>
  <si>
    <t>$G$9&lt;=150</t>
  </si>
  <si>
    <t>$G$9&gt;=0</t>
  </si>
  <si>
    <t>Microsoft Excel 16.0 Sensitivity Report</t>
  </si>
  <si>
    <t>Final</t>
  </si>
  <si>
    <t>Value</t>
  </si>
  <si>
    <t>Reduced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</si>
  <si>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</si>
  <si>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</si>
  <si>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</si>
  <si>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</si>
  <si>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</si>
  <si>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</si>
  <si>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</si>
  <si>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Worksheet: [HW4_7357.xlsx]Answer_b</t>
  </si>
  <si>
    <t>Worksheet: [HW4_7357.xlsx]Answer_c</t>
  </si>
  <si>
    <t>$G$2&lt;=75</t>
  </si>
  <si>
    <t>$G$3&lt;=75</t>
  </si>
  <si>
    <t>$G$4&lt;=75</t>
  </si>
  <si>
    <t>$G$5&lt;=75</t>
  </si>
  <si>
    <t>$G$6&lt;=75</t>
  </si>
  <si>
    <t>$G$7&lt;=75</t>
  </si>
  <si>
    <t>$G$8&lt;=75</t>
  </si>
  <si>
    <t>$G$9&lt;=75</t>
  </si>
  <si>
    <t>$G$10=10000</t>
  </si>
  <si>
    <t>Iterations: 9 Subproblems: 0</t>
  </si>
  <si>
    <t>Engine: Simplex LP</t>
  </si>
  <si>
    <t>Solution Time: 0.031 Seconds.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</si>
  <si>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</si>
  <si>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</si>
  <si>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</si>
  <si>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</si>
  <si>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</si>
  <si>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</si>
  <si>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</si>
  <si>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</si>
  <si>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</si>
  <si>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4/10/2017 6:05:59 PM</t>
  </si>
  <si>
    <t>Solution Time: 0.015 Seconds.</t>
  </si>
  <si>
    <t>Iterations: 6 Subproblems: 0</t>
  </si>
  <si>
    <t>Report Created: 4/10/2017 6:06:39 PM</t>
  </si>
  <si>
    <t>Report Created: 4/10/2017 6:06:40 PM</t>
  </si>
  <si>
    <t>Report Created: 4/10/2017 6:06:56 PM</t>
  </si>
  <si>
    <t>Amount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</si>
</sst>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0" sqref="D10:F10"/>
    </sheetView>
  </sheetViews>
  <sheetFormatPr defaultRowHeight="14.5" x14ac:dyDescent="0.35"/>
  <cols>
    <col min="1" max="1" width="8.7265625" style="1"/>
    <col min="2" max="2" width="16.26953125" bestFit="1" customWidth="1"/>
    <col min="3" max="3" width="13.26953125" customWidth="1"/>
    <col min="4" max="4" width="15" bestFit="1" customWidth="1"/>
    <col min="5" max="5" width="17.6328125" customWidth="1"/>
    <col min="7" max="7" width="19.90625" customWidth="1"/>
    <col min="8" max="8" width="20.81640625" customWidth="1"/>
  </cols>
  <sheetData>
    <row r="1" spans="1:8" ht="52" x14ac:dyDescent="0.35">
      <c r="A1" s="15"/>
      <c r="B1" s="15" t="s">
        <v>0</v>
      </c>
      <c r="C1" s="16" t="s">
        <v>1</v>
      </c>
      <c r="D1" s="16" t="s">
        <v>2</v>
      </c>
      <c r="E1" s="15" t="s">
        <v>3</v>
      </c>
      <c r="F1" s="16" t="s">
        <v>4</v>
      </c>
      <c r="G1" s="15" t="s">
        <v>5</v>
      </c>
      <c r="H1" s="15" t="s">
        <v>6</v>
      </c>
    </row>
    <row r="2" spans="1:8" x14ac:dyDescent="0.35">
      <c r="A2" s="15">
        <v>1</v>
      </c>
      <c r="B2" s="8" t="s">
        <v>7</v>
      </c>
      <c r="C2" s="9">
        <v>150</v>
      </c>
      <c r="D2" s="10">
        <v>15.68</v>
      </c>
      <c r="E2" s="10">
        <v>31.8</v>
      </c>
      <c r="F2" s="10">
        <v>29.5</v>
      </c>
      <c r="G2" s="11">
        <v>67.723298055993411</v>
      </c>
      <c r="H2" s="7">
        <f>C2-G2</f>
        <v>82.276701944006589</v>
      </c>
    </row>
    <row r="3" spans="1:8" x14ac:dyDescent="0.35">
      <c r="A3" s="15">
        <v>2</v>
      </c>
      <c r="B3" s="8" t="s">
        <v>8</v>
      </c>
      <c r="C3" s="9">
        <v>150</v>
      </c>
      <c r="D3" s="10">
        <v>22.1</v>
      </c>
      <c r="E3" s="10">
        <v>24.28</v>
      </c>
      <c r="F3" s="10">
        <v>26.31</v>
      </c>
      <c r="G3" s="11">
        <v>0</v>
      </c>
      <c r="H3" s="7">
        <f t="shared" ref="H3:H9" si="0">C3-G3</f>
        <v>150</v>
      </c>
    </row>
    <row r="4" spans="1:8" x14ac:dyDescent="0.35">
      <c r="A4" s="15">
        <v>3</v>
      </c>
      <c r="B4" s="8" t="s">
        <v>9</v>
      </c>
      <c r="C4" s="9">
        <v>150</v>
      </c>
      <c r="D4" s="10">
        <v>30.39</v>
      </c>
      <c r="E4" s="10">
        <v>32.5</v>
      </c>
      <c r="F4" s="10">
        <v>34.549999999999997</v>
      </c>
      <c r="G4" s="11">
        <v>150</v>
      </c>
      <c r="H4" s="7">
        <f t="shared" si="0"/>
        <v>0</v>
      </c>
    </row>
    <row r="5" spans="1:8" x14ac:dyDescent="0.35">
      <c r="A5" s="15">
        <v>4</v>
      </c>
      <c r="B5" s="8" t="s">
        <v>10</v>
      </c>
      <c r="C5" s="9">
        <v>150</v>
      </c>
      <c r="D5" s="10">
        <v>8.93</v>
      </c>
      <c r="E5" s="10">
        <v>14.16</v>
      </c>
      <c r="F5" s="10">
        <v>15.23</v>
      </c>
      <c r="G5" s="11">
        <v>0</v>
      </c>
      <c r="H5" s="7">
        <f t="shared" si="0"/>
        <v>150</v>
      </c>
    </row>
    <row r="6" spans="1:8" x14ac:dyDescent="0.35">
      <c r="A6" s="15">
        <v>5</v>
      </c>
      <c r="B6" s="8" t="s">
        <v>11</v>
      </c>
      <c r="C6" s="9">
        <v>150</v>
      </c>
      <c r="D6" s="10">
        <v>40.549999999999997</v>
      </c>
      <c r="E6" s="10">
        <v>50.99</v>
      </c>
      <c r="F6" s="10">
        <v>62.43</v>
      </c>
      <c r="G6" s="11">
        <v>0</v>
      </c>
      <c r="H6" s="7">
        <f t="shared" si="0"/>
        <v>150</v>
      </c>
    </row>
    <row r="7" spans="1:8" x14ac:dyDescent="0.35">
      <c r="A7" s="15">
        <v>6</v>
      </c>
      <c r="B7" s="8" t="s">
        <v>12</v>
      </c>
      <c r="C7" s="9">
        <v>150</v>
      </c>
      <c r="D7" s="10">
        <v>18.579999999999998</v>
      </c>
      <c r="E7" s="10">
        <v>24.17</v>
      </c>
      <c r="F7" s="10">
        <v>26.68</v>
      </c>
      <c r="G7" s="11">
        <v>0</v>
      </c>
      <c r="H7" s="7">
        <f t="shared" si="0"/>
        <v>150</v>
      </c>
    </row>
    <row r="8" spans="1:8" x14ac:dyDescent="0.35">
      <c r="A8" s="15">
        <v>7</v>
      </c>
      <c r="B8" s="8" t="s">
        <v>13</v>
      </c>
      <c r="C8" s="9">
        <v>150</v>
      </c>
      <c r="D8" s="10">
        <v>22.54</v>
      </c>
      <c r="E8" s="10">
        <v>23.67</v>
      </c>
      <c r="F8" s="10">
        <v>23.85</v>
      </c>
      <c r="G8" s="11">
        <v>150</v>
      </c>
      <c r="H8" s="7">
        <f t="shared" si="0"/>
        <v>0</v>
      </c>
    </row>
    <row r="9" spans="1:8" x14ac:dyDescent="0.35">
      <c r="A9" s="15">
        <v>8</v>
      </c>
      <c r="B9" s="8" t="s">
        <v>14</v>
      </c>
      <c r="C9" s="9">
        <v>150</v>
      </c>
      <c r="D9" s="10">
        <v>24.84</v>
      </c>
      <c r="E9" s="10">
        <v>28.77</v>
      </c>
      <c r="F9" s="10">
        <v>31.66</v>
      </c>
      <c r="G9" s="11">
        <v>0</v>
      </c>
      <c r="H9" s="7">
        <f t="shared" si="0"/>
        <v>150</v>
      </c>
    </row>
    <row r="10" spans="1:8" x14ac:dyDescent="0.35">
      <c r="A10" s="17"/>
      <c r="B10" s="6"/>
      <c r="C10" s="6"/>
      <c r="D10" s="18" t="s">
        <v>111</v>
      </c>
      <c r="E10" s="18"/>
      <c r="F10" s="19"/>
      <c r="G10" s="7">
        <f>SUMPRODUCT(G2:G9,E2:E9)-0.3*(SUMPRODUCT(G2:G9,E2:E9) - SUMPRODUCT(G2:G9,D2:D9)) - 0.01*(SUMPRODUCT(G2:G9,E2:E9))</f>
        <v>10000.000000000002</v>
      </c>
      <c r="H10" s="7">
        <f>SUMPRODUCT(H2:H9,F2:F9)</f>
        <v>26773.662707348194</v>
      </c>
    </row>
  </sheetData>
  <mergeCells count="1">
    <mergeCell ref="D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workbookViewId="0">
      <selection activeCell="C21" sqref="C21"/>
    </sheetView>
  </sheetViews>
  <sheetFormatPr defaultRowHeight="14.5" x14ac:dyDescent="0.35"/>
  <cols>
    <col min="1" max="1" width="2.1796875" customWidth="1"/>
    <col min="2" max="2" width="6.08984375" customWidth="1"/>
    <col min="3" max="3" width="27.36328125" customWidth="1"/>
    <col min="4" max="4" width="12.453125" bestFit="1" customWidth="1"/>
    <col min="5" max="5" width="13.1796875" bestFit="1" customWidth="1"/>
    <col min="6" max="6" width="10.453125" customWidth="1"/>
    <col min="7" max="7" width="11.81640625" bestFit="1" customWidth="1"/>
  </cols>
  <sheetData>
    <row r="1" spans="1:5" x14ac:dyDescent="0.35">
      <c r="A1" s="1" t="s">
        <v>15</v>
      </c>
    </row>
    <row r="2" spans="1:5" x14ac:dyDescent="0.35">
      <c r="A2" s="1" t="s">
        <v>82</v>
      </c>
    </row>
    <row r="3" spans="1:5" x14ac:dyDescent="0.35">
      <c r="A3" s="1" t="s">
        <v>105</v>
      </c>
    </row>
    <row r="4" spans="1:5" x14ac:dyDescent="0.35">
      <c r="A4" s="1" t="s">
        <v>16</v>
      </c>
    </row>
    <row r="5" spans="1:5" x14ac:dyDescent="0.35">
      <c r="A5" s="1" t="s">
        <v>17</v>
      </c>
    </row>
    <row r="6" spans="1:5" x14ac:dyDescent="0.35">
      <c r="A6" s="1"/>
      <c r="B6" t="s">
        <v>94</v>
      </c>
    </row>
    <row r="7" spans="1:5" x14ac:dyDescent="0.35">
      <c r="A7" s="1"/>
      <c r="B7" t="s">
        <v>106</v>
      </c>
    </row>
    <row r="8" spans="1:5" x14ac:dyDescent="0.35">
      <c r="A8" s="1"/>
      <c r="B8" t="s">
        <v>107</v>
      </c>
    </row>
    <row r="9" spans="1:5" x14ac:dyDescent="0.35">
      <c r="A9" s="1" t="s">
        <v>18</v>
      </c>
    </row>
    <row r="10" spans="1:5" x14ac:dyDescent="0.35">
      <c r="B10" t="s">
        <v>19</v>
      </c>
    </row>
    <row r="11" spans="1:5" x14ac:dyDescent="0.35">
      <c r="B11" t="s">
        <v>20</v>
      </c>
    </row>
    <row r="14" spans="1:5" ht="15" thickBot="1" x14ac:dyDescent="0.4">
      <c r="A14" t="s">
        <v>21</v>
      </c>
    </row>
    <row r="15" spans="1:5" ht="15" thickBot="1" x14ac:dyDescent="0.4">
      <c r="B15" s="12" t="s">
        <v>22</v>
      </c>
      <c r="C15" s="12" t="s">
        <v>23</v>
      </c>
      <c r="D15" s="12" t="s">
        <v>24</v>
      </c>
      <c r="E15" s="12" t="s">
        <v>25</v>
      </c>
    </row>
    <row r="16" spans="1:5" ht="15" thickBot="1" x14ac:dyDescent="0.4">
      <c r="B16" s="2" t="s">
        <v>33</v>
      </c>
      <c r="C16" s="2" t="s">
        <v>6</v>
      </c>
      <c r="D16" s="4">
        <v>37531.5</v>
      </c>
      <c r="E16" s="4">
        <v>26773.662707348194</v>
      </c>
    </row>
    <row r="19" spans="1:7" ht="15" thickBot="1" x14ac:dyDescent="0.4">
      <c r="A19" t="s">
        <v>26</v>
      </c>
    </row>
    <row r="20" spans="1:7" ht="15" thickBot="1" x14ac:dyDescent="0.4">
      <c r="B20" s="12" t="s">
        <v>22</v>
      </c>
      <c r="C20" s="12" t="s">
        <v>23</v>
      </c>
      <c r="D20" s="12" t="s">
        <v>24</v>
      </c>
      <c r="E20" s="12" t="s">
        <v>25</v>
      </c>
      <c r="F20" s="12" t="s">
        <v>27</v>
      </c>
    </row>
    <row r="21" spans="1:7" x14ac:dyDescent="0.35">
      <c r="B21" s="3" t="s">
        <v>34</v>
      </c>
      <c r="C21" s="3" t="s">
        <v>35</v>
      </c>
      <c r="D21" s="5">
        <v>0</v>
      </c>
      <c r="E21" s="5">
        <v>67.723298055993411</v>
      </c>
      <c r="F21" s="3" t="s">
        <v>36</v>
      </c>
    </row>
    <row r="22" spans="1:7" x14ac:dyDescent="0.35">
      <c r="B22" s="3" t="s">
        <v>37</v>
      </c>
      <c r="C22" s="3" t="s">
        <v>38</v>
      </c>
      <c r="D22" s="5">
        <v>0</v>
      </c>
      <c r="E22" s="5">
        <v>0</v>
      </c>
      <c r="F22" s="3" t="s">
        <v>36</v>
      </c>
    </row>
    <row r="23" spans="1:7" x14ac:dyDescent="0.35">
      <c r="B23" s="3" t="s">
        <v>39</v>
      </c>
      <c r="C23" s="3" t="s">
        <v>40</v>
      </c>
      <c r="D23" s="5">
        <v>0</v>
      </c>
      <c r="E23" s="5">
        <v>150</v>
      </c>
      <c r="F23" s="3" t="s">
        <v>36</v>
      </c>
    </row>
    <row r="24" spans="1:7" x14ac:dyDescent="0.35">
      <c r="B24" s="3" t="s">
        <v>41</v>
      </c>
      <c r="C24" s="3" t="s">
        <v>42</v>
      </c>
      <c r="D24" s="5">
        <v>0</v>
      </c>
      <c r="E24" s="5">
        <v>0</v>
      </c>
      <c r="F24" s="3" t="s">
        <v>36</v>
      </c>
    </row>
    <row r="25" spans="1:7" x14ac:dyDescent="0.35">
      <c r="B25" s="3" t="s">
        <v>43</v>
      </c>
      <c r="C25" s="3" t="s">
        <v>44</v>
      </c>
      <c r="D25" s="5">
        <v>0</v>
      </c>
      <c r="E25" s="5">
        <v>0</v>
      </c>
      <c r="F25" s="3" t="s">
        <v>36</v>
      </c>
    </row>
    <row r="26" spans="1:7" x14ac:dyDescent="0.35">
      <c r="B26" s="3" t="s">
        <v>45</v>
      </c>
      <c r="C26" s="3" t="s">
        <v>46</v>
      </c>
      <c r="D26" s="5">
        <v>0</v>
      </c>
      <c r="E26" s="5">
        <v>0</v>
      </c>
      <c r="F26" s="3" t="s">
        <v>36</v>
      </c>
    </row>
    <row r="27" spans="1:7" x14ac:dyDescent="0.35">
      <c r="B27" s="3" t="s">
        <v>47</v>
      </c>
      <c r="C27" s="3" t="s">
        <v>48</v>
      </c>
      <c r="D27" s="5">
        <v>0</v>
      </c>
      <c r="E27" s="5">
        <v>150</v>
      </c>
      <c r="F27" s="3" t="s">
        <v>36</v>
      </c>
    </row>
    <row r="28" spans="1:7" ht="15" thickBot="1" x14ac:dyDescent="0.4">
      <c r="B28" s="2" t="s">
        <v>49</v>
      </c>
      <c r="C28" s="2" t="s">
        <v>50</v>
      </c>
      <c r="D28" s="4">
        <v>0</v>
      </c>
      <c r="E28" s="4">
        <v>0</v>
      </c>
      <c r="F28" s="2" t="s">
        <v>36</v>
      </c>
    </row>
    <row r="31" spans="1:7" ht="15" thickBot="1" x14ac:dyDescent="0.4">
      <c r="A31" t="s">
        <v>28</v>
      </c>
    </row>
    <row r="32" spans="1:7" ht="15" thickBot="1" x14ac:dyDescent="0.4">
      <c r="B32" s="12" t="s">
        <v>22</v>
      </c>
      <c r="C32" s="12" t="s">
        <v>23</v>
      </c>
      <c r="D32" s="12" t="s">
        <v>29</v>
      </c>
      <c r="E32" s="12" t="s">
        <v>30</v>
      </c>
      <c r="F32" s="12" t="s">
        <v>31</v>
      </c>
      <c r="G32" s="12" t="s">
        <v>32</v>
      </c>
    </row>
    <row r="33" spans="2:7" x14ac:dyDescent="0.35">
      <c r="B33" s="3" t="s">
        <v>51</v>
      </c>
      <c r="C33" s="3" t="s">
        <v>5</v>
      </c>
      <c r="D33" s="5">
        <v>10000.000000000002</v>
      </c>
      <c r="E33" s="3" t="s">
        <v>52</v>
      </c>
      <c r="F33" s="3" t="s">
        <v>53</v>
      </c>
      <c r="G33" s="5">
        <v>0</v>
      </c>
    </row>
    <row r="34" spans="2:7" x14ac:dyDescent="0.35">
      <c r="B34" s="3" t="s">
        <v>34</v>
      </c>
      <c r="C34" s="3" t="s">
        <v>35</v>
      </c>
      <c r="D34" s="5">
        <v>67.723298055993411</v>
      </c>
      <c r="E34" s="3" t="s">
        <v>54</v>
      </c>
      <c r="F34" s="3" t="s">
        <v>55</v>
      </c>
      <c r="G34" s="3">
        <v>82.276701944006589</v>
      </c>
    </row>
    <row r="35" spans="2:7" x14ac:dyDescent="0.35">
      <c r="B35" s="3" t="s">
        <v>34</v>
      </c>
      <c r="C35" s="3" t="s">
        <v>35</v>
      </c>
      <c r="D35" s="5">
        <v>67.723298055993411</v>
      </c>
      <c r="E35" s="3" t="s">
        <v>56</v>
      </c>
      <c r="F35" s="3" t="s">
        <v>55</v>
      </c>
      <c r="G35" s="5">
        <v>67.723298055993411</v>
      </c>
    </row>
    <row r="36" spans="2:7" x14ac:dyDescent="0.35">
      <c r="B36" s="3" t="s">
        <v>37</v>
      </c>
      <c r="C36" s="3" t="s">
        <v>38</v>
      </c>
      <c r="D36" s="5">
        <v>0</v>
      </c>
      <c r="E36" s="3" t="s">
        <v>57</v>
      </c>
      <c r="F36" s="3" t="s">
        <v>55</v>
      </c>
      <c r="G36" s="3">
        <v>150</v>
      </c>
    </row>
    <row r="37" spans="2:7" x14ac:dyDescent="0.35">
      <c r="B37" s="3" t="s">
        <v>37</v>
      </c>
      <c r="C37" s="3" t="s">
        <v>38</v>
      </c>
      <c r="D37" s="5">
        <v>0</v>
      </c>
      <c r="E37" s="3" t="s">
        <v>58</v>
      </c>
      <c r="F37" s="3" t="s">
        <v>53</v>
      </c>
      <c r="G37" s="5">
        <v>0</v>
      </c>
    </row>
    <row r="38" spans="2:7" x14ac:dyDescent="0.35">
      <c r="B38" s="3" t="s">
        <v>39</v>
      </c>
      <c r="C38" s="3" t="s">
        <v>40</v>
      </c>
      <c r="D38" s="5">
        <v>150</v>
      </c>
      <c r="E38" s="3" t="s">
        <v>59</v>
      </c>
      <c r="F38" s="3" t="s">
        <v>53</v>
      </c>
      <c r="G38" s="3">
        <v>0</v>
      </c>
    </row>
    <row r="39" spans="2:7" x14ac:dyDescent="0.35">
      <c r="B39" s="3" t="s">
        <v>39</v>
      </c>
      <c r="C39" s="3" t="s">
        <v>40</v>
      </c>
      <c r="D39" s="5">
        <v>150</v>
      </c>
      <c r="E39" s="3" t="s">
        <v>60</v>
      </c>
      <c r="F39" s="3" t="s">
        <v>55</v>
      </c>
      <c r="G39" s="5">
        <v>150</v>
      </c>
    </row>
    <row r="40" spans="2:7" x14ac:dyDescent="0.35">
      <c r="B40" s="3" t="s">
        <v>41</v>
      </c>
      <c r="C40" s="3" t="s">
        <v>42</v>
      </c>
      <c r="D40" s="5">
        <v>0</v>
      </c>
      <c r="E40" s="3" t="s">
        <v>61</v>
      </c>
      <c r="F40" s="3" t="s">
        <v>55</v>
      </c>
      <c r="G40" s="3">
        <v>150</v>
      </c>
    </row>
    <row r="41" spans="2:7" x14ac:dyDescent="0.35">
      <c r="B41" s="3" t="s">
        <v>41</v>
      </c>
      <c r="C41" s="3" t="s">
        <v>42</v>
      </c>
      <c r="D41" s="5">
        <v>0</v>
      </c>
      <c r="E41" s="3" t="s">
        <v>62</v>
      </c>
      <c r="F41" s="3" t="s">
        <v>53</v>
      </c>
      <c r="G41" s="5">
        <v>0</v>
      </c>
    </row>
    <row r="42" spans="2:7" x14ac:dyDescent="0.35">
      <c r="B42" s="3" t="s">
        <v>43</v>
      </c>
      <c r="C42" s="3" t="s">
        <v>44</v>
      </c>
      <c r="D42" s="5">
        <v>0</v>
      </c>
      <c r="E42" s="3" t="s">
        <v>63</v>
      </c>
      <c r="F42" s="3" t="s">
        <v>55</v>
      </c>
      <c r="G42" s="3">
        <v>150</v>
      </c>
    </row>
    <row r="43" spans="2:7" x14ac:dyDescent="0.35">
      <c r="B43" s="3" t="s">
        <v>43</v>
      </c>
      <c r="C43" s="3" t="s">
        <v>44</v>
      </c>
      <c r="D43" s="5">
        <v>0</v>
      </c>
      <c r="E43" s="3" t="s">
        <v>64</v>
      </c>
      <c r="F43" s="3" t="s">
        <v>53</v>
      </c>
      <c r="G43" s="5">
        <v>0</v>
      </c>
    </row>
    <row r="44" spans="2:7" x14ac:dyDescent="0.35">
      <c r="B44" s="3" t="s">
        <v>45</v>
      </c>
      <c r="C44" s="3" t="s">
        <v>46</v>
      </c>
      <c r="D44" s="5">
        <v>0</v>
      </c>
      <c r="E44" s="3" t="s">
        <v>65</v>
      </c>
      <c r="F44" s="3" t="s">
        <v>55</v>
      </c>
      <c r="G44" s="3">
        <v>150</v>
      </c>
    </row>
    <row r="45" spans="2:7" x14ac:dyDescent="0.35">
      <c r="B45" s="3" t="s">
        <v>45</v>
      </c>
      <c r="C45" s="3" t="s">
        <v>46</v>
      </c>
      <c r="D45" s="5">
        <v>0</v>
      </c>
      <c r="E45" s="3" t="s">
        <v>66</v>
      </c>
      <c r="F45" s="3" t="s">
        <v>53</v>
      </c>
      <c r="G45" s="5">
        <v>0</v>
      </c>
    </row>
    <row r="46" spans="2:7" x14ac:dyDescent="0.35">
      <c r="B46" s="3" t="s">
        <v>47</v>
      </c>
      <c r="C46" s="3" t="s">
        <v>48</v>
      </c>
      <c r="D46" s="5">
        <v>150</v>
      </c>
      <c r="E46" s="3" t="s">
        <v>67</v>
      </c>
      <c r="F46" s="3" t="s">
        <v>53</v>
      </c>
      <c r="G46" s="3">
        <v>0</v>
      </c>
    </row>
    <row r="47" spans="2:7" x14ac:dyDescent="0.35">
      <c r="B47" s="3" t="s">
        <v>47</v>
      </c>
      <c r="C47" s="3" t="s">
        <v>48</v>
      </c>
      <c r="D47" s="5">
        <v>150</v>
      </c>
      <c r="E47" s="3" t="s">
        <v>68</v>
      </c>
      <c r="F47" s="3" t="s">
        <v>55</v>
      </c>
      <c r="G47" s="5">
        <v>150</v>
      </c>
    </row>
    <row r="48" spans="2:7" x14ac:dyDescent="0.35">
      <c r="B48" s="3" t="s">
        <v>49</v>
      </c>
      <c r="C48" s="3" t="s">
        <v>50</v>
      </c>
      <c r="D48" s="5">
        <v>0</v>
      </c>
      <c r="E48" s="3" t="s">
        <v>69</v>
      </c>
      <c r="F48" s="3" t="s">
        <v>55</v>
      </c>
      <c r="G48" s="3">
        <v>150</v>
      </c>
    </row>
    <row r="49" spans="2:7" ht="15" thickBot="1" x14ac:dyDescent="0.4">
      <c r="B49" s="2" t="s">
        <v>49</v>
      </c>
      <c r="C49" s="2" t="s">
        <v>50</v>
      </c>
      <c r="D49" s="4">
        <v>0</v>
      </c>
      <c r="E49" s="2" t="s">
        <v>70</v>
      </c>
      <c r="F49" s="2" t="s">
        <v>53</v>
      </c>
      <c r="G4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opLeftCell="A3" workbookViewId="0">
      <selection activeCell="E21" sqref="E21"/>
    </sheetView>
  </sheetViews>
  <sheetFormatPr defaultRowHeight="14.5" x14ac:dyDescent="0.35"/>
  <cols>
    <col min="1" max="1" width="2.1796875" customWidth="1"/>
    <col min="2" max="2" width="6.08984375" bestFit="1" customWidth="1"/>
    <col min="3" max="3" width="27.3632812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71</v>
      </c>
    </row>
    <row r="2" spans="1:8" x14ac:dyDescent="0.35">
      <c r="A2" s="1" t="s">
        <v>82</v>
      </c>
    </row>
    <row r="3" spans="1:8" x14ac:dyDescent="0.35">
      <c r="A3" s="1" t="s">
        <v>105</v>
      </c>
    </row>
    <row r="6" spans="1:8" ht="15" thickBot="1" x14ac:dyDescent="0.4">
      <c r="A6" t="s">
        <v>26</v>
      </c>
    </row>
    <row r="7" spans="1:8" x14ac:dyDescent="0.35">
      <c r="B7" s="13"/>
      <c r="C7" s="13"/>
      <c r="D7" s="13" t="s">
        <v>72</v>
      </c>
      <c r="E7" s="13" t="s">
        <v>74</v>
      </c>
      <c r="F7" s="13" t="s">
        <v>76</v>
      </c>
      <c r="G7" s="13" t="s">
        <v>98</v>
      </c>
      <c r="H7" s="13" t="s">
        <v>98</v>
      </c>
    </row>
    <row r="8" spans="1:8" ht="15" thickBot="1" x14ac:dyDescent="0.4">
      <c r="B8" s="14" t="s">
        <v>22</v>
      </c>
      <c r="C8" s="14" t="s">
        <v>23</v>
      </c>
      <c r="D8" s="14" t="s">
        <v>73</v>
      </c>
      <c r="E8" s="14" t="s">
        <v>96</v>
      </c>
      <c r="F8" s="14" t="s">
        <v>97</v>
      </c>
      <c r="G8" s="14" t="s">
        <v>99</v>
      </c>
      <c r="H8" s="14" t="s">
        <v>100</v>
      </c>
    </row>
    <row r="9" spans="1:8" x14ac:dyDescent="0.35">
      <c r="B9" s="3" t="s">
        <v>34</v>
      </c>
      <c r="C9" s="3" t="s">
        <v>35</v>
      </c>
      <c r="D9" s="3">
        <v>67.723298055993411</v>
      </c>
      <c r="E9" s="3">
        <v>0</v>
      </c>
      <c r="F9" s="3">
        <v>-29.5</v>
      </c>
      <c r="G9" s="3">
        <v>0.31290660072038196</v>
      </c>
      <c r="H9" s="3">
        <v>0.48119419069836172</v>
      </c>
    </row>
    <row r="10" spans="1:8" x14ac:dyDescent="0.35">
      <c r="B10" s="3" t="s">
        <v>37</v>
      </c>
      <c r="C10" s="3" t="s">
        <v>38</v>
      </c>
      <c r="D10" s="3">
        <v>0</v>
      </c>
      <c r="E10" s="3">
        <v>-0.42227201080604715</v>
      </c>
      <c r="F10" s="3">
        <v>-26.309999999997672</v>
      </c>
      <c r="G10" s="3">
        <v>0.42227201080604715</v>
      </c>
      <c r="H10" s="3">
        <v>1E+30</v>
      </c>
    </row>
    <row r="11" spans="1:8" x14ac:dyDescent="0.35">
      <c r="B11" s="3" t="s">
        <v>39</v>
      </c>
      <c r="C11" s="3" t="s">
        <v>40</v>
      </c>
      <c r="D11" s="3">
        <v>150</v>
      </c>
      <c r="E11" s="3">
        <v>0.37040081062532026</v>
      </c>
      <c r="F11" s="3">
        <v>-34.55000000000291</v>
      </c>
      <c r="G11" s="3">
        <v>1E+30</v>
      </c>
      <c r="H11" s="3">
        <v>0.37040081062532026</v>
      </c>
    </row>
    <row r="12" spans="1:8" x14ac:dyDescent="0.35">
      <c r="B12" s="3" t="s">
        <v>41</v>
      </c>
      <c r="C12" s="3" t="s">
        <v>42</v>
      </c>
      <c r="D12" s="3">
        <v>0</v>
      </c>
      <c r="E12" s="3">
        <v>-1.4471695564021267</v>
      </c>
      <c r="F12" s="3">
        <v>-15.229999999995925</v>
      </c>
      <c r="G12" s="3">
        <v>1.4471695564021267</v>
      </c>
      <c r="H12" s="3">
        <v>1E+30</v>
      </c>
    </row>
    <row r="13" spans="1:8" x14ac:dyDescent="0.35">
      <c r="B13" s="3" t="s">
        <v>43</v>
      </c>
      <c r="C13" s="3" t="s">
        <v>44</v>
      </c>
      <c r="D13" s="3">
        <v>0</v>
      </c>
      <c r="E13" s="3">
        <v>-10.010539292959621</v>
      </c>
      <c r="F13" s="3">
        <v>-62.430000000007567</v>
      </c>
      <c r="G13" s="3">
        <v>10.010539292959621</v>
      </c>
      <c r="H13" s="3">
        <v>1E+30</v>
      </c>
    </row>
    <row r="14" spans="1:8" x14ac:dyDescent="0.35">
      <c r="B14" s="3" t="s">
        <v>45</v>
      </c>
      <c r="C14" s="3" t="s">
        <v>46</v>
      </c>
      <c r="D14" s="3">
        <v>0</v>
      </c>
      <c r="E14" s="3">
        <v>-2.0454075658565714</v>
      </c>
      <c r="F14" s="3">
        <v>-26.679999999993015</v>
      </c>
      <c r="G14" s="3">
        <v>2.0454075658565714</v>
      </c>
      <c r="H14" s="3">
        <v>1E+30</v>
      </c>
    </row>
    <row r="15" spans="1:8" x14ac:dyDescent="0.35">
      <c r="B15" s="3" t="s">
        <v>47</v>
      </c>
      <c r="C15" s="3" t="s">
        <v>48</v>
      </c>
      <c r="D15" s="3">
        <v>150</v>
      </c>
      <c r="E15" s="3">
        <v>1.7178844854704283</v>
      </c>
      <c r="F15" s="3">
        <v>-23.850000000005821</v>
      </c>
      <c r="G15" s="3">
        <v>1E+30</v>
      </c>
      <c r="H15" s="3">
        <v>1.7178844854704283</v>
      </c>
    </row>
    <row r="16" spans="1:8" ht="15" thickBot="1" x14ac:dyDescent="0.4">
      <c r="B16" s="2" t="s">
        <v>49</v>
      </c>
      <c r="C16" s="2" t="s">
        <v>50</v>
      </c>
      <c r="D16" s="2">
        <v>0</v>
      </c>
      <c r="E16" s="2">
        <v>-1.4322979058732592</v>
      </c>
      <c r="F16" s="2">
        <v>-31.659999999996217</v>
      </c>
      <c r="G16" s="2">
        <v>1.4322979058732592</v>
      </c>
      <c r="H16" s="2">
        <v>1E+30</v>
      </c>
    </row>
    <row r="18" spans="1:8" ht="15" thickBot="1" x14ac:dyDescent="0.4">
      <c r="A18" t="s">
        <v>28</v>
      </c>
    </row>
    <row r="19" spans="1:8" x14ac:dyDescent="0.35">
      <c r="B19" s="13"/>
      <c r="C19" s="13"/>
      <c r="D19" s="13" t="s">
        <v>72</v>
      </c>
      <c r="E19" s="13" t="s">
        <v>101</v>
      </c>
      <c r="F19" s="13" t="s">
        <v>103</v>
      </c>
      <c r="G19" s="13" t="s">
        <v>98</v>
      </c>
      <c r="H19" s="13" t="s">
        <v>98</v>
      </c>
    </row>
    <row r="20" spans="1:8" ht="15" thickBot="1" x14ac:dyDescent="0.4">
      <c r="B20" s="14" t="s">
        <v>22</v>
      </c>
      <c r="C20" s="14" t="s">
        <v>23</v>
      </c>
      <c r="D20" s="14" t="s">
        <v>73</v>
      </c>
      <c r="E20" s="14" t="s">
        <v>102</v>
      </c>
      <c r="F20" s="14" t="s">
        <v>104</v>
      </c>
      <c r="G20" s="14" t="s">
        <v>99</v>
      </c>
      <c r="H20" s="14" t="s">
        <v>100</v>
      </c>
    </row>
    <row r="21" spans="1:8" ht="15" thickBot="1" x14ac:dyDescent="0.4">
      <c r="B21" s="2" t="s">
        <v>51</v>
      </c>
      <c r="C21" s="2" t="s">
        <v>5</v>
      </c>
      <c r="D21" s="2">
        <v>10000.000000000002</v>
      </c>
      <c r="E21" s="2">
        <v>-1.1071080087067477</v>
      </c>
      <c r="F21" s="2">
        <v>10000</v>
      </c>
      <c r="G21" s="2">
        <v>2192.3449999999993</v>
      </c>
      <c r="H21" s="2">
        <v>1804.5550000000003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7.36328125" bestFit="1" customWidth="1"/>
    <col min="4" max="4" width="11.81640625" bestFit="1" customWidth="1"/>
    <col min="5" max="5" width="2.1796875" customWidth="1"/>
    <col min="6" max="7" width="11.81640625" bestFit="1" customWidth="1"/>
    <col min="8" max="8" width="2.1796875" customWidth="1"/>
    <col min="9" max="9" width="6" customWidth="1"/>
    <col min="10" max="10" width="11.81640625" bestFit="1" customWidth="1"/>
  </cols>
  <sheetData>
    <row r="1" spans="1:10" x14ac:dyDescent="0.35">
      <c r="A1" s="1" t="s">
        <v>75</v>
      </c>
    </row>
    <row r="2" spans="1:10" x14ac:dyDescent="0.35">
      <c r="A2" s="1" t="s">
        <v>82</v>
      </c>
    </row>
    <row r="3" spans="1:10" x14ac:dyDescent="0.35">
      <c r="A3" s="1" t="s">
        <v>110</v>
      </c>
    </row>
    <row r="5" spans="1:10" ht="15" thickBot="1" x14ac:dyDescent="0.4"/>
    <row r="6" spans="1:10" x14ac:dyDescent="0.35">
      <c r="B6" s="13"/>
      <c r="C6" s="13" t="s">
        <v>76</v>
      </c>
      <c r="D6" s="13"/>
    </row>
    <row r="7" spans="1:10" ht="15" thickBot="1" x14ac:dyDescent="0.4">
      <c r="B7" s="14" t="s">
        <v>22</v>
      </c>
      <c r="C7" s="14" t="s">
        <v>23</v>
      </c>
      <c r="D7" s="14" t="s">
        <v>73</v>
      </c>
    </row>
    <row r="8" spans="1:10" ht="15" thickBot="1" x14ac:dyDescent="0.4">
      <c r="B8" s="2" t="s">
        <v>33</v>
      </c>
      <c r="C8" s="2" t="s">
        <v>6</v>
      </c>
      <c r="D8" s="4">
        <v>26773.662707348194</v>
      </c>
    </row>
    <row r="10" spans="1:10" ht="15" thickBot="1" x14ac:dyDescent="0.4"/>
    <row r="11" spans="1:10" x14ac:dyDescent="0.35">
      <c r="B11" s="13"/>
      <c r="C11" s="13" t="s">
        <v>77</v>
      </c>
      <c r="D11" s="13"/>
      <c r="F11" s="13" t="s">
        <v>78</v>
      </c>
      <c r="G11" s="13" t="s">
        <v>76</v>
      </c>
      <c r="I11" s="13" t="s">
        <v>81</v>
      </c>
      <c r="J11" s="13" t="s">
        <v>76</v>
      </c>
    </row>
    <row r="12" spans="1:10" ht="15" thickBot="1" x14ac:dyDescent="0.4">
      <c r="B12" s="14" t="s">
        <v>22</v>
      </c>
      <c r="C12" s="14" t="s">
        <v>23</v>
      </c>
      <c r="D12" s="14" t="s">
        <v>73</v>
      </c>
      <c r="F12" s="14" t="s">
        <v>79</v>
      </c>
      <c r="G12" s="14" t="s">
        <v>80</v>
      </c>
      <c r="I12" s="14" t="s">
        <v>79</v>
      </c>
      <c r="J12" s="14" t="s">
        <v>80</v>
      </c>
    </row>
    <row r="13" spans="1:10" x14ac:dyDescent="0.35">
      <c r="B13" s="3" t="s">
        <v>34</v>
      </c>
      <c r="C13" s="3" t="s">
        <v>35</v>
      </c>
      <c r="D13" s="5">
        <v>67.723298055993411</v>
      </c>
      <c r="F13" s="5">
        <v>67.723298055996338</v>
      </c>
      <c r="G13" s="5">
        <v>26773.662707348107</v>
      </c>
      <c r="I13" s="5">
        <v>150</v>
      </c>
      <c r="J13" s="5">
        <v>24346.5</v>
      </c>
    </row>
    <row r="14" spans="1:10" x14ac:dyDescent="0.35">
      <c r="B14" s="3" t="s">
        <v>37</v>
      </c>
      <c r="C14" s="3" t="s">
        <v>38</v>
      </c>
      <c r="D14" s="5">
        <v>0</v>
      </c>
      <c r="F14" s="5">
        <v>0</v>
      </c>
      <c r="G14" s="5">
        <v>26773.662707348194</v>
      </c>
      <c r="I14" s="5">
        <v>150</v>
      </c>
      <c r="J14" s="5">
        <v>22827.162707348194</v>
      </c>
    </row>
    <row r="15" spans="1:10" x14ac:dyDescent="0.35">
      <c r="B15" s="3" t="s">
        <v>39</v>
      </c>
      <c r="C15" s="3" t="s">
        <v>40</v>
      </c>
      <c r="D15" s="5">
        <v>150</v>
      </c>
      <c r="F15" s="5">
        <v>149.99999999999824</v>
      </c>
      <c r="G15" s="5">
        <v>26773.662707348256</v>
      </c>
      <c r="I15" s="5">
        <v>150</v>
      </c>
      <c r="J15" s="5">
        <v>26773.662707348194</v>
      </c>
    </row>
    <row r="16" spans="1:10" x14ac:dyDescent="0.35">
      <c r="B16" s="3" t="s">
        <v>41</v>
      </c>
      <c r="C16" s="3" t="s">
        <v>42</v>
      </c>
      <c r="D16" s="5">
        <v>0</v>
      </c>
      <c r="F16" s="5">
        <v>0</v>
      </c>
      <c r="G16" s="5">
        <v>26773.662707348194</v>
      </c>
      <c r="I16" s="5">
        <v>150</v>
      </c>
      <c r="J16" s="5">
        <v>24489.162707348194</v>
      </c>
    </row>
    <row r="17" spans="2:10" x14ac:dyDescent="0.35">
      <c r="B17" s="3" t="s">
        <v>43</v>
      </c>
      <c r="C17" s="3" t="s">
        <v>44</v>
      </c>
      <c r="D17" s="5">
        <v>0</v>
      </c>
      <c r="F17" s="5">
        <v>0</v>
      </c>
      <c r="G17" s="5">
        <v>26773.662707348194</v>
      </c>
      <c r="I17" s="5">
        <v>150</v>
      </c>
      <c r="J17" s="5">
        <v>17409.162707348194</v>
      </c>
    </row>
    <row r="18" spans="2:10" x14ac:dyDescent="0.35">
      <c r="B18" s="3" t="s">
        <v>45</v>
      </c>
      <c r="C18" s="3" t="s">
        <v>46</v>
      </c>
      <c r="D18" s="5">
        <v>0</v>
      </c>
      <c r="F18" s="5">
        <v>0</v>
      </c>
      <c r="G18" s="5">
        <v>26773.662707348194</v>
      </c>
      <c r="I18" s="5">
        <v>150</v>
      </c>
      <c r="J18" s="5">
        <v>22771.662707348194</v>
      </c>
    </row>
    <row r="19" spans="2:10" x14ac:dyDescent="0.35">
      <c r="B19" s="3" t="s">
        <v>47</v>
      </c>
      <c r="C19" s="3" t="s">
        <v>48</v>
      </c>
      <c r="D19" s="5">
        <v>150</v>
      </c>
      <c r="F19" s="5">
        <v>149.99999999999574</v>
      </c>
      <c r="G19" s="5">
        <v>26773.662707348296</v>
      </c>
      <c r="I19" s="5">
        <v>150</v>
      </c>
      <c r="J19" s="5">
        <v>26773.662707348194</v>
      </c>
    </row>
    <row r="20" spans="2:10" ht="15" thickBot="1" x14ac:dyDescent="0.4">
      <c r="B20" s="2" t="s">
        <v>49</v>
      </c>
      <c r="C20" s="2" t="s">
        <v>50</v>
      </c>
      <c r="D20" s="4">
        <v>0</v>
      </c>
      <c r="F20" s="4">
        <v>0</v>
      </c>
      <c r="G20" s="4">
        <v>26773.662707348194</v>
      </c>
      <c r="I20" s="4">
        <v>150</v>
      </c>
      <c r="J20" s="4">
        <v>22024.662707348194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0" sqref="D10:F10"/>
    </sheetView>
  </sheetViews>
  <sheetFormatPr defaultRowHeight="14.5" x14ac:dyDescent="0.35"/>
  <cols>
    <col min="1" max="1" width="8.7265625" style="1"/>
    <col min="2" max="2" width="16.26953125" customWidth="1"/>
    <col min="3" max="3" width="13.26953125" customWidth="1"/>
    <col min="4" max="4" width="15" customWidth="1"/>
    <col min="5" max="5" width="17.6328125" customWidth="1"/>
    <col min="7" max="7" width="19.90625" customWidth="1"/>
    <col min="8" max="8" width="20.81640625" customWidth="1"/>
  </cols>
  <sheetData>
    <row r="1" spans="1:8" ht="52" x14ac:dyDescent="0.35">
      <c r="A1" s="15"/>
      <c r="B1" s="15" t="s">
        <v>0</v>
      </c>
      <c r="C1" s="16" t="s">
        <v>1</v>
      </c>
      <c r="D1" s="16" t="s">
        <v>2</v>
      </c>
      <c r="E1" s="15" t="s">
        <v>3</v>
      </c>
      <c r="F1" s="16" t="s">
        <v>4</v>
      </c>
      <c r="G1" s="15" t="s">
        <v>5</v>
      </c>
      <c r="H1" s="15" t="s">
        <v>6</v>
      </c>
    </row>
    <row r="2" spans="1:8" x14ac:dyDescent="0.35">
      <c r="A2" s="15">
        <v>1</v>
      </c>
      <c r="B2" s="8" t="s">
        <v>7</v>
      </c>
      <c r="C2" s="9">
        <v>150</v>
      </c>
      <c r="D2" s="10">
        <v>15.68</v>
      </c>
      <c r="E2" s="10">
        <v>31.8</v>
      </c>
      <c r="F2" s="10">
        <v>29.5</v>
      </c>
      <c r="G2" s="11">
        <v>75</v>
      </c>
      <c r="H2" s="7">
        <f>C2-G2</f>
        <v>75</v>
      </c>
    </row>
    <row r="3" spans="1:8" x14ac:dyDescent="0.35">
      <c r="A3" s="15">
        <v>2</v>
      </c>
      <c r="B3" s="8" t="s">
        <v>8</v>
      </c>
      <c r="C3" s="9">
        <v>150</v>
      </c>
      <c r="D3" s="10">
        <v>22.1</v>
      </c>
      <c r="E3" s="10">
        <v>24.28</v>
      </c>
      <c r="F3" s="10">
        <v>26.31</v>
      </c>
      <c r="G3" s="11">
        <v>75</v>
      </c>
      <c r="H3" s="7">
        <f t="shared" ref="H3:H9" si="0">C3-G3</f>
        <v>75</v>
      </c>
    </row>
    <row r="4" spans="1:8" x14ac:dyDescent="0.35">
      <c r="A4" s="15">
        <v>3</v>
      </c>
      <c r="B4" s="8" t="s">
        <v>9</v>
      </c>
      <c r="C4" s="9">
        <v>150</v>
      </c>
      <c r="D4" s="10">
        <v>30.39</v>
      </c>
      <c r="E4" s="10">
        <v>32.5</v>
      </c>
      <c r="F4" s="10">
        <v>34.549999999999997</v>
      </c>
      <c r="G4" s="11">
        <v>75</v>
      </c>
      <c r="H4" s="7">
        <f t="shared" si="0"/>
        <v>75</v>
      </c>
    </row>
    <row r="5" spans="1:8" x14ac:dyDescent="0.35">
      <c r="A5" s="15">
        <v>4</v>
      </c>
      <c r="B5" s="8" t="s">
        <v>10</v>
      </c>
      <c r="C5" s="9">
        <v>150</v>
      </c>
      <c r="D5" s="10">
        <v>8.93</v>
      </c>
      <c r="E5" s="10">
        <v>14.16</v>
      </c>
      <c r="F5" s="10">
        <v>15.23</v>
      </c>
      <c r="G5" s="11">
        <v>0</v>
      </c>
      <c r="H5" s="7">
        <f t="shared" si="0"/>
        <v>150</v>
      </c>
    </row>
    <row r="6" spans="1:8" x14ac:dyDescent="0.35">
      <c r="A6" s="15">
        <v>5</v>
      </c>
      <c r="B6" s="8" t="s">
        <v>11</v>
      </c>
      <c r="C6" s="9">
        <v>150</v>
      </c>
      <c r="D6" s="10">
        <v>40.549999999999997</v>
      </c>
      <c r="E6" s="10">
        <v>50.99</v>
      </c>
      <c r="F6" s="10">
        <v>62.43</v>
      </c>
      <c r="G6" s="11">
        <v>0</v>
      </c>
      <c r="H6" s="7">
        <f t="shared" si="0"/>
        <v>150</v>
      </c>
    </row>
    <row r="7" spans="1:8" x14ac:dyDescent="0.35">
      <c r="A7" s="15">
        <v>6</v>
      </c>
      <c r="B7" s="8" t="s">
        <v>12</v>
      </c>
      <c r="C7" s="9">
        <v>150</v>
      </c>
      <c r="D7" s="10">
        <v>18.579999999999998</v>
      </c>
      <c r="E7" s="10">
        <v>24.17</v>
      </c>
      <c r="F7" s="10">
        <v>26.68</v>
      </c>
      <c r="G7" s="11">
        <v>4.5992818397127362</v>
      </c>
      <c r="H7" s="7">
        <f t="shared" si="0"/>
        <v>145.40071816028725</v>
      </c>
    </row>
    <row r="8" spans="1:8" x14ac:dyDescent="0.35">
      <c r="A8" s="15">
        <v>7</v>
      </c>
      <c r="B8" s="8" t="s">
        <v>13</v>
      </c>
      <c r="C8" s="9">
        <v>150</v>
      </c>
      <c r="D8" s="10">
        <v>22.54</v>
      </c>
      <c r="E8" s="10">
        <v>23.67</v>
      </c>
      <c r="F8" s="10">
        <v>23.85</v>
      </c>
      <c r="G8" s="11">
        <v>75</v>
      </c>
      <c r="H8" s="7">
        <f t="shared" si="0"/>
        <v>75</v>
      </c>
    </row>
    <row r="9" spans="1:8" x14ac:dyDescent="0.35">
      <c r="A9" s="15">
        <v>8</v>
      </c>
      <c r="B9" s="8" t="s">
        <v>14</v>
      </c>
      <c r="C9" s="9">
        <v>150</v>
      </c>
      <c r="D9" s="10">
        <v>24.84</v>
      </c>
      <c r="E9" s="10">
        <v>28.77</v>
      </c>
      <c r="F9" s="10">
        <v>31.66</v>
      </c>
      <c r="G9" s="11">
        <v>75</v>
      </c>
      <c r="H9" s="7">
        <f t="shared" si="0"/>
        <v>75</v>
      </c>
    </row>
    <row r="10" spans="1:8" x14ac:dyDescent="0.35">
      <c r="A10" s="17"/>
      <c r="B10" s="6"/>
      <c r="C10" s="6"/>
      <c r="D10" s="18" t="s">
        <v>111</v>
      </c>
      <c r="E10" s="18"/>
      <c r="F10" s="19"/>
      <c r="G10" s="7">
        <f>SUMPRODUCT(G2:G9,E2:E9)-0.3*(SUMPRODUCT(G2:G9,E2:E9) - SUMPRODUCT(G2:G9,D2:D9)) - 0.01*(SUMPRODUCT(G2:G9,E2:E9))</f>
        <v>10000.000000000002</v>
      </c>
      <c r="H10" s="7">
        <f>SUMPRODUCT(H2:H9,F2:F9)</f>
        <v>26468.541160516463</v>
      </c>
    </row>
  </sheetData>
  <mergeCells count="1">
    <mergeCell ref="D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workbookViewId="0"/>
  </sheetViews>
  <sheetFormatPr defaultRowHeight="14.5" x14ac:dyDescent="0.35"/>
  <cols>
    <col min="1" max="1" width="2.1796875" customWidth="1"/>
    <col min="2" max="2" width="6.08984375" customWidth="1"/>
    <col min="3" max="3" width="27.36328125" customWidth="1"/>
    <col min="4" max="4" width="12.453125" bestFit="1" customWidth="1"/>
    <col min="5" max="5" width="12.08984375" bestFit="1" customWidth="1"/>
    <col min="6" max="6" width="10.453125" customWidth="1"/>
    <col min="7" max="7" width="11.81640625" bestFit="1" customWidth="1"/>
  </cols>
  <sheetData>
    <row r="1" spans="1:5" x14ac:dyDescent="0.35">
      <c r="A1" s="1" t="s">
        <v>15</v>
      </c>
    </row>
    <row r="2" spans="1:5" x14ac:dyDescent="0.35">
      <c r="A2" s="1" t="s">
        <v>83</v>
      </c>
    </row>
    <row r="3" spans="1:5" x14ac:dyDescent="0.35">
      <c r="A3" s="1" t="s">
        <v>108</v>
      </c>
    </row>
    <row r="4" spans="1:5" x14ac:dyDescent="0.35">
      <c r="A4" s="1" t="s">
        <v>16</v>
      </c>
    </row>
    <row r="5" spans="1:5" x14ac:dyDescent="0.35">
      <c r="A5" s="1" t="s">
        <v>17</v>
      </c>
    </row>
    <row r="6" spans="1:5" x14ac:dyDescent="0.35">
      <c r="A6" s="1"/>
      <c r="B6" t="s">
        <v>94</v>
      </c>
    </row>
    <row r="7" spans="1:5" x14ac:dyDescent="0.35">
      <c r="A7" s="1"/>
      <c r="B7" t="s">
        <v>95</v>
      </c>
    </row>
    <row r="8" spans="1:5" x14ac:dyDescent="0.35">
      <c r="A8" s="1"/>
      <c r="B8" t="s">
        <v>93</v>
      </c>
    </row>
    <row r="9" spans="1:5" x14ac:dyDescent="0.35">
      <c r="A9" s="1" t="s">
        <v>18</v>
      </c>
    </row>
    <row r="10" spans="1:5" x14ac:dyDescent="0.35">
      <c r="B10" t="s">
        <v>19</v>
      </c>
    </row>
    <row r="11" spans="1:5" x14ac:dyDescent="0.35">
      <c r="B11" t="s">
        <v>20</v>
      </c>
    </row>
    <row r="14" spans="1:5" ht="15" thickBot="1" x14ac:dyDescent="0.4">
      <c r="A14" t="s">
        <v>21</v>
      </c>
    </row>
    <row r="15" spans="1:5" ht="15" thickBot="1" x14ac:dyDescent="0.4">
      <c r="B15" s="12" t="s">
        <v>22</v>
      </c>
      <c r="C15" s="12" t="s">
        <v>23</v>
      </c>
      <c r="D15" s="12" t="s">
        <v>24</v>
      </c>
      <c r="E15" s="12" t="s">
        <v>25</v>
      </c>
    </row>
    <row r="16" spans="1:5" ht="15" thickBot="1" x14ac:dyDescent="0.4">
      <c r="B16" s="2" t="s">
        <v>33</v>
      </c>
      <c r="C16" s="2" t="s">
        <v>6</v>
      </c>
      <c r="D16" s="4">
        <v>37531.5</v>
      </c>
      <c r="E16" s="4">
        <v>26468.541160516463</v>
      </c>
    </row>
    <row r="19" spans="1:7" ht="15" thickBot="1" x14ac:dyDescent="0.4">
      <c r="A19" t="s">
        <v>26</v>
      </c>
    </row>
    <row r="20" spans="1:7" ht="15" thickBot="1" x14ac:dyDescent="0.4">
      <c r="B20" s="12" t="s">
        <v>22</v>
      </c>
      <c r="C20" s="12" t="s">
        <v>23</v>
      </c>
      <c r="D20" s="12" t="s">
        <v>24</v>
      </c>
      <c r="E20" s="12" t="s">
        <v>25</v>
      </c>
      <c r="F20" s="12" t="s">
        <v>27</v>
      </c>
    </row>
    <row r="21" spans="1:7" x14ac:dyDescent="0.35">
      <c r="B21" s="3" t="s">
        <v>34</v>
      </c>
      <c r="C21" s="3" t="s">
        <v>35</v>
      </c>
      <c r="D21" s="5">
        <v>0</v>
      </c>
      <c r="E21" s="5">
        <v>75</v>
      </c>
      <c r="F21" s="3" t="s">
        <v>36</v>
      </c>
    </row>
    <row r="22" spans="1:7" x14ac:dyDescent="0.35">
      <c r="B22" s="3" t="s">
        <v>37</v>
      </c>
      <c r="C22" s="3" t="s">
        <v>38</v>
      </c>
      <c r="D22" s="5">
        <v>0</v>
      </c>
      <c r="E22" s="5">
        <v>75</v>
      </c>
      <c r="F22" s="3" t="s">
        <v>36</v>
      </c>
    </row>
    <row r="23" spans="1:7" x14ac:dyDescent="0.35">
      <c r="B23" s="3" t="s">
        <v>39</v>
      </c>
      <c r="C23" s="3" t="s">
        <v>40</v>
      </c>
      <c r="D23" s="5">
        <v>0</v>
      </c>
      <c r="E23" s="5">
        <v>75</v>
      </c>
      <c r="F23" s="3" t="s">
        <v>36</v>
      </c>
    </row>
    <row r="24" spans="1:7" x14ac:dyDescent="0.35">
      <c r="B24" s="3" t="s">
        <v>41</v>
      </c>
      <c r="C24" s="3" t="s">
        <v>42</v>
      </c>
      <c r="D24" s="5">
        <v>0</v>
      </c>
      <c r="E24" s="5">
        <v>0</v>
      </c>
      <c r="F24" s="3" t="s">
        <v>36</v>
      </c>
    </row>
    <row r="25" spans="1:7" x14ac:dyDescent="0.35">
      <c r="B25" s="3" t="s">
        <v>43</v>
      </c>
      <c r="C25" s="3" t="s">
        <v>44</v>
      </c>
      <c r="D25" s="5">
        <v>0</v>
      </c>
      <c r="E25" s="5">
        <v>0</v>
      </c>
      <c r="F25" s="3" t="s">
        <v>36</v>
      </c>
    </row>
    <row r="26" spans="1:7" x14ac:dyDescent="0.35">
      <c r="B26" s="3" t="s">
        <v>45</v>
      </c>
      <c r="C26" s="3" t="s">
        <v>46</v>
      </c>
      <c r="D26" s="5">
        <v>0</v>
      </c>
      <c r="E26" s="5">
        <v>4.5992818397127362</v>
      </c>
      <c r="F26" s="3" t="s">
        <v>36</v>
      </c>
    </row>
    <row r="27" spans="1:7" x14ac:dyDescent="0.35">
      <c r="B27" s="3" t="s">
        <v>47</v>
      </c>
      <c r="C27" s="3" t="s">
        <v>48</v>
      </c>
      <c r="D27" s="5">
        <v>0</v>
      </c>
      <c r="E27" s="5">
        <v>75</v>
      </c>
      <c r="F27" s="3" t="s">
        <v>36</v>
      </c>
    </row>
    <row r="28" spans="1:7" ht="15" thickBot="1" x14ac:dyDescent="0.4">
      <c r="B28" s="2" t="s">
        <v>49</v>
      </c>
      <c r="C28" s="2" t="s">
        <v>50</v>
      </c>
      <c r="D28" s="4">
        <v>0</v>
      </c>
      <c r="E28" s="4">
        <v>75</v>
      </c>
      <c r="F28" s="2" t="s">
        <v>36</v>
      </c>
    </row>
    <row r="31" spans="1:7" ht="15" thickBot="1" x14ac:dyDescent="0.4">
      <c r="A31" t="s">
        <v>28</v>
      </c>
    </row>
    <row r="32" spans="1:7" ht="15" thickBot="1" x14ac:dyDescent="0.4">
      <c r="B32" s="12" t="s">
        <v>22</v>
      </c>
      <c r="C32" s="12" t="s">
        <v>23</v>
      </c>
      <c r="D32" s="12" t="s">
        <v>29</v>
      </c>
      <c r="E32" s="12" t="s">
        <v>30</v>
      </c>
      <c r="F32" s="12" t="s">
        <v>31</v>
      </c>
      <c r="G32" s="12" t="s">
        <v>32</v>
      </c>
    </row>
    <row r="33" spans="2:7" x14ac:dyDescent="0.35">
      <c r="B33" s="3" t="s">
        <v>51</v>
      </c>
      <c r="C33" s="3" t="s">
        <v>5</v>
      </c>
      <c r="D33" s="5">
        <v>10000.000000000002</v>
      </c>
      <c r="E33" s="3" t="s">
        <v>92</v>
      </c>
      <c r="F33" s="3" t="s">
        <v>53</v>
      </c>
      <c r="G33" s="3">
        <v>0</v>
      </c>
    </row>
    <row r="34" spans="2:7" x14ac:dyDescent="0.35">
      <c r="B34" s="3" t="s">
        <v>34</v>
      </c>
      <c r="C34" s="3" t="s">
        <v>35</v>
      </c>
      <c r="D34" s="5">
        <v>75</v>
      </c>
      <c r="E34" s="3" t="s">
        <v>84</v>
      </c>
      <c r="F34" s="3" t="s">
        <v>53</v>
      </c>
      <c r="G34" s="3">
        <v>0</v>
      </c>
    </row>
    <row r="35" spans="2:7" x14ac:dyDescent="0.35">
      <c r="B35" s="3" t="s">
        <v>34</v>
      </c>
      <c r="C35" s="3" t="s">
        <v>35</v>
      </c>
      <c r="D35" s="5">
        <v>75</v>
      </c>
      <c r="E35" s="3" t="s">
        <v>56</v>
      </c>
      <c r="F35" s="3" t="s">
        <v>55</v>
      </c>
      <c r="G35" s="5">
        <v>75</v>
      </c>
    </row>
    <row r="36" spans="2:7" x14ac:dyDescent="0.35">
      <c r="B36" s="3" t="s">
        <v>37</v>
      </c>
      <c r="C36" s="3" t="s">
        <v>38</v>
      </c>
      <c r="D36" s="5">
        <v>75</v>
      </c>
      <c r="E36" s="3" t="s">
        <v>85</v>
      </c>
      <c r="F36" s="3" t="s">
        <v>53</v>
      </c>
      <c r="G36" s="3">
        <v>0</v>
      </c>
    </row>
    <row r="37" spans="2:7" x14ac:dyDescent="0.35">
      <c r="B37" s="3" t="s">
        <v>37</v>
      </c>
      <c r="C37" s="3" t="s">
        <v>38</v>
      </c>
      <c r="D37" s="5">
        <v>75</v>
      </c>
      <c r="E37" s="3" t="s">
        <v>58</v>
      </c>
      <c r="F37" s="3" t="s">
        <v>55</v>
      </c>
      <c r="G37" s="5">
        <v>75</v>
      </c>
    </row>
    <row r="38" spans="2:7" x14ac:dyDescent="0.35">
      <c r="B38" s="3" t="s">
        <v>39</v>
      </c>
      <c r="C38" s="3" t="s">
        <v>40</v>
      </c>
      <c r="D38" s="5">
        <v>75</v>
      </c>
      <c r="E38" s="3" t="s">
        <v>86</v>
      </c>
      <c r="F38" s="3" t="s">
        <v>53</v>
      </c>
      <c r="G38" s="3">
        <v>0</v>
      </c>
    </row>
    <row r="39" spans="2:7" x14ac:dyDescent="0.35">
      <c r="B39" s="3" t="s">
        <v>39</v>
      </c>
      <c r="C39" s="3" t="s">
        <v>40</v>
      </c>
      <c r="D39" s="5">
        <v>75</v>
      </c>
      <c r="E39" s="3" t="s">
        <v>60</v>
      </c>
      <c r="F39" s="3" t="s">
        <v>55</v>
      </c>
      <c r="G39" s="5">
        <v>75</v>
      </c>
    </row>
    <row r="40" spans="2:7" x14ac:dyDescent="0.35">
      <c r="B40" s="3" t="s">
        <v>41</v>
      </c>
      <c r="C40" s="3" t="s">
        <v>42</v>
      </c>
      <c r="D40" s="5">
        <v>0</v>
      </c>
      <c r="E40" s="3" t="s">
        <v>87</v>
      </c>
      <c r="F40" s="3" t="s">
        <v>55</v>
      </c>
      <c r="G40" s="3">
        <v>75</v>
      </c>
    </row>
    <row r="41" spans="2:7" x14ac:dyDescent="0.35">
      <c r="B41" s="3" t="s">
        <v>41</v>
      </c>
      <c r="C41" s="3" t="s">
        <v>42</v>
      </c>
      <c r="D41" s="5">
        <v>0</v>
      </c>
      <c r="E41" s="3" t="s">
        <v>62</v>
      </c>
      <c r="F41" s="3" t="s">
        <v>53</v>
      </c>
      <c r="G41" s="5">
        <v>0</v>
      </c>
    </row>
    <row r="42" spans="2:7" x14ac:dyDescent="0.35">
      <c r="B42" s="3" t="s">
        <v>43</v>
      </c>
      <c r="C42" s="3" t="s">
        <v>44</v>
      </c>
      <c r="D42" s="5">
        <v>0</v>
      </c>
      <c r="E42" s="3" t="s">
        <v>88</v>
      </c>
      <c r="F42" s="3" t="s">
        <v>55</v>
      </c>
      <c r="G42" s="3">
        <v>75</v>
      </c>
    </row>
    <row r="43" spans="2:7" x14ac:dyDescent="0.35">
      <c r="B43" s="3" t="s">
        <v>43</v>
      </c>
      <c r="C43" s="3" t="s">
        <v>44</v>
      </c>
      <c r="D43" s="5">
        <v>0</v>
      </c>
      <c r="E43" s="3" t="s">
        <v>64</v>
      </c>
      <c r="F43" s="3" t="s">
        <v>53</v>
      </c>
      <c r="G43" s="5">
        <v>0</v>
      </c>
    </row>
    <row r="44" spans="2:7" x14ac:dyDescent="0.35">
      <c r="B44" s="3" t="s">
        <v>45</v>
      </c>
      <c r="C44" s="3" t="s">
        <v>46</v>
      </c>
      <c r="D44" s="5">
        <v>4.5992818397127362</v>
      </c>
      <c r="E44" s="3" t="s">
        <v>89</v>
      </c>
      <c r="F44" s="3" t="s">
        <v>55</v>
      </c>
      <c r="G44" s="3">
        <v>70.400718160287269</v>
      </c>
    </row>
    <row r="45" spans="2:7" x14ac:dyDescent="0.35">
      <c r="B45" s="3" t="s">
        <v>45</v>
      </c>
      <c r="C45" s="3" t="s">
        <v>46</v>
      </c>
      <c r="D45" s="5">
        <v>4.5992818397127362</v>
      </c>
      <c r="E45" s="3" t="s">
        <v>66</v>
      </c>
      <c r="F45" s="3" t="s">
        <v>55</v>
      </c>
      <c r="G45" s="5">
        <v>4.5992818397127362</v>
      </c>
    </row>
    <row r="46" spans="2:7" x14ac:dyDescent="0.35">
      <c r="B46" s="3" t="s">
        <v>47</v>
      </c>
      <c r="C46" s="3" t="s">
        <v>48</v>
      </c>
      <c r="D46" s="5">
        <v>75</v>
      </c>
      <c r="E46" s="3" t="s">
        <v>90</v>
      </c>
      <c r="F46" s="3" t="s">
        <v>53</v>
      </c>
      <c r="G46" s="3">
        <v>0</v>
      </c>
    </row>
    <row r="47" spans="2:7" x14ac:dyDescent="0.35">
      <c r="B47" s="3" t="s">
        <v>47</v>
      </c>
      <c r="C47" s="3" t="s">
        <v>48</v>
      </c>
      <c r="D47" s="5">
        <v>75</v>
      </c>
      <c r="E47" s="3" t="s">
        <v>68</v>
      </c>
      <c r="F47" s="3" t="s">
        <v>55</v>
      </c>
      <c r="G47" s="5">
        <v>75</v>
      </c>
    </row>
    <row r="48" spans="2:7" x14ac:dyDescent="0.35">
      <c r="B48" s="3" t="s">
        <v>49</v>
      </c>
      <c r="C48" s="3" t="s">
        <v>50</v>
      </c>
      <c r="D48" s="5">
        <v>75</v>
      </c>
      <c r="E48" s="3" t="s">
        <v>91</v>
      </c>
      <c r="F48" s="3" t="s">
        <v>53</v>
      </c>
      <c r="G48" s="3">
        <v>0</v>
      </c>
    </row>
    <row r="49" spans="2:7" ht="15" thickBot="1" x14ac:dyDescent="0.4">
      <c r="B49" s="2" t="s">
        <v>49</v>
      </c>
      <c r="C49" s="2" t="s">
        <v>50</v>
      </c>
      <c r="D49" s="4">
        <v>75</v>
      </c>
      <c r="E49" s="2" t="s">
        <v>70</v>
      </c>
      <c r="F49" s="2" t="s">
        <v>55</v>
      </c>
      <c r="G49" s="4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7.36328125" bestFit="1" customWidth="1"/>
    <col min="4" max="4" width="10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71</v>
      </c>
    </row>
    <row r="2" spans="1:8" x14ac:dyDescent="0.35">
      <c r="A2" s="1" t="s">
        <v>83</v>
      </c>
    </row>
    <row r="3" spans="1:8" x14ac:dyDescent="0.35">
      <c r="A3" s="1" t="s">
        <v>108</v>
      </c>
    </row>
    <row r="6" spans="1:8" ht="15" thickBot="1" x14ac:dyDescent="0.4">
      <c r="A6" t="s">
        <v>26</v>
      </c>
    </row>
    <row r="7" spans="1:8" x14ac:dyDescent="0.35">
      <c r="B7" s="13"/>
      <c r="C7" s="13"/>
      <c r="D7" s="13" t="s">
        <v>72</v>
      </c>
      <c r="E7" s="13" t="s">
        <v>74</v>
      </c>
      <c r="F7" s="13" t="s">
        <v>76</v>
      </c>
      <c r="G7" s="13" t="s">
        <v>98</v>
      </c>
      <c r="H7" s="13" t="s">
        <v>98</v>
      </c>
    </row>
    <row r="8" spans="1:8" ht="15" thickBot="1" x14ac:dyDescent="0.4">
      <c r="B8" s="14" t="s">
        <v>22</v>
      </c>
      <c r="C8" s="14" t="s">
        <v>23</v>
      </c>
      <c r="D8" s="14" t="s">
        <v>73</v>
      </c>
      <c r="E8" s="14" t="s">
        <v>96</v>
      </c>
      <c r="F8" s="14" t="s">
        <v>97</v>
      </c>
      <c r="G8" s="14" t="s">
        <v>99</v>
      </c>
      <c r="H8" s="14" t="s">
        <v>100</v>
      </c>
    </row>
    <row r="9" spans="1:8" x14ac:dyDescent="0.35">
      <c r="B9" s="3" t="s">
        <v>34</v>
      </c>
      <c r="C9" s="3" t="s">
        <v>35</v>
      </c>
      <c r="D9" s="3">
        <v>75</v>
      </c>
      <c r="E9" s="3">
        <v>2.4493818338620388</v>
      </c>
      <c r="F9" s="3">
        <v>-29.5</v>
      </c>
      <c r="G9" s="3">
        <v>1E+30</v>
      </c>
      <c r="H9" s="3">
        <v>2.4493818338620388</v>
      </c>
    </row>
    <row r="10" spans="1:8" x14ac:dyDescent="0.35">
      <c r="B10" s="3" t="s">
        <v>37</v>
      </c>
      <c r="C10" s="3" t="s">
        <v>38</v>
      </c>
      <c r="D10" s="3">
        <v>75</v>
      </c>
      <c r="E10" s="3">
        <v>1.7271832656918402</v>
      </c>
      <c r="F10" s="3">
        <v>-26.309999999997672</v>
      </c>
      <c r="G10" s="3">
        <v>1E+30</v>
      </c>
      <c r="H10" s="3">
        <v>1.7271832656918402</v>
      </c>
    </row>
    <row r="11" spans="1:8" x14ac:dyDescent="0.35">
      <c r="B11" s="3" t="s">
        <v>39</v>
      </c>
      <c r="C11" s="3" t="s">
        <v>40</v>
      </c>
      <c r="D11" s="3">
        <v>75</v>
      </c>
      <c r="E11" s="3">
        <v>3.2698379420400276</v>
      </c>
      <c r="F11" s="3">
        <v>-34.55000000000291</v>
      </c>
      <c r="G11" s="3">
        <v>1E+30</v>
      </c>
      <c r="H11" s="3">
        <v>3.2698379420400276</v>
      </c>
    </row>
    <row r="12" spans="1:8" x14ac:dyDescent="0.35">
      <c r="B12" s="3" t="s">
        <v>41</v>
      </c>
      <c r="C12" s="3" t="s">
        <v>42</v>
      </c>
      <c r="D12" s="3">
        <v>0</v>
      </c>
      <c r="E12" s="3">
        <v>-0.30278262393639088</v>
      </c>
      <c r="F12" s="3">
        <v>-15.229999999995925</v>
      </c>
      <c r="G12" s="3">
        <v>0.30278262393639088</v>
      </c>
      <c r="H12" s="3">
        <v>1E+30</v>
      </c>
    </row>
    <row r="13" spans="1:8" x14ac:dyDescent="0.35">
      <c r="B13" s="3" t="s">
        <v>43</v>
      </c>
      <c r="C13" s="3" t="s">
        <v>44</v>
      </c>
      <c r="D13" s="3">
        <v>0</v>
      </c>
      <c r="E13" s="3">
        <v>-5.6581570964617152</v>
      </c>
      <c r="F13" s="3">
        <v>-62.430000000007567</v>
      </c>
      <c r="G13" s="3">
        <v>5.6581570964617152</v>
      </c>
      <c r="H13" s="3">
        <v>1E+30</v>
      </c>
    </row>
    <row r="14" spans="1:8" x14ac:dyDescent="0.35">
      <c r="B14" s="3" t="s">
        <v>45</v>
      </c>
      <c r="C14" s="3" t="s">
        <v>46</v>
      </c>
      <c r="D14" s="3">
        <v>4.5992818397127362</v>
      </c>
      <c r="E14" s="3">
        <v>0</v>
      </c>
      <c r="F14" s="3">
        <v>-26.679999999993015</v>
      </c>
      <c r="G14" s="3">
        <v>0.87813143465786658</v>
      </c>
      <c r="H14" s="3">
        <v>0.54117523736049966</v>
      </c>
    </row>
    <row r="15" spans="1:8" x14ac:dyDescent="0.35">
      <c r="B15" s="3" t="s">
        <v>47</v>
      </c>
      <c r="C15" s="3" t="s">
        <v>48</v>
      </c>
      <c r="D15" s="3">
        <v>75</v>
      </c>
      <c r="E15" s="3">
        <v>3.8407831901825809</v>
      </c>
      <c r="F15" s="3">
        <v>-23.850000000005821</v>
      </c>
      <c r="G15" s="3">
        <v>1E+30</v>
      </c>
      <c r="H15" s="3">
        <v>3.8407831901825809</v>
      </c>
    </row>
    <row r="16" spans="1:8" ht="15" thickBot="1" x14ac:dyDescent="0.4">
      <c r="B16" s="2" t="s">
        <v>49</v>
      </c>
      <c r="C16" s="2" t="s">
        <v>50</v>
      </c>
      <c r="D16" s="2">
        <v>75</v>
      </c>
      <c r="E16" s="2">
        <v>1.0775049547619306</v>
      </c>
      <c r="F16" s="2">
        <v>-31.659999999996217</v>
      </c>
      <c r="G16" s="2">
        <v>1E+30</v>
      </c>
      <c r="H16" s="2">
        <v>1.0775049547619306</v>
      </c>
    </row>
    <row r="18" spans="1:8" ht="15" thickBot="1" x14ac:dyDescent="0.4">
      <c r="A18" t="s">
        <v>28</v>
      </c>
    </row>
    <row r="19" spans="1:8" x14ac:dyDescent="0.35">
      <c r="B19" s="13"/>
      <c r="C19" s="13"/>
      <c r="D19" s="13" t="s">
        <v>72</v>
      </c>
      <c r="E19" s="13" t="s">
        <v>101</v>
      </c>
      <c r="F19" s="13" t="s">
        <v>103</v>
      </c>
      <c r="G19" s="13" t="s">
        <v>98</v>
      </c>
      <c r="H19" s="13" t="s">
        <v>98</v>
      </c>
    </row>
    <row r="20" spans="1:8" ht="15" thickBot="1" x14ac:dyDescent="0.4">
      <c r="B20" s="14" t="s">
        <v>22</v>
      </c>
      <c r="C20" s="14" t="s">
        <v>23</v>
      </c>
      <c r="D20" s="14" t="s">
        <v>73</v>
      </c>
      <c r="E20" s="14" t="s">
        <v>102</v>
      </c>
      <c r="F20" s="14" t="s">
        <v>104</v>
      </c>
      <c r="G20" s="14" t="s">
        <v>99</v>
      </c>
      <c r="H20" s="14" t="s">
        <v>100</v>
      </c>
    </row>
    <row r="21" spans="1:8" ht="15" thickBot="1" x14ac:dyDescent="0.4">
      <c r="B21" s="2" t="s">
        <v>51</v>
      </c>
      <c r="C21" s="2" t="s">
        <v>5</v>
      </c>
      <c r="D21" s="2">
        <v>10000.000000000002</v>
      </c>
      <c r="E21" s="2">
        <v>-1.1990310678474081</v>
      </c>
      <c r="F21" s="2">
        <v>10000</v>
      </c>
      <c r="G21" s="2">
        <v>1566.5074999999993</v>
      </c>
      <c r="H21" s="2">
        <v>102.33999999999995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7.36328125" bestFit="1" customWidth="1"/>
    <col min="4" max="4" width="11.81640625" bestFit="1" customWidth="1"/>
    <col min="5" max="5" width="2.1796875" customWidth="1"/>
    <col min="6" max="6" width="12.453125" bestFit="1" customWidth="1"/>
    <col min="7" max="7" width="11.81640625" bestFit="1" customWidth="1"/>
    <col min="8" max="8" width="2.1796875" customWidth="1"/>
    <col min="9" max="9" width="12.453125" bestFit="1" customWidth="1"/>
    <col min="10" max="10" width="11.81640625" bestFit="1" customWidth="1"/>
  </cols>
  <sheetData>
    <row r="1" spans="1:10" x14ac:dyDescent="0.35">
      <c r="A1" s="1" t="s">
        <v>75</v>
      </c>
    </row>
    <row r="2" spans="1:10" x14ac:dyDescent="0.35">
      <c r="A2" s="1" t="s">
        <v>83</v>
      </c>
    </row>
    <row r="3" spans="1:10" x14ac:dyDescent="0.35">
      <c r="A3" s="1" t="s">
        <v>109</v>
      </c>
    </row>
    <row r="5" spans="1:10" ht="15" thickBot="1" x14ac:dyDescent="0.4"/>
    <row r="6" spans="1:10" x14ac:dyDescent="0.35">
      <c r="B6" s="13"/>
      <c r="C6" s="13" t="s">
        <v>76</v>
      </c>
      <c r="D6" s="13"/>
    </row>
    <row r="7" spans="1:10" ht="15" thickBot="1" x14ac:dyDescent="0.4">
      <c r="B7" s="14" t="s">
        <v>22</v>
      </c>
      <c r="C7" s="14" t="s">
        <v>23</v>
      </c>
      <c r="D7" s="14" t="s">
        <v>73</v>
      </c>
    </row>
    <row r="8" spans="1:10" ht="15" thickBot="1" x14ac:dyDescent="0.4">
      <c r="B8" s="2" t="s">
        <v>33</v>
      </c>
      <c r="C8" s="2" t="s">
        <v>6</v>
      </c>
      <c r="D8" s="4">
        <v>26468.541160516463</v>
      </c>
    </row>
    <row r="10" spans="1:10" ht="15" thickBot="1" x14ac:dyDescent="0.4"/>
    <row r="11" spans="1:10" x14ac:dyDescent="0.35">
      <c r="B11" s="13"/>
      <c r="C11" s="13" t="s">
        <v>77</v>
      </c>
      <c r="D11" s="13"/>
      <c r="F11" s="13" t="s">
        <v>78</v>
      </c>
      <c r="G11" s="13" t="s">
        <v>76</v>
      </c>
      <c r="I11" s="13" t="s">
        <v>81</v>
      </c>
      <c r="J11" s="13" t="s">
        <v>76</v>
      </c>
    </row>
    <row r="12" spans="1:10" ht="15" thickBot="1" x14ac:dyDescent="0.4">
      <c r="B12" s="14" t="s">
        <v>22</v>
      </c>
      <c r="C12" s="14" t="s">
        <v>23</v>
      </c>
      <c r="D12" s="14" t="s">
        <v>73</v>
      </c>
      <c r="F12" s="14" t="s">
        <v>79</v>
      </c>
      <c r="G12" s="14" t="s">
        <v>80</v>
      </c>
      <c r="I12" s="14" t="s">
        <v>79</v>
      </c>
      <c r="J12" s="14" t="s">
        <v>80</v>
      </c>
    </row>
    <row r="13" spans="1:10" x14ac:dyDescent="0.35">
      <c r="B13" s="3" t="s">
        <v>34</v>
      </c>
      <c r="C13" s="3" t="s">
        <v>35</v>
      </c>
      <c r="D13" s="5">
        <v>75</v>
      </c>
      <c r="F13" s="5">
        <v>74.999999999998195</v>
      </c>
      <c r="G13" s="5">
        <v>26468.541160516514</v>
      </c>
      <c r="I13" s="5">
        <v>74.999999999998195</v>
      </c>
      <c r="J13" s="5">
        <v>26468.541160516514</v>
      </c>
    </row>
    <row r="14" spans="1:10" x14ac:dyDescent="0.35">
      <c r="B14" s="3" t="s">
        <v>37</v>
      </c>
      <c r="C14" s="3" t="s">
        <v>38</v>
      </c>
      <c r="D14" s="5">
        <v>75</v>
      </c>
      <c r="F14" s="5">
        <v>75.00000000000513</v>
      </c>
      <c r="G14" s="5">
        <v>26468.541160516328</v>
      </c>
      <c r="I14" s="5">
        <v>75.00000000000513</v>
      </c>
      <c r="J14" s="5">
        <v>26468.541160516328</v>
      </c>
    </row>
    <row r="15" spans="1:10" x14ac:dyDescent="0.35">
      <c r="B15" s="3" t="s">
        <v>39</v>
      </c>
      <c r="C15" s="3" t="s">
        <v>40</v>
      </c>
      <c r="D15" s="5">
        <v>75</v>
      </c>
      <c r="F15" s="5">
        <v>75.000000000001251</v>
      </c>
      <c r="G15" s="5">
        <v>26468.541160516419</v>
      </c>
      <c r="I15" s="5">
        <v>75.000000000001251</v>
      </c>
      <c r="J15" s="5">
        <v>26468.541160516419</v>
      </c>
    </row>
    <row r="16" spans="1:10" x14ac:dyDescent="0.35">
      <c r="B16" s="3" t="s">
        <v>41</v>
      </c>
      <c r="C16" s="3" t="s">
        <v>42</v>
      </c>
      <c r="D16" s="5">
        <v>0</v>
      </c>
      <c r="F16" s="5">
        <v>-1.4611060802495924E-13</v>
      </c>
      <c r="G16" s="5">
        <v>26468.541160516463</v>
      </c>
      <c r="I16" s="5">
        <v>-1.4611060802495924E-13</v>
      </c>
      <c r="J16" s="5">
        <v>26468.541160516463</v>
      </c>
    </row>
    <row r="17" spans="2:10" x14ac:dyDescent="0.35">
      <c r="B17" s="3" t="s">
        <v>43</v>
      </c>
      <c r="C17" s="3" t="s">
        <v>44</v>
      </c>
      <c r="D17" s="5">
        <v>0</v>
      </c>
      <c r="F17" s="5">
        <v>-3.8417368459259934E-14</v>
      </c>
      <c r="G17" s="5">
        <v>26468.541160516463</v>
      </c>
      <c r="I17" s="5">
        <v>-3.8417368459259934E-14</v>
      </c>
      <c r="J17" s="5">
        <v>26468.541160516463</v>
      </c>
    </row>
    <row r="18" spans="2:10" x14ac:dyDescent="0.35">
      <c r="B18" s="3" t="s">
        <v>45</v>
      </c>
      <c r="C18" s="3" t="s">
        <v>46</v>
      </c>
      <c r="D18" s="5">
        <v>4.5992818397127362</v>
      </c>
      <c r="F18" s="5">
        <v>4.5992818397127628</v>
      </c>
      <c r="G18" s="5">
        <v>26468.541160516463</v>
      </c>
      <c r="I18" s="5">
        <v>4.5992818397127628</v>
      </c>
      <c r="J18" s="5">
        <v>26468.541160516463</v>
      </c>
    </row>
    <row r="19" spans="2:10" x14ac:dyDescent="0.35">
      <c r="B19" s="3" t="s">
        <v>47</v>
      </c>
      <c r="C19" s="3" t="s">
        <v>48</v>
      </c>
      <c r="D19" s="5">
        <v>75</v>
      </c>
      <c r="F19" s="5">
        <v>75.000000000009607</v>
      </c>
      <c r="G19" s="5">
        <v>26468.541160516234</v>
      </c>
      <c r="I19" s="5">
        <v>75.000000000009607</v>
      </c>
      <c r="J19" s="5">
        <v>26468.541160516234</v>
      </c>
    </row>
    <row r="20" spans="2:10" ht="15" thickBot="1" x14ac:dyDescent="0.4">
      <c r="B20" s="2" t="s">
        <v>49</v>
      </c>
      <c r="C20" s="2" t="s">
        <v>50</v>
      </c>
      <c r="D20" s="4">
        <v>75</v>
      </c>
      <c r="F20" s="4">
        <v>74.999999999998636</v>
      </c>
      <c r="G20" s="4">
        <v>26468.541160516506</v>
      </c>
      <c r="I20" s="4">
        <v>74.999999999998636</v>
      </c>
      <c r="J20" s="4">
        <v>26468.541160516506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Answer_B</vt:lpstr>
      <vt:lpstr>Answer Report B</vt:lpstr>
      <vt:lpstr>Sensitivity Report B</vt:lpstr>
      <vt:lpstr>Limits Report B</vt:lpstr>
      <vt:lpstr>Answer_C</vt:lpstr>
      <vt:lpstr>Answer Report C</vt:lpstr>
      <vt:lpstr>Sensitivity Report C</vt:lpstr>
      <vt:lpstr>Limits Report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sravya bobba</dc:creator>
  <cp:lastModifiedBy>sravya bobba</cp:lastModifiedBy>
  <dcterms:created xsi:type="dcterms:W3CDTF">2017-04-10T21:27:05Z</dcterms:created>
  <dcterms:modified xsi:type="dcterms:W3CDTF">2017-04-11T04:11:57Z</dcterms:modified>
</cp:coreProperties>
</file>