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1.xml" ContentType="application/vnd.openxmlformats-officedocument.spreadsheetml.pivotTab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6.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7.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22.xml" ContentType="application/vnd.openxmlformats-officedocument.spreadsheetml.pivotTable+xml"/>
  <Override PartName="/xl/drawings/drawing11.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Ex1.xml" ContentType="application/vnd.ms-office.chartex+xml"/>
  <Override PartName="/xl/charts/style21.xml" ContentType="application/vnd.ms-office.chartstyle+xml"/>
  <Override PartName="/xl/charts/colors21.xml" ContentType="application/vnd.ms-office.chartcolorstyle+xml"/>
  <Override PartName="/xl/drawings/drawing12.xml" ContentType="application/vnd.openxmlformats-officedocument.drawing+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defaultThemeVersion="166925"/>
  <mc:AlternateContent xmlns:mc="http://schemas.openxmlformats.org/markup-compatibility/2006">
    <mc:Choice Requires="x15">
      <x15ac:absPath xmlns:x15ac="http://schemas.microsoft.com/office/spreadsheetml/2010/11/ac" url="E:\BI\project1\"/>
    </mc:Choice>
  </mc:AlternateContent>
  <xr:revisionPtr revIDLastSave="0" documentId="13_ncr:1_{AEC86FFD-8D30-4FD1-98F8-613956CF5930}" xr6:coauthVersionLast="47" xr6:coauthVersionMax="47" xr10:uidLastSave="{00000000-0000-0000-0000-000000000000}"/>
  <bookViews>
    <workbookView xWindow="-120" yWindow="-120" windowWidth="20730" windowHeight="11160" activeTab="1" xr2:uid="{256925EF-9E46-4206-89C8-734591DEFEBC}"/>
  </bookViews>
  <sheets>
    <sheet name="DASHBOARD" sheetId="25" r:id="rId1"/>
    <sheet name="QTD TABLE" sheetId="17" r:id="rId2"/>
    <sheet name="Store wise sales" sheetId="1" r:id="rId3"/>
    <sheet name="Target vs actual" sheetId="5" r:id="rId4"/>
    <sheet name="Top 5 salesman" sheetId="3" r:id="rId5"/>
    <sheet name="Geographical sales" sheetId="10" r:id="rId6"/>
    <sheet name="SKU performance" sheetId="6" r:id="rId7"/>
    <sheet name="Retailer performance" sheetId="11" r:id="rId8"/>
    <sheet name="Period wise performance" sheetId="8" r:id="rId9"/>
    <sheet name="Sheet1" sheetId="22" r:id="rId10"/>
    <sheet name="Trend line" sheetId="9" r:id="rId11"/>
    <sheet name="ret perf" sheetId="21" r:id="rId12"/>
    <sheet name="QTD-MTD-YTD" sheetId="12" r:id="rId13"/>
  </sheets>
  <definedNames>
    <definedName name="_xlchart.v2.0" hidden="1">'ret perf'!$A$12:$A$18</definedName>
    <definedName name="_xlchart.v2.1" hidden="1">'ret perf'!$B$11</definedName>
    <definedName name="_xlchart.v2.2" hidden="1">'ret perf'!$B$12:$B$18</definedName>
    <definedName name="Slicer_Date__Month">#N/A</definedName>
    <definedName name="Slicer_Date__Quarter2">#N/A</definedName>
    <definedName name="Slicer_Date__Year2">#N/A</definedName>
    <definedName name="Slicer_Region1">#N/A</definedName>
    <definedName name="Slicer_Retailer_Class">#N/A</definedName>
    <definedName name="Slicer_SKU_Type">#N/A</definedName>
    <definedName name="Slicer_Store_ID">#N/A</definedName>
  </definedNames>
  <calcPr calcId="191029"/>
  <pivotCaches>
    <pivotCache cacheId="0" r:id="rId14"/>
    <pivotCache cacheId="1" r:id="rId15"/>
  </pivotCaches>
  <extLst>
    <ext xmlns:x14="http://schemas.microsoft.com/office/spreadsheetml/2009/9/main" uri="{876F7934-8845-4945-9796-88D515C7AA90}">
      <x14:pivotCaches>
        <pivotCache cacheId="2" r:id="rId16"/>
      </x14:pivotCaches>
    </ext>
    <ext xmlns:x14="http://schemas.microsoft.com/office/spreadsheetml/2009/9/main" uri="{BBE1A952-AA13-448e-AADC-164F8A28A991}">
      <x14:slicerCaches>
        <x14:slicerCache r:id="rId17"/>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841E416B-1EF1-43b6-AB56-02D37102CBD5}">
      <x15:pivotCaches>
        <pivotCache cacheId="3" r:id="rId24"/>
        <pivotCache cacheId="4" r:id="rId25"/>
        <pivotCache cacheId="5" r:id="rId26"/>
        <pivotCache cacheId="6" r:id="rId27"/>
        <pivotCache cacheId="7" r:id="rId28"/>
        <pivotCache cacheId="8" r:id="rId29"/>
        <pivotCache cacheId="9" r:id="rId30"/>
        <pivotCache cacheId="10" r:id="rId31"/>
        <pivotCache cacheId="11" r:id="rId32"/>
        <pivotCache cacheId="13" r:id="rId33"/>
        <pivotCache cacheId="14" r:id="rId34"/>
        <pivotCache cacheId="15" r:id="rId35"/>
        <pivotCache cacheId="16" r:id="rId36"/>
        <pivotCache cacheId="17" r:id="rId37"/>
        <pivotCache cacheId="18" r:id="rId38"/>
        <pivotCache cacheId="19" r:id="rId39"/>
        <pivotCache cacheId="20" r:id="rId40"/>
        <pivotCache cacheId="21" r:id="rId41"/>
        <pivotCache cacheId="22" r:id="rId42"/>
        <pivotCache cacheId="34" r:id="rId43"/>
      </x15:pivotCaches>
    </ext>
    <ext xmlns:x15="http://schemas.microsoft.com/office/spreadsheetml/2010/11/main" uri="{983426D0-5260-488c-9760-48F4B6AC55F4}">
      <x15:pivotTableReferences>
        <x15:pivotTableReference r:id="rId44"/>
        <x15:pivotTableReference r:id="rId45"/>
        <x15:pivotTableReference r:id="rId46"/>
        <x15:pivotTableReference r:id="rId47"/>
        <x15:pivotTableReference r:id="rId48"/>
        <x15:pivotTableReference r:id="rId49"/>
        <x15:pivotTableReference r:id="rId50"/>
        <x15:pivotTableReference r:id="rId51"/>
        <x15:pivotTableReference r:id="rId52"/>
        <x15:pivotTableReference r:id="rId53"/>
        <x15:pivotTableReference r:id="rId54"/>
        <x15:pivotTableReference r:id="rId55"/>
        <x15:pivotTableReference r:id="rId56"/>
        <x15:pivotTableReference r:id="rId57"/>
        <x15:pivotTableReference r:id="rId58"/>
        <x15:pivotTableReference r:id="rId59"/>
        <x15:pivotTableReference r:id="rId60"/>
        <x15:pivotTableReference r:id="rId61"/>
        <x15:pivotTableReference r:id="rId62"/>
        <x15:pivotTableReference r:id="rId63"/>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eriod_121a28b0-3f91-40f1-9c7a-5a25de11b29f" name="Period" connection="Excel Data"/>
          <x15:modelTable id="Region_b13d1180-4683-46a3-8571-5ebfd09a7f9c" name="Region" connection="Excel Data"/>
          <x15:modelTable id="Salesman_e91a5ac3-1804-4a4b-802e-335e4af7a6dc" name="Salesman" connection="Excel Data"/>
          <x15:modelTable id="SKU_f7610106-8e97-4822-a092-106f52cf9884" name="SKU" connection="Excel Data"/>
          <x15:modelTable id="Stores_99490166-f076-4b73-a2ec-306c9d82673d" name="Stores" connection="Excel Data"/>
          <x15:modelTable id="Transactions_b5787c49-85e0-483f-a38d-34630bd63a15" name="Transactions" connection="Excel Data"/>
        </x15:modelTables>
        <x15:modelRelationships>
          <x15:modelRelationship fromTable="Transactions" fromColumn="Salesman ID" toTable="Salesman" toColumn="Salesman ID"/>
          <x15:modelRelationship fromTable="Transactions" fromColumn="SKU Code" toTable="SKU" toColumn="SKU Code"/>
          <x15:modelRelationship fromTable="Transactions" fromColumn="Store ID" toTable="Stores" toColumn="Store ID"/>
          <x15:modelRelationship fromTable="Transactions" fromColumn="City ID" toTable="Region" toColumn="City-ID"/>
          <x15:modelRelationship fromTable="Transactions" fromColumn="Period ID" toTable="Period" toColumn="Period"/>
        </x15:modelRelationships>
        <x15:extLst>
          <ext xmlns:x16="http://schemas.microsoft.com/office/spreadsheetml/2014/11/main" uri="{9835A34E-60A6-4A7C-AAB8-D5F71C897F49}">
            <x16:modelTimeGroupings>
              <x16:modelTimeGrouping tableName="Period"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 i="17" l="1"/>
  <c r="I6" i="17" s="1"/>
  <c r="K6" i="17" l="1"/>
  <c r="K9" i="17" s="1"/>
  <c r="K12" i="17" s="1"/>
  <c r="G6" i="17"/>
  <c r="G9" i="17" l="1"/>
  <c r="G12" i="17" s="1"/>
  <c r="I9" i="17"/>
  <c r="I12" i="17"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CF158E6-CEDC-4A78-BDFD-C5529864DBE7}" name="Excel Data" type="100" refreshedVersion="0">
    <extLst>
      <ext xmlns:x15="http://schemas.microsoft.com/office/spreadsheetml/2010/11/main" uri="{DE250136-89BD-433C-8126-D09CA5730AF9}">
        <x15:connection id="6bcc7900-33c0-4b5c-bd5b-aa3b9373be56"/>
      </ext>
    </extLst>
  </connection>
  <connection id="2" xr16:uid="{EA5FB525-3994-474E-932D-2D16F0C8C1A9}"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<sst xmlns="http://schemas.openxmlformats.org/spreadsheetml/2006/main" count="35" uniqueCount="22">
  <si>
    <t>Sum of Actual Sales</t>
  </si>
  <si>
    <t>Grand Total</t>
  </si>
  <si>
    <t>Row Labels</t>
  </si>
  <si>
    <t>CURRENT DATE</t>
  </si>
  <si>
    <t>CURRENT MONTH</t>
  </si>
  <si>
    <t>CURRENT QUARTER</t>
  </si>
  <si>
    <t>CURRENT YEAR</t>
  </si>
  <si>
    <t>QTD DATE</t>
  </si>
  <si>
    <t>YTD DATE</t>
  </si>
  <si>
    <t>MTD SALE</t>
  </si>
  <si>
    <t>YTD SALE</t>
  </si>
  <si>
    <t>QTD SALE</t>
  </si>
  <si>
    <t>AllAround</t>
  </si>
  <si>
    <t>AllStar</t>
  </si>
  <si>
    <t>BlueFire</t>
  </si>
  <si>
    <t>Fireside</t>
  </si>
  <si>
    <t>Nexus</t>
  </si>
  <si>
    <t>OurTown</t>
  </si>
  <si>
    <t>Saffron</t>
  </si>
  <si>
    <t xml:space="preserve">    MTD DATE</t>
  </si>
  <si>
    <t>S</t>
  </si>
  <si>
    <t>SALES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</si>
</sst>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0.00\ \-&quot;₹&quot;;&quot;₹&quot;\ #,##0.00"/>
    <numFmt numFmtId="165" formatCode="&quot;₹&quot;\ #,##0"/>
  </numFmts>
  <fonts count="6" x14ac:knownFonts="1">
    <font>
      <sz val="11"/>
      <color theme="1"/>
      <name val="Calibri"/>
      <family val="2"/>
      <scheme val="minor"/>
    </font>
    <font>
      <b/>
      <sz val="11"/>
      <color theme="1"/>
      <name val="Calibri"/>
      <family val="2"/>
      <scheme val="minor"/>
    </font>
    <font>
      <sz val="11"/>
      <color theme="0"/>
      <name val="Calibri"/>
      <family val="2"/>
      <scheme val="minor"/>
    </font>
    <font>
      <sz val="18"/>
      <color rgb="FFC00000"/>
      <name val="Algerian"/>
      <family val="5"/>
    </font>
    <font>
      <sz val="22"/>
      <color rgb="FFC00000"/>
      <name val="Algerian"/>
      <family val="5"/>
    </font>
    <font>
      <sz val="20"/>
      <color rgb="FFC00000"/>
      <name val="Algerian"/>
      <family val="5"/>
    </font>
  </fonts>
  <fills count="6">
    <fill>
      <patternFill patternType="none"/>
    </fill>
    <fill>
      <patternFill patternType="gray125"/>
    </fill>
    <fill>
      <patternFill patternType="solid">
        <fgColor theme="4" tint="0.79998168889431442"/>
        <bgColor theme="4" tint="0.79998168889431442"/>
      </patternFill>
    </fill>
    <fill>
      <patternFill patternType="solid">
        <fgColor theme="0"/>
        <bgColor indexed="64"/>
      </patternFill>
    </fill>
    <fill>
      <patternFill patternType="solid">
        <fgColor theme="4" tint="0.59999389629810485"/>
        <bgColor indexed="64"/>
      </patternFill>
    </fill>
    <fill>
      <patternFill patternType="solid">
        <fgColor theme="9" tint="0.39997558519241921"/>
        <bgColor indexed="64"/>
      </patternFill>
    </fill>
  </fills>
  <borders count="12">
    <border>
      <left/>
      <right/>
      <top/>
      <bottom/>
      <diagonal/>
    </border>
    <border>
      <left/>
      <right/>
      <top/>
      <bottom style="thin">
        <color theme="4" tint="0.39997558519241921"/>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style="medium">
        <color indexed="64"/>
      </top>
      <bottom style="thin">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s>
  <cellStyleXfs count="1">
    <xf numFmtId="0" fontId="0" fillId="0" borderId="0"/>
  </cellStyleXfs>
  <cellXfs count="34">
    <xf numFmtId="0" fontId="0" fillId="0" borderId="0" xfId="0"/>
    <xf numFmtId="164" fontId="0" fillId="0" borderId="0" xfId="0" applyNumberFormat="1"/>
    <xf numFmtId="0" fontId="1" fillId="2" borderId="1" xfId="0" applyFont="1" applyFill="1" applyBorder="1"/>
    <xf numFmtId="0" fontId="0" fillId="0" borderId="0" xfId="0" pivotButton="1"/>
    <xf numFmtId="14" fontId="0" fillId="0" borderId="0" xfId="0" applyNumberFormat="1"/>
    <xf numFmtId="0" fontId="0" fillId="0" borderId="0" xfId="0" applyAlignment="1">
      <alignment horizontal="left"/>
    </xf>
    <xf numFmtId="14" fontId="0" fillId="0" borderId="0" xfId="0" applyNumberFormat="1" applyAlignment="1">
      <alignment horizontal="left"/>
    </xf>
    <xf numFmtId="165" fontId="0" fillId="0" borderId="0" xfId="0" applyNumberFormat="1"/>
    <xf numFmtId="0" fontId="2" fillId="3" borderId="0" xfId="0" applyFont="1" applyFill="1" applyBorder="1"/>
    <xf numFmtId="0" fontId="0" fillId="3" borderId="0" xfId="0" applyFill="1" applyBorder="1"/>
    <xf numFmtId="14" fontId="0" fillId="3" borderId="0" xfId="0" applyNumberFormat="1" applyFill="1" applyBorder="1"/>
    <xf numFmtId="0" fontId="0" fillId="0" borderId="0" xfId="0"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14" fontId="0" fillId="0" borderId="4" xfId="0" applyNumberFormat="1" applyBorder="1" applyAlignment="1">
      <alignment horizontal="center"/>
    </xf>
    <xf numFmtId="0" fontId="0" fillId="0" borderId="5" xfId="0" applyBorder="1" applyAlignment="1">
      <alignment horizontal="center"/>
    </xf>
    <xf numFmtId="14" fontId="0" fillId="0" borderId="5" xfId="0" applyNumberForma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4" borderId="5" xfId="0" applyFill="1" applyBorder="1" applyAlignment="1">
      <alignment horizontal="center"/>
    </xf>
    <xf numFmtId="0" fontId="0" fillId="4" borderId="4" xfId="0" applyFill="1" applyBorder="1" applyAlignment="1">
      <alignment horizontal="center"/>
    </xf>
    <xf numFmtId="0" fontId="0" fillId="0" borderId="9" xfId="0" applyBorder="1" applyAlignment="1">
      <alignment horizontal="center"/>
    </xf>
    <xf numFmtId="14" fontId="0" fillId="0" borderId="9" xfId="0" applyNumberFormat="1" applyBorder="1" applyAlignment="1">
      <alignment horizontal="center"/>
    </xf>
    <xf numFmtId="0" fontId="0" fillId="0" borderId="10" xfId="0" applyBorder="1" applyAlignment="1">
      <alignment horizontal="center"/>
    </xf>
    <xf numFmtId="0" fontId="0" fillId="4" borderId="11" xfId="0" applyFill="1" applyBorder="1"/>
    <xf numFmtId="0" fontId="0" fillId="4" borderId="8" xfId="0" applyFill="1" applyBorder="1"/>
    <xf numFmtId="0" fontId="0" fillId="4" borderId="9" xfId="0" applyFill="1" applyBorder="1" applyAlignment="1">
      <alignment horizontal="center"/>
    </xf>
    <xf numFmtId="0" fontId="0" fillId="4" borderId="3" xfId="0" applyFill="1" applyBorder="1"/>
    <xf numFmtId="14" fontId="0" fillId="4" borderId="3" xfId="0" applyNumberFormat="1" applyFill="1" applyBorder="1" applyAlignment="1">
      <alignment horizontal="center"/>
    </xf>
    <xf numFmtId="0" fontId="0" fillId="5" borderId="0" xfId="0" applyFill="1"/>
    <xf numFmtId="0" fontId="3" fillId="5" borderId="0" xfId="0" applyFont="1" applyFill="1" applyAlignment="1">
      <alignment horizontal="left"/>
    </xf>
    <xf numFmtId="0" fontId="4" fillId="5" borderId="0" xfId="0" applyFont="1" applyFill="1"/>
    <xf numFmtId="0" fontId="5" fillId="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6.xml"/><Relationship Id="rId21" Type="http://schemas.microsoft.com/office/2007/relationships/slicerCache" Target="slicerCaches/slicerCache5.xml"/><Relationship Id="rId42" Type="http://schemas.openxmlformats.org/officeDocument/2006/relationships/pivotCacheDefinition" Target="pivotCache/pivotCacheDefinition22.xml"/><Relationship Id="rId47" Type="http://schemas.openxmlformats.org/officeDocument/2006/relationships/pivotTable" Target="pivotTables/pivotTable4.xml"/><Relationship Id="rId63" Type="http://schemas.openxmlformats.org/officeDocument/2006/relationships/pivotTable" Target="pivotTables/pivotTable20.xml"/><Relationship Id="rId68" Type="http://schemas.openxmlformats.org/officeDocument/2006/relationships/powerPivotData" Target="model/item.data"/><Relationship Id="rId84" Type="http://schemas.openxmlformats.org/officeDocument/2006/relationships/customXml" Target="../customXml/item15.xml"/><Relationship Id="rId89" Type="http://schemas.openxmlformats.org/officeDocument/2006/relationships/customXml" Target="../customXml/item20.xml"/><Relationship Id="rId16" Type="http://schemas.openxmlformats.org/officeDocument/2006/relationships/pivotCacheDefinition" Target="pivotCache/pivotCacheDefinition3.xml"/><Relationship Id="rId11" Type="http://schemas.openxmlformats.org/officeDocument/2006/relationships/worksheet" Target="worksheets/sheet11.xml"/><Relationship Id="rId32" Type="http://schemas.openxmlformats.org/officeDocument/2006/relationships/pivotCacheDefinition" Target="pivotCache/pivotCacheDefinition12.xml"/><Relationship Id="rId37" Type="http://schemas.openxmlformats.org/officeDocument/2006/relationships/pivotCacheDefinition" Target="pivotCache/pivotCacheDefinition17.xml"/><Relationship Id="rId53" Type="http://schemas.openxmlformats.org/officeDocument/2006/relationships/pivotTable" Target="pivotTables/pivotTable10.xml"/><Relationship Id="rId58" Type="http://schemas.openxmlformats.org/officeDocument/2006/relationships/pivotTable" Target="pivotTables/pivotTable15.xml"/><Relationship Id="rId74" Type="http://schemas.openxmlformats.org/officeDocument/2006/relationships/customXml" Target="../customXml/item5.xml"/><Relationship Id="rId79" Type="http://schemas.openxmlformats.org/officeDocument/2006/relationships/customXml" Target="../customXml/item10.xml"/><Relationship Id="rId5" Type="http://schemas.openxmlformats.org/officeDocument/2006/relationships/worksheet" Target="worksheets/sheet5.xml"/><Relationship Id="rId90" Type="http://schemas.openxmlformats.org/officeDocument/2006/relationships/customXml" Target="../customXml/item21.xml"/><Relationship Id="rId22" Type="http://schemas.microsoft.com/office/2007/relationships/slicerCache" Target="slicerCaches/slicerCache6.xml"/><Relationship Id="rId27" Type="http://schemas.openxmlformats.org/officeDocument/2006/relationships/pivotCacheDefinition" Target="pivotCache/pivotCacheDefinition7.xml"/><Relationship Id="rId43" Type="http://schemas.openxmlformats.org/officeDocument/2006/relationships/pivotCacheDefinition" Target="pivotCache/pivotCacheDefinition23.xml"/><Relationship Id="rId48" Type="http://schemas.openxmlformats.org/officeDocument/2006/relationships/pivotTable" Target="pivotTables/pivotTable5.xml"/><Relationship Id="rId64" Type="http://schemas.openxmlformats.org/officeDocument/2006/relationships/theme" Target="theme/theme1.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pivotTable" Target="pivotTables/pivotTable8.xml"/><Relationship Id="rId72" Type="http://schemas.openxmlformats.org/officeDocument/2006/relationships/customXml" Target="../customXml/item3.xml"/><Relationship Id="rId80" Type="http://schemas.openxmlformats.org/officeDocument/2006/relationships/customXml" Target="../customXml/item11.xml"/><Relationship Id="rId85" Type="http://schemas.openxmlformats.org/officeDocument/2006/relationships/customXml" Target="../customXml/item16.xml"/><Relationship Id="rId93"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pivotCacheDefinition" Target="pivotCache/pivotCacheDefinition5.xml"/><Relationship Id="rId33" Type="http://schemas.openxmlformats.org/officeDocument/2006/relationships/pivotCacheDefinition" Target="pivotCache/pivotCacheDefinition13.xml"/><Relationship Id="rId38" Type="http://schemas.openxmlformats.org/officeDocument/2006/relationships/pivotCacheDefinition" Target="pivotCache/pivotCacheDefinition18.xml"/><Relationship Id="rId46" Type="http://schemas.openxmlformats.org/officeDocument/2006/relationships/pivotTable" Target="pivotTables/pivotTable3.xml"/><Relationship Id="rId59" Type="http://schemas.openxmlformats.org/officeDocument/2006/relationships/pivotTable" Target="pivotTables/pivotTable16.xml"/><Relationship Id="rId67" Type="http://schemas.openxmlformats.org/officeDocument/2006/relationships/sharedStrings" Target="sharedStrings.xml"/><Relationship Id="rId20" Type="http://schemas.microsoft.com/office/2007/relationships/slicerCache" Target="slicerCaches/slicerCache4.xml"/><Relationship Id="rId41" Type="http://schemas.openxmlformats.org/officeDocument/2006/relationships/pivotCacheDefinition" Target="pivotCache/pivotCacheDefinition21.xml"/><Relationship Id="rId54" Type="http://schemas.openxmlformats.org/officeDocument/2006/relationships/pivotTable" Target="pivotTables/pivotTable11.xml"/><Relationship Id="rId62" Type="http://schemas.openxmlformats.org/officeDocument/2006/relationships/pivotTable" Target="pivotTables/pivotTable19.xml"/><Relationship Id="rId70" Type="http://schemas.openxmlformats.org/officeDocument/2006/relationships/customXml" Target="../customXml/item1.xml"/><Relationship Id="rId75" Type="http://schemas.openxmlformats.org/officeDocument/2006/relationships/customXml" Target="../customXml/item6.xml"/><Relationship Id="rId83" Type="http://schemas.openxmlformats.org/officeDocument/2006/relationships/customXml" Target="../customXml/item14.xml"/><Relationship Id="rId88" Type="http://schemas.openxmlformats.org/officeDocument/2006/relationships/customXml" Target="../customXml/item19.xml"/><Relationship Id="rId91"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2.xml"/><Relationship Id="rId23" Type="http://schemas.microsoft.com/office/2007/relationships/slicerCache" Target="slicerCaches/slicerCache7.xml"/><Relationship Id="rId28" Type="http://schemas.openxmlformats.org/officeDocument/2006/relationships/pivotCacheDefinition" Target="pivotCache/pivotCacheDefinition8.xml"/><Relationship Id="rId36" Type="http://schemas.openxmlformats.org/officeDocument/2006/relationships/pivotCacheDefinition" Target="pivotCache/pivotCacheDefinition16.xml"/><Relationship Id="rId49" Type="http://schemas.openxmlformats.org/officeDocument/2006/relationships/pivotTable" Target="pivotTables/pivotTable6.xml"/><Relationship Id="rId57" Type="http://schemas.openxmlformats.org/officeDocument/2006/relationships/pivotTable" Target="pivotTables/pivotTable14.xml"/><Relationship Id="rId10" Type="http://schemas.openxmlformats.org/officeDocument/2006/relationships/worksheet" Target="worksheets/sheet10.xml"/><Relationship Id="rId31" Type="http://schemas.openxmlformats.org/officeDocument/2006/relationships/pivotCacheDefinition" Target="pivotCache/pivotCacheDefinition11.xml"/><Relationship Id="rId44" Type="http://schemas.openxmlformats.org/officeDocument/2006/relationships/pivotTable" Target="pivotTables/pivotTable1.xml"/><Relationship Id="rId52" Type="http://schemas.openxmlformats.org/officeDocument/2006/relationships/pivotTable" Target="pivotTables/pivotTable9.xml"/><Relationship Id="rId60" Type="http://schemas.openxmlformats.org/officeDocument/2006/relationships/pivotTable" Target="pivotTables/pivotTable17.xml"/><Relationship Id="rId65" Type="http://schemas.openxmlformats.org/officeDocument/2006/relationships/connections" Target="connections.xml"/><Relationship Id="rId73" Type="http://schemas.openxmlformats.org/officeDocument/2006/relationships/customXml" Target="../customXml/item4.xml"/><Relationship Id="rId78" Type="http://schemas.openxmlformats.org/officeDocument/2006/relationships/customXml" Target="../customXml/item9.xml"/><Relationship Id="rId81" Type="http://schemas.openxmlformats.org/officeDocument/2006/relationships/customXml" Target="../customXml/item12.xml"/><Relationship Id="rId86"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microsoft.com/office/2007/relationships/slicerCache" Target="slicerCaches/slicerCache2.xml"/><Relationship Id="rId39" Type="http://schemas.openxmlformats.org/officeDocument/2006/relationships/pivotCacheDefinition" Target="pivotCache/pivotCacheDefinition19.xml"/><Relationship Id="rId34" Type="http://schemas.openxmlformats.org/officeDocument/2006/relationships/pivotCacheDefinition" Target="pivotCache/pivotCacheDefinition14.xml"/><Relationship Id="rId50" Type="http://schemas.openxmlformats.org/officeDocument/2006/relationships/pivotTable" Target="pivotTables/pivotTable7.xml"/><Relationship Id="rId55" Type="http://schemas.openxmlformats.org/officeDocument/2006/relationships/pivotTable" Target="pivotTables/pivotTable12.xml"/><Relationship Id="rId76" Type="http://schemas.openxmlformats.org/officeDocument/2006/relationships/customXml" Target="../customXml/item7.xml"/><Relationship Id="rId7" Type="http://schemas.openxmlformats.org/officeDocument/2006/relationships/worksheet" Target="worksheets/sheet7.xml"/><Relationship Id="rId71" Type="http://schemas.openxmlformats.org/officeDocument/2006/relationships/customXml" Target="../customXml/item2.xml"/><Relationship Id="rId92" Type="http://schemas.openxmlformats.org/officeDocument/2006/relationships/customXml" Target="../customXml/item23.xml"/><Relationship Id="rId2" Type="http://schemas.openxmlformats.org/officeDocument/2006/relationships/worksheet" Target="worksheets/sheet2.xml"/><Relationship Id="rId29" Type="http://schemas.openxmlformats.org/officeDocument/2006/relationships/pivotCacheDefinition" Target="pivotCache/pivotCacheDefinition9.xml"/><Relationship Id="rId24" Type="http://schemas.openxmlformats.org/officeDocument/2006/relationships/pivotCacheDefinition" Target="pivotCache/pivotCacheDefinition4.xml"/><Relationship Id="rId40" Type="http://schemas.openxmlformats.org/officeDocument/2006/relationships/pivotCacheDefinition" Target="pivotCache/pivotCacheDefinition20.xml"/><Relationship Id="rId45" Type="http://schemas.openxmlformats.org/officeDocument/2006/relationships/pivotTable" Target="pivotTables/pivotTable2.xml"/><Relationship Id="rId66" Type="http://schemas.openxmlformats.org/officeDocument/2006/relationships/styles" Target="styles.xml"/><Relationship Id="rId87" Type="http://schemas.openxmlformats.org/officeDocument/2006/relationships/customXml" Target="../customXml/item18.xml"/><Relationship Id="rId61" Type="http://schemas.openxmlformats.org/officeDocument/2006/relationships/pivotTable" Target="pivotTables/pivotTable18.xml"/><Relationship Id="rId82" Type="http://schemas.openxmlformats.org/officeDocument/2006/relationships/customXml" Target="../customXml/item13.xml"/><Relationship Id="rId19" Type="http://schemas.microsoft.com/office/2007/relationships/slicerCache" Target="slicerCaches/slicerCache3.xml"/><Relationship Id="rId14" Type="http://schemas.openxmlformats.org/officeDocument/2006/relationships/pivotCacheDefinition" Target="pivotCache/pivotCacheDefinition1.xml"/><Relationship Id="rId30" Type="http://schemas.openxmlformats.org/officeDocument/2006/relationships/pivotCacheDefinition" Target="pivotCache/pivotCacheDefinition10.xml"/><Relationship Id="rId35" Type="http://schemas.openxmlformats.org/officeDocument/2006/relationships/pivotCacheDefinition" Target="pivotCache/pivotCacheDefinition15.xml"/><Relationship Id="rId56" Type="http://schemas.openxmlformats.org/officeDocument/2006/relationships/pivotTable" Target="pivotTables/pivotTable13.xml"/><Relationship Id="rId77" Type="http://schemas.openxmlformats.org/officeDocument/2006/relationships/customXml" Target="../customXml/item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solidFill>
                  <a:schemeClr val="lt1"/>
                </a:solidFill>
                <a:latin typeface="+mn-lt"/>
                <a:ea typeface="+mn-ea"/>
                <a:cs typeface="+mn-cs"/>
              </a:rPr>
              <a:t>STORE WISE SALES</a:t>
            </a:r>
            <a:endParaRPr lang="en-IN"/>
          </a:p>
        </c:rich>
      </c:tx>
      <c:overlay val="0"/>
      <c:spPr>
        <a:solidFill>
          <a:schemeClr val="accent2"/>
        </a:solidFill>
        <a:ln w="12700" cap="flat" cmpd="sng" algn="ctr">
          <a:solidFill>
            <a:schemeClr val="accent2">
              <a:shade val="50000"/>
            </a:schemeClr>
          </a:solidFill>
          <a:prstDash val="solid"/>
          <a:miter lim="800000"/>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6"/>
            </a:fgClr>
            <a:bgClr>
              <a:schemeClr val="lt1"/>
            </a:bgClr>
          </a:pattFill>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6"/>
            </a:fgClr>
            <a:bgClr>
              <a:schemeClr val="lt1"/>
            </a:bgClr>
          </a:pattFill>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6"/>
            </a:fgClr>
            <a:bgClr>
              <a:schemeClr val="lt1"/>
            </a:bgClr>
          </a:pattFill>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2">
                <a:lumMod val="75000"/>
              </a:schemeClr>
            </a:solidFill>
            <a:round/>
          </a:ln>
          <a:effectLst>
            <a:outerShdw dist="25400" dir="2700000" algn="tl" rotWithShape="0">
              <a:schemeClr val="accent6"/>
            </a:outerShdw>
          </a:effectLst>
        </c:spPr>
        <c:marker>
          <c:symbol val="circle"/>
          <c:size val="5"/>
          <c:spPr>
            <a:solidFill>
              <a:schemeClr val="accent6"/>
            </a:solidFill>
            <a:ln w="22225">
              <a:solidFill>
                <a:schemeClr val="accent2">
                  <a:lumMod val="7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660721829372626E-2"/>
          <c:y val="0.14368873574785554"/>
          <c:w val="0.8532000246666307"/>
          <c:h val="0.72638106735516361"/>
        </c:manualLayout>
      </c:layout>
      <c:lineChart>
        <c:grouping val="standard"/>
        <c:varyColors val="0"/>
        <c:ser>
          <c:idx val="0"/>
          <c:order val="0"/>
          <c:tx>
            <c:v>Total</c:v>
          </c:tx>
          <c:spPr>
            <a:ln w="34925" cap="rnd">
              <a:solidFill>
                <a:schemeClr val="accent2">
                  <a:lumMod val="75000"/>
                </a:schemeClr>
              </a:solidFill>
              <a:round/>
            </a:ln>
            <a:effectLst>
              <a:outerShdw dist="25400" dir="2700000" algn="tl" rotWithShape="0">
                <a:schemeClr val="accent6"/>
              </a:outerShdw>
            </a:effectLst>
          </c:spPr>
          <c:marker>
            <c:symbol val="circle"/>
            <c:size val="5"/>
            <c:spPr>
              <a:solidFill>
                <a:schemeClr val="accent6"/>
              </a:solidFill>
              <a:ln w="22225">
                <a:solidFill>
                  <a:schemeClr val="accent2">
                    <a:lumMod val="75000"/>
                  </a:schemeClr>
                </a:solidFill>
                <a:round/>
              </a:ln>
              <a:effectLst/>
            </c:spPr>
          </c:marker>
          <c:cat>
            <c:strLit>
              <c:ptCount val="50"/>
              <c:pt idx="0">
                <c:v>STR-25</c:v>
              </c:pt>
              <c:pt idx="1">
                <c:v>STR-5</c:v>
              </c:pt>
              <c:pt idx="2">
                <c:v>STR-20</c:v>
              </c:pt>
              <c:pt idx="3">
                <c:v>STR-16</c:v>
              </c:pt>
              <c:pt idx="4">
                <c:v>STR-33</c:v>
              </c:pt>
              <c:pt idx="5">
                <c:v>STR-12</c:v>
              </c:pt>
              <c:pt idx="6">
                <c:v>STR-31</c:v>
              </c:pt>
              <c:pt idx="7">
                <c:v>STR-39</c:v>
              </c:pt>
              <c:pt idx="8">
                <c:v>STR-24</c:v>
              </c:pt>
              <c:pt idx="9">
                <c:v>STR-10</c:v>
              </c:pt>
              <c:pt idx="10">
                <c:v>STR-13</c:v>
              </c:pt>
              <c:pt idx="11">
                <c:v>STR-2</c:v>
              </c:pt>
              <c:pt idx="12">
                <c:v>STR-50</c:v>
              </c:pt>
              <c:pt idx="13">
                <c:v>STR-28</c:v>
              </c:pt>
              <c:pt idx="14">
                <c:v>STR-38</c:v>
              </c:pt>
              <c:pt idx="15">
                <c:v>STR-47</c:v>
              </c:pt>
              <c:pt idx="16">
                <c:v>STR-40</c:v>
              </c:pt>
              <c:pt idx="17">
                <c:v>STR-27</c:v>
              </c:pt>
              <c:pt idx="18">
                <c:v>STR-1</c:v>
              </c:pt>
              <c:pt idx="19">
                <c:v>STR-46</c:v>
              </c:pt>
              <c:pt idx="20">
                <c:v>STR-14</c:v>
              </c:pt>
              <c:pt idx="21">
                <c:v>STR-36</c:v>
              </c:pt>
              <c:pt idx="22">
                <c:v>STR-37</c:v>
              </c:pt>
              <c:pt idx="23">
                <c:v>STR-6</c:v>
              </c:pt>
              <c:pt idx="24">
                <c:v>STR-23</c:v>
              </c:pt>
              <c:pt idx="25">
                <c:v>STR-9</c:v>
              </c:pt>
              <c:pt idx="26">
                <c:v>STR-21</c:v>
              </c:pt>
              <c:pt idx="27">
                <c:v>STR-30</c:v>
              </c:pt>
              <c:pt idx="28">
                <c:v>STR-32</c:v>
              </c:pt>
              <c:pt idx="29">
                <c:v>STR-35</c:v>
              </c:pt>
              <c:pt idx="30">
                <c:v>STR-26</c:v>
              </c:pt>
              <c:pt idx="31">
                <c:v>STR-19</c:v>
              </c:pt>
              <c:pt idx="32">
                <c:v>STR-42</c:v>
              </c:pt>
              <c:pt idx="33">
                <c:v>STR-18</c:v>
              </c:pt>
              <c:pt idx="34">
                <c:v>STR-43</c:v>
              </c:pt>
              <c:pt idx="35">
                <c:v>STR-45</c:v>
              </c:pt>
              <c:pt idx="36">
                <c:v>STR-49</c:v>
              </c:pt>
              <c:pt idx="37">
                <c:v>STR-3</c:v>
              </c:pt>
              <c:pt idx="38">
                <c:v>STR-11</c:v>
              </c:pt>
              <c:pt idx="39">
                <c:v>STR-15</c:v>
              </c:pt>
              <c:pt idx="40">
                <c:v>STR-44</c:v>
              </c:pt>
              <c:pt idx="41">
                <c:v>STR-29</c:v>
              </c:pt>
              <c:pt idx="42">
                <c:v>STR-7</c:v>
              </c:pt>
              <c:pt idx="43">
                <c:v>STR-8</c:v>
              </c:pt>
              <c:pt idx="44">
                <c:v>STR-4</c:v>
              </c:pt>
              <c:pt idx="45">
                <c:v>STR-17</c:v>
              </c:pt>
              <c:pt idx="46">
                <c:v>STR-22</c:v>
              </c:pt>
              <c:pt idx="47">
                <c:v>STR-34</c:v>
              </c:pt>
              <c:pt idx="48">
                <c:v>STR-48</c:v>
              </c:pt>
              <c:pt idx="49">
                <c:v>STR-41</c:v>
              </c:pt>
            </c:strLit>
          </c:cat>
          <c:val>
            <c:numLit>
              <c:formatCode>"₹"\ #,##0.00;#,##0.00\ \-"₹";"₹"\ #,##0.00</c:formatCode>
              <c:ptCount val="50"/>
              <c:pt idx="0">
                <c:v>860</c:v>
              </c:pt>
              <c:pt idx="1">
                <c:v>743</c:v>
              </c:pt>
              <c:pt idx="2">
                <c:v>696</c:v>
              </c:pt>
              <c:pt idx="3">
                <c:v>681</c:v>
              </c:pt>
              <c:pt idx="4">
                <c:v>674</c:v>
              </c:pt>
              <c:pt idx="5">
                <c:v>662</c:v>
              </c:pt>
              <c:pt idx="6">
                <c:v>633</c:v>
              </c:pt>
              <c:pt idx="7">
                <c:v>561</c:v>
              </c:pt>
              <c:pt idx="8">
                <c:v>526</c:v>
              </c:pt>
              <c:pt idx="9">
                <c:v>489</c:v>
              </c:pt>
              <c:pt idx="10">
                <c:v>478</c:v>
              </c:pt>
              <c:pt idx="11">
                <c:v>475</c:v>
              </c:pt>
              <c:pt idx="12">
                <c:v>467</c:v>
              </c:pt>
              <c:pt idx="13">
                <c:v>467</c:v>
              </c:pt>
              <c:pt idx="14">
                <c:v>464</c:v>
              </c:pt>
              <c:pt idx="15">
                <c:v>423</c:v>
              </c:pt>
              <c:pt idx="16">
                <c:v>413</c:v>
              </c:pt>
              <c:pt idx="17">
                <c:v>395</c:v>
              </c:pt>
              <c:pt idx="18">
                <c:v>395</c:v>
              </c:pt>
              <c:pt idx="19">
                <c:v>392</c:v>
              </c:pt>
              <c:pt idx="20">
                <c:v>383</c:v>
              </c:pt>
              <c:pt idx="21">
                <c:v>360</c:v>
              </c:pt>
              <c:pt idx="22">
                <c:v>359</c:v>
              </c:pt>
              <c:pt idx="23">
                <c:v>340</c:v>
              </c:pt>
              <c:pt idx="24">
                <c:v>322</c:v>
              </c:pt>
              <c:pt idx="25">
                <c:v>305</c:v>
              </c:pt>
              <c:pt idx="26">
                <c:v>278</c:v>
              </c:pt>
              <c:pt idx="27">
                <c:v>270</c:v>
              </c:pt>
              <c:pt idx="28">
                <c:v>262</c:v>
              </c:pt>
              <c:pt idx="29">
                <c:v>262</c:v>
              </c:pt>
              <c:pt idx="30">
                <c:v>258</c:v>
              </c:pt>
              <c:pt idx="31">
                <c:v>242</c:v>
              </c:pt>
              <c:pt idx="32">
                <c:v>239</c:v>
              </c:pt>
              <c:pt idx="33">
                <c:v>235</c:v>
              </c:pt>
              <c:pt idx="34">
                <c:v>222</c:v>
              </c:pt>
              <c:pt idx="35">
                <c:v>222</c:v>
              </c:pt>
              <c:pt idx="36">
                <c:v>213</c:v>
              </c:pt>
              <c:pt idx="37">
                <c:v>197</c:v>
              </c:pt>
              <c:pt idx="38">
                <c:v>196</c:v>
              </c:pt>
              <c:pt idx="39">
                <c:v>185</c:v>
              </c:pt>
              <c:pt idx="40">
                <c:v>177</c:v>
              </c:pt>
              <c:pt idx="41">
                <c:v>170</c:v>
              </c:pt>
              <c:pt idx="42">
                <c:v>169</c:v>
              </c:pt>
              <c:pt idx="43">
                <c:v>115</c:v>
              </c:pt>
              <c:pt idx="44">
                <c:v>110</c:v>
              </c:pt>
              <c:pt idx="45">
                <c:v>104</c:v>
              </c:pt>
              <c:pt idx="46">
                <c:v>51</c:v>
              </c:pt>
              <c:pt idx="47">
                <c:v>15</c:v>
              </c:pt>
              <c:pt idx="48">
                <c:v>11</c:v>
              </c:pt>
              <c:pt idx="49">
                <c:v>-190</c:v>
              </c:pt>
            </c:numLit>
          </c:val>
          <c:smooth val="0"/>
          <c:extLst>
            <c:ext xmlns:c16="http://schemas.microsoft.com/office/drawing/2014/chart" uri="{C3380CC4-5D6E-409C-BE32-E72D297353CC}">
              <c16:uniqueId val="{00000003-C1C1-4C38-BFB1-8F2D8EBA8596}"/>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716046303"/>
        <c:axId val="716047551"/>
      </c:lineChart>
      <c:catAx>
        <c:axId val="71604630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STORE ID</a:t>
                </a:r>
              </a:p>
            </c:rich>
          </c:tx>
          <c:overlay val="0"/>
          <c:spPr>
            <a:noFill/>
            <a:ln>
              <a:noFill/>
            </a:ln>
            <a:effectLst>
              <a:glow rad="63500">
                <a:schemeClr val="accent2">
                  <a:satMod val="175000"/>
                  <a:alpha val="40000"/>
                </a:schemeClr>
              </a:glow>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0"/>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716047551"/>
        <c:crosses val="autoZero"/>
        <c:auto val="1"/>
        <c:lblAlgn val="ctr"/>
        <c:lblOffset val="100"/>
        <c:noMultiLvlLbl val="0"/>
        <c:extLst>
          <c:ext xmlns:c15="http://schemas.microsoft.com/office/drawing/2012/chart" uri="{F40574EE-89B7-4290-83BB-5DA773EAF853}">
            <c15:numFmt c:formatCode="General" c:sourceLinked="1"/>
          </c:ext>
        </c:extLst>
      </c:catAx>
      <c:valAx>
        <c:axId val="71604755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SUM OF 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16046303"/>
        <c:crosses val="autoZero"/>
        <c:crossBetween val="between"/>
        <c:extLst/>
      </c:valAx>
      <c:spPr>
        <a:noFill/>
        <a:ln>
          <a:noFill/>
        </a:ln>
        <a:effectLst/>
      </c:spPr>
    </c:plotArea>
    <c:plotVisOnly val="1"/>
    <c:dispBlanksAs val="gap"/>
    <c:showDLblsOverMax val="0"/>
    <c:extLst/>
  </c:chart>
  <c:spPr>
    <a:solidFill>
      <a:schemeClr val="accent6">
        <a:lumMod val="60000"/>
        <a:lumOff val="40000"/>
      </a:schemeClr>
    </a:solidFill>
    <a:ln w="9525" cap="flat" cmpd="sng" algn="ctr">
      <a:solidFill>
        <a:schemeClr val="accent6"/>
      </a:solidFill>
      <a:round/>
    </a:ln>
    <a:effectLst/>
  </c:spPr>
  <c:txPr>
    <a:bodyPr/>
    <a:lstStyle/>
    <a:p>
      <a:pPr>
        <a:defRPr/>
      </a:pPr>
      <a:endParaRPr lang="en-US"/>
    </a:p>
  </c:txPr>
  <c:extLst>
    <c:ext xmlns:c15="http://schemas.microsoft.com/office/drawing/2012/chart" uri="{723BEF56-08C2-4564-9609-F4CBC75E7E54}">
      <c15:pivotSource>
        <c15:name>[power pivot data.xlsx]PivotChartTable23</c15:name>
        <c15:fmtId val="4"/>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STORE WISE SALES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660721829372626E-2"/>
          <c:y val="0.14368873574785554"/>
          <c:w val="0.8532000246666307"/>
          <c:h val="0.72638106735516361"/>
        </c:manualLayout>
      </c:layout>
      <c:lineChart>
        <c:grouping val="standard"/>
        <c:varyColors val="0"/>
        <c:ser>
          <c:idx val="0"/>
          <c:order val="0"/>
          <c:tx>
            <c:v>Total</c:v>
          </c:tx>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cat>
            <c:strLit>
              <c:ptCount val="50"/>
              <c:pt idx="0">
                <c:v>STR-25</c:v>
              </c:pt>
              <c:pt idx="1">
                <c:v>STR-5</c:v>
              </c:pt>
              <c:pt idx="2">
                <c:v>STR-20</c:v>
              </c:pt>
              <c:pt idx="3">
                <c:v>STR-16</c:v>
              </c:pt>
              <c:pt idx="4">
                <c:v>STR-33</c:v>
              </c:pt>
              <c:pt idx="5">
                <c:v>STR-12</c:v>
              </c:pt>
              <c:pt idx="6">
                <c:v>STR-31</c:v>
              </c:pt>
              <c:pt idx="7">
                <c:v>STR-39</c:v>
              </c:pt>
              <c:pt idx="8">
                <c:v>STR-24</c:v>
              </c:pt>
              <c:pt idx="9">
                <c:v>STR-10</c:v>
              </c:pt>
              <c:pt idx="10">
                <c:v>STR-13</c:v>
              </c:pt>
              <c:pt idx="11">
                <c:v>STR-2</c:v>
              </c:pt>
              <c:pt idx="12">
                <c:v>STR-50</c:v>
              </c:pt>
              <c:pt idx="13">
                <c:v>STR-28</c:v>
              </c:pt>
              <c:pt idx="14">
                <c:v>STR-38</c:v>
              </c:pt>
              <c:pt idx="15">
                <c:v>STR-47</c:v>
              </c:pt>
              <c:pt idx="16">
                <c:v>STR-40</c:v>
              </c:pt>
              <c:pt idx="17">
                <c:v>STR-27</c:v>
              </c:pt>
              <c:pt idx="18">
                <c:v>STR-1</c:v>
              </c:pt>
              <c:pt idx="19">
                <c:v>STR-46</c:v>
              </c:pt>
              <c:pt idx="20">
                <c:v>STR-14</c:v>
              </c:pt>
              <c:pt idx="21">
                <c:v>STR-36</c:v>
              </c:pt>
              <c:pt idx="22">
                <c:v>STR-37</c:v>
              </c:pt>
              <c:pt idx="23">
                <c:v>STR-6</c:v>
              </c:pt>
              <c:pt idx="24">
                <c:v>STR-23</c:v>
              </c:pt>
              <c:pt idx="25">
                <c:v>STR-9</c:v>
              </c:pt>
              <c:pt idx="26">
                <c:v>STR-21</c:v>
              </c:pt>
              <c:pt idx="27">
                <c:v>STR-30</c:v>
              </c:pt>
              <c:pt idx="28">
                <c:v>STR-32</c:v>
              </c:pt>
              <c:pt idx="29">
                <c:v>STR-35</c:v>
              </c:pt>
              <c:pt idx="30">
                <c:v>STR-26</c:v>
              </c:pt>
              <c:pt idx="31">
                <c:v>STR-19</c:v>
              </c:pt>
              <c:pt idx="32">
                <c:v>STR-42</c:v>
              </c:pt>
              <c:pt idx="33">
                <c:v>STR-18</c:v>
              </c:pt>
              <c:pt idx="34">
                <c:v>STR-43</c:v>
              </c:pt>
              <c:pt idx="35">
                <c:v>STR-45</c:v>
              </c:pt>
              <c:pt idx="36">
                <c:v>STR-49</c:v>
              </c:pt>
              <c:pt idx="37">
                <c:v>STR-3</c:v>
              </c:pt>
              <c:pt idx="38">
                <c:v>STR-11</c:v>
              </c:pt>
              <c:pt idx="39">
                <c:v>STR-15</c:v>
              </c:pt>
              <c:pt idx="40">
                <c:v>STR-44</c:v>
              </c:pt>
              <c:pt idx="41">
                <c:v>STR-29</c:v>
              </c:pt>
              <c:pt idx="42">
                <c:v>STR-7</c:v>
              </c:pt>
              <c:pt idx="43">
                <c:v>STR-8</c:v>
              </c:pt>
              <c:pt idx="44">
                <c:v>STR-4</c:v>
              </c:pt>
              <c:pt idx="45">
                <c:v>STR-17</c:v>
              </c:pt>
              <c:pt idx="46">
                <c:v>STR-22</c:v>
              </c:pt>
              <c:pt idx="47">
                <c:v>STR-34</c:v>
              </c:pt>
              <c:pt idx="48">
                <c:v>STR-48</c:v>
              </c:pt>
              <c:pt idx="49">
                <c:v>STR-41</c:v>
              </c:pt>
            </c:strLit>
          </c:cat>
          <c:val>
            <c:numLit>
              <c:formatCode>"₹"\ #,##0.00;#,##0.00\ \-"₹";"₹"\ #,##0.00</c:formatCode>
              <c:ptCount val="50"/>
              <c:pt idx="0">
                <c:v>860</c:v>
              </c:pt>
              <c:pt idx="1">
                <c:v>743</c:v>
              </c:pt>
              <c:pt idx="2">
                <c:v>696</c:v>
              </c:pt>
              <c:pt idx="3">
                <c:v>681</c:v>
              </c:pt>
              <c:pt idx="4">
                <c:v>674</c:v>
              </c:pt>
              <c:pt idx="5">
                <c:v>662</c:v>
              </c:pt>
              <c:pt idx="6">
                <c:v>633</c:v>
              </c:pt>
              <c:pt idx="7">
                <c:v>561</c:v>
              </c:pt>
              <c:pt idx="8">
                <c:v>526</c:v>
              </c:pt>
              <c:pt idx="9">
                <c:v>489</c:v>
              </c:pt>
              <c:pt idx="10">
                <c:v>478</c:v>
              </c:pt>
              <c:pt idx="11">
                <c:v>475</c:v>
              </c:pt>
              <c:pt idx="12">
                <c:v>467</c:v>
              </c:pt>
              <c:pt idx="13">
                <c:v>467</c:v>
              </c:pt>
              <c:pt idx="14">
                <c:v>464</c:v>
              </c:pt>
              <c:pt idx="15">
                <c:v>423</c:v>
              </c:pt>
              <c:pt idx="16">
                <c:v>413</c:v>
              </c:pt>
              <c:pt idx="17">
                <c:v>395</c:v>
              </c:pt>
              <c:pt idx="18">
                <c:v>395</c:v>
              </c:pt>
              <c:pt idx="19">
                <c:v>392</c:v>
              </c:pt>
              <c:pt idx="20">
                <c:v>383</c:v>
              </c:pt>
              <c:pt idx="21">
                <c:v>360</c:v>
              </c:pt>
              <c:pt idx="22">
                <c:v>359</c:v>
              </c:pt>
              <c:pt idx="23">
                <c:v>340</c:v>
              </c:pt>
              <c:pt idx="24">
                <c:v>322</c:v>
              </c:pt>
              <c:pt idx="25">
                <c:v>305</c:v>
              </c:pt>
              <c:pt idx="26">
                <c:v>278</c:v>
              </c:pt>
              <c:pt idx="27">
                <c:v>270</c:v>
              </c:pt>
              <c:pt idx="28">
                <c:v>262</c:v>
              </c:pt>
              <c:pt idx="29">
                <c:v>262</c:v>
              </c:pt>
              <c:pt idx="30">
                <c:v>258</c:v>
              </c:pt>
              <c:pt idx="31">
                <c:v>242</c:v>
              </c:pt>
              <c:pt idx="32">
                <c:v>239</c:v>
              </c:pt>
              <c:pt idx="33">
                <c:v>235</c:v>
              </c:pt>
              <c:pt idx="34">
                <c:v>222</c:v>
              </c:pt>
              <c:pt idx="35">
                <c:v>222</c:v>
              </c:pt>
              <c:pt idx="36">
                <c:v>213</c:v>
              </c:pt>
              <c:pt idx="37">
                <c:v>197</c:v>
              </c:pt>
              <c:pt idx="38">
                <c:v>196</c:v>
              </c:pt>
              <c:pt idx="39">
                <c:v>185</c:v>
              </c:pt>
              <c:pt idx="40">
                <c:v>177</c:v>
              </c:pt>
              <c:pt idx="41">
                <c:v>170</c:v>
              </c:pt>
              <c:pt idx="42">
                <c:v>169</c:v>
              </c:pt>
              <c:pt idx="43">
                <c:v>115</c:v>
              </c:pt>
              <c:pt idx="44">
                <c:v>110</c:v>
              </c:pt>
              <c:pt idx="45">
                <c:v>104</c:v>
              </c:pt>
              <c:pt idx="46">
                <c:v>51</c:v>
              </c:pt>
              <c:pt idx="47">
                <c:v>15</c:v>
              </c:pt>
              <c:pt idx="48">
                <c:v>11</c:v>
              </c:pt>
              <c:pt idx="49">
                <c:v>-190</c:v>
              </c:pt>
            </c:numLit>
          </c:val>
          <c:smooth val="0"/>
          <c:extLst>
            <c:ext xmlns:c16="http://schemas.microsoft.com/office/drawing/2014/chart" uri="{C3380CC4-5D6E-409C-BE32-E72D297353CC}">
              <c16:uniqueId val="{00000001-C315-49AB-9774-9CDE7EDB4308}"/>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716046303"/>
        <c:axId val="716047551"/>
      </c:lineChart>
      <c:catAx>
        <c:axId val="71604630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STORE ID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0"/>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716047551"/>
        <c:crosses val="autoZero"/>
        <c:auto val="1"/>
        <c:lblAlgn val="ctr"/>
        <c:lblOffset val="100"/>
        <c:noMultiLvlLbl val="0"/>
        <c:extLst>
          <c:ext xmlns:c15="http://schemas.microsoft.com/office/drawing/2012/chart" uri="{F40574EE-89B7-4290-83BB-5DA773EAF853}">
            <c15:numFmt c:formatCode="General" c:sourceLinked="1"/>
          </c:ext>
        </c:extLst>
      </c:catAx>
      <c:valAx>
        <c:axId val="71604755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SUM OF 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16046303"/>
        <c:crosses val="autoZero"/>
        <c:crossBetween val="between"/>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extLst>
    <c:ext xmlns:c15="http://schemas.microsoft.com/office/drawing/2012/chart" uri="{723BEF56-08C2-4564-9609-F4CBC75E7E54}">
      <c15:pivotSource>
        <c15:name>[power pivot data.xlsx]PivotChartTable2</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TARGET VS ACTUAL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Target Sales</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
              <c:pt idx="0">
                <c:v>Total</c:v>
              </c:pt>
            </c:strLit>
          </c:cat>
          <c:val>
            <c:numLit>
              <c:formatCode>"₹"\ #,##0.00;#,##0.00\ \-"₹";"₹"\ #,##0.00</c:formatCode>
              <c:ptCount val="1"/>
              <c:pt idx="0">
                <c:v>29856.453699999998</c:v>
              </c:pt>
            </c:numLit>
          </c:val>
          <c:extLst>
            <c:ext xmlns:c16="http://schemas.microsoft.com/office/drawing/2014/chart" uri="{C3380CC4-5D6E-409C-BE32-E72D297353CC}">
              <c16:uniqueId val="{00000001-545A-47A0-8EA4-8C50E486BB32}"/>
            </c:ext>
          </c:extLst>
        </c:ser>
        <c:ser>
          <c:idx val="1"/>
          <c:order val="1"/>
          <c:tx>
            <c:v>Sum of Actual Sales</c:v>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
              <c:pt idx="0">
                <c:v>Total</c:v>
              </c:pt>
            </c:strLit>
          </c:cat>
          <c:val>
            <c:numLit>
              <c:formatCode>"₹"\ #,##0.00;#,##0.00\ \-"₹";"₹"\ #,##0.00</c:formatCode>
              <c:ptCount val="1"/>
              <c:pt idx="0">
                <c:v>16976</c:v>
              </c:pt>
            </c:numLit>
          </c:val>
          <c:extLst>
            <c:ext xmlns:c16="http://schemas.microsoft.com/office/drawing/2014/chart" uri="{C3380CC4-5D6E-409C-BE32-E72D297353CC}">
              <c16:uniqueId val="{00000003-545A-47A0-8EA4-8C50E486BB32}"/>
            </c:ext>
          </c:extLst>
        </c:ser>
        <c:dLbls>
          <c:dLblPos val="inEnd"/>
          <c:showLegendKey val="0"/>
          <c:showVal val="1"/>
          <c:showCatName val="0"/>
          <c:showSerName val="0"/>
          <c:showPercent val="0"/>
          <c:showBubbleSize val="0"/>
        </c:dLbls>
        <c:gapWidth val="65"/>
        <c:axId val="943176015"/>
        <c:axId val="943168111"/>
      </c:barChart>
      <c:catAx>
        <c:axId val="943176015"/>
        <c:scaling>
          <c:orientation val="minMax"/>
        </c:scaling>
        <c:delete val="0"/>
        <c:axPos val="b"/>
        <c:numFmt formatCode="General" sourceLinked="0"/>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43168111"/>
        <c:crosses val="autoZero"/>
        <c:auto val="1"/>
        <c:lblAlgn val="ctr"/>
        <c:lblOffset val="100"/>
        <c:noMultiLvlLbl val="0"/>
        <c:extLst>
          <c:ext xmlns:c15="http://schemas.microsoft.com/office/drawing/2012/chart" uri="{F40574EE-89B7-4290-83BB-5DA773EAF853}">
            <c15:numFmt c:formatCode="General" c:sourceLinked="1"/>
          </c:ext>
        </c:extLst>
      </c:catAx>
      <c:valAx>
        <c:axId val="943168111"/>
        <c:scaling>
          <c:orientation val="minMax"/>
        </c:scaling>
        <c:delete val="0"/>
        <c:axPos val="l"/>
        <c:numFmt formatCode="&quot;₹&quot;\ #,##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43176015"/>
        <c:crosses val="autoZero"/>
        <c:crossBetween val="between"/>
        <c:extLst/>
      </c:valAx>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extLst>
    <c:ext xmlns:c15="http://schemas.microsoft.com/office/drawing/2012/chart" uri="{723BEF56-08C2-4564-9609-F4CBC75E7E54}">
      <c15:pivotSource>
        <c15:name>[power pivot data.xlsx]PivotChartTable3</c15:name>
        <c15:fmtId val="0"/>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TARGET VS ACTUAL VISITS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Actual Visits</c:v>
          </c:tx>
          <c:spPr>
            <a:solidFill>
              <a:schemeClr val="accent2">
                <a:lumMod val="7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1054.8040903540909</c:v>
              </c:pt>
            </c:numLit>
          </c:val>
          <c:extLst>
            <c:ext xmlns:c16="http://schemas.microsoft.com/office/drawing/2014/chart" uri="{C3380CC4-5D6E-409C-BE32-E72D297353CC}">
              <c16:uniqueId val="{00000001-FF98-46B0-9DC4-F09C56C6B36F}"/>
            </c:ext>
          </c:extLst>
        </c:ser>
        <c:ser>
          <c:idx val="1"/>
          <c:order val="1"/>
          <c:tx>
            <c:v>Sum of Target Visits</c:v>
          </c:tx>
          <c:spPr>
            <a:solidFill>
              <a:srgbClr val="0070C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2092.5911173345571</c:v>
              </c:pt>
            </c:numLit>
          </c:val>
          <c:extLst>
            <c:ext xmlns:c16="http://schemas.microsoft.com/office/drawing/2014/chart" uri="{C3380CC4-5D6E-409C-BE32-E72D297353CC}">
              <c16:uniqueId val="{00000002-FF98-46B0-9DC4-F09C56C6B36F}"/>
            </c:ext>
          </c:extLst>
        </c:ser>
        <c:dLbls>
          <c:dLblPos val="outEnd"/>
          <c:showLegendKey val="0"/>
          <c:showVal val="1"/>
          <c:showCatName val="0"/>
          <c:showSerName val="0"/>
          <c:showPercent val="0"/>
          <c:showBubbleSize val="0"/>
        </c:dLbls>
        <c:gapWidth val="100"/>
        <c:overlap val="-24"/>
        <c:axId val="4004592"/>
        <c:axId val="3991696"/>
      </c:barChart>
      <c:catAx>
        <c:axId val="4004592"/>
        <c:scaling>
          <c:orientation val="minMax"/>
        </c:scaling>
        <c:delete val="0"/>
        <c:axPos val="b"/>
        <c:numFmt formatCode="General" sourceLinked="0"/>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1696"/>
        <c:crosses val="autoZero"/>
        <c:auto val="1"/>
        <c:lblAlgn val="ctr"/>
        <c:lblOffset val="100"/>
        <c:noMultiLvlLbl val="0"/>
        <c:extLst>
          <c:ext xmlns:c15="http://schemas.microsoft.com/office/drawing/2012/chart" uri="{F40574EE-89B7-4290-83BB-5DA773EAF853}">
            <c15:numFmt c:formatCode="General" c:sourceLinked="1"/>
          </c:ext>
        </c:extLst>
      </c:catAx>
      <c:valAx>
        <c:axId val="3991696"/>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459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[power pivot data.xlsx]PivotChartTable21</c15:name>
        <c15:fmtId val="0"/>
      </c15:pivotSource>
      <c15:pivotOptions>
        <c15:dropZoneFilter val="1"/>
        <c15:dropZoneCategories val="1"/>
        <c15:dropZonesVisible val="1"/>
      </c15: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SALESMAN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7416074346405236"/>
              <c:y val="5.6743611111111113E-2"/>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FF36BF9C-16ED-4FF4-94E0-F2BE1CCAFB9D}" type="CATEGORYNAME">
                  <a:rPr lang="en-US"/>
                  <a:pPr>
                    <a:defRPr>
                      <a:solidFill>
                        <a:schemeClr val="tx1"/>
                      </a:solidFill>
                    </a:defRPr>
                  </a:pPr>
                  <a:t>[CATEGORY NAME]</a:t>
                </a:fld>
                <a:endParaRPr lang="en-US" baseline="0"/>
              </a:p>
              <a:p>
                <a:pPr>
                  <a:defRPr>
                    <a:solidFill>
                      <a:schemeClr val="tx1"/>
                    </a:solidFill>
                  </a:defRPr>
                </a:pPr>
                <a:fld id="{1CF5B6CF-0FC1-4A63-B6FB-5DCAF10460F9}" type="VALUE">
                  <a:rPr lang="en-US" baseline="0"/>
                  <a:pPr>
                    <a:defRPr>
                      <a:solidFill>
                        <a:schemeClr val="tx1"/>
                      </a:solidFill>
                    </a:defRPr>
                  </a:pPr>
                  <a:t>[VALUE]</a:t>
                </a:fld>
                <a:endParaRPr lang="en-IN"/>
              </a:p>
            </c:rich>
          </c:tx>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25B29DA5-B4AD-400A-A42C-0AC75920FAA5}" type="CATEGORYNAME">
                  <a:rPr lang="en-US"/>
                  <a:pPr>
                    <a:defRPr>
                      <a:solidFill>
                        <a:schemeClr val="tx1"/>
                      </a:solidFill>
                    </a:defRPr>
                  </a:pPr>
                  <a:t>[CATEGORY NAME]</a:t>
                </a:fld>
                <a:endParaRPr lang="en-US" baseline="0"/>
              </a:p>
              <a:p>
                <a:pPr>
                  <a:defRPr>
                    <a:solidFill>
                      <a:schemeClr val="tx1"/>
                    </a:solidFill>
                  </a:defRPr>
                </a:pPr>
                <a:r>
                  <a:rPr lang="en-US" baseline="0"/>
                  <a:t> </a:t>
                </a:r>
                <a:fld id="{B14B7F68-2AF8-4607-B2A7-966E3E724868}" type="VALUE">
                  <a:rPr lang="en-US" baseline="0"/>
                  <a:pPr>
                    <a:defRPr>
                      <a:solidFill>
                        <a:schemeClr val="tx1"/>
                      </a:solidFill>
                    </a:defRPr>
                  </a:pPr>
                  <a:t>[VALUE]</a:t>
                </a:fld>
                <a:endParaRPr lang="en-US" baseline="0"/>
              </a:p>
            </c:rich>
          </c:tx>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D71F0C0E-5B6B-4296-ACE5-4A4B20ABAB00}" type="CATEGORYNAME">
                  <a:rPr lang="en-US"/>
                  <a:pPr>
                    <a:defRPr>
                      <a:solidFill>
                        <a:schemeClr val="tx1"/>
                      </a:solidFill>
                    </a:defRPr>
                  </a:pPr>
                  <a:t>[CATEGORY NAME]</a:t>
                </a:fld>
                <a:endParaRPr lang="en-US"/>
              </a:p>
              <a:p>
                <a:pPr>
                  <a:defRPr>
                    <a:solidFill>
                      <a:schemeClr val="tx1"/>
                    </a:solidFill>
                  </a:defRPr>
                </a:pPr>
                <a:fld id="{9739B91A-06C9-4E35-BA44-1605B82DAB71}" type="VALUE">
                  <a:rPr lang="en-US" baseline="0"/>
                  <a:pPr>
                    <a:defRPr>
                      <a:solidFill>
                        <a:schemeClr val="tx1"/>
                      </a:solidFill>
                    </a:defRPr>
                  </a:pPr>
                  <a:t>[VALUE]</a:t>
                </a:fld>
                <a:endParaRPr lang="en-IN"/>
              </a:p>
            </c:rich>
          </c:tx>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4.8617374727668847E-2"/>
              <c:y val="0.1741655555555555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DD2B8F27-D6DF-403A-A35E-85DECEF2F5CB}" type="CATEGORYNAME">
                  <a:rPr lang="en-US"/>
                  <a:pPr>
                    <a:defRPr>
                      <a:solidFill>
                        <a:schemeClr val="tx1"/>
                      </a:solidFill>
                    </a:defRPr>
                  </a:pPr>
                  <a:t>[CATEGORY NAME]</a:t>
                </a:fld>
                <a:r>
                  <a:rPr lang="en-US" baseline="0"/>
                  <a:t>,</a:t>
                </a:r>
              </a:p>
              <a:p>
                <a:pPr>
                  <a:defRPr>
                    <a:solidFill>
                      <a:schemeClr val="tx1"/>
                    </a:solidFill>
                  </a:defRPr>
                </a:pPr>
                <a:fld id="{8B20254E-C5D0-4A20-B6B4-2D00214D3257}" type="VALUE">
                  <a:rPr lang="en-US" baseline="0"/>
                  <a:pPr>
                    <a:defRPr>
                      <a:solidFill>
                        <a:schemeClr val="tx1"/>
                      </a:solidFill>
                    </a:defRPr>
                  </a:pPr>
                  <a:t>[VALUE]</a:t>
                </a:fld>
                <a:endParaRPr lang="en-IN"/>
              </a:p>
            </c:rich>
          </c:tx>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s>
    <c:view3D>
      <c:rotX val="40"/>
      <c:rotY val="20"/>
      <c:depthPercent val="10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98D-4487-BE67-E07D6EF7CC9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98D-4487-BE67-E07D6EF7CC9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598D-4487-BE67-E07D6EF7CC9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598D-4487-BE67-E07D6EF7CC9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598D-4487-BE67-E07D6EF7CC94}"/>
              </c:ext>
            </c:extLst>
          </c:dPt>
          <c:dLbls>
            <c:dLbl>
              <c:idx val="0"/>
              <c:layout>
                <c:manualLayout>
                  <c:x val="-0.17416074346405236"/>
                  <c:y val="5.6743611111111113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598D-4487-BE67-E07D6EF7CC94}"/>
                </c:ext>
              </c:extLst>
            </c:dLbl>
            <c:dLbl>
              <c:idx val="1"/>
              <c:tx>
                <c:rich>
                  <a:bodyPr/>
                  <a:lstStyle/>
                  <a:p>
                    <a:fld id="{FF36BF9C-16ED-4FF4-94E0-F2BE1CCAFB9D}" type="CATEGORYNAME">
                      <a:rPr lang="en-US"/>
                      <a:pPr/>
                      <a:t>[CATEGORY NAME]</a:t>
                    </a:fld>
                    <a:endParaRPr lang="en-US" baseline="0"/>
                  </a:p>
                  <a:p>
                    <a:fld id="{1CF5B6CF-0FC1-4A63-B6FB-5DCAF10460F9}" type="VALUE">
                      <a:rPr lang="en-US" baseline="0"/>
                      <a:pPr/>
                      <a:t>[VALUE]</a:t>
                    </a:fld>
                    <a:endParaRPr lang="en-IN"/>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98D-4487-BE67-E07D6EF7CC94}"/>
                </c:ext>
              </c:extLst>
            </c:dLbl>
            <c:dLbl>
              <c:idx val="2"/>
              <c:tx>
                <c:rich>
                  <a:bodyPr/>
                  <a:lstStyle/>
                  <a:p>
                    <a:fld id="{25B29DA5-B4AD-400A-A42C-0AC75920FAA5}" type="CATEGORYNAME">
                      <a:rPr lang="en-US"/>
                      <a:pPr/>
                      <a:t>[CATEGORY NAME]</a:t>
                    </a:fld>
                    <a:endParaRPr lang="en-US" baseline="0"/>
                  </a:p>
                  <a:p>
                    <a:r>
                      <a:rPr lang="en-US" baseline="0"/>
                      <a:t> </a:t>
                    </a:r>
                    <a:fld id="{B14B7F68-2AF8-4607-B2A7-966E3E724868}" type="VALUE">
                      <a:rPr lang="en-US" baseline="0"/>
                      <a:pPr/>
                      <a:t>[VALUE]</a:t>
                    </a:fld>
                    <a:endParaRPr lang="en-US" baseline="0"/>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598D-4487-BE67-E07D6EF7CC94}"/>
                </c:ext>
              </c:extLst>
            </c:dLbl>
            <c:dLbl>
              <c:idx val="3"/>
              <c:tx>
                <c:rich>
                  <a:bodyPr/>
                  <a:lstStyle/>
                  <a:p>
                    <a:fld id="{D71F0C0E-5B6B-4296-ACE5-4A4B20ABAB00}" type="CATEGORYNAME">
                      <a:rPr lang="en-US"/>
                      <a:pPr/>
                      <a:t>[CATEGORY NAME]</a:t>
                    </a:fld>
                    <a:endParaRPr lang="en-US"/>
                  </a:p>
                  <a:p>
                    <a:fld id="{9739B91A-06C9-4E35-BA44-1605B82DAB71}" type="VALUE">
                      <a:rPr lang="en-US" baseline="0"/>
                      <a:pPr/>
                      <a:t>[VALUE]</a:t>
                    </a:fld>
                    <a:endParaRPr lang="en-IN"/>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598D-4487-BE67-E07D6EF7CC94}"/>
                </c:ext>
              </c:extLst>
            </c:dLbl>
            <c:dLbl>
              <c:idx val="4"/>
              <c:layout>
                <c:manualLayout>
                  <c:x val="4.8617374727668847E-2"/>
                  <c:y val="0.17416555555555555"/>
                </c:manualLayout>
              </c:layout>
              <c:tx>
                <c:rich>
                  <a:bodyPr/>
                  <a:lstStyle/>
                  <a:p>
                    <a:fld id="{DD2B8F27-D6DF-403A-A35E-85DECEF2F5CB}" type="CATEGORYNAME">
                      <a:rPr lang="en-US"/>
                      <a:pPr/>
                      <a:t>[CATEGORY NAME]</a:t>
                    </a:fld>
                    <a:r>
                      <a:rPr lang="en-US" baseline="0"/>
                      <a:t>,</a:t>
                    </a:r>
                  </a:p>
                  <a:p>
                    <a:fld id="{8B20254E-C5D0-4A20-B6B4-2D00214D3257}" type="VALUE">
                      <a:rPr lang="en-US" baseline="0"/>
                      <a:pPr/>
                      <a:t>[VALUE]</a:t>
                    </a:fld>
                    <a:endParaRPr lang="en-IN"/>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598D-4487-BE67-E07D6EF7CC94}"/>
                </c:ext>
              </c:extLst>
            </c:dLbl>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5"/>
              <c:pt idx="0">
                <c:v>Shweta Kalla </c:v>
              </c:pt>
              <c:pt idx="1">
                <c:v>Samuel George</c:v>
              </c:pt>
              <c:pt idx="2">
                <c:v>Wahid Khan</c:v>
              </c:pt>
              <c:pt idx="3">
                <c:v>Veena Bath </c:v>
              </c:pt>
              <c:pt idx="4">
                <c:v>Vijay Dev</c:v>
              </c:pt>
            </c:strLit>
          </c:cat>
          <c:val>
            <c:numLit>
              <c:formatCode>"₹"\ #,##0.00;#,##0.00\ \-"₹";"₹"\ #,##0.00</c:formatCode>
              <c:ptCount val="5"/>
              <c:pt idx="0">
                <c:v>1900</c:v>
              </c:pt>
              <c:pt idx="1">
                <c:v>1685</c:v>
              </c:pt>
              <c:pt idx="2">
                <c:v>1222</c:v>
              </c:pt>
              <c:pt idx="3">
                <c:v>1148</c:v>
              </c:pt>
              <c:pt idx="4">
                <c:v>1121</c:v>
              </c:pt>
            </c:numLit>
          </c:val>
          <c:extLst>
            <c:ext xmlns:c16="http://schemas.microsoft.com/office/drawing/2014/chart" uri="{C3380CC4-5D6E-409C-BE32-E72D297353CC}">
              <c16:uniqueId val="{00000001-027A-4EE8-9102-5C17F764F280}"/>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[power pivot data.xlsx]PivotChartTable1</c15:name>
        <c15:fmtId val="0"/>
      </c15:pivotSource>
      <c15:pivotOptions>
        <c15:dropZoneFilter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b="1">
                <a:solidFill>
                  <a:sysClr val="windowText" lastClr="000000"/>
                </a:solidFill>
              </a:rPr>
              <a:t>GEOGRAPHICAL DATA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layout>
            <c:manualLayout>
              <c:x val="-2.2532651902328307E-2"/>
              <c:y val="-9.77778005897464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layout>
            <c:manualLayout>
              <c:x val="-3.5025553662691652E-2"/>
              <c:y val="5.92592730846947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layout>
            <c:manualLayout>
              <c:x val="-4.3611584327086922E-2"/>
              <c:y val="-5.33333457762253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layout>
            <c:manualLayout>
              <c:x val="-4.8654173764906314E-2"/>
              <c:y val="-5.92592730846948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Pt>
            <c:idx val="0"/>
            <c:marker>
              <c:symbol val="circle"/>
              <c:size val="4"/>
              <c:spPr>
                <a:solidFill>
                  <a:schemeClr val="accent2"/>
                </a:solidFill>
                <a:ln w="9525" cap="flat" cmpd="sng" algn="ctr">
                  <a:solidFill>
                    <a:schemeClr val="accent2"/>
                  </a:solidFill>
                  <a:round/>
                </a:ln>
                <a:effectLst/>
              </c:spPr>
            </c:marker>
            <c:bubble3D val="0"/>
            <c:extLst>
              <c:ext xmlns:c16="http://schemas.microsoft.com/office/drawing/2014/chart" uri="{C3380CC4-5D6E-409C-BE32-E72D297353CC}">
                <c16:uniqueId val="{00000004-8D62-4B5C-AE14-A5E7F8EA3F53}"/>
              </c:ext>
            </c:extLst>
          </c:dPt>
          <c:dPt>
            <c:idx val="1"/>
            <c:marker>
              <c:symbol val="circle"/>
              <c:size val="4"/>
              <c:spPr>
                <a:solidFill>
                  <a:schemeClr val="accent2"/>
                </a:solidFill>
                <a:ln w="9525" cap="flat" cmpd="sng" algn="ctr">
                  <a:solidFill>
                    <a:schemeClr val="accent2"/>
                  </a:solidFill>
                  <a:round/>
                </a:ln>
                <a:effectLst/>
              </c:spPr>
            </c:marker>
            <c:bubble3D val="0"/>
            <c:extLst>
              <c:ext xmlns:c16="http://schemas.microsoft.com/office/drawing/2014/chart" uri="{C3380CC4-5D6E-409C-BE32-E72D297353CC}">
                <c16:uniqueId val="{00000003-8D62-4B5C-AE14-A5E7F8EA3F53}"/>
              </c:ext>
            </c:extLst>
          </c:dPt>
          <c:dPt>
            <c:idx val="2"/>
            <c:marker>
              <c:symbol val="circle"/>
              <c:size val="4"/>
              <c:spPr>
                <a:solidFill>
                  <a:schemeClr val="accent2"/>
                </a:solidFill>
                <a:ln w="9525" cap="flat" cmpd="sng" algn="ctr">
                  <a:solidFill>
                    <a:schemeClr val="accent2"/>
                  </a:solidFill>
                  <a:round/>
                </a:ln>
                <a:effectLst/>
              </c:spPr>
            </c:marker>
            <c:bubble3D val="0"/>
            <c:extLst>
              <c:ext xmlns:c16="http://schemas.microsoft.com/office/drawing/2014/chart" uri="{C3380CC4-5D6E-409C-BE32-E72D297353CC}">
                <c16:uniqueId val="{00000002-8D62-4B5C-AE14-A5E7F8EA3F53}"/>
              </c:ext>
            </c:extLst>
          </c:dPt>
          <c:dPt>
            <c:idx val="3"/>
            <c:marker>
              <c:symbol val="circle"/>
              <c:size val="4"/>
              <c:spPr>
                <a:solidFill>
                  <a:schemeClr val="accent2"/>
                </a:solidFill>
                <a:ln w="9525" cap="flat" cmpd="sng" algn="ctr">
                  <a:solidFill>
                    <a:schemeClr val="accent2"/>
                  </a:solidFill>
                  <a:round/>
                </a:ln>
                <a:effectLst/>
              </c:spPr>
            </c:marker>
            <c:bubble3D val="0"/>
            <c:extLst>
              <c:ext xmlns:c16="http://schemas.microsoft.com/office/drawing/2014/chart" uri="{C3380CC4-5D6E-409C-BE32-E72D297353CC}">
                <c16:uniqueId val="{00000001-8D62-4B5C-AE14-A5E7F8EA3F53}"/>
              </c:ext>
            </c:extLst>
          </c:dPt>
          <c:dLbls>
            <c:dLbl>
              <c:idx val="0"/>
              <c:layout>
                <c:manualLayout>
                  <c:x val="-4.8654173764906314E-2"/>
                  <c:y val="-5.92592730846948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D62-4B5C-AE14-A5E7F8EA3F53}"/>
                </c:ext>
              </c:extLst>
            </c:dLbl>
            <c:dLbl>
              <c:idx val="1"/>
              <c:layout>
                <c:manualLayout>
                  <c:x val="-4.3611584327086922E-2"/>
                  <c:y val="-5.33333457762253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D62-4B5C-AE14-A5E7F8EA3F53}"/>
                </c:ext>
              </c:extLst>
            </c:dLbl>
            <c:dLbl>
              <c:idx val="2"/>
              <c:layout>
                <c:manualLayout>
                  <c:x val="-3.5025553662691652E-2"/>
                  <c:y val="5.92592730846947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D62-4B5C-AE14-A5E7F8EA3F53}"/>
                </c:ext>
              </c:extLst>
            </c:dLbl>
            <c:dLbl>
              <c:idx val="3"/>
              <c:layout>
                <c:manualLayout>
                  <c:x val="-2.2532651902328307E-2"/>
                  <c:y val="-9.77778005897464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D62-4B5C-AE14-A5E7F8EA3F5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Lit>
              <c:ptCount val="5"/>
              <c:pt idx="0">
                <c:v>Central</c:v>
              </c:pt>
              <c:pt idx="1">
                <c:v>Eastern</c:v>
              </c:pt>
              <c:pt idx="2">
                <c:v>Northern</c:v>
              </c:pt>
              <c:pt idx="3">
                <c:v>Southern</c:v>
              </c:pt>
              <c:pt idx="4">
                <c:v>Western</c:v>
              </c:pt>
            </c:strLit>
          </c:cat>
          <c:val>
            <c:numLit>
              <c:formatCode>"₹"\ #,##0.00;#,##0.00\ \-"₹";"₹"\ #,##0.00</c:formatCode>
              <c:ptCount val="5"/>
              <c:pt idx="0">
                <c:v>1570</c:v>
              </c:pt>
              <c:pt idx="1">
                <c:v>973</c:v>
              </c:pt>
              <c:pt idx="2">
                <c:v>8388</c:v>
              </c:pt>
              <c:pt idx="3">
                <c:v>3527</c:v>
              </c:pt>
              <c:pt idx="4">
                <c:v>2518</c:v>
              </c:pt>
            </c:numLit>
          </c:val>
          <c:smooth val="1"/>
          <c:extLst>
            <c:ext xmlns:c16="http://schemas.microsoft.com/office/drawing/2014/chart" uri="{C3380CC4-5D6E-409C-BE32-E72D297353CC}">
              <c16:uniqueId val="{00000001-0C1B-410D-BAF5-72F4C50ACCDF}"/>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35599088"/>
        <c:axId val="1135598256"/>
      </c:lineChart>
      <c:catAx>
        <c:axId val="1135599088"/>
        <c:scaling>
          <c:orientation val="minMax"/>
        </c:scaling>
        <c:delete val="0"/>
        <c:axPos val="b"/>
        <c:numFmt formatCode="&quot;₹&quot;\ #,##0" sourceLinked="0"/>
        <c:majorTickMark val="none"/>
        <c:minorTickMark val="none"/>
        <c:tickLblPos val="nextTo"/>
        <c:spPr>
          <a:noFill/>
          <a:ln w="9525" cap="flat" cmpd="sng" algn="ctr">
            <a:solidFill>
              <a:schemeClr val="dk1">
                <a:lumMod val="15000"/>
                <a:lumOff val="85000"/>
              </a:schemeClr>
            </a:solidFill>
            <a:round/>
          </a:ln>
          <a:effectLst/>
        </c:spPr>
        <c:txPr>
          <a:bodyPr rot="-5400000" spcFirstLastPara="1" vertOverflow="ellipsis"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35598256"/>
        <c:crosses val="autoZero"/>
        <c:auto val="1"/>
        <c:lblAlgn val="ctr"/>
        <c:lblOffset val="100"/>
        <c:noMultiLvlLbl val="0"/>
      </c:catAx>
      <c:valAx>
        <c:axId val="1135598256"/>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SUM OF SALES</a:t>
                </a:r>
              </a:p>
            </c:rich>
          </c:tx>
          <c:layout>
            <c:manualLayout>
              <c:xMode val="edge"/>
              <c:yMode val="edge"/>
              <c:x val="1.0221465076660987E-2"/>
              <c:y val="0.40312636993324463"/>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35599088"/>
        <c:crosses val="autoZero"/>
        <c:crossBetween val="between"/>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dk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[power pivot data.xlsx]PivotChartTable8</c15:name>
        <c15:fmtId val="0"/>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b="1">
                <a:solidFill>
                  <a:sysClr val="windowText" lastClr="000000"/>
                </a:solidFill>
              </a:rPr>
              <a:t>SKU PERFORMANCE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Sum of Actual Sales</c:v>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Lit>
              <c:ptCount val="21"/>
              <c:pt idx="0">
                <c:v>SKU-10</c:v>
              </c:pt>
              <c:pt idx="1">
                <c:v>SKU-11</c:v>
              </c:pt>
              <c:pt idx="2">
                <c:v>SKU-12</c:v>
              </c:pt>
              <c:pt idx="3">
                <c:v>SKU-13</c:v>
              </c:pt>
              <c:pt idx="4">
                <c:v>SKU-14</c:v>
              </c:pt>
              <c:pt idx="5">
                <c:v>SKU-15</c:v>
              </c:pt>
              <c:pt idx="6">
                <c:v>SKU-16</c:v>
              </c:pt>
              <c:pt idx="7">
                <c:v>SKU-17</c:v>
              </c:pt>
              <c:pt idx="8">
                <c:v>SKU-18</c:v>
              </c:pt>
              <c:pt idx="9">
                <c:v>SKU-19</c:v>
              </c:pt>
              <c:pt idx="10">
                <c:v>SKU-20</c:v>
              </c:pt>
              <c:pt idx="11">
                <c:v>SKU-21</c:v>
              </c:pt>
              <c:pt idx="12">
                <c:v>SKU-22</c:v>
              </c:pt>
              <c:pt idx="13">
                <c:v>SKU-23</c:v>
              </c:pt>
              <c:pt idx="14">
                <c:v>SKU-24</c:v>
              </c:pt>
              <c:pt idx="15">
                <c:v>SKU-25</c:v>
              </c:pt>
              <c:pt idx="16">
                <c:v>SKU-26</c:v>
              </c:pt>
              <c:pt idx="17">
                <c:v>SKU-27</c:v>
              </c:pt>
              <c:pt idx="18">
                <c:v>SKU-28</c:v>
              </c:pt>
              <c:pt idx="19">
                <c:v>SKU-29</c:v>
              </c:pt>
              <c:pt idx="20">
                <c:v>SKU-30</c:v>
              </c:pt>
            </c:strLit>
          </c:cat>
          <c:val>
            <c:numLit>
              <c:formatCode>"₹"\ #,##0.00;#,##0.00\ \-"₹";"₹"\ #,##0.00</c:formatCode>
              <c:ptCount val="21"/>
              <c:pt idx="0">
                <c:v>1359</c:v>
              </c:pt>
              <c:pt idx="1">
                <c:v>531</c:v>
              </c:pt>
              <c:pt idx="2">
                <c:v>458</c:v>
              </c:pt>
              <c:pt idx="3">
                <c:v>1317</c:v>
              </c:pt>
              <c:pt idx="4">
                <c:v>620</c:v>
              </c:pt>
              <c:pt idx="5">
                <c:v>741</c:v>
              </c:pt>
              <c:pt idx="6">
                <c:v>329</c:v>
              </c:pt>
              <c:pt idx="7">
                <c:v>812</c:v>
              </c:pt>
              <c:pt idx="8">
                <c:v>1416</c:v>
              </c:pt>
              <c:pt idx="9">
                <c:v>867</c:v>
              </c:pt>
              <c:pt idx="10">
                <c:v>28</c:v>
              </c:pt>
              <c:pt idx="11">
                <c:v>1013</c:v>
              </c:pt>
              <c:pt idx="12">
                <c:v>594</c:v>
              </c:pt>
              <c:pt idx="13">
                <c:v>536</c:v>
              </c:pt>
              <c:pt idx="14">
                <c:v>679</c:v>
              </c:pt>
              <c:pt idx="15">
                <c:v>1500</c:v>
              </c:pt>
              <c:pt idx="16">
                <c:v>671</c:v>
              </c:pt>
              <c:pt idx="17">
                <c:v>984</c:v>
              </c:pt>
              <c:pt idx="18">
                <c:v>768</c:v>
              </c:pt>
              <c:pt idx="19">
                <c:v>846</c:v>
              </c:pt>
              <c:pt idx="20">
                <c:v>907</c:v>
              </c:pt>
            </c:numLit>
          </c:val>
          <c:smooth val="0"/>
          <c:extLst>
            <c:ext xmlns:c16="http://schemas.microsoft.com/office/drawing/2014/chart" uri="{C3380CC4-5D6E-409C-BE32-E72D297353CC}">
              <c16:uniqueId val="{00000001-66D2-4B48-A8AB-C3FA2AFEB789}"/>
            </c:ext>
          </c:extLst>
        </c:ser>
        <c:ser>
          <c:idx val="1"/>
          <c:order val="1"/>
          <c:tx>
            <c:v>Sum of Target Sales</c:v>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Lit>
              <c:ptCount val="21"/>
              <c:pt idx="0">
                <c:v>SKU-10</c:v>
              </c:pt>
              <c:pt idx="1">
                <c:v>SKU-11</c:v>
              </c:pt>
              <c:pt idx="2">
                <c:v>SKU-12</c:v>
              </c:pt>
              <c:pt idx="3">
                <c:v>SKU-13</c:v>
              </c:pt>
              <c:pt idx="4">
                <c:v>SKU-14</c:v>
              </c:pt>
              <c:pt idx="5">
                <c:v>SKU-15</c:v>
              </c:pt>
              <c:pt idx="6">
                <c:v>SKU-16</c:v>
              </c:pt>
              <c:pt idx="7">
                <c:v>SKU-17</c:v>
              </c:pt>
              <c:pt idx="8">
                <c:v>SKU-18</c:v>
              </c:pt>
              <c:pt idx="9">
                <c:v>SKU-19</c:v>
              </c:pt>
              <c:pt idx="10">
                <c:v>SKU-20</c:v>
              </c:pt>
              <c:pt idx="11">
                <c:v>SKU-21</c:v>
              </c:pt>
              <c:pt idx="12">
                <c:v>SKU-22</c:v>
              </c:pt>
              <c:pt idx="13">
                <c:v>SKU-23</c:v>
              </c:pt>
              <c:pt idx="14">
                <c:v>SKU-24</c:v>
              </c:pt>
              <c:pt idx="15">
                <c:v>SKU-25</c:v>
              </c:pt>
              <c:pt idx="16">
                <c:v>SKU-26</c:v>
              </c:pt>
              <c:pt idx="17">
                <c:v>SKU-27</c:v>
              </c:pt>
              <c:pt idx="18">
                <c:v>SKU-28</c:v>
              </c:pt>
              <c:pt idx="19">
                <c:v>SKU-29</c:v>
              </c:pt>
              <c:pt idx="20">
                <c:v>SKU-30</c:v>
              </c:pt>
            </c:strLit>
          </c:cat>
          <c:val>
            <c:numLit>
              <c:formatCode>"₹"\ #,##0.00;#,##0.00\ \-"₹";"₹"\ #,##0.00</c:formatCode>
              <c:ptCount val="21"/>
              <c:pt idx="0">
                <c:v>2236.5347000000002</c:v>
              </c:pt>
              <c:pt idx="1">
                <c:v>1214.145</c:v>
              </c:pt>
              <c:pt idx="2">
                <c:v>717.44389999999999</c:v>
              </c:pt>
              <c:pt idx="3">
                <c:v>2089.9241000000002</c:v>
              </c:pt>
              <c:pt idx="4">
                <c:v>1037.6980000000001</c:v>
              </c:pt>
              <c:pt idx="5">
                <c:v>1171.2810999999999</c:v>
              </c:pt>
              <c:pt idx="6">
                <c:v>976.70129999999995</c:v>
              </c:pt>
              <c:pt idx="7">
                <c:v>1224.2588000000001</c:v>
              </c:pt>
              <c:pt idx="8">
                <c:v>2196.4391999999998</c:v>
              </c:pt>
              <c:pt idx="9">
                <c:v>1261.5174999999999</c:v>
              </c:pt>
              <c:pt idx="10">
                <c:v>564.97609999999997</c:v>
              </c:pt>
              <c:pt idx="11">
                <c:v>1361.2077999999999</c:v>
              </c:pt>
              <c:pt idx="12">
                <c:v>892.97299999999996</c:v>
              </c:pt>
              <c:pt idx="13">
                <c:v>1370.7153000000001</c:v>
              </c:pt>
              <c:pt idx="14">
                <c:v>1545.0736999999999</c:v>
              </c:pt>
              <c:pt idx="15">
                <c:v>2481.1361000000002</c:v>
              </c:pt>
              <c:pt idx="16">
                <c:v>1938.421</c:v>
              </c:pt>
              <c:pt idx="17">
                <c:v>1511.7910999999999</c:v>
              </c:pt>
              <c:pt idx="18">
                <c:v>1038.5001999999999</c:v>
              </c:pt>
              <c:pt idx="19">
                <c:v>1545.7021999999999</c:v>
              </c:pt>
              <c:pt idx="20">
                <c:v>1480.0136</c:v>
              </c:pt>
            </c:numLit>
          </c:val>
          <c:smooth val="0"/>
          <c:extLst>
            <c:ext xmlns:c16="http://schemas.microsoft.com/office/drawing/2014/chart" uri="{C3380CC4-5D6E-409C-BE32-E72D297353CC}">
              <c16:uniqueId val="{00000002-66D2-4B48-A8AB-C3FA2AFEB789}"/>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008153119"/>
        <c:axId val="1008153951"/>
      </c:lineChart>
      <c:catAx>
        <c:axId val="100815311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sKU ID</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08153951"/>
        <c:crosses val="autoZero"/>
        <c:auto val="1"/>
        <c:lblAlgn val="ctr"/>
        <c:lblOffset val="100"/>
        <c:noMultiLvlLbl val="0"/>
        <c:extLst>
          <c:ext xmlns:c15="http://schemas.microsoft.com/office/drawing/2012/chart" uri="{F40574EE-89B7-4290-83BB-5DA773EAF853}">
            <c15:numFmt c:formatCode="General" c:sourceLinked="1"/>
          </c:ext>
        </c:extLst>
      </c:catAx>
      <c:valAx>
        <c:axId val="1008153951"/>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SUM OF SALES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08153119"/>
        <c:crosses val="autoZero"/>
        <c:crossBetween val="between"/>
      </c:valAx>
      <c:spPr>
        <a:gradFill>
          <a:gsLst>
            <a:gs pos="100000">
              <a:schemeClr val="lt1">
                <a:lumMod val="95000"/>
              </a:schemeClr>
            </a:gs>
            <a:gs pos="0">
              <a:schemeClr val="lt1"/>
            </a:gs>
          </a:gsLst>
          <a:lin ang="5400000" scaled="0"/>
        </a:grad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dk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[power pivot data.xlsx]PivotChartTable4</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RETAILER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numFmt formatCode="&quot;₹&quot;\ #,##0" sourceLinked="0"/>
          <c:spPr>
            <a:solidFill>
              <a:sysClr val="window" lastClr="FFFFFF">
                <a:lumMod val="9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v>Total</c:v>
          </c:tx>
          <c:spPr>
            <a:ln w="28575" cap="rnd">
              <a:solidFill>
                <a:schemeClr val="accent1"/>
              </a:solidFill>
              <a:round/>
            </a:ln>
            <a:effectLst/>
          </c:spPr>
          <c:marker>
            <c:symbol val="none"/>
          </c:marker>
          <c:dLbls>
            <c:numFmt formatCode="&quot;₹&quot;\ #,##0" sourceLinked="0"/>
            <c:spPr>
              <a:solidFill>
                <a:sysClr val="window" lastClr="FFFFFF">
                  <a:lumMod val="9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Lit>
              <c:ptCount val="7"/>
              <c:pt idx="0">
                <c:v>Saffron</c:v>
              </c:pt>
              <c:pt idx="1">
                <c:v>AllStar</c:v>
              </c:pt>
              <c:pt idx="2">
                <c:v>BlueFire</c:v>
              </c:pt>
              <c:pt idx="3">
                <c:v>Nexus</c:v>
              </c:pt>
              <c:pt idx="4">
                <c:v>Fireside</c:v>
              </c:pt>
              <c:pt idx="5">
                <c:v>OurTown</c:v>
              </c:pt>
              <c:pt idx="6">
                <c:v>AllAround</c:v>
              </c:pt>
            </c:strLit>
          </c:cat>
          <c:val>
            <c:numLit>
              <c:formatCode>"₹"\ #,##0.00;#,##0.00\ \-"₹";"₹"\ #,##0.00</c:formatCode>
              <c:ptCount val="7"/>
              <c:pt idx="0">
                <c:v>3415</c:v>
              </c:pt>
              <c:pt idx="1">
                <c:v>2635</c:v>
              </c:pt>
              <c:pt idx="2">
                <c:v>2616</c:v>
              </c:pt>
              <c:pt idx="3">
                <c:v>2589</c:v>
              </c:pt>
              <c:pt idx="4">
                <c:v>2011</c:v>
              </c:pt>
              <c:pt idx="5">
                <c:v>1965</c:v>
              </c:pt>
              <c:pt idx="6">
                <c:v>1745</c:v>
              </c:pt>
            </c:numLit>
          </c:val>
          <c:smooth val="0"/>
          <c:extLst>
            <c:ext xmlns:c16="http://schemas.microsoft.com/office/drawing/2014/chart" uri="{C3380CC4-5D6E-409C-BE32-E72D297353CC}">
              <c16:uniqueId val="{00000000-835D-45E6-B34F-CDACE67C761E}"/>
            </c:ext>
          </c:extLst>
        </c:ser>
        <c:dLbls>
          <c:dLblPos val="t"/>
          <c:showLegendKey val="0"/>
          <c:showVal val="1"/>
          <c:showCatName val="0"/>
          <c:showSerName val="0"/>
          <c:showPercent val="0"/>
          <c:showBubbleSize val="0"/>
        </c:dLbls>
        <c:smooth val="0"/>
        <c:axId val="1801958352"/>
        <c:axId val="1801955024"/>
      </c:lineChart>
      <c:catAx>
        <c:axId val="180195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RETAILER'S NAME</a:t>
                </a:r>
              </a:p>
            </c:rich>
          </c:tx>
          <c:layout>
            <c:manualLayout>
              <c:xMode val="edge"/>
              <c:yMode val="edge"/>
              <c:x val="0.48125609776484946"/>
              <c:y val="0.9271839265705822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955024"/>
        <c:crosses val="autoZero"/>
        <c:auto val="1"/>
        <c:lblAlgn val="ctr"/>
        <c:lblOffset val="100"/>
        <c:noMultiLvlLbl val="0"/>
        <c:extLst>
          <c:ext xmlns:c15="http://schemas.microsoft.com/office/drawing/2012/chart" uri="{F40574EE-89B7-4290-83BB-5DA773EAF853}">
            <c15:numFmt c:formatCode="General" c:sourceLinked="1"/>
          </c:ext>
        </c:extLst>
      </c:catAx>
      <c:valAx>
        <c:axId val="18019550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SUM OF SALES</a:t>
                </a:r>
              </a:p>
            </c:rich>
          </c:tx>
          <c:layout>
            <c:manualLayout>
              <c:xMode val="edge"/>
              <c:yMode val="edge"/>
              <c:x val="1.8786097597672902E-2"/>
              <c:y val="0.371026691838958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958352"/>
        <c:crosses val="autoZero"/>
        <c:crossBetween val="between"/>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[power pivot data.xlsx]PivotChartTable10</c15:name>
        <c15:fmtId val="2"/>
      </c15:pivotSource>
      <c15:pivotOptions>
        <c15:dropZoneFilter val="1"/>
        <c15:dropZoneCategories val="1"/>
      </c15: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PERIOD WISE PERFORMANCE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2"/>
            </a:solidFill>
            <a:miter lim="800000"/>
          </a:ln>
          <a:effectLst>
            <a:glow rad="139700">
              <a:schemeClr val="accent2">
                <a:satMod val="175000"/>
                <a:alpha val="14000"/>
              </a:schemeClr>
            </a:glow>
          </a:effectLst>
        </c:spPr>
        <c:marker>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1"/>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2"/>
            </a:solidFill>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Pre Covid-19</c:v>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Lit>
              <c:ptCount val="12"/>
              <c:pt idx="0">
                <c:v>Qtr1
2018</c:v>
              </c:pt>
              <c:pt idx="1">
                <c:v>Qtr2
2018</c:v>
              </c:pt>
              <c:pt idx="2">
                <c:v>Qtr3
2018</c:v>
              </c:pt>
              <c:pt idx="3">
                <c:v>Qtr4
2018</c:v>
              </c:pt>
              <c:pt idx="4">
                <c:v>Qtr1
2019</c:v>
              </c:pt>
              <c:pt idx="5">
                <c:v>Qtr2
2019</c:v>
              </c:pt>
              <c:pt idx="6">
                <c:v>Qtr3
2019</c:v>
              </c:pt>
              <c:pt idx="7">
                <c:v>Qtr4
2019</c:v>
              </c:pt>
              <c:pt idx="8">
                <c:v>Qtr1
2020</c:v>
              </c:pt>
              <c:pt idx="9">
                <c:v>Qtr2
2020</c:v>
              </c:pt>
              <c:pt idx="10">
                <c:v>Qtr3
2020</c:v>
              </c:pt>
              <c:pt idx="11">
                <c:v>Qtr4
2020</c:v>
              </c:pt>
            </c:strLit>
          </c:cat>
          <c:val>
            <c:numLit>
              <c:formatCode>"₹"\ #,##0.00;#,##0.00\ \-"₹";"₹"\ #,##0.00</c:formatCode>
              <c:ptCount val="12"/>
              <c:pt idx="0">
                <c:v>1706</c:v>
              </c:pt>
              <c:pt idx="1">
                <c:v>1185</c:v>
              </c:pt>
              <c:pt idx="2">
                <c:v>1776</c:v>
              </c:pt>
              <c:pt idx="3">
                <c:v>674</c:v>
              </c:pt>
              <c:pt idx="4">
                <c:v>971</c:v>
              </c:pt>
              <c:pt idx="5">
                <c:v>2139</c:v>
              </c:pt>
              <c:pt idx="6">
                <c:v>964</c:v>
              </c:pt>
              <c:pt idx="7">
                <c:v>1442</c:v>
              </c:pt>
              <c:pt idx="8">
                <c:v>840</c:v>
              </c:pt>
            </c:numLit>
          </c:val>
          <c:smooth val="0"/>
          <c:extLst>
            <c:ext xmlns:c16="http://schemas.microsoft.com/office/drawing/2014/chart" uri="{C3380CC4-5D6E-409C-BE32-E72D297353CC}">
              <c16:uniqueId val="{00000001-030E-45F0-AAB5-BCF55B7D84FB}"/>
            </c:ext>
          </c:extLst>
        </c:ser>
        <c:ser>
          <c:idx val="1"/>
          <c:order val="1"/>
          <c:tx>
            <c:v>Post Covid-19</c:v>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Lit>
              <c:ptCount val="12"/>
              <c:pt idx="0">
                <c:v>Qtr1
2018</c:v>
              </c:pt>
              <c:pt idx="1">
                <c:v>Qtr2
2018</c:v>
              </c:pt>
              <c:pt idx="2">
                <c:v>Qtr3
2018</c:v>
              </c:pt>
              <c:pt idx="3">
                <c:v>Qtr4
2018</c:v>
              </c:pt>
              <c:pt idx="4">
                <c:v>Qtr1
2019</c:v>
              </c:pt>
              <c:pt idx="5">
                <c:v>Qtr2
2019</c:v>
              </c:pt>
              <c:pt idx="6">
                <c:v>Qtr3
2019</c:v>
              </c:pt>
              <c:pt idx="7">
                <c:v>Qtr4
2019</c:v>
              </c:pt>
              <c:pt idx="8">
                <c:v>Qtr1
2020</c:v>
              </c:pt>
              <c:pt idx="9">
                <c:v>Qtr2
2020</c:v>
              </c:pt>
              <c:pt idx="10">
                <c:v>Qtr3
2020</c:v>
              </c:pt>
              <c:pt idx="11">
                <c:v>Qtr4
2020</c:v>
              </c:pt>
            </c:strLit>
          </c:cat>
          <c:val>
            <c:numLit>
              <c:formatCode>"₹"\ #,##0.00;#,##0.00\ \-"₹";"₹"\ #,##0.00</c:formatCode>
              <c:ptCount val="12"/>
              <c:pt idx="8">
                <c:v>734</c:v>
              </c:pt>
              <c:pt idx="9">
                <c:v>1487</c:v>
              </c:pt>
              <c:pt idx="10">
                <c:v>1031</c:v>
              </c:pt>
              <c:pt idx="11">
                <c:v>2027</c:v>
              </c:pt>
            </c:numLit>
          </c:val>
          <c:smooth val="0"/>
          <c:extLst>
            <c:ext xmlns:c16="http://schemas.microsoft.com/office/drawing/2014/chart" uri="{C3380CC4-5D6E-409C-BE32-E72D297353CC}">
              <c16:uniqueId val="{00000003-C1A8-4B54-BF85-FE2A446D2681}"/>
            </c:ext>
          </c:extLst>
        </c:ser>
        <c:dLbls>
          <c:showLegendKey val="0"/>
          <c:showVal val="0"/>
          <c:showCatName val="0"/>
          <c:showSerName val="0"/>
          <c:showPercent val="0"/>
          <c:showBubbleSize val="0"/>
        </c:dLbls>
        <c:marker val="1"/>
        <c:smooth val="0"/>
        <c:axId val="716051295"/>
        <c:axId val="716046719"/>
      </c:lineChart>
      <c:catAx>
        <c:axId val="716051295"/>
        <c:scaling>
          <c:orientation val="minMax"/>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6046719"/>
        <c:crosses val="autoZero"/>
        <c:auto val="1"/>
        <c:lblAlgn val="ctr"/>
        <c:lblOffset val="100"/>
        <c:noMultiLvlLbl val="0"/>
        <c:extLst>
          <c:ext xmlns:c15="http://schemas.microsoft.com/office/drawing/2012/chart" uri="{F40574EE-89B7-4290-83BB-5DA773EAF853}">
            <c15:numFmt c:formatCode="General" c:sourceLinked="1"/>
          </c:ext>
        </c:extLst>
      </c:catAx>
      <c:valAx>
        <c:axId val="71604671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SUM</a:t>
                </a:r>
                <a:r>
                  <a:rPr lang="en-IN" baseline="0"/>
                  <a:t> OF SALES</a:t>
                </a:r>
                <a:endParaRPr lang="en-IN"/>
              </a:p>
            </c:rich>
          </c:tx>
          <c:overlay val="0"/>
          <c:spPr>
            <a:solidFill>
              <a:schemeClr val="accent2"/>
            </a:solid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605129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[power pivot data.xlsx]PivotChartTable6</c15:name>
        <c15:fmtId val="0"/>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PERIOD WISE PERFORMANCE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2"/>
            </a:solidFill>
            <a:miter lim="800000"/>
          </a:ln>
          <a:effectLst>
            <a:glow rad="139700">
              <a:schemeClr val="accent2">
                <a:satMod val="175000"/>
                <a:alpha val="14000"/>
              </a:schemeClr>
            </a:glow>
          </a:effectLst>
        </c:spPr>
        <c:marker>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1"/>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2"/>
            </a:solidFill>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Pre Covid-19</c:v>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Lit>
              <c:ptCount val="12"/>
              <c:pt idx="0">
                <c:v>Qtr1
2018</c:v>
              </c:pt>
              <c:pt idx="1">
                <c:v>Qtr2
2018</c:v>
              </c:pt>
              <c:pt idx="2">
                <c:v>Qtr3
2018</c:v>
              </c:pt>
              <c:pt idx="3">
                <c:v>Qtr4
2018</c:v>
              </c:pt>
              <c:pt idx="4">
                <c:v>Qtr1
2019</c:v>
              </c:pt>
              <c:pt idx="5">
                <c:v>Qtr2
2019</c:v>
              </c:pt>
              <c:pt idx="6">
                <c:v>Qtr3
2019</c:v>
              </c:pt>
              <c:pt idx="7">
                <c:v>Qtr4
2019</c:v>
              </c:pt>
              <c:pt idx="8">
                <c:v>Qtr1
2020</c:v>
              </c:pt>
              <c:pt idx="9">
                <c:v>Qtr2
2020</c:v>
              </c:pt>
              <c:pt idx="10">
                <c:v>Qtr3
2020</c:v>
              </c:pt>
              <c:pt idx="11">
                <c:v>Qtr4
2020</c:v>
              </c:pt>
            </c:strLit>
          </c:cat>
          <c:val>
            <c:numLit>
              <c:formatCode>"₹"\ #,##0.00;#,##0.00\ \-"₹";"₹"\ #,##0.00</c:formatCode>
              <c:ptCount val="12"/>
              <c:pt idx="0">
                <c:v>1706</c:v>
              </c:pt>
              <c:pt idx="1">
                <c:v>1185</c:v>
              </c:pt>
              <c:pt idx="2">
                <c:v>1776</c:v>
              </c:pt>
              <c:pt idx="3">
                <c:v>674</c:v>
              </c:pt>
              <c:pt idx="4">
                <c:v>971</c:v>
              </c:pt>
              <c:pt idx="5">
                <c:v>2139</c:v>
              </c:pt>
              <c:pt idx="6">
                <c:v>964</c:v>
              </c:pt>
              <c:pt idx="7">
                <c:v>1442</c:v>
              </c:pt>
              <c:pt idx="8">
                <c:v>840</c:v>
              </c:pt>
            </c:numLit>
          </c:val>
          <c:smooth val="0"/>
          <c:extLst>
            <c:ext xmlns:c16="http://schemas.microsoft.com/office/drawing/2014/chart" uri="{C3380CC4-5D6E-409C-BE32-E72D297353CC}">
              <c16:uniqueId val="{00000000-E848-431F-8E15-B54B658566D0}"/>
            </c:ext>
          </c:extLst>
        </c:ser>
        <c:ser>
          <c:idx val="1"/>
          <c:order val="1"/>
          <c:tx>
            <c:v>Post Covid-19</c:v>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Lit>
              <c:ptCount val="12"/>
              <c:pt idx="0">
                <c:v>Qtr1
2018</c:v>
              </c:pt>
              <c:pt idx="1">
                <c:v>Qtr2
2018</c:v>
              </c:pt>
              <c:pt idx="2">
                <c:v>Qtr3
2018</c:v>
              </c:pt>
              <c:pt idx="3">
                <c:v>Qtr4
2018</c:v>
              </c:pt>
              <c:pt idx="4">
                <c:v>Qtr1
2019</c:v>
              </c:pt>
              <c:pt idx="5">
                <c:v>Qtr2
2019</c:v>
              </c:pt>
              <c:pt idx="6">
                <c:v>Qtr3
2019</c:v>
              </c:pt>
              <c:pt idx="7">
                <c:v>Qtr4
2019</c:v>
              </c:pt>
              <c:pt idx="8">
                <c:v>Qtr1
2020</c:v>
              </c:pt>
              <c:pt idx="9">
                <c:v>Qtr2
2020</c:v>
              </c:pt>
              <c:pt idx="10">
                <c:v>Qtr3
2020</c:v>
              </c:pt>
              <c:pt idx="11">
                <c:v>Qtr4
2020</c:v>
              </c:pt>
            </c:strLit>
          </c:cat>
          <c:val>
            <c:numLit>
              <c:formatCode>"₹"\ #,##0.00;#,##0.00\ \-"₹";"₹"\ #,##0.00</c:formatCode>
              <c:ptCount val="12"/>
              <c:pt idx="8">
                <c:v>734</c:v>
              </c:pt>
              <c:pt idx="9">
                <c:v>1487</c:v>
              </c:pt>
              <c:pt idx="10">
                <c:v>1031</c:v>
              </c:pt>
              <c:pt idx="11">
                <c:v>2027</c:v>
              </c:pt>
            </c:numLit>
          </c:val>
          <c:smooth val="0"/>
          <c:extLst>
            <c:ext xmlns:c16="http://schemas.microsoft.com/office/drawing/2014/chart" uri="{C3380CC4-5D6E-409C-BE32-E72D297353CC}">
              <c16:uniqueId val="{00000001-E848-431F-8E15-B54B658566D0}"/>
            </c:ext>
          </c:extLst>
        </c:ser>
        <c:dLbls>
          <c:showLegendKey val="0"/>
          <c:showVal val="0"/>
          <c:showCatName val="0"/>
          <c:showSerName val="0"/>
          <c:showPercent val="0"/>
          <c:showBubbleSize val="0"/>
        </c:dLbls>
        <c:marker val="1"/>
        <c:smooth val="0"/>
        <c:axId val="716051295"/>
        <c:axId val="716046719"/>
      </c:lineChart>
      <c:catAx>
        <c:axId val="716051295"/>
        <c:scaling>
          <c:orientation val="minMax"/>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6046719"/>
        <c:crosses val="autoZero"/>
        <c:auto val="1"/>
        <c:lblAlgn val="ctr"/>
        <c:lblOffset val="100"/>
        <c:noMultiLvlLbl val="0"/>
        <c:extLst>
          <c:ext xmlns:c15="http://schemas.microsoft.com/office/drawing/2012/chart" uri="{F40574EE-89B7-4290-83BB-5DA773EAF853}">
            <c15:numFmt c:formatCode="General" c:sourceLinked="1"/>
          </c:ext>
        </c:extLst>
      </c:catAx>
      <c:valAx>
        <c:axId val="71604671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SUM</a:t>
                </a:r>
                <a:r>
                  <a:rPr lang="en-IN" baseline="0"/>
                  <a:t> OF SALES</a:t>
                </a:r>
                <a:endParaRPr lang="en-IN"/>
              </a:p>
            </c:rich>
          </c:tx>
          <c:overlay val="0"/>
          <c:spPr>
            <a:solidFill>
              <a:schemeClr val="accent2"/>
            </a:solid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605129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[power pivot data.xlsx]PivotChartTable5</c15:name>
        <c15:fmtId val="4"/>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b="1"/>
              <a:t>TREND LINE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ln w="38100" cap="rnd">
            <a:solidFill>
              <a:schemeClr val="accent2"/>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38100" cap="rnd">
              <a:solidFill>
                <a:schemeClr val="accent2"/>
              </a:solidFill>
              <a:round/>
            </a:ln>
            <a:effectLst/>
          </c:spPr>
          <c:marker>
            <c:symbol val="circle"/>
            <c:size val="8"/>
            <c:spPr>
              <a:solidFill>
                <a:schemeClr val="accent2"/>
              </a:solidFill>
              <a:ln>
                <a:noFill/>
              </a:ln>
              <a:effectLst/>
            </c:spPr>
          </c:marker>
          <c:trendline>
            <c:spPr>
              <a:ln w="19050" cap="rnd">
                <a:solidFill>
                  <a:schemeClr val="accent2"/>
                </a:solidFill>
                <a:round/>
                <a:tailEnd type="diamond" w="lg" len="lg"/>
              </a:ln>
              <a:effectLst/>
            </c:spPr>
            <c:trendlineType val="exp"/>
            <c:dispRSqr val="0"/>
            <c:dispEq val="0"/>
          </c:trendline>
          <c:cat>
            <c:strLit>
              <c:ptCount val="36"/>
              <c:pt idx="0">
                <c:v>Jan
Qtr1
2018</c:v>
              </c:pt>
              <c:pt idx="1">
                <c:v>Feb
Qtr1
2018</c:v>
              </c:pt>
              <c:pt idx="2">
                <c:v>Mar
Qtr1
2018</c:v>
              </c:pt>
              <c:pt idx="3">
                <c:v>Apr
Qtr2
2018</c:v>
              </c:pt>
              <c:pt idx="4">
                <c:v>May
Qtr2
2018</c:v>
              </c:pt>
              <c:pt idx="5">
                <c:v>Jun
Qtr2
2018</c:v>
              </c:pt>
              <c:pt idx="6">
                <c:v>Jul
Qtr3
2018</c:v>
              </c:pt>
              <c:pt idx="7">
                <c:v>Aug
Qtr3
2018</c:v>
              </c:pt>
              <c:pt idx="8">
                <c:v>Sep
Qtr3
2018</c:v>
              </c:pt>
              <c:pt idx="9">
                <c:v>Oct
Qtr4
2018</c:v>
              </c:pt>
              <c:pt idx="10">
                <c:v>Nov
Qtr4
2018</c:v>
              </c:pt>
              <c:pt idx="11">
                <c:v>Dec
Qtr4
2018</c:v>
              </c:pt>
              <c:pt idx="12">
                <c:v>Jan
Qtr1
2019</c:v>
              </c:pt>
              <c:pt idx="13">
                <c:v>Feb
Qtr1
2019</c:v>
              </c:pt>
              <c:pt idx="14">
                <c:v>Mar
Qtr1
2019</c:v>
              </c:pt>
              <c:pt idx="15">
                <c:v>Apr
Qtr2
2019</c:v>
              </c:pt>
              <c:pt idx="16">
                <c:v>May
Qtr2
2019</c:v>
              </c:pt>
              <c:pt idx="17">
                <c:v>Jun
Qtr2
2019</c:v>
              </c:pt>
              <c:pt idx="18">
                <c:v>Jul
Qtr3
2019</c:v>
              </c:pt>
              <c:pt idx="19">
                <c:v>Aug
Qtr3
2019</c:v>
              </c:pt>
              <c:pt idx="20">
                <c:v>Sep
Qtr3
2019</c:v>
              </c:pt>
              <c:pt idx="21">
                <c:v>Oct
Qtr4
2019</c:v>
              </c:pt>
              <c:pt idx="22">
                <c:v>Nov
Qtr4
2019</c:v>
              </c:pt>
              <c:pt idx="23">
                <c:v>Dec
Qtr4
2019</c:v>
              </c:pt>
              <c:pt idx="24">
                <c:v>Jan
Qtr1
2020</c:v>
              </c:pt>
              <c:pt idx="25">
                <c:v>Feb
Qtr1
2020</c:v>
              </c:pt>
              <c:pt idx="26">
                <c:v>Mar
Qtr1
2020</c:v>
              </c:pt>
              <c:pt idx="27">
                <c:v>Apr
Qtr2
2020</c:v>
              </c:pt>
              <c:pt idx="28">
                <c:v>May
Qtr2
2020</c:v>
              </c:pt>
              <c:pt idx="29">
                <c:v>Jun
Qtr2
2020</c:v>
              </c:pt>
              <c:pt idx="30">
                <c:v>Jul
Qtr3
2020</c:v>
              </c:pt>
              <c:pt idx="31">
                <c:v>Aug
Qtr3
2020</c:v>
              </c:pt>
              <c:pt idx="32">
                <c:v>Sep
Qtr3
2020</c:v>
              </c:pt>
              <c:pt idx="33">
                <c:v>Oct
Qtr4
2020</c:v>
              </c:pt>
              <c:pt idx="34">
                <c:v>Nov
Qtr4
2020</c:v>
              </c:pt>
              <c:pt idx="35">
                <c:v>Dec
Qtr4
2020</c:v>
              </c:pt>
            </c:strLit>
          </c:cat>
          <c:val>
            <c:numLit>
              <c:formatCode>"₹"\ #,##0.00;#,##0.00\ \-"₹";"₹"\ #,##0.00</c:formatCode>
              <c:ptCount val="36"/>
              <c:pt idx="0">
                <c:v>615</c:v>
              </c:pt>
              <c:pt idx="1">
                <c:v>800</c:v>
              </c:pt>
              <c:pt idx="2">
                <c:v>291</c:v>
              </c:pt>
              <c:pt idx="3">
                <c:v>490</c:v>
              </c:pt>
              <c:pt idx="4">
                <c:v>503</c:v>
              </c:pt>
              <c:pt idx="5">
                <c:v>192</c:v>
              </c:pt>
              <c:pt idx="6">
                <c:v>655</c:v>
              </c:pt>
              <c:pt idx="7">
                <c:v>305</c:v>
              </c:pt>
              <c:pt idx="8">
                <c:v>816</c:v>
              </c:pt>
              <c:pt idx="9">
                <c:v>8</c:v>
              </c:pt>
              <c:pt idx="10">
                <c:v>393</c:v>
              </c:pt>
              <c:pt idx="11">
                <c:v>273</c:v>
              </c:pt>
              <c:pt idx="12">
                <c:v>311</c:v>
              </c:pt>
              <c:pt idx="13">
                <c:v>418</c:v>
              </c:pt>
              <c:pt idx="14">
                <c:v>242</c:v>
              </c:pt>
              <c:pt idx="15">
                <c:v>698</c:v>
              </c:pt>
              <c:pt idx="16">
                <c:v>623</c:v>
              </c:pt>
              <c:pt idx="17">
                <c:v>818</c:v>
              </c:pt>
              <c:pt idx="18">
                <c:v>381</c:v>
              </c:pt>
              <c:pt idx="19">
                <c:v>101</c:v>
              </c:pt>
              <c:pt idx="20">
                <c:v>482</c:v>
              </c:pt>
              <c:pt idx="21">
                <c:v>747</c:v>
              </c:pt>
              <c:pt idx="22">
                <c:v>456</c:v>
              </c:pt>
              <c:pt idx="23">
                <c:v>239</c:v>
              </c:pt>
              <c:pt idx="24">
                <c:v>137</c:v>
              </c:pt>
              <c:pt idx="25">
                <c:v>703</c:v>
              </c:pt>
              <c:pt idx="26">
                <c:v>734</c:v>
              </c:pt>
              <c:pt idx="27">
                <c:v>1204</c:v>
              </c:pt>
              <c:pt idx="28">
                <c:v>214</c:v>
              </c:pt>
              <c:pt idx="29">
                <c:v>69</c:v>
              </c:pt>
              <c:pt idx="30">
                <c:v>384</c:v>
              </c:pt>
              <c:pt idx="31">
                <c:v>464</c:v>
              </c:pt>
              <c:pt idx="32">
                <c:v>183</c:v>
              </c:pt>
              <c:pt idx="33">
                <c:v>508</c:v>
              </c:pt>
              <c:pt idx="34">
                <c:v>619</c:v>
              </c:pt>
              <c:pt idx="35">
                <c:v>900</c:v>
              </c:pt>
            </c:numLit>
          </c:val>
          <c:smooth val="0"/>
          <c:extLst>
            <c:ext xmlns:c16="http://schemas.microsoft.com/office/drawing/2014/chart" uri="{C3380CC4-5D6E-409C-BE32-E72D297353CC}">
              <c16:uniqueId val="{00000001-895E-406D-B433-5E04F143A194}"/>
            </c:ext>
          </c:extLst>
        </c:ser>
        <c:dLbls>
          <c:showLegendKey val="0"/>
          <c:showVal val="0"/>
          <c:showCatName val="0"/>
          <c:showSerName val="0"/>
          <c:showPercent val="0"/>
          <c:showBubbleSize val="0"/>
        </c:dLbls>
        <c:marker val="1"/>
        <c:smooth val="0"/>
        <c:axId val="1796726367"/>
        <c:axId val="1796723455"/>
      </c:lineChart>
      <c:catAx>
        <c:axId val="1796726367"/>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796723455"/>
        <c:crosses val="autoZero"/>
        <c:auto val="1"/>
        <c:lblAlgn val="ctr"/>
        <c:lblOffset val="100"/>
        <c:noMultiLvlLbl val="0"/>
        <c:extLst>
          <c:ext xmlns:c15="http://schemas.microsoft.com/office/drawing/2012/chart" uri="{F40574EE-89B7-4290-83BB-5DA773EAF853}">
            <c15:numFmt c:formatCode="General" c:sourceLinked="1"/>
          </c:ext>
        </c:extLst>
      </c:catAx>
      <c:valAx>
        <c:axId val="1796723455"/>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SUM OF SALES</a:t>
                </a:r>
              </a:p>
            </c:rich>
          </c:tx>
          <c:layout>
            <c:manualLayout>
              <c:xMode val="edge"/>
              <c:yMode val="edge"/>
              <c:x val="1.4067993579185572E-2"/>
              <c:y val="0.41954703124156228"/>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72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[power pivot data.xlsx]PivotChartTable7</c15:name>
        <c15:fmtId val="0"/>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r>
              <a:rPr lang="en-IN">
                <a:solidFill>
                  <a:schemeClr val="lt1"/>
                </a:solidFill>
                <a:latin typeface="+mn-lt"/>
                <a:ea typeface="+mn-ea"/>
                <a:cs typeface="+mn-cs"/>
              </a:rPr>
              <a:t>TARGET VS ACTUAL SALES</a:t>
            </a:r>
            <a:endParaRPr lang="en-IN"/>
          </a:p>
        </c:rich>
      </c:tx>
      <c:overlay val="0"/>
      <c:spPr>
        <a:solidFill>
          <a:schemeClr val="accent2"/>
        </a:solidFill>
        <a:ln w="12700" cap="flat" cmpd="sng" algn="ctr">
          <a:solidFill>
            <a:schemeClr val="accent2">
              <a:shade val="50000"/>
            </a:schemeClr>
          </a:solidFill>
          <a:prstDash val="solid"/>
          <a:miter lim="800000"/>
        </a:ln>
        <a:effectLst/>
      </c:spPr>
      <c:txPr>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Target Sales</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
              <c:pt idx="0">
                <c:v>Total</c:v>
              </c:pt>
            </c:strLit>
          </c:cat>
          <c:val>
            <c:numLit>
              <c:formatCode>"₹"\ #,##0.00;#,##0.00\ \-"₹";"₹"\ #,##0.00</c:formatCode>
              <c:ptCount val="1"/>
              <c:pt idx="0">
                <c:v>29856.453699999998</c:v>
              </c:pt>
            </c:numLit>
          </c:val>
          <c:extLst>
            <c:ext xmlns:c16="http://schemas.microsoft.com/office/drawing/2014/chart" uri="{C3380CC4-5D6E-409C-BE32-E72D297353CC}">
              <c16:uniqueId val="{00000000-85C9-43D9-B74C-05089DD1C8CA}"/>
            </c:ext>
          </c:extLst>
        </c:ser>
        <c:ser>
          <c:idx val="1"/>
          <c:order val="1"/>
          <c:tx>
            <c:v>Sum of Actual Sales</c:v>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
              <c:pt idx="0">
                <c:v>Total</c:v>
              </c:pt>
            </c:strLit>
          </c:cat>
          <c:val>
            <c:numLit>
              <c:formatCode>"₹"\ #,##0.00;#,##0.00\ \-"₹";"₹"\ #,##0.00</c:formatCode>
              <c:ptCount val="1"/>
              <c:pt idx="0">
                <c:v>16976</c:v>
              </c:pt>
            </c:numLit>
          </c:val>
          <c:extLst>
            <c:ext xmlns:c16="http://schemas.microsoft.com/office/drawing/2014/chart" uri="{C3380CC4-5D6E-409C-BE32-E72D297353CC}">
              <c16:uniqueId val="{00000001-85C9-43D9-B74C-05089DD1C8CA}"/>
            </c:ext>
          </c:extLst>
        </c:ser>
        <c:dLbls>
          <c:dLblPos val="inEnd"/>
          <c:showLegendKey val="0"/>
          <c:showVal val="1"/>
          <c:showCatName val="0"/>
          <c:showSerName val="0"/>
          <c:showPercent val="0"/>
          <c:showBubbleSize val="0"/>
        </c:dLbls>
        <c:gapWidth val="65"/>
        <c:axId val="943176015"/>
        <c:axId val="943168111"/>
      </c:barChart>
      <c:catAx>
        <c:axId val="943176015"/>
        <c:scaling>
          <c:orientation val="minMax"/>
        </c:scaling>
        <c:delete val="0"/>
        <c:axPos val="b"/>
        <c:numFmt formatCode="General" sourceLinked="0"/>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43168111"/>
        <c:crosses val="autoZero"/>
        <c:auto val="1"/>
        <c:lblAlgn val="ctr"/>
        <c:lblOffset val="100"/>
        <c:noMultiLvlLbl val="0"/>
        <c:extLst>
          <c:ext xmlns:c15="http://schemas.microsoft.com/office/drawing/2012/chart" uri="{F40574EE-89B7-4290-83BB-5DA773EAF853}">
            <c15:numFmt c:formatCode="General" c:sourceLinked="1"/>
          </c:ext>
        </c:extLst>
      </c:catAx>
      <c:valAx>
        <c:axId val="943168111"/>
        <c:scaling>
          <c:orientation val="minMax"/>
        </c:scaling>
        <c:delete val="0"/>
        <c:axPos val="l"/>
        <c:numFmt formatCode="&quot;₹&quot;\ #,##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43176015"/>
        <c:crosses val="autoZero"/>
        <c:crossBetween val="between"/>
        <c:extLst/>
      </c:valAx>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dk1">
          <a:lumMod val="25000"/>
          <a:lumOff val="75000"/>
        </a:schemeClr>
      </a:solidFill>
      <a:round/>
    </a:ln>
    <a:effectLst/>
  </c:spPr>
  <c:txPr>
    <a:bodyPr/>
    <a:lstStyle/>
    <a:p>
      <a:pPr>
        <a:defRPr/>
      </a:pPr>
      <a:endParaRPr lang="en-US"/>
    </a:p>
  </c:txPr>
  <c:extLst>
    <c:ext xmlns:c15="http://schemas.microsoft.com/office/drawing/2012/chart" uri="{723BEF56-08C2-4564-9609-F4CBC75E7E54}">
      <c15:pivotSource>
        <c15:name>[power pivot data.xlsx]PivotChartTable26</c15:name>
        <c15:fmtId val="3"/>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 data.xlsx]ret perf!PivotTable8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'ret perf'!$B$1</c:f>
              <c:strCache>
                <c:ptCount val="1"/>
                <c:pt idx="0">
                  <c:v>Total</c:v>
                </c:pt>
              </c:strCache>
            </c:strRef>
          </c:tx>
          <c:spPr>
            <a:solidFill>
              <a:schemeClr val="accent1"/>
            </a:solidFill>
            <a:ln>
              <a:noFill/>
            </a:ln>
            <a:effectLst/>
          </c:spPr>
          <c:invertIfNegative val="0"/>
          <c:cat>
            <c:strRef>
              <c:f>'ret perf'!$A$2:$A$9</c:f>
              <c:strCache>
                <c:ptCount val="7"/>
                <c:pt idx="0">
                  <c:v>Saffron</c:v>
                </c:pt>
                <c:pt idx="1">
                  <c:v>OurTown</c:v>
                </c:pt>
                <c:pt idx="2">
                  <c:v>Nexus</c:v>
                </c:pt>
                <c:pt idx="3">
                  <c:v>Fireside</c:v>
                </c:pt>
                <c:pt idx="4">
                  <c:v>BlueFire</c:v>
                </c:pt>
                <c:pt idx="5">
                  <c:v>AllStar</c:v>
                </c:pt>
                <c:pt idx="6">
                  <c:v>AllAround</c:v>
                </c:pt>
              </c:strCache>
            </c:strRef>
          </c:cat>
          <c:val>
            <c:numRef>
              <c:f>'ret perf'!$B$2:$B$9</c:f>
              <c:numCache>
                <c:formatCode>"₹"\ #,##0</c:formatCode>
                <c:ptCount val="7"/>
                <c:pt idx="0">
                  <c:v>3415</c:v>
                </c:pt>
                <c:pt idx="1">
                  <c:v>1965</c:v>
                </c:pt>
                <c:pt idx="2">
                  <c:v>2589</c:v>
                </c:pt>
                <c:pt idx="3">
                  <c:v>2011</c:v>
                </c:pt>
                <c:pt idx="4">
                  <c:v>2616</c:v>
                </c:pt>
                <c:pt idx="5">
                  <c:v>2635</c:v>
                </c:pt>
                <c:pt idx="6">
                  <c:v>1745</c:v>
                </c:pt>
              </c:numCache>
            </c:numRef>
          </c:val>
          <c:extLst>
            <c:ext xmlns:c16="http://schemas.microsoft.com/office/drawing/2014/chart" uri="{C3380CC4-5D6E-409C-BE32-E72D297353CC}">
              <c16:uniqueId val="{00000002-B2D9-459C-A0A6-6E45767C5DAD}"/>
            </c:ext>
          </c:extLst>
        </c:ser>
        <c:dLbls>
          <c:showLegendKey val="0"/>
          <c:showVal val="0"/>
          <c:showCatName val="0"/>
          <c:showSerName val="0"/>
          <c:showPercent val="0"/>
          <c:showBubbleSize val="0"/>
        </c:dLbls>
        <c:gapWidth val="219"/>
        <c:overlap val="-27"/>
        <c:axId val="1259700912"/>
        <c:axId val="1259695088"/>
      </c:barChart>
      <c:catAx>
        <c:axId val="125970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695088"/>
        <c:crosses val="autoZero"/>
        <c:auto val="1"/>
        <c:lblAlgn val="ctr"/>
        <c:lblOffset val="100"/>
        <c:noMultiLvlLbl val="0"/>
      </c:catAx>
      <c:valAx>
        <c:axId val="12596950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70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YTD/QTD/MTD GROWTH</a:t>
            </a:r>
            <a:r>
              <a:rPr lang="en-US" baseline="0"/>
              <a:t> RATE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7"/>
        <c:spPr>
          <a:ln w="34925" cap="rnd">
            <a:solidFill>
              <a:schemeClr val="accent2"/>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918044544087553E-2"/>
          <c:y val="0.16457798651000111"/>
          <c:w val="0.88858903544060441"/>
          <c:h val="0.6755063876241344"/>
        </c:manualLayout>
      </c:layout>
      <c:lineChart>
        <c:grouping val="standard"/>
        <c:varyColors val="0"/>
        <c:ser>
          <c:idx val="0"/>
          <c:order val="0"/>
          <c:tx>
            <c:v>Total</c:v>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2"/>
              <c:pt idx="0">
                <c:v>Qtr1
2018</c:v>
              </c:pt>
              <c:pt idx="1">
                <c:v>Qtr2
2018</c:v>
              </c:pt>
              <c:pt idx="2">
                <c:v>Qtr3
2018</c:v>
              </c:pt>
              <c:pt idx="3">
                <c:v>Qtr4
2018</c:v>
              </c:pt>
              <c:pt idx="4">
                <c:v>Qtr1
2019</c:v>
              </c:pt>
              <c:pt idx="5">
                <c:v>Qtr2
2019</c:v>
              </c:pt>
              <c:pt idx="6">
                <c:v>Qtr3
2019</c:v>
              </c:pt>
              <c:pt idx="7">
                <c:v>Qtr4
2019</c:v>
              </c:pt>
              <c:pt idx="8">
                <c:v>Qtr1
2020</c:v>
              </c:pt>
              <c:pt idx="9">
                <c:v>Qtr2
2020</c:v>
              </c:pt>
              <c:pt idx="10">
                <c:v>Qtr3
2020</c:v>
              </c:pt>
              <c:pt idx="11">
                <c:v>Qtr4
2020</c:v>
              </c:pt>
            </c:strLit>
          </c:cat>
          <c:val>
            <c:numLit>
              <c:formatCode>0.00%</c:formatCode>
              <c:ptCount val="12"/>
              <c:pt idx="0">
                <c:v>0.10049481621112158</c:v>
              </c:pt>
              <c:pt idx="1">
                <c:v>6.9804429783223376E-2</c:v>
              </c:pt>
              <c:pt idx="2">
                <c:v>0.10461828463713478</c:v>
              </c:pt>
              <c:pt idx="3">
                <c:v>3.9703110273327048E-2</c:v>
              </c:pt>
              <c:pt idx="4">
                <c:v>5.7198397737983034E-2</c:v>
              </c:pt>
              <c:pt idx="5">
                <c:v>0.1260014137606032</c:v>
              </c:pt>
              <c:pt idx="6">
                <c:v>5.6786050895381718E-2</c:v>
              </c:pt>
              <c:pt idx="7">
                <c:v>8.4943449575871813E-2</c:v>
              </c:pt>
              <c:pt idx="8">
                <c:v>9.2719132893496703E-2</c:v>
              </c:pt>
              <c:pt idx="9">
                <c:v>8.7594250706880303E-2</c:v>
              </c:pt>
              <c:pt idx="10">
                <c:v>6.0732799245994347E-2</c:v>
              </c:pt>
              <c:pt idx="11">
                <c:v>0.11940386427898209</c:v>
              </c:pt>
            </c:numLit>
          </c:val>
          <c:smooth val="0"/>
          <c:extLst>
            <c:ext xmlns:c16="http://schemas.microsoft.com/office/drawing/2014/chart" uri="{C3380CC4-5D6E-409C-BE32-E72D297353CC}">
              <c16:uniqueId val="{00000001-C4A7-48F5-8F5C-809729143A9D}"/>
            </c:ext>
          </c:extLst>
        </c:ser>
        <c:dLbls>
          <c:showLegendKey val="0"/>
          <c:showVal val="0"/>
          <c:showCatName val="0"/>
          <c:showSerName val="0"/>
          <c:showPercent val="0"/>
          <c:showBubbleSize val="0"/>
        </c:dLbls>
        <c:smooth val="0"/>
        <c:axId val="1122628160"/>
        <c:axId val="1122626912"/>
      </c:lineChart>
      <c:catAx>
        <c:axId val="1122628160"/>
        <c:scaling>
          <c:orientation val="minMax"/>
        </c:scaling>
        <c:delete val="0"/>
        <c:axPos val="b"/>
        <c:numFmt formatCode="General" sourceLinked="0"/>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2626912"/>
        <c:crosses val="autoZero"/>
        <c:auto val="1"/>
        <c:lblAlgn val="ctr"/>
        <c:lblOffset val="100"/>
        <c:noMultiLvlLbl val="0"/>
        <c:extLst>
          <c:ext xmlns:c15="http://schemas.microsoft.com/office/drawing/2012/chart" uri="{F40574EE-89B7-4290-83BB-5DA773EAF853}">
            <c15:numFmt c:formatCode="General" c:sourceLinked="1"/>
          </c:ext>
        </c:extLst>
      </c:catAx>
      <c:valAx>
        <c:axId val="112262691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GRowth Rate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2628160"/>
        <c:crosses val="autoZero"/>
        <c:crossBetween val="between"/>
        <c:extLst>
          <c:ext xmlns:c15="http://schemas.microsoft.com/office/drawing/2012/chart" uri="{F40574EE-89B7-4290-83BB-5DA773EAF853}">
            <c15:numFmt c:formatCode="0.0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[power pivot data.xlsx]PivotChartTable11</c15:name>
        <c15:fmtId val="0"/>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TARGET VS ACTUAL VISITS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70C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70C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Actual Visits</c:v>
          </c:tx>
          <c:spPr>
            <a:solidFill>
              <a:schemeClr val="accent2">
                <a:lumMod val="7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1054.8040903540909</c:v>
              </c:pt>
            </c:numLit>
          </c:val>
          <c:extLst>
            <c:ext xmlns:c16="http://schemas.microsoft.com/office/drawing/2014/chart" uri="{C3380CC4-5D6E-409C-BE32-E72D297353CC}">
              <c16:uniqueId val="{00000004-BFB6-499E-9F3C-31CADDBDCB32}"/>
            </c:ext>
          </c:extLst>
        </c:ser>
        <c:ser>
          <c:idx val="1"/>
          <c:order val="1"/>
          <c:tx>
            <c:v>Sum of Target Visits</c:v>
          </c:tx>
          <c:spPr>
            <a:solidFill>
              <a:srgbClr val="0070C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2092.5911173345571</c:v>
              </c:pt>
            </c:numLit>
          </c:val>
          <c:extLst>
            <c:ext xmlns:c16="http://schemas.microsoft.com/office/drawing/2014/chart" uri="{C3380CC4-5D6E-409C-BE32-E72D297353CC}">
              <c16:uniqueId val="{00000006-BFB6-499E-9F3C-31CADDBDCB32}"/>
            </c:ext>
          </c:extLst>
        </c:ser>
        <c:dLbls>
          <c:dLblPos val="outEnd"/>
          <c:showLegendKey val="0"/>
          <c:showVal val="1"/>
          <c:showCatName val="0"/>
          <c:showSerName val="0"/>
          <c:showPercent val="0"/>
          <c:showBubbleSize val="0"/>
        </c:dLbls>
        <c:gapWidth val="100"/>
        <c:overlap val="-24"/>
        <c:axId val="4004592"/>
        <c:axId val="3991696"/>
      </c:barChart>
      <c:catAx>
        <c:axId val="4004592"/>
        <c:scaling>
          <c:orientation val="minMax"/>
        </c:scaling>
        <c:delete val="0"/>
        <c:axPos val="b"/>
        <c:numFmt formatCode="General" sourceLinked="0"/>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1696"/>
        <c:crosses val="autoZero"/>
        <c:auto val="1"/>
        <c:lblAlgn val="ctr"/>
        <c:lblOffset val="100"/>
        <c:noMultiLvlLbl val="0"/>
        <c:extLst>
          <c:ext xmlns:c15="http://schemas.microsoft.com/office/drawing/2012/chart" uri="{F40574EE-89B7-4290-83BB-5DA773EAF853}">
            <c15:numFmt c:formatCode="General" c:sourceLinked="1"/>
          </c:ext>
        </c:extLst>
      </c:catAx>
      <c:valAx>
        <c:axId val="3991696"/>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459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[power pivot data.xlsx]PivotChartTable29</c15:name>
        <c15:fmtId val="2"/>
      </c15:pivotSource>
      <c15:pivotOptions>
        <c15:dropZoneFilter val="1"/>
        <c15:dropZoneCatego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US">
                <a:solidFill>
                  <a:schemeClr val="lt1"/>
                </a:solidFill>
                <a:latin typeface="+mn-lt"/>
                <a:ea typeface="+mn-ea"/>
                <a:cs typeface="+mn-cs"/>
              </a:rPr>
              <a:t>TOP 5 SALESMAN</a:t>
            </a:r>
            <a:endParaRPr lang="en-US"/>
          </a:p>
        </c:rich>
      </c:tx>
      <c:overlay val="0"/>
      <c:spPr>
        <a:solidFill>
          <a:schemeClr val="accent2"/>
        </a:solidFill>
        <a:ln w="12700" cap="flat" cmpd="sng" algn="ctr">
          <a:solidFill>
            <a:schemeClr val="accent2">
              <a:shade val="50000"/>
            </a:schemeClr>
          </a:solidFill>
          <a:prstDash val="solid"/>
          <a:miter lim="800000"/>
        </a:ln>
        <a:effectLst/>
      </c:spPr>
      <c:txPr>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7416074346405236"/>
              <c:y val="5.6743611111111113E-2"/>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FF36BF9C-16ED-4FF4-94E0-F2BE1CCAFB9D}" type="CATEGORYNAME">
                  <a:rPr lang="en-US"/>
                  <a:pPr>
                    <a:defRPr sz="900" b="0" i="0" u="none" strike="noStrike" kern="1200" baseline="0">
                      <a:solidFill>
                        <a:schemeClr val="tx1"/>
                      </a:solidFill>
                      <a:latin typeface="+mn-lt"/>
                      <a:ea typeface="+mn-ea"/>
                      <a:cs typeface="+mn-cs"/>
                    </a:defRPr>
                  </a:pPr>
                  <a:t>[CATEGORY NAME]</a:t>
                </a:fld>
                <a:endParaRPr lang="en-US" baseline="0"/>
              </a:p>
              <a:p>
                <a:pPr>
                  <a:defRPr sz="900" b="0" i="0" u="none" strike="noStrike" kern="1200" baseline="0">
                    <a:solidFill>
                      <a:schemeClr val="tx1"/>
                    </a:solidFill>
                    <a:latin typeface="+mn-lt"/>
                    <a:ea typeface="+mn-ea"/>
                    <a:cs typeface="+mn-cs"/>
                  </a:defRPr>
                </a:pPr>
                <a:fld id="{1CF5B6CF-0FC1-4A63-B6FB-5DCAF10460F9}" type="VALUE">
                  <a:rPr lang="en-US" baseline="0"/>
                  <a:pPr>
                    <a:defRPr sz="900" b="0" i="0" u="none" strike="noStrike" kern="1200" baseline="0">
                      <a:solidFill>
                        <a:schemeClr val="tx1"/>
                      </a:solidFill>
                      <a:latin typeface="+mn-lt"/>
                      <a:ea typeface="+mn-ea"/>
                      <a:cs typeface="+mn-cs"/>
                    </a:defRPr>
                  </a:pPr>
                  <a:t>[VALUE]</a:t>
                </a:fld>
                <a:endParaRPr lang="en-IN"/>
              </a:p>
            </c:rich>
          </c:tx>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25B29DA5-B4AD-400A-A42C-0AC75920FAA5}" type="CATEGORYNAME">
                  <a:rPr lang="en-US"/>
                  <a:pPr>
                    <a:defRPr sz="900" b="0" i="0" u="none" strike="noStrike" kern="1200" baseline="0">
                      <a:solidFill>
                        <a:schemeClr val="tx1"/>
                      </a:solidFill>
                      <a:latin typeface="+mn-lt"/>
                      <a:ea typeface="+mn-ea"/>
                      <a:cs typeface="+mn-cs"/>
                    </a:defRPr>
                  </a:pPr>
                  <a:t>[CATEGORY NAME]</a:t>
                </a:fld>
                <a:endParaRPr lang="en-US" baseline="0"/>
              </a:p>
              <a:p>
                <a:pPr>
                  <a:defRPr sz="900" b="0" i="0" u="none" strike="noStrike" kern="1200" baseline="0">
                    <a:solidFill>
                      <a:schemeClr val="tx1"/>
                    </a:solidFill>
                    <a:latin typeface="+mn-lt"/>
                    <a:ea typeface="+mn-ea"/>
                    <a:cs typeface="+mn-cs"/>
                  </a:defRPr>
                </a:pPr>
                <a:r>
                  <a:rPr lang="en-US" baseline="0"/>
                  <a:t> </a:t>
                </a:r>
                <a:fld id="{B14B7F68-2AF8-4607-B2A7-966E3E724868}" type="VALUE">
                  <a:rPr lang="en-US" baseline="0"/>
                  <a:pPr>
                    <a:defRPr sz="900" b="0" i="0" u="none" strike="noStrike" kern="1200" baseline="0">
                      <a:solidFill>
                        <a:schemeClr val="tx1"/>
                      </a:solidFill>
                      <a:latin typeface="+mn-lt"/>
                      <a:ea typeface="+mn-ea"/>
                      <a:cs typeface="+mn-cs"/>
                    </a:defRPr>
                  </a:pPr>
                  <a:t>[VALUE]</a:t>
                </a:fld>
                <a:endParaRPr lang="en-US" baseline="0"/>
              </a:p>
            </c:rich>
          </c:tx>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D71F0C0E-5B6B-4296-ACE5-4A4B20ABAB00}" type="CATEGORYNAME">
                  <a:rPr lang="en-US"/>
                  <a:pPr>
                    <a:defRPr sz="900" b="0" i="0" u="none" strike="noStrike" kern="1200" baseline="0">
                      <a:solidFill>
                        <a:schemeClr val="tx1"/>
                      </a:solidFill>
                      <a:latin typeface="+mn-lt"/>
                      <a:ea typeface="+mn-ea"/>
                      <a:cs typeface="+mn-cs"/>
                    </a:defRPr>
                  </a:pPr>
                  <a:t>[CATEGORY NAME]</a:t>
                </a:fld>
                <a:endParaRPr lang="en-US"/>
              </a:p>
              <a:p>
                <a:pPr>
                  <a:defRPr sz="900" b="0" i="0" u="none" strike="noStrike" kern="1200" baseline="0">
                    <a:solidFill>
                      <a:schemeClr val="tx1"/>
                    </a:solidFill>
                    <a:latin typeface="+mn-lt"/>
                    <a:ea typeface="+mn-ea"/>
                    <a:cs typeface="+mn-cs"/>
                  </a:defRPr>
                </a:pPr>
                <a:fld id="{9739B91A-06C9-4E35-BA44-1605B82DAB71}" type="VALUE">
                  <a:rPr lang="en-US" baseline="0"/>
                  <a:pPr>
                    <a:defRPr sz="900" b="0" i="0" u="none" strike="noStrike" kern="1200" baseline="0">
                      <a:solidFill>
                        <a:schemeClr val="tx1"/>
                      </a:solidFill>
                      <a:latin typeface="+mn-lt"/>
                      <a:ea typeface="+mn-ea"/>
                      <a:cs typeface="+mn-cs"/>
                    </a:defRPr>
                  </a:pPr>
                  <a:t>[VALUE]</a:t>
                </a:fld>
                <a:endParaRPr lang="en-IN"/>
              </a:p>
            </c:rich>
          </c:tx>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4.8617374727668847E-2"/>
              <c:y val="0.1741655555555555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DD2B8F27-D6DF-403A-A35E-85DECEF2F5CB}" type="CATEGORYNAME">
                  <a:rPr lang="en-US"/>
                  <a:pPr>
                    <a:defRPr sz="900" b="0" i="0" u="none" strike="noStrike" kern="1200" baseline="0">
                      <a:solidFill>
                        <a:schemeClr val="tx1"/>
                      </a:solidFill>
                      <a:latin typeface="+mn-lt"/>
                      <a:ea typeface="+mn-ea"/>
                      <a:cs typeface="+mn-cs"/>
                    </a:defRPr>
                  </a:pPr>
                  <a:t>[CATEGORY NAME]</a:t>
                </a:fld>
                <a:r>
                  <a:rPr lang="en-US" baseline="0"/>
                  <a:t>,</a:t>
                </a:r>
              </a:p>
              <a:p>
                <a:pPr>
                  <a:defRPr sz="900" b="0" i="0" u="none" strike="noStrike" kern="1200" baseline="0">
                    <a:solidFill>
                      <a:schemeClr val="tx1"/>
                    </a:solidFill>
                    <a:latin typeface="+mn-lt"/>
                    <a:ea typeface="+mn-ea"/>
                    <a:cs typeface="+mn-cs"/>
                  </a:defRPr>
                </a:pPr>
                <a:fld id="{8B20254E-C5D0-4A20-B6B4-2D00214D3257}" type="VALUE">
                  <a:rPr lang="en-US" baseline="0"/>
                  <a:pPr>
                    <a:defRPr sz="900" b="0" i="0" u="none" strike="noStrike" kern="1200" baseline="0">
                      <a:solidFill>
                        <a:schemeClr val="tx1"/>
                      </a:solidFill>
                      <a:latin typeface="+mn-lt"/>
                      <a:ea typeface="+mn-ea"/>
                      <a:cs typeface="+mn-cs"/>
                    </a:defRPr>
                  </a:pPr>
                  <a:t>[VALUE]</a:t>
                </a:fld>
                <a:endParaRPr lang="en-IN"/>
              </a:p>
            </c:rich>
          </c:tx>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7416074346405236"/>
              <c:y val="5.6743611111111113E-2"/>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FF36BF9C-16ED-4FF4-94E0-F2BE1CCAFB9D}" type="CATEGORYNAME">
                  <a:rPr lang="en-US"/>
                  <a:pPr>
                    <a:defRPr sz="900" b="0" i="0" u="none" strike="noStrike" kern="1200" baseline="0">
                      <a:solidFill>
                        <a:schemeClr val="tx1"/>
                      </a:solidFill>
                      <a:latin typeface="+mn-lt"/>
                      <a:ea typeface="+mn-ea"/>
                      <a:cs typeface="+mn-cs"/>
                    </a:defRPr>
                  </a:pPr>
                  <a:t>[CATEGORY NAME]</a:t>
                </a:fld>
                <a:endParaRPr lang="en-US" baseline="0"/>
              </a:p>
              <a:p>
                <a:pPr>
                  <a:defRPr sz="900" b="0" i="0" u="none" strike="noStrike" kern="1200" baseline="0">
                    <a:solidFill>
                      <a:schemeClr val="tx1"/>
                    </a:solidFill>
                    <a:latin typeface="+mn-lt"/>
                    <a:ea typeface="+mn-ea"/>
                    <a:cs typeface="+mn-cs"/>
                  </a:defRPr>
                </a:pPr>
                <a:fld id="{1CF5B6CF-0FC1-4A63-B6FB-5DCAF10460F9}" type="VALUE">
                  <a:rPr lang="en-US" baseline="0"/>
                  <a:pPr>
                    <a:defRPr sz="900" b="0" i="0" u="none" strike="noStrike" kern="1200" baseline="0">
                      <a:solidFill>
                        <a:schemeClr val="tx1"/>
                      </a:solidFill>
                      <a:latin typeface="+mn-lt"/>
                      <a:ea typeface="+mn-ea"/>
                      <a:cs typeface="+mn-cs"/>
                    </a:defRPr>
                  </a:pPr>
                  <a:t>[VALUE]</a:t>
                </a:fld>
                <a:endParaRPr lang="en-IN"/>
              </a:p>
            </c:rich>
          </c:tx>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25B29DA5-B4AD-400A-A42C-0AC75920FAA5}" type="CATEGORYNAME">
                  <a:rPr lang="en-US"/>
                  <a:pPr>
                    <a:defRPr sz="900" b="0" i="0" u="none" strike="noStrike" kern="1200" baseline="0">
                      <a:solidFill>
                        <a:schemeClr val="tx1"/>
                      </a:solidFill>
                      <a:latin typeface="+mn-lt"/>
                      <a:ea typeface="+mn-ea"/>
                      <a:cs typeface="+mn-cs"/>
                    </a:defRPr>
                  </a:pPr>
                  <a:t>[CATEGORY NAME]</a:t>
                </a:fld>
                <a:endParaRPr lang="en-US" baseline="0"/>
              </a:p>
              <a:p>
                <a:pPr>
                  <a:defRPr sz="900" b="0" i="0" u="none" strike="noStrike" kern="1200" baseline="0">
                    <a:solidFill>
                      <a:schemeClr val="tx1"/>
                    </a:solidFill>
                    <a:latin typeface="+mn-lt"/>
                    <a:ea typeface="+mn-ea"/>
                    <a:cs typeface="+mn-cs"/>
                  </a:defRPr>
                </a:pPr>
                <a:r>
                  <a:rPr lang="en-US" baseline="0"/>
                  <a:t> </a:t>
                </a:r>
                <a:fld id="{B14B7F68-2AF8-4607-B2A7-966E3E724868}" type="VALUE">
                  <a:rPr lang="en-US" baseline="0"/>
                  <a:pPr>
                    <a:defRPr sz="900" b="0" i="0" u="none" strike="noStrike" kern="1200" baseline="0">
                      <a:solidFill>
                        <a:schemeClr val="tx1"/>
                      </a:solidFill>
                      <a:latin typeface="+mn-lt"/>
                      <a:ea typeface="+mn-ea"/>
                      <a:cs typeface="+mn-cs"/>
                    </a:defRPr>
                  </a:pPr>
                  <a:t>[VALUE]</a:t>
                </a:fld>
                <a:endParaRPr lang="en-US" baseline="0"/>
              </a:p>
            </c:rich>
          </c:tx>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D71F0C0E-5B6B-4296-ACE5-4A4B20ABAB00}" type="CATEGORYNAME">
                  <a:rPr lang="en-US"/>
                  <a:pPr>
                    <a:defRPr sz="900" b="0" i="0" u="none" strike="noStrike" kern="1200" baseline="0">
                      <a:solidFill>
                        <a:schemeClr val="tx1"/>
                      </a:solidFill>
                      <a:latin typeface="+mn-lt"/>
                      <a:ea typeface="+mn-ea"/>
                      <a:cs typeface="+mn-cs"/>
                    </a:defRPr>
                  </a:pPr>
                  <a:t>[CATEGORY NAME]</a:t>
                </a:fld>
                <a:endParaRPr lang="en-US"/>
              </a:p>
              <a:p>
                <a:pPr>
                  <a:defRPr sz="900" b="0" i="0" u="none" strike="noStrike" kern="1200" baseline="0">
                    <a:solidFill>
                      <a:schemeClr val="tx1"/>
                    </a:solidFill>
                    <a:latin typeface="+mn-lt"/>
                    <a:ea typeface="+mn-ea"/>
                    <a:cs typeface="+mn-cs"/>
                  </a:defRPr>
                </a:pPr>
                <a:fld id="{9739B91A-06C9-4E35-BA44-1605B82DAB71}" type="VALUE">
                  <a:rPr lang="en-US" baseline="0"/>
                  <a:pPr>
                    <a:defRPr sz="900" b="0" i="0" u="none" strike="noStrike" kern="1200" baseline="0">
                      <a:solidFill>
                        <a:schemeClr val="tx1"/>
                      </a:solidFill>
                      <a:latin typeface="+mn-lt"/>
                      <a:ea typeface="+mn-ea"/>
                      <a:cs typeface="+mn-cs"/>
                    </a:defRPr>
                  </a:pPr>
                  <a:t>[VALUE]</a:t>
                </a:fld>
                <a:endParaRPr lang="en-IN"/>
              </a:p>
            </c:rich>
          </c:tx>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4.8617374727668847E-2"/>
              <c:y val="0.1741655555555555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DD2B8F27-D6DF-403A-A35E-85DECEF2F5CB}" type="CATEGORYNAME">
                  <a:rPr lang="en-US"/>
                  <a:pPr>
                    <a:defRPr sz="900" b="0" i="0" u="none" strike="noStrike" kern="1200" baseline="0">
                      <a:solidFill>
                        <a:schemeClr val="tx1"/>
                      </a:solidFill>
                      <a:latin typeface="+mn-lt"/>
                      <a:ea typeface="+mn-ea"/>
                      <a:cs typeface="+mn-cs"/>
                    </a:defRPr>
                  </a:pPr>
                  <a:t>[CATEGORY NAME]</a:t>
                </a:fld>
                <a:r>
                  <a:rPr lang="en-US" baseline="0"/>
                  <a:t>,</a:t>
                </a:r>
              </a:p>
              <a:p>
                <a:pPr>
                  <a:defRPr sz="900" b="0" i="0" u="none" strike="noStrike" kern="1200" baseline="0">
                    <a:solidFill>
                      <a:schemeClr val="tx1"/>
                    </a:solidFill>
                    <a:latin typeface="+mn-lt"/>
                    <a:ea typeface="+mn-ea"/>
                    <a:cs typeface="+mn-cs"/>
                  </a:defRPr>
                </a:pPr>
                <a:fld id="{8B20254E-C5D0-4A20-B6B4-2D00214D3257}" type="VALUE">
                  <a:rPr lang="en-US" baseline="0"/>
                  <a:pPr>
                    <a:defRPr sz="900" b="0" i="0" u="none" strike="noStrike" kern="1200" baseline="0">
                      <a:solidFill>
                        <a:schemeClr val="tx1"/>
                      </a:solidFill>
                      <a:latin typeface="+mn-lt"/>
                      <a:ea typeface="+mn-ea"/>
                      <a:cs typeface="+mn-cs"/>
                    </a:defRPr>
                  </a:pPr>
                  <a:t>[VALUE]</a:t>
                </a:fld>
                <a:endParaRPr lang="en-IN"/>
              </a:p>
            </c:rich>
          </c:tx>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7416074346405236"/>
              <c:y val="5.6743611111111113E-2"/>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FF36BF9C-16ED-4FF4-94E0-F2BE1CCAFB9D}" type="CATEGORYNAME">
                  <a:rPr lang="en-US"/>
                  <a:pPr>
                    <a:defRPr>
                      <a:solidFill>
                        <a:schemeClr val="tx1"/>
                      </a:solidFill>
                    </a:defRPr>
                  </a:pPr>
                  <a:t>[CATEGORY NAME]</a:t>
                </a:fld>
                <a:endParaRPr lang="en-US" baseline="0"/>
              </a:p>
              <a:p>
                <a:pPr>
                  <a:defRPr>
                    <a:solidFill>
                      <a:schemeClr val="tx1"/>
                    </a:solidFill>
                  </a:defRPr>
                </a:pPr>
                <a:fld id="{1CF5B6CF-0FC1-4A63-B6FB-5DCAF10460F9}" type="VALUE">
                  <a:rPr lang="en-US" baseline="0"/>
                  <a:pPr>
                    <a:defRPr>
                      <a:solidFill>
                        <a:schemeClr val="tx1"/>
                      </a:solidFill>
                    </a:defRPr>
                  </a:pPr>
                  <a:t>[VALUE]</a:t>
                </a:fld>
                <a:endParaRPr lang="en-IN"/>
              </a:p>
            </c:rich>
          </c:tx>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25B29DA5-B4AD-400A-A42C-0AC75920FAA5}" type="CATEGORYNAME">
                  <a:rPr lang="en-US"/>
                  <a:pPr>
                    <a:defRPr>
                      <a:solidFill>
                        <a:schemeClr val="tx1"/>
                      </a:solidFill>
                    </a:defRPr>
                  </a:pPr>
                  <a:t>[CATEGORY NAME]</a:t>
                </a:fld>
                <a:endParaRPr lang="en-US" baseline="0"/>
              </a:p>
              <a:p>
                <a:pPr>
                  <a:defRPr>
                    <a:solidFill>
                      <a:schemeClr val="tx1"/>
                    </a:solidFill>
                  </a:defRPr>
                </a:pPr>
                <a:r>
                  <a:rPr lang="en-US" baseline="0"/>
                  <a:t> </a:t>
                </a:r>
                <a:fld id="{B14B7F68-2AF8-4607-B2A7-966E3E724868}" type="VALUE">
                  <a:rPr lang="en-US" baseline="0"/>
                  <a:pPr>
                    <a:defRPr>
                      <a:solidFill>
                        <a:schemeClr val="tx1"/>
                      </a:solidFill>
                    </a:defRPr>
                  </a:pPr>
                  <a:t>[VALUE]</a:t>
                </a:fld>
                <a:endParaRPr lang="en-US" baseline="0"/>
              </a:p>
            </c:rich>
          </c:tx>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D71F0C0E-5B6B-4296-ACE5-4A4B20ABAB00}" type="CATEGORYNAME">
                  <a:rPr lang="en-US"/>
                  <a:pPr>
                    <a:defRPr>
                      <a:solidFill>
                        <a:schemeClr val="tx1"/>
                      </a:solidFill>
                    </a:defRPr>
                  </a:pPr>
                  <a:t>[CATEGORY NAME]</a:t>
                </a:fld>
                <a:endParaRPr lang="en-US"/>
              </a:p>
              <a:p>
                <a:pPr>
                  <a:defRPr>
                    <a:solidFill>
                      <a:schemeClr val="tx1"/>
                    </a:solidFill>
                  </a:defRPr>
                </a:pPr>
                <a:fld id="{9739B91A-06C9-4E35-BA44-1605B82DAB71}" type="VALUE">
                  <a:rPr lang="en-US" baseline="0"/>
                  <a:pPr>
                    <a:defRPr>
                      <a:solidFill>
                        <a:schemeClr val="tx1"/>
                      </a:solidFill>
                    </a:defRPr>
                  </a:pPr>
                  <a:t>[VALUE]</a:t>
                </a:fld>
                <a:endParaRPr lang="en-IN"/>
              </a:p>
            </c:rich>
          </c:tx>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4.8617374727668847E-2"/>
              <c:y val="0.1741655555555555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DD2B8F27-D6DF-403A-A35E-85DECEF2F5CB}" type="CATEGORYNAME">
                  <a:rPr lang="en-US"/>
                  <a:pPr>
                    <a:defRPr>
                      <a:solidFill>
                        <a:schemeClr val="tx1"/>
                      </a:solidFill>
                    </a:defRPr>
                  </a:pPr>
                  <a:t>[CATEGORY NAME]</a:t>
                </a:fld>
                <a:r>
                  <a:rPr lang="en-US" baseline="0"/>
                  <a:t>,</a:t>
                </a:r>
              </a:p>
              <a:p>
                <a:pPr>
                  <a:defRPr>
                    <a:solidFill>
                      <a:schemeClr val="tx1"/>
                    </a:solidFill>
                  </a:defRPr>
                </a:pPr>
                <a:fld id="{8B20254E-C5D0-4A20-B6B4-2D00214D3257}" type="VALUE">
                  <a:rPr lang="en-US" baseline="0"/>
                  <a:pPr>
                    <a:defRPr>
                      <a:solidFill>
                        <a:schemeClr val="tx1"/>
                      </a:solidFill>
                    </a:defRPr>
                  </a:pPr>
                  <a:t>[VALUE]</a:t>
                </a:fld>
                <a:endParaRPr lang="en-IN"/>
              </a:p>
            </c:rich>
          </c:tx>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s>
    <c:view3D>
      <c:rotX val="40"/>
      <c:rotY val="20"/>
      <c:depthPercent val="10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996478691394199"/>
          <c:y val="0.24485165289539132"/>
          <c:w val="0.78007042617211597"/>
          <c:h val="0.64812267631125087"/>
        </c:manualLayout>
      </c:layout>
      <c:pie3D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A750-4361-A9FB-A3FB93B19B2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A750-4361-A9FB-A3FB93B19B2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A750-4361-A9FB-A3FB93B19B2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A750-4361-A9FB-A3FB93B19B2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A750-4361-A9FB-A3FB93B19B28}"/>
              </c:ext>
            </c:extLst>
          </c:dPt>
          <c:dLbls>
            <c:dLbl>
              <c:idx val="0"/>
              <c:layout>
                <c:manualLayout>
                  <c:x val="-0.17416074346405236"/>
                  <c:y val="5.6743611111111113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A750-4361-A9FB-A3FB93B19B28}"/>
                </c:ext>
              </c:extLst>
            </c:dLbl>
            <c:dLbl>
              <c:idx val="1"/>
              <c:tx>
                <c:rich>
                  <a:bodyPr/>
                  <a:lstStyle/>
                  <a:p>
                    <a:fld id="{FF36BF9C-16ED-4FF4-94E0-F2BE1CCAFB9D}" type="CATEGORYNAME">
                      <a:rPr lang="en-US"/>
                      <a:pPr/>
                      <a:t>[CATEGORY NAME]</a:t>
                    </a:fld>
                    <a:endParaRPr lang="en-US" baseline="0"/>
                  </a:p>
                  <a:p>
                    <a:fld id="{1CF5B6CF-0FC1-4A63-B6FB-5DCAF10460F9}" type="VALUE">
                      <a:rPr lang="en-US" baseline="0"/>
                      <a:pPr/>
                      <a:t>[VALUE]</a:t>
                    </a:fld>
                    <a:endParaRPr lang="en-IN"/>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750-4361-A9FB-A3FB93B19B28}"/>
                </c:ext>
              </c:extLst>
            </c:dLbl>
            <c:dLbl>
              <c:idx val="2"/>
              <c:tx>
                <c:rich>
                  <a:bodyPr/>
                  <a:lstStyle/>
                  <a:p>
                    <a:fld id="{25B29DA5-B4AD-400A-A42C-0AC75920FAA5}" type="CATEGORYNAME">
                      <a:rPr lang="en-US"/>
                      <a:pPr/>
                      <a:t>[CATEGORY NAME]</a:t>
                    </a:fld>
                    <a:endParaRPr lang="en-US" baseline="0"/>
                  </a:p>
                  <a:p>
                    <a:r>
                      <a:rPr lang="en-US" baseline="0"/>
                      <a:t> </a:t>
                    </a:r>
                    <a:fld id="{B14B7F68-2AF8-4607-B2A7-966E3E724868}" type="VALUE">
                      <a:rPr lang="en-US" baseline="0"/>
                      <a:pPr/>
                      <a:t>[VALUE]</a:t>
                    </a:fld>
                    <a:endParaRPr lang="en-US" baseline="0"/>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A750-4361-A9FB-A3FB93B19B28}"/>
                </c:ext>
              </c:extLst>
            </c:dLbl>
            <c:dLbl>
              <c:idx val="3"/>
              <c:tx>
                <c:rich>
                  <a:bodyPr/>
                  <a:lstStyle/>
                  <a:p>
                    <a:fld id="{D71F0C0E-5B6B-4296-ACE5-4A4B20ABAB00}" type="CATEGORYNAME">
                      <a:rPr lang="en-US"/>
                      <a:pPr/>
                      <a:t>[CATEGORY NAME]</a:t>
                    </a:fld>
                    <a:endParaRPr lang="en-US"/>
                  </a:p>
                  <a:p>
                    <a:fld id="{9739B91A-06C9-4E35-BA44-1605B82DAB71}" type="VALUE">
                      <a:rPr lang="en-US" baseline="0"/>
                      <a:pPr/>
                      <a:t>[VALUE]</a:t>
                    </a:fld>
                    <a:endParaRPr lang="en-IN"/>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A750-4361-A9FB-A3FB93B19B28}"/>
                </c:ext>
              </c:extLst>
            </c:dLbl>
            <c:dLbl>
              <c:idx val="4"/>
              <c:layout>
                <c:manualLayout>
                  <c:x val="4.8617374727668847E-2"/>
                  <c:y val="0.17416555555555555"/>
                </c:manualLayout>
              </c:layout>
              <c:tx>
                <c:rich>
                  <a:bodyPr/>
                  <a:lstStyle/>
                  <a:p>
                    <a:fld id="{DD2B8F27-D6DF-403A-A35E-85DECEF2F5CB}" type="CATEGORYNAME">
                      <a:rPr lang="en-US"/>
                      <a:pPr/>
                      <a:t>[CATEGORY NAME]</a:t>
                    </a:fld>
                    <a:r>
                      <a:rPr lang="en-US" baseline="0"/>
                      <a:t>,</a:t>
                    </a:r>
                  </a:p>
                  <a:p>
                    <a:fld id="{8B20254E-C5D0-4A20-B6B4-2D00214D3257}" type="VALUE">
                      <a:rPr lang="en-US" baseline="0"/>
                      <a:pPr/>
                      <a:t>[VALUE]</a:t>
                    </a:fld>
                    <a:endParaRPr lang="en-IN"/>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A750-4361-A9FB-A3FB93B19B28}"/>
                </c:ext>
              </c:extLst>
            </c:dLbl>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5"/>
              <c:pt idx="0">
                <c:v>Shweta Kalla </c:v>
              </c:pt>
              <c:pt idx="1">
                <c:v>Samuel George</c:v>
              </c:pt>
              <c:pt idx="2">
                <c:v>Wahid Khan</c:v>
              </c:pt>
              <c:pt idx="3">
                <c:v>Veena Bath </c:v>
              </c:pt>
              <c:pt idx="4">
                <c:v>Vijay Dev</c:v>
              </c:pt>
            </c:strLit>
          </c:cat>
          <c:val>
            <c:numLit>
              <c:formatCode>"₹"\ #,##0.00;#,##0.00\ \-"₹";"₹"\ #,##0.00</c:formatCode>
              <c:ptCount val="5"/>
              <c:pt idx="0">
                <c:v>1900</c:v>
              </c:pt>
              <c:pt idx="1">
                <c:v>1685</c:v>
              </c:pt>
              <c:pt idx="2">
                <c:v>1222</c:v>
              </c:pt>
              <c:pt idx="3">
                <c:v>1148</c:v>
              </c:pt>
              <c:pt idx="4">
                <c:v>1121</c:v>
              </c:pt>
            </c:numLit>
          </c:val>
          <c:extLst>
            <c:ext xmlns:c16="http://schemas.microsoft.com/office/drawing/2014/chart" uri="{C3380CC4-5D6E-409C-BE32-E72D297353CC}">
              <c16:uniqueId val="{0000000A-A750-4361-A9FB-A3FB93B19B28}"/>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a:noFill/>
    </a:ln>
    <a:effectLst/>
  </c:spPr>
  <c:txPr>
    <a:bodyPr/>
    <a:lstStyle/>
    <a:p>
      <a:pPr>
        <a:defRPr/>
      </a:pPr>
      <a:endParaRPr lang="en-US"/>
    </a:p>
  </c:txPr>
  <c:extLst>
    <c:ext xmlns:c15="http://schemas.microsoft.com/office/drawing/2012/chart" uri="{723BEF56-08C2-4564-9609-F4CBC75E7E54}">
      <c15:pivotSource>
        <c15:name>[power pivot data.xlsx]PivotChartTable30</c15:name>
        <c15:fmtId val="2"/>
      </c15:pivotSource>
      <c15:pivotOptions>
        <c15:dropZoneFilter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lt1"/>
                </a:solidFill>
                <a:latin typeface="+mn-lt"/>
                <a:ea typeface="+mn-ea"/>
                <a:cs typeface="+mn-cs"/>
              </a:defRPr>
            </a:pPr>
            <a:r>
              <a:rPr lang="en-IN">
                <a:solidFill>
                  <a:schemeClr val="lt1"/>
                </a:solidFill>
                <a:latin typeface="+mn-lt"/>
                <a:ea typeface="+mn-ea"/>
                <a:cs typeface="+mn-cs"/>
              </a:rPr>
              <a:t>SKU PERFORMANCE</a:t>
            </a:r>
            <a:endParaRPr lang="en-IN"/>
          </a:p>
        </c:rich>
      </c:tx>
      <c:overlay val="0"/>
      <c:spPr>
        <a:solidFill>
          <a:schemeClr val="accent2"/>
        </a:solidFill>
        <a:ln w="12700" cap="flat" cmpd="sng" algn="ctr">
          <a:solidFill>
            <a:schemeClr val="accent2">
              <a:shade val="50000"/>
            </a:schemeClr>
          </a:solidFill>
          <a:prstDash val="solid"/>
          <a:miter lim="800000"/>
        </a:ln>
        <a:effectLst/>
      </c:spPr>
      <c:txPr>
        <a:bodyPr rot="0" spcFirstLastPara="1" vertOverflow="ellipsis" vert="horz" wrap="square" anchor="ctr" anchorCtr="1"/>
        <a:lstStyle/>
        <a:p>
          <a:pPr>
            <a:defRPr sz="1400" b="0" i="0" u="none" strike="noStrike" kern="1200" cap="none" spc="20" baseline="0">
              <a:solidFill>
                <a:schemeClr val="lt1"/>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rgbClr val="FF0000"/>
            </a:solidFill>
            <a:round/>
          </a:ln>
          <a:effectLst/>
        </c:spPr>
        <c:marker>
          <c:symbol val="circle"/>
          <c:size val="4"/>
          <c:spPr>
            <a:solidFill>
              <a:schemeClr val="accent6"/>
            </a:solidFill>
            <a:ln w="9525" cap="flat" cmpd="sng" algn="ctr">
              <a:solidFill>
                <a:srgbClr val="FF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Sum of Actual Sales</c:v>
          </c:tx>
          <c:spPr>
            <a:ln w="22225" cap="rnd" cmpd="sng" algn="ctr">
              <a:solidFill>
                <a:srgbClr val="FF0000"/>
              </a:solidFill>
              <a:round/>
            </a:ln>
            <a:effectLst/>
          </c:spPr>
          <c:marker>
            <c:symbol val="circle"/>
            <c:size val="4"/>
            <c:spPr>
              <a:solidFill>
                <a:schemeClr val="accent6"/>
              </a:solidFill>
              <a:ln w="9525" cap="flat" cmpd="sng" algn="ctr">
                <a:solidFill>
                  <a:srgbClr val="FF0000"/>
                </a:solidFill>
                <a:round/>
              </a:ln>
              <a:effectLst/>
            </c:spPr>
          </c:marker>
          <c:cat>
            <c:strLit>
              <c:ptCount val="21"/>
              <c:pt idx="0">
                <c:v>SKU-10</c:v>
              </c:pt>
              <c:pt idx="1">
                <c:v>SKU-11</c:v>
              </c:pt>
              <c:pt idx="2">
                <c:v>SKU-12</c:v>
              </c:pt>
              <c:pt idx="3">
                <c:v>SKU-13</c:v>
              </c:pt>
              <c:pt idx="4">
                <c:v>SKU-14</c:v>
              </c:pt>
              <c:pt idx="5">
                <c:v>SKU-15</c:v>
              </c:pt>
              <c:pt idx="6">
                <c:v>SKU-16</c:v>
              </c:pt>
              <c:pt idx="7">
                <c:v>SKU-17</c:v>
              </c:pt>
              <c:pt idx="8">
                <c:v>SKU-18</c:v>
              </c:pt>
              <c:pt idx="9">
                <c:v>SKU-19</c:v>
              </c:pt>
              <c:pt idx="10">
                <c:v>SKU-20</c:v>
              </c:pt>
              <c:pt idx="11">
                <c:v>SKU-21</c:v>
              </c:pt>
              <c:pt idx="12">
                <c:v>SKU-22</c:v>
              </c:pt>
              <c:pt idx="13">
                <c:v>SKU-23</c:v>
              </c:pt>
              <c:pt idx="14">
                <c:v>SKU-24</c:v>
              </c:pt>
              <c:pt idx="15">
                <c:v>SKU-25</c:v>
              </c:pt>
              <c:pt idx="16">
                <c:v>SKU-26</c:v>
              </c:pt>
              <c:pt idx="17">
                <c:v>SKU-27</c:v>
              </c:pt>
              <c:pt idx="18">
                <c:v>SKU-28</c:v>
              </c:pt>
              <c:pt idx="19">
                <c:v>SKU-29</c:v>
              </c:pt>
              <c:pt idx="20">
                <c:v>SKU-30</c:v>
              </c:pt>
            </c:strLit>
          </c:cat>
          <c:val>
            <c:numLit>
              <c:formatCode>"₹"\ #,##0.00;#,##0.00\ \-"₹";"₹"\ #,##0.00</c:formatCode>
              <c:ptCount val="21"/>
              <c:pt idx="0">
                <c:v>1359</c:v>
              </c:pt>
              <c:pt idx="1">
                <c:v>531</c:v>
              </c:pt>
              <c:pt idx="2">
                <c:v>458</c:v>
              </c:pt>
              <c:pt idx="3">
                <c:v>1317</c:v>
              </c:pt>
              <c:pt idx="4">
                <c:v>620</c:v>
              </c:pt>
              <c:pt idx="5">
                <c:v>741</c:v>
              </c:pt>
              <c:pt idx="6">
                <c:v>329</c:v>
              </c:pt>
              <c:pt idx="7">
                <c:v>812</c:v>
              </c:pt>
              <c:pt idx="8">
                <c:v>1416</c:v>
              </c:pt>
              <c:pt idx="9">
                <c:v>867</c:v>
              </c:pt>
              <c:pt idx="10">
                <c:v>28</c:v>
              </c:pt>
              <c:pt idx="11">
                <c:v>1013</c:v>
              </c:pt>
              <c:pt idx="12">
                <c:v>594</c:v>
              </c:pt>
              <c:pt idx="13">
                <c:v>536</c:v>
              </c:pt>
              <c:pt idx="14">
                <c:v>679</c:v>
              </c:pt>
              <c:pt idx="15">
                <c:v>1500</c:v>
              </c:pt>
              <c:pt idx="16">
                <c:v>671</c:v>
              </c:pt>
              <c:pt idx="17">
                <c:v>984</c:v>
              </c:pt>
              <c:pt idx="18">
                <c:v>768</c:v>
              </c:pt>
              <c:pt idx="19">
                <c:v>846</c:v>
              </c:pt>
              <c:pt idx="20">
                <c:v>907</c:v>
              </c:pt>
            </c:numLit>
          </c:val>
          <c:smooth val="0"/>
          <c:extLst>
            <c:ext xmlns:c16="http://schemas.microsoft.com/office/drawing/2014/chart" uri="{C3380CC4-5D6E-409C-BE32-E72D297353CC}">
              <c16:uniqueId val="{00000000-CB9C-4FD1-9C0A-5F968A89CB3A}"/>
            </c:ext>
          </c:extLst>
        </c:ser>
        <c:ser>
          <c:idx val="1"/>
          <c:order val="1"/>
          <c:tx>
            <c:v>Sum of Target Sales</c:v>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Lit>
              <c:ptCount val="21"/>
              <c:pt idx="0">
                <c:v>SKU-10</c:v>
              </c:pt>
              <c:pt idx="1">
                <c:v>SKU-11</c:v>
              </c:pt>
              <c:pt idx="2">
                <c:v>SKU-12</c:v>
              </c:pt>
              <c:pt idx="3">
                <c:v>SKU-13</c:v>
              </c:pt>
              <c:pt idx="4">
                <c:v>SKU-14</c:v>
              </c:pt>
              <c:pt idx="5">
                <c:v>SKU-15</c:v>
              </c:pt>
              <c:pt idx="6">
                <c:v>SKU-16</c:v>
              </c:pt>
              <c:pt idx="7">
                <c:v>SKU-17</c:v>
              </c:pt>
              <c:pt idx="8">
                <c:v>SKU-18</c:v>
              </c:pt>
              <c:pt idx="9">
                <c:v>SKU-19</c:v>
              </c:pt>
              <c:pt idx="10">
                <c:v>SKU-20</c:v>
              </c:pt>
              <c:pt idx="11">
                <c:v>SKU-21</c:v>
              </c:pt>
              <c:pt idx="12">
                <c:v>SKU-22</c:v>
              </c:pt>
              <c:pt idx="13">
                <c:v>SKU-23</c:v>
              </c:pt>
              <c:pt idx="14">
                <c:v>SKU-24</c:v>
              </c:pt>
              <c:pt idx="15">
                <c:v>SKU-25</c:v>
              </c:pt>
              <c:pt idx="16">
                <c:v>SKU-26</c:v>
              </c:pt>
              <c:pt idx="17">
                <c:v>SKU-27</c:v>
              </c:pt>
              <c:pt idx="18">
                <c:v>SKU-28</c:v>
              </c:pt>
              <c:pt idx="19">
                <c:v>SKU-29</c:v>
              </c:pt>
              <c:pt idx="20">
                <c:v>SKU-30</c:v>
              </c:pt>
            </c:strLit>
          </c:cat>
          <c:val>
            <c:numLit>
              <c:formatCode>"₹"\ #,##0.00;#,##0.00\ \-"₹";"₹"\ #,##0.00</c:formatCode>
              <c:ptCount val="21"/>
              <c:pt idx="0">
                <c:v>2236.5347000000002</c:v>
              </c:pt>
              <c:pt idx="1">
                <c:v>1214.145</c:v>
              </c:pt>
              <c:pt idx="2">
                <c:v>717.44389999999999</c:v>
              </c:pt>
              <c:pt idx="3">
                <c:v>2089.9241000000002</c:v>
              </c:pt>
              <c:pt idx="4">
                <c:v>1037.6980000000001</c:v>
              </c:pt>
              <c:pt idx="5">
                <c:v>1171.2810999999999</c:v>
              </c:pt>
              <c:pt idx="6">
                <c:v>976.70129999999995</c:v>
              </c:pt>
              <c:pt idx="7">
                <c:v>1224.2588000000001</c:v>
              </c:pt>
              <c:pt idx="8">
                <c:v>2196.4391999999998</c:v>
              </c:pt>
              <c:pt idx="9">
                <c:v>1261.5174999999999</c:v>
              </c:pt>
              <c:pt idx="10">
                <c:v>564.97609999999997</c:v>
              </c:pt>
              <c:pt idx="11">
                <c:v>1361.2077999999999</c:v>
              </c:pt>
              <c:pt idx="12">
                <c:v>892.97299999999996</c:v>
              </c:pt>
              <c:pt idx="13">
                <c:v>1370.7153000000001</c:v>
              </c:pt>
              <c:pt idx="14">
                <c:v>1545.0736999999999</c:v>
              </c:pt>
              <c:pt idx="15">
                <c:v>2481.1361000000002</c:v>
              </c:pt>
              <c:pt idx="16">
                <c:v>1938.421</c:v>
              </c:pt>
              <c:pt idx="17">
                <c:v>1511.7910999999999</c:v>
              </c:pt>
              <c:pt idx="18">
                <c:v>1038.5001999999999</c:v>
              </c:pt>
              <c:pt idx="19">
                <c:v>1545.7021999999999</c:v>
              </c:pt>
              <c:pt idx="20">
                <c:v>1480.0136</c:v>
              </c:pt>
            </c:numLit>
          </c:val>
          <c:smooth val="0"/>
          <c:extLst>
            <c:ext xmlns:c16="http://schemas.microsoft.com/office/drawing/2014/chart" uri="{C3380CC4-5D6E-409C-BE32-E72D297353CC}">
              <c16:uniqueId val="{00000001-CB9C-4FD1-9C0A-5F968A89CB3A}"/>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008153119"/>
        <c:axId val="1008153951"/>
      </c:lineChart>
      <c:catAx>
        <c:axId val="100815311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sKU ID</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08153951"/>
        <c:crosses val="autoZero"/>
        <c:auto val="1"/>
        <c:lblAlgn val="ctr"/>
        <c:lblOffset val="100"/>
        <c:noMultiLvlLbl val="0"/>
        <c:extLst>
          <c:ext xmlns:c15="http://schemas.microsoft.com/office/drawing/2012/chart" uri="{F40574EE-89B7-4290-83BB-5DA773EAF853}">
            <c15:numFmt c:formatCode="General" c:sourceLinked="1"/>
          </c:ext>
        </c:extLst>
      </c:catAx>
      <c:valAx>
        <c:axId val="1008153951"/>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SUM OF SALES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08153119"/>
        <c:crosses val="autoZero"/>
        <c:crossBetween val="between"/>
      </c:valAx>
      <c:spPr>
        <a:solidFill>
          <a:schemeClr val="accent6">
            <a:lumMod val="60000"/>
            <a:lumOff val="40000"/>
          </a:schemeClr>
        </a:solid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dk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[power pivot data.xlsx]PivotChartTable35</c15:name>
        <c15:fmtId val="2"/>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solidFill>
                  <a:schemeClr val="lt1"/>
                </a:solidFill>
                <a:latin typeface="+mn-lt"/>
                <a:ea typeface="+mn-ea"/>
                <a:cs typeface="+mn-cs"/>
              </a:rPr>
              <a:t>PERIOD WISE PERFORMANCE</a:t>
            </a:r>
            <a:endParaRPr lang="en-IN"/>
          </a:p>
        </c:rich>
      </c:tx>
      <c:overlay val="0"/>
      <c:spPr>
        <a:solidFill>
          <a:schemeClr val="accent2"/>
        </a:solidFill>
        <a:ln w="12700" cap="flat" cmpd="sng" algn="ctr">
          <a:solidFill>
            <a:schemeClr val="accent2">
              <a:shade val="50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1"/>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Pre Covid-19</c:v>
          </c:tx>
          <c:spPr>
            <a:solidFill>
              <a:schemeClr val="accent2"/>
            </a:solidFill>
            <a:ln>
              <a:noFill/>
            </a:ln>
            <a:effectLst/>
          </c:spPr>
          <c:invertIfNegative val="0"/>
          <c:cat>
            <c:strLit>
              <c:ptCount val="36"/>
              <c:pt idx="0">
                <c:v>Jan
Qtr1
2018</c:v>
              </c:pt>
              <c:pt idx="1">
                <c:v>Feb
Qtr1
2018</c:v>
              </c:pt>
              <c:pt idx="2">
                <c:v>Mar
Qtr1
2018</c:v>
              </c:pt>
              <c:pt idx="3">
                <c:v>Apr
Qtr2
2018</c:v>
              </c:pt>
              <c:pt idx="4">
                <c:v>May
Qtr2
2018</c:v>
              </c:pt>
              <c:pt idx="5">
                <c:v>Jun
Qtr2
2018</c:v>
              </c:pt>
              <c:pt idx="6">
                <c:v>Jul
Qtr3
2018</c:v>
              </c:pt>
              <c:pt idx="7">
                <c:v>Aug
Qtr3
2018</c:v>
              </c:pt>
              <c:pt idx="8">
                <c:v>Sep
Qtr3
2018</c:v>
              </c:pt>
              <c:pt idx="9">
                <c:v>Oct
Qtr4
2018</c:v>
              </c:pt>
              <c:pt idx="10">
                <c:v>Nov
Qtr4
2018</c:v>
              </c:pt>
              <c:pt idx="11">
                <c:v>Dec
Qtr4
2018</c:v>
              </c:pt>
              <c:pt idx="12">
                <c:v>Jan
Qtr1
2019</c:v>
              </c:pt>
              <c:pt idx="13">
                <c:v>Feb
Qtr1
2019</c:v>
              </c:pt>
              <c:pt idx="14">
                <c:v>Mar
Qtr1
2019</c:v>
              </c:pt>
              <c:pt idx="15">
                <c:v>Apr
Qtr2
2019</c:v>
              </c:pt>
              <c:pt idx="16">
                <c:v>May
Qtr2
2019</c:v>
              </c:pt>
              <c:pt idx="17">
                <c:v>Jun
Qtr2
2019</c:v>
              </c:pt>
              <c:pt idx="18">
                <c:v>Jul
Qtr3
2019</c:v>
              </c:pt>
              <c:pt idx="19">
                <c:v>Aug
Qtr3
2019</c:v>
              </c:pt>
              <c:pt idx="20">
                <c:v>Sep
Qtr3
2019</c:v>
              </c:pt>
              <c:pt idx="21">
                <c:v>Oct
Qtr4
2019</c:v>
              </c:pt>
              <c:pt idx="22">
                <c:v>Nov
Qtr4
2019</c:v>
              </c:pt>
              <c:pt idx="23">
                <c:v>Dec
Qtr4
2019</c:v>
              </c:pt>
              <c:pt idx="24">
                <c:v>Jan
Qtr1
2020</c:v>
              </c:pt>
              <c:pt idx="25">
                <c:v>Feb
Qtr1
2020</c:v>
              </c:pt>
              <c:pt idx="26">
                <c:v>Mar
Qtr1
2020</c:v>
              </c:pt>
              <c:pt idx="27">
                <c:v>Apr
Qtr2
2020</c:v>
              </c:pt>
              <c:pt idx="28">
                <c:v>May
Qtr2
2020</c:v>
              </c:pt>
              <c:pt idx="29">
                <c:v>Jun
Qtr2
2020</c:v>
              </c:pt>
              <c:pt idx="30">
                <c:v>Jul
Qtr3
2020</c:v>
              </c:pt>
              <c:pt idx="31">
                <c:v>Aug
Qtr3
2020</c:v>
              </c:pt>
              <c:pt idx="32">
                <c:v>Sep
Qtr3
2020</c:v>
              </c:pt>
              <c:pt idx="33">
                <c:v>Oct
Qtr4
2020</c:v>
              </c:pt>
              <c:pt idx="34">
                <c:v>Nov
Qtr4
2020</c:v>
              </c:pt>
              <c:pt idx="35">
                <c:v>Dec
Qtr4
2020</c:v>
              </c:pt>
            </c:strLit>
          </c:cat>
          <c:val>
            <c:numLit>
              <c:formatCode>"₹"\ #,##0.00;#,##0.00\ \-"₹";"₹"\ #,##0.00</c:formatCode>
              <c:ptCount val="36"/>
              <c:pt idx="0">
                <c:v>615</c:v>
              </c:pt>
              <c:pt idx="1">
                <c:v>800</c:v>
              </c:pt>
              <c:pt idx="2">
                <c:v>291</c:v>
              </c:pt>
              <c:pt idx="3">
                <c:v>490</c:v>
              </c:pt>
              <c:pt idx="4">
                <c:v>503</c:v>
              </c:pt>
              <c:pt idx="5">
                <c:v>192</c:v>
              </c:pt>
              <c:pt idx="6">
                <c:v>655</c:v>
              </c:pt>
              <c:pt idx="7">
                <c:v>305</c:v>
              </c:pt>
              <c:pt idx="8">
                <c:v>816</c:v>
              </c:pt>
              <c:pt idx="9">
                <c:v>8</c:v>
              </c:pt>
              <c:pt idx="10">
                <c:v>393</c:v>
              </c:pt>
              <c:pt idx="11">
                <c:v>273</c:v>
              </c:pt>
              <c:pt idx="12">
                <c:v>311</c:v>
              </c:pt>
              <c:pt idx="13">
                <c:v>418</c:v>
              </c:pt>
              <c:pt idx="14">
                <c:v>242</c:v>
              </c:pt>
              <c:pt idx="15">
                <c:v>698</c:v>
              </c:pt>
              <c:pt idx="16">
                <c:v>623</c:v>
              </c:pt>
              <c:pt idx="17">
                <c:v>818</c:v>
              </c:pt>
              <c:pt idx="18">
                <c:v>381</c:v>
              </c:pt>
              <c:pt idx="19">
                <c:v>101</c:v>
              </c:pt>
              <c:pt idx="20">
                <c:v>482</c:v>
              </c:pt>
              <c:pt idx="21">
                <c:v>747</c:v>
              </c:pt>
              <c:pt idx="22">
                <c:v>456</c:v>
              </c:pt>
              <c:pt idx="23">
                <c:v>239</c:v>
              </c:pt>
              <c:pt idx="24">
                <c:v>137</c:v>
              </c:pt>
              <c:pt idx="25">
                <c:v>703</c:v>
              </c:pt>
            </c:numLit>
          </c:val>
          <c:extLst>
            <c:ext xmlns:c16="http://schemas.microsoft.com/office/drawing/2014/chart" uri="{C3380CC4-5D6E-409C-BE32-E72D297353CC}">
              <c16:uniqueId val="{00000000-D327-4B34-A7F4-1E8532DD1CA7}"/>
            </c:ext>
          </c:extLst>
        </c:ser>
        <c:ser>
          <c:idx val="1"/>
          <c:order val="1"/>
          <c:tx>
            <c:v>Post Covid-19</c:v>
          </c:tx>
          <c:spPr>
            <a:solidFill>
              <a:schemeClr val="accent4"/>
            </a:solidFill>
            <a:ln>
              <a:noFill/>
            </a:ln>
            <a:effectLst/>
          </c:spPr>
          <c:invertIfNegative val="0"/>
          <c:cat>
            <c:strLit>
              <c:ptCount val="36"/>
              <c:pt idx="0">
                <c:v>Jan
Qtr1
2018</c:v>
              </c:pt>
              <c:pt idx="1">
                <c:v>Feb
Qtr1
2018</c:v>
              </c:pt>
              <c:pt idx="2">
                <c:v>Mar
Qtr1
2018</c:v>
              </c:pt>
              <c:pt idx="3">
                <c:v>Apr
Qtr2
2018</c:v>
              </c:pt>
              <c:pt idx="4">
                <c:v>May
Qtr2
2018</c:v>
              </c:pt>
              <c:pt idx="5">
                <c:v>Jun
Qtr2
2018</c:v>
              </c:pt>
              <c:pt idx="6">
                <c:v>Jul
Qtr3
2018</c:v>
              </c:pt>
              <c:pt idx="7">
                <c:v>Aug
Qtr3
2018</c:v>
              </c:pt>
              <c:pt idx="8">
                <c:v>Sep
Qtr3
2018</c:v>
              </c:pt>
              <c:pt idx="9">
                <c:v>Oct
Qtr4
2018</c:v>
              </c:pt>
              <c:pt idx="10">
                <c:v>Nov
Qtr4
2018</c:v>
              </c:pt>
              <c:pt idx="11">
                <c:v>Dec
Qtr4
2018</c:v>
              </c:pt>
              <c:pt idx="12">
                <c:v>Jan
Qtr1
2019</c:v>
              </c:pt>
              <c:pt idx="13">
                <c:v>Feb
Qtr1
2019</c:v>
              </c:pt>
              <c:pt idx="14">
                <c:v>Mar
Qtr1
2019</c:v>
              </c:pt>
              <c:pt idx="15">
                <c:v>Apr
Qtr2
2019</c:v>
              </c:pt>
              <c:pt idx="16">
                <c:v>May
Qtr2
2019</c:v>
              </c:pt>
              <c:pt idx="17">
                <c:v>Jun
Qtr2
2019</c:v>
              </c:pt>
              <c:pt idx="18">
                <c:v>Jul
Qtr3
2019</c:v>
              </c:pt>
              <c:pt idx="19">
                <c:v>Aug
Qtr3
2019</c:v>
              </c:pt>
              <c:pt idx="20">
                <c:v>Sep
Qtr3
2019</c:v>
              </c:pt>
              <c:pt idx="21">
                <c:v>Oct
Qtr4
2019</c:v>
              </c:pt>
              <c:pt idx="22">
                <c:v>Nov
Qtr4
2019</c:v>
              </c:pt>
              <c:pt idx="23">
                <c:v>Dec
Qtr4
2019</c:v>
              </c:pt>
              <c:pt idx="24">
                <c:v>Jan
Qtr1
2020</c:v>
              </c:pt>
              <c:pt idx="25">
                <c:v>Feb
Qtr1
2020</c:v>
              </c:pt>
              <c:pt idx="26">
                <c:v>Mar
Qtr1
2020</c:v>
              </c:pt>
              <c:pt idx="27">
                <c:v>Apr
Qtr2
2020</c:v>
              </c:pt>
              <c:pt idx="28">
                <c:v>May
Qtr2
2020</c:v>
              </c:pt>
              <c:pt idx="29">
                <c:v>Jun
Qtr2
2020</c:v>
              </c:pt>
              <c:pt idx="30">
                <c:v>Jul
Qtr3
2020</c:v>
              </c:pt>
              <c:pt idx="31">
                <c:v>Aug
Qtr3
2020</c:v>
              </c:pt>
              <c:pt idx="32">
                <c:v>Sep
Qtr3
2020</c:v>
              </c:pt>
              <c:pt idx="33">
                <c:v>Oct
Qtr4
2020</c:v>
              </c:pt>
              <c:pt idx="34">
                <c:v>Nov
Qtr4
2020</c:v>
              </c:pt>
              <c:pt idx="35">
                <c:v>Dec
Qtr4
2020</c:v>
              </c:pt>
            </c:strLit>
          </c:cat>
          <c:val>
            <c:numLit>
              <c:formatCode>"₹"\ #,##0.00;#,##0.00\ \-"₹";"₹"\ #,##0.00</c:formatCode>
              <c:ptCount val="36"/>
              <c:pt idx="26">
                <c:v>734</c:v>
              </c:pt>
              <c:pt idx="27">
                <c:v>1204</c:v>
              </c:pt>
              <c:pt idx="28">
                <c:v>214</c:v>
              </c:pt>
              <c:pt idx="29">
                <c:v>69</c:v>
              </c:pt>
              <c:pt idx="30">
                <c:v>384</c:v>
              </c:pt>
              <c:pt idx="31">
                <c:v>464</c:v>
              </c:pt>
              <c:pt idx="32">
                <c:v>183</c:v>
              </c:pt>
              <c:pt idx="33">
                <c:v>508</c:v>
              </c:pt>
              <c:pt idx="34">
                <c:v>619</c:v>
              </c:pt>
              <c:pt idx="35">
                <c:v>900</c:v>
              </c:pt>
            </c:numLit>
          </c:val>
          <c:extLst>
            <c:ext xmlns:c16="http://schemas.microsoft.com/office/drawing/2014/chart" uri="{C3380CC4-5D6E-409C-BE32-E72D297353CC}">
              <c16:uniqueId val="{00000001-3D1F-444D-B003-DDE07B9BDDF0}"/>
            </c:ext>
          </c:extLst>
        </c:ser>
        <c:dLbls>
          <c:showLegendKey val="0"/>
          <c:showVal val="0"/>
          <c:showCatName val="0"/>
          <c:showSerName val="0"/>
          <c:showPercent val="0"/>
          <c:showBubbleSize val="0"/>
        </c:dLbls>
        <c:gapWidth val="150"/>
        <c:axId val="716051295"/>
        <c:axId val="716046719"/>
      </c:barChart>
      <c:catAx>
        <c:axId val="71605129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046719"/>
        <c:crosses val="autoZero"/>
        <c:auto val="1"/>
        <c:lblAlgn val="ctr"/>
        <c:lblOffset val="100"/>
        <c:noMultiLvlLbl val="0"/>
        <c:extLst>
          <c:ext xmlns:c15="http://schemas.microsoft.com/office/drawing/2012/chart" uri="{F40574EE-89B7-4290-83BB-5DA773EAF853}">
            <c15:numFmt c:formatCode="General" c:sourceLinked="1"/>
          </c:ext>
        </c:extLst>
      </c:catAx>
      <c:valAx>
        <c:axId val="716046719"/>
        <c:scaling>
          <c:orientation val="minMax"/>
        </c:scaling>
        <c:delete val="0"/>
        <c:axPos val="l"/>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05129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[power pivot data.xlsx]PivotChartTable38</c15:name>
        <c15:fmtId val="6"/>
      </c15:pivotSource>
      <c15:pivotOptions>
        <c15:dropZoneFilter val="1"/>
        <c15:dropZoneData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solidFill>
                  <a:schemeClr val="lt1"/>
                </a:solidFill>
                <a:latin typeface="+mn-lt"/>
                <a:ea typeface="+mn-ea"/>
                <a:cs typeface="+mn-cs"/>
              </a:rPr>
              <a:t>RETAILER PERFORMANCE</a:t>
            </a:r>
            <a:endParaRPr lang="en-US"/>
          </a:p>
        </c:rich>
      </c:tx>
      <c:overlay val="0"/>
      <c:spPr>
        <a:solidFill>
          <a:schemeClr val="accent2"/>
        </a:solidFill>
        <a:ln w="12700" cap="flat" cmpd="sng" algn="ctr">
          <a:solidFill>
            <a:schemeClr val="accent2">
              <a:shade val="50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quot;₹&quot;\ #,##0" sourceLinked="0"/>
          <c:spPr>
            <a:solidFill>
              <a:sysClr val="window" lastClr="FFFFFF">
                <a:lumMod val="9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a:noFill/>
          </a:ln>
          <a:effectLst/>
        </c:spPr>
        <c:marker>
          <c:symbol val="none"/>
        </c:marker>
        <c:dLbl>
          <c:idx val="0"/>
          <c:numFmt formatCode="&quot;₹&quot;\ #,##0" sourceLinked="0"/>
          <c:spPr>
            <a:solidFill>
              <a:sysClr val="window" lastClr="FFFFFF">
                <a:lumMod val="9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ln w="28575" cap="rnd">
            <a:solidFill>
              <a:schemeClr val="accent2"/>
            </a:solidFill>
            <a:round/>
          </a:ln>
          <a:effectLst/>
        </c:spPr>
        <c:marker>
          <c:symbol val="none"/>
        </c:marker>
        <c:dLbl>
          <c:idx val="0"/>
          <c:numFmt formatCode="&quot;₹&quot;\ #,##0" sourceLinked="0"/>
          <c:spPr>
            <a:solidFill>
              <a:sysClr val="window" lastClr="FFFFFF">
                <a:lumMod val="9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v>Total</c:v>
          </c:tx>
          <c:spPr>
            <a:ln w="28575" cap="rnd">
              <a:solidFill>
                <a:schemeClr val="accent2"/>
              </a:solidFill>
              <a:round/>
            </a:ln>
            <a:effectLst/>
          </c:spPr>
          <c:marker>
            <c:symbol val="none"/>
          </c:marker>
          <c:dLbls>
            <c:numFmt formatCode="&quot;₹&quot;\ #,##0" sourceLinked="0"/>
            <c:spPr>
              <a:solidFill>
                <a:sysClr val="window" lastClr="FFFFFF">
                  <a:lumMod val="9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Lit>
              <c:ptCount val="7"/>
              <c:pt idx="0">
                <c:v>Saffron</c:v>
              </c:pt>
              <c:pt idx="1">
                <c:v>AllStar</c:v>
              </c:pt>
              <c:pt idx="2">
                <c:v>BlueFire</c:v>
              </c:pt>
              <c:pt idx="3">
                <c:v>Nexus</c:v>
              </c:pt>
              <c:pt idx="4">
                <c:v>Fireside</c:v>
              </c:pt>
              <c:pt idx="5">
                <c:v>OurTown</c:v>
              </c:pt>
              <c:pt idx="6">
                <c:v>AllAround</c:v>
              </c:pt>
            </c:strLit>
          </c:cat>
          <c:val>
            <c:numLit>
              <c:formatCode>"₹"\ #,##0.00;#,##0.00\ \-"₹";"₹"\ #,##0.00</c:formatCode>
              <c:ptCount val="7"/>
              <c:pt idx="0">
                <c:v>3415</c:v>
              </c:pt>
              <c:pt idx="1">
                <c:v>2635</c:v>
              </c:pt>
              <c:pt idx="2">
                <c:v>2616</c:v>
              </c:pt>
              <c:pt idx="3">
                <c:v>2589</c:v>
              </c:pt>
              <c:pt idx="4">
                <c:v>2011</c:v>
              </c:pt>
              <c:pt idx="5">
                <c:v>1965</c:v>
              </c:pt>
              <c:pt idx="6">
                <c:v>1745</c:v>
              </c:pt>
            </c:numLit>
          </c:val>
          <c:smooth val="0"/>
          <c:extLst>
            <c:ext xmlns:c16="http://schemas.microsoft.com/office/drawing/2014/chart" uri="{C3380CC4-5D6E-409C-BE32-E72D297353CC}">
              <c16:uniqueId val="{00000000-DA47-4026-8BE6-3829B82A3C2C}"/>
            </c:ext>
          </c:extLst>
        </c:ser>
        <c:dLbls>
          <c:dLblPos val="t"/>
          <c:showLegendKey val="0"/>
          <c:showVal val="1"/>
          <c:showCatName val="0"/>
          <c:showSerName val="0"/>
          <c:showPercent val="0"/>
          <c:showBubbleSize val="0"/>
        </c:dLbls>
        <c:smooth val="0"/>
        <c:axId val="1801958352"/>
        <c:axId val="1801955024"/>
      </c:lineChart>
      <c:catAx>
        <c:axId val="180195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RETAILER'S NAME</a:t>
                </a:r>
              </a:p>
            </c:rich>
          </c:tx>
          <c:layout>
            <c:manualLayout>
              <c:xMode val="edge"/>
              <c:yMode val="edge"/>
              <c:x val="0.48125609776484946"/>
              <c:y val="0.9271839265705822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955024"/>
        <c:crosses val="autoZero"/>
        <c:auto val="1"/>
        <c:lblAlgn val="ctr"/>
        <c:lblOffset val="100"/>
        <c:noMultiLvlLbl val="0"/>
        <c:extLst>
          <c:ext xmlns:c15="http://schemas.microsoft.com/office/drawing/2012/chart" uri="{F40574EE-89B7-4290-83BB-5DA773EAF853}">
            <c15:numFmt c:formatCode="General" c:sourceLinked="1"/>
          </c:ext>
        </c:extLst>
      </c:catAx>
      <c:valAx>
        <c:axId val="18019550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SUM OF SALES</a:t>
                </a:r>
              </a:p>
            </c:rich>
          </c:tx>
          <c:layout>
            <c:manualLayout>
              <c:xMode val="edge"/>
              <c:yMode val="edge"/>
              <c:x val="1.8786097597672902E-2"/>
              <c:y val="0.371026691838958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958352"/>
        <c:crosses val="autoZero"/>
        <c:crossBetween val="between"/>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[power pivot data.xlsx]PivotChartTable39</c15:name>
        <c15:fmtId val="6"/>
      </c15:pivotSource>
      <c15:pivotOptions>
        <c15:dropZoneFilter val="1"/>
        <c15:dropZoneCategories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lt1"/>
                </a:solidFill>
                <a:latin typeface="+mn-lt"/>
                <a:ea typeface="+mn-ea"/>
                <a:cs typeface="+mn-cs"/>
              </a:defRPr>
            </a:pPr>
            <a:r>
              <a:rPr lang="en-US">
                <a:solidFill>
                  <a:schemeClr val="lt1"/>
                </a:solidFill>
                <a:latin typeface="+mn-lt"/>
                <a:ea typeface="+mn-ea"/>
                <a:cs typeface="+mn-cs"/>
              </a:rPr>
              <a:t>GEOGRAPHICAL DATA </a:t>
            </a:r>
            <a:endParaRPr lang="en-US"/>
          </a:p>
        </c:rich>
      </c:tx>
      <c:overlay val="0"/>
      <c:spPr>
        <a:solidFill>
          <a:schemeClr val="accent2"/>
        </a:solidFill>
        <a:ln w="12700" cap="flat" cmpd="sng" algn="ctr">
          <a:solidFill>
            <a:schemeClr val="accent2">
              <a:shade val="50000"/>
            </a:schemeClr>
          </a:solidFill>
          <a:prstDash val="solid"/>
          <a:miter lim="800000"/>
        </a:ln>
        <a:effectLst/>
      </c:spPr>
      <c:txPr>
        <a:bodyPr rot="0" spcFirstLastPara="1" vertOverflow="ellipsis" vert="horz" wrap="square" anchor="ctr" anchorCtr="1"/>
        <a:lstStyle/>
        <a:p>
          <a:pPr>
            <a:defRPr sz="1400" b="0" i="0" u="none" strike="noStrike" kern="1200" cap="none" spc="20" baseline="0">
              <a:solidFill>
                <a:schemeClr val="lt1"/>
              </a:solidFill>
              <a:latin typeface="+mn-lt"/>
              <a:ea typeface="+mn-ea"/>
              <a:cs typeface="+mn-cs"/>
            </a:defRPr>
          </a:pPr>
          <a:endParaRPr lang="en-US"/>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layout>
            <c:manualLayout>
              <c:x val="-2.2532651902328307E-2"/>
              <c:y val="-9.77778005897464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layout>
            <c:manualLayout>
              <c:x val="-3.5025553662691652E-2"/>
              <c:y val="5.92592730846947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layout>
            <c:manualLayout>
              <c:x val="-4.3611584327086922E-2"/>
              <c:y val="-5.33333457762253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layout>
            <c:manualLayout>
              <c:x val="-4.8654173764906314E-2"/>
              <c:y val="-5.92592730846948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layout>
            <c:manualLayout>
              <c:x val="-4.8654173764906314E-2"/>
              <c:y val="-5.92592730846948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layout>
            <c:manualLayout>
              <c:x val="-4.3611584327086922E-2"/>
              <c:y val="-5.33333457762253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layout>
            <c:manualLayout>
              <c:x val="-3.5025553662691652E-2"/>
              <c:y val="5.92592730846947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layout>
            <c:manualLayout>
              <c:x val="-2.2532651902328307E-2"/>
              <c:y val="-9.77778005897464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layout>
            <c:manualLayout>
              <c:x val="-4.8654173764906314E-2"/>
              <c:y val="-5.92592730846948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layout>
            <c:manualLayout>
              <c:x val="-4.3611584327086922E-2"/>
              <c:y val="-5.33333457762253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layout>
            <c:manualLayout>
              <c:x val="-3.5025553662691652E-2"/>
              <c:y val="5.92592730846947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layout>
            <c:manualLayout>
              <c:x val="-2.2532651902328307E-2"/>
              <c:y val="-9.77778005897464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Pt>
            <c:idx val="0"/>
            <c:marker>
              <c:symbol val="circle"/>
              <c:size val="4"/>
              <c:spPr>
                <a:solidFill>
                  <a:schemeClr val="accent2"/>
                </a:solidFill>
                <a:ln w="9525" cap="flat" cmpd="sng" algn="ctr">
                  <a:solidFill>
                    <a:schemeClr val="accent2"/>
                  </a:solidFill>
                  <a:round/>
                </a:ln>
                <a:effectLst/>
              </c:spPr>
            </c:marker>
            <c:bubble3D val="0"/>
            <c:extLst>
              <c:ext xmlns:c16="http://schemas.microsoft.com/office/drawing/2014/chart" uri="{C3380CC4-5D6E-409C-BE32-E72D297353CC}">
                <c16:uniqueId val="{00000000-EDC0-4589-812E-4DFBE143EAC8}"/>
              </c:ext>
            </c:extLst>
          </c:dPt>
          <c:dPt>
            <c:idx val="1"/>
            <c:marker>
              <c:symbol val="circle"/>
              <c:size val="4"/>
              <c:spPr>
                <a:solidFill>
                  <a:schemeClr val="accent2"/>
                </a:solidFill>
                <a:ln w="9525" cap="flat" cmpd="sng" algn="ctr">
                  <a:solidFill>
                    <a:schemeClr val="accent2"/>
                  </a:solidFill>
                  <a:round/>
                </a:ln>
                <a:effectLst/>
              </c:spPr>
            </c:marker>
            <c:bubble3D val="0"/>
            <c:extLst>
              <c:ext xmlns:c16="http://schemas.microsoft.com/office/drawing/2014/chart" uri="{C3380CC4-5D6E-409C-BE32-E72D297353CC}">
                <c16:uniqueId val="{00000001-EDC0-4589-812E-4DFBE143EAC8}"/>
              </c:ext>
            </c:extLst>
          </c:dPt>
          <c:dPt>
            <c:idx val="2"/>
            <c:marker>
              <c:symbol val="circle"/>
              <c:size val="4"/>
              <c:spPr>
                <a:solidFill>
                  <a:schemeClr val="accent2"/>
                </a:solidFill>
                <a:ln w="9525" cap="flat" cmpd="sng" algn="ctr">
                  <a:solidFill>
                    <a:schemeClr val="accent2"/>
                  </a:solidFill>
                  <a:round/>
                </a:ln>
                <a:effectLst/>
              </c:spPr>
            </c:marker>
            <c:bubble3D val="0"/>
            <c:extLst>
              <c:ext xmlns:c16="http://schemas.microsoft.com/office/drawing/2014/chart" uri="{C3380CC4-5D6E-409C-BE32-E72D297353CC}">
                <c16:uniqueId val="{00000002-EDC0-4589-812E-4DFBE143EAC8}"/>
              </c:ext>
            </c:extLst>
          </c:dPt>
          <c:dPt>
            <c:idx val="3"/>
            <c:marker>
              <c:symbol val="circle"/>
              <c:size val="4"/>
              <c:spPr>
                <a:solidFill>
                  <a:schemeClr val="accent2"/>
                </a:solidFill>
                <a:ln w="9525" cap="flat" cmpd="sng" algn="ctr">
                  <a:solidFill>
                    <a:schemeClr val="accent2"/>
                  </a:solidFill>
                  <a:round/>
                </a:ln>
                <a:effectLst/>
              </c:spPr>
            </c:marker>
            <c:bubble3D val="0"/>
            <c:extLst>
              <c:ext xmlns:c16="http://schemas.microsoft.com/office/drawing/2014/chart" uri="{C3380CC4-5D6E-409C-BE32-E72D297353CC}">
                <c16:uniqueId val="{00000003-EDC0-4589-812E-4DFBE143EAC8}"/>
              </c:ext>
            </c:extLst>
          </c:dPt>
          <c:dLbls>
            <c:dLbl>
              <c:idx val="0"/>
              <c:layout>
                <c:manualLayout>
                  <c:x val="-4.8654173764906314E-2"/>
                  <c:y val="-5.92592730846948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DC0-4589-812E-4DFBE143EAC8}"/>
                </c:ext>
              </c:extLst>
            </c:dLbl>
            <c:dLbl>
              <c:idx val="1"/>
              <c:layout>
                <c:manualLayout>
                  <c:x val="-4.3611584327086922E-2"/>
                  <c:y val="-5.33333457762253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DC0-4589-812E-4DFBE143EAC8}"/>
                </c:ext>
              </c:extLst>
            </c:dLbl>
            <c:dLbl>
              <c:idx val="2"/>
              <c:layout>
                <c:manualLayout>
                  <c:x val="-3.5025553662691652E-2"/>
                  <c:y val="5.92592730846947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DC0-4589-812E-4DFBE143EAC8}"/>
                </c:ext>
              </c:extLst>
            </c:dLbl>
            <c:dLbl>
              <c:idx val="3"/>
              <c:layout>
                <c:manualLayout>
                  <c:x val="-2.2532651902328307E-2"/>
                  <c:y val="-9.77778005897464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DC0-4589-812E-4DFBE143EAC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Lit>
              <c:ptCount val="5"/>
              <c:pt idx="0">
                <c:v>Central</c:v>
              </c:pt>
              <c:pt idx="1">
                <c:v>Eastern</c:v>
              </c:pt>
              <c:pt idx="2">
                <c:v>Northern</c:v>
              </c:pt>
              <c:pt idx="3">
                <c:v>Southern</c:v>
              </c:pt>
              <c:pt idx="4">
                <c:v>Western</c:v>
              </c:pt>
            </c:strLit>
          </c:cat>
          <c:val>
            <c:numLit>
              <c:formatCode>"₹"\ #,##0.00;#,##0.00\ \-"₹";"₹"\ #,##0.00</c:formatCode>
              <c:ptCount val="5"/>
              <c:pt idx="0">
                <c:v>1570</c:v>
              </c:pt>
              <c:pt idx="1">
                <c:v>973</c:v>
              </c:pt>
              <c:pt idx="2">
                <c:v>8388</c:v>
              </c:pt>
              <c:pt idx="3">
                <c:v>3527</c:v>
              </c:pt>
              <c:pt idx="4">
                <c:v>2518</c:v>
              </c:pt>
            </c:numLit>
          </c:val>
          <c:smooth val="1"/>
          <c:extLst>
            <c:ext xmlns:c16="http://schemas.microsoft.com/office/drawing/2014/chart" uri="{C3380CC4-5D6E-409C-BE32-E72D297353CC}">
              <c16:uniqueId val="{00000004-EDC0-4589-812E-4DFBE143EAC8}"/>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35599088"/>
        <c:axId val="1135598256"/>
      </c:lineChart>
      <c:catAx>
        <c:axId val="1135599088"/>
        <c:scaling>
          <c:orientation val="minMax"/>
        </c:scaling>
        <c:delete val="0"/>
        <c:axPos val="b"/>
        <c:numFmt formatCode="&quot;₹&quot;\ #,##0" sourceLinked="0"/>
        <c:majorTickMark val="none"/>
        <c:minorTickMark val="none"/>
        <c:tickLblPos val="nextTo"/>
        <c:spPr>
          <a:noFill/>
          <a:ln w="9525" cap="flat" cmpd="sng" algn="ctr">
            <a:solidFill>
              <a:schemeClr val="dk1">
                <a:lumMod val="15000"/>
                <a:lumOff val="85000"/>
              </a:schemeClr>
            </a:solidFill>
            <a:round/>
          </a:ln>
          <a:effectLst/>
        </c:spPr>
        <c:txPr>
          <a:bodyPr rot="-5400000" spcFirstLastPara="1" vertOverflow="ellipsis"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35598256"/>
        <c:crosses val="autoZero"/>
        <c:auto val="1"/>
        <c:lblAlgn val="ctr"/>
        <c:lblOffset val="100"/>
        <c:noMultiLvlLbl val="0"/>
      </c:catAx>
      <c:valAx>
        <c:axId val="1135598256"/>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SUM OF SALES</a:t>
                </a:r>
              </a:p>
            </c:rich>
          </c:tx>
          <c:layout>
            <c:manualLayout>
              <c:xMode val="edge"/>
              <c:yMode val="edge"/>
              <c:x val="1.0221465076660987E-2"/>
              <c:y val="0.40312636993324463"/>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35599088"/>
        <c:crosses val="autoZero"/>
        <c:crossBetween val="between"/>
      </c:valAx>
      <c:spPr>
        <a:solidFill>
          <a:schemeClr val="accent6">
            <a:lumMod val="60000"/>
            <a:lumOff val="4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dk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[power pivot data.xlsx]PivotChartTable40</c15:name>
        <c15:fmtId val="2"/>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lt1"/>
                </a:solidFill>
                <a:latin typeface="+mn-lt"/>
                <a:ea typeface="+mn-ea"/>
                <a:cs typeface="+mn-cs"/>
              </a:defRPr>
            </a:pPr>
            <a:r>
              <a:rPr lang="en-US">
                <a:solidFill>
                  <a:schemeClr val="lt1"/>
                </a:solidFill>
                <a:latin typeface="+mn-lt"/>
                <a:ea typeface="+mn-ea"/>
                <a:cs typeface="+mn-cs"/>
              </a:rPr>
              <a:t>TREND LINE</a:t>
            </a:r>
            <a:endParaRPr lang="en-US"/>
          </a:p>
        </c:rich>
      </c:tx>
      <c:overlay val="0"/>
      <c:spPr>
        <a:solidFill>
          <a:schemeClr val="accent2"/>
        </a:solidFill>
        <a:ln w="12700" cap="flat" cmpd="sng" algn="ctr">
          <a:solidFill>
            <a:schemeClr val="accent2">
              <a:shade val="50000"/>
            </a:schemeClr>
          </a:solidFill>
          <a:prstDash val="solid"/>
          <a:miter lim="800000"/>
        </a:ln>
        <a:effectLst/>
      </c:spPr>
      <c:txPr>
        <a:bodyPr rot="0" spcFirstLastPara="1" vertOverflow="ellipsis" vert="horz" wrap="square" anchor="ctr" anchorCtr="1"/>
        <a:lstStyle/>
        <a:p>
          <a:pPr>
            <a:defRPr sz="2000" b="0" i="0" u="none" strike="noStrike" kern="1200" cap="none" spc="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2"/>
          </a:solidFill>
          <a:ln w="38100" cap="rnd">
            <a:solidFill>
              <a:schemeClr val="accent2"/>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2"/>
          </a:solidFill>
          <a:ln w="38100" cap="rnd">
            <a:solidFill>
              <a:schemeClr val="accent2"/>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38100" cap="rnd">
            <a:solidFill>
              <a:schemeClr val="accent2"/>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730685838183277E-2"/>
          <c:y val="0.2130216106636374"/>
          <c:w val="0.89432728517630944"/>
          <c:h val="0.41707780201453803"/>
        </c:manualLayout>
      </c:layout>
      <c:lineChart>
        <c:grouping val="standard"/>
        <c:varyColors val="0"/>
        <c:ser>
          <c:idx val="0"/>
          <c:order val="0"/>
          <c:tx>
            <c:v>Total</c:v>
          </c:tx>
          <c:spPr>
            <a:ln w="38100" cap="rnd">
              <a:solidFill>
                <a:schemeClr val="accent2"/>
              </a:solidFill>
              <a:round/>
            </a:ln>
            <a:effectLst/>
          </c:spPr>
          <c:marker>
            <c:symbol val="circle"/>
            <c:size val="8"/>
            <c:spPr>
              <a:solidFill>
                <a:schemeClr val="accent2"/>
              </a:solidFill>
              <a:ln>
                <a:noFill/>
              </a:ln>
              <a:effectLst/>
            </c:spPr>
          </c:marker>
          <c:trendline>
            <c:spPr>
              <a:ln w="19050" cap="rnd">
                <a:solidFill>
                  <a:schemeClr val="accent1"/>
                </a:solidFill>
                <a:round/>
                <a:tailEnd type="diamond" w="lg" len="lg"/>
              </a:ln>
              <a:effectLst/>
            </c:spPr>
            <c:trendlineType val="exp"/>
            <c:dispRSqr val="0"/>
            <c:dispEq val="0"/>
          </c:trendline>
          <c:cat>
            <c:strLit>
              <c:ptCount val="36"/>
              <c:pt idx="0">
                <c:v>Jan
Qtr1
2018</c:v>
              </c:pt>
              <c:pt idx="1">
                <c:v>Feb
Qtr1
2018</c:v>
              </c:pt>
              <c:pt idx="2">
                <c:v>Mar
Qtr1
2018</c:v>
              </c:pt>
              <c:pt idx="3">
                <c:v>Apr
Qtr2
2018</c:v>
              </c:pt>
              <c:pt idx="4">
                <c:v>May
Qtr2
2018</c:v>
              </c:pt>
              <c:pt idx="5">
                <c:v>Jun
Qtr2
2018</c:v>
              </c:pt>
              <c:pt idx="6">
                <c:v>Jul
Qtr3
2018</c:v>
              </c:pt>
              <c:pt idx="7">
                <c:v>Aug
Qtr3
2018</c:v>
              </c:pt>
              <c:pt idx="8">
                <c:v>Sep
Qtr3
2018</c:v>
              </c:pt>
              <c:pt idx="9">
                <c:v>Oct
Qtr4
2018</c:v>
              </c:pt>
              <c:pt idx="10">
                <c:v>Nov
Qtr4
2018</c:v>
              </c:pt>
              <c:pt idx="11">
                <c:v>Dec
Qtr4
2018</c:v>
              </c:pt>
              <c:pt idx="12">
                <c:v>Jan
Qtr1
2019</c:v>
              </c:pt>
              <c:pt idx="13">
                <c:v>Feb
Qtr1
2019</c:v>
              </c:pt>
              <c:pt idx="14">
                <c:v>Mar
Qtr1
2019</c:v>
              </c:pt>
              <c:pt idx="15">
                <c:v>Apr
Qtr2
2019</c:v>
              </c:pt>
              <c:pt idx="16">
                <c:v>May
Qtr2
2019</c:v>
              </c:pt>
              <c:pt idx="17">
                <c:v>Jun
Qtr2
2019</c:v>
              </c:pt>
              <c:pt idx="18">
                <c:v>Jul
Qtr3
2019</c:v>
              </c:pt>
              <c:pt idx="19">
                <c:v>Aug
Qtr3
2019</c:v>
              </c:pt>
              <c:pt idx="20">
                <c:v>Sep
Qtr3
2019</c:v>
              </c:pt>
              <c:pt idx="21">
                <c:v>Oct
Qtr4
2019</c:v>
              </c:pt>
              <c:pt idx="22">
                <c:v>Nov
Qtr4
2019</c:v>
              </c:pt>
              <c:pt idx="23">
                <c:v>Dec
Qtr4
2019</c:v>
              </c:pt>
              <c:pt idx="24">
                <c:v>Jan
Qtr1
2020</c:v>
              </c:pt>
              <c:pt idx="25">
                <c:v>Feb
Qtr1
2020</c:v>
              </c:pt>
              <c:pt idx="26">
                <c:v>Mar
Qtr1
2020</c:v>
              </c:pt>
              <c:pt idx="27">
                <c:v>Apr
Qtr2
2020</c:v>
              </c:pt>
              <c:pt idx="28">
                <c:v>May
Qtr2
2020</c:v>
              </c:pt>
              <c:pt idx="29">
                <c:v>Jun
Qtr2
2020</c:v>
              </c:pt>
              <c:pt idx="30">
                <c:v>Jul
Qtr3
2020</c:v>
              </c:pt>
              <c:pt idx="31">
                <c:v>Aug
Qtr3
2020</c:v>
              </c:pt>
              <c:pt idx="32">
                <c:v>Sep
Qtr3
2020</c:v>
              </c:pt>
              <c:pt idx="33">
                <c:v>Oct
Qtr4
2020</c:v>
              </c:pt>
              <c:pt idx="34">
                <c:v>Nov
Qtr4
2020</c:v>
              </c:pt>
              <c:pt idx="35">
                <c:v>Dec
Qtr4
2020</c:v>
              </c:pt>
            </c:strLit>
          </c:cat>
          <c:val>
            <c:numLit>
              <c:formatCode>"₹"\ #,##0.00;#,##0.00\ \-"₹";"₹"\ #,##0.00</c:formatCode>
              <c:ptCount val="36"/>
              <c:pt idx="0">
                <c:v>615</c:v>
              </c:pt>
              <c:pt idx="1">
                <c:v>800</c:v>
              </c:pt>
              <c:pt idx="2">
                <c:v>291</c:v>
              </c:pt>
              <c:pt idx="3">
                <c:v>490</c:v>
              </c:pt>
              <c:pt idx="4">
                <c:v>503</c:v>
              </c:pt>
              <c:pt idx="5">
                <c:v>192</c:v>
              </c:pt>
              <c:pt idx="6">
                <c:v>655</c:v>
              </c:pt>
              <c:pt idx="7">
                <c:v>305</c:v>
              </c:pt>
              <c:pt idx="8">
                <c:v>816</c:v>
              </c:pt>
              <c:pt idx="9">
                <c:v>8</c:v>
              </c:pt>
              <c:pt idx="10">
                <c:v>393</c:v>
              </c:pt>
              <c:pt idx="11">
                <c:v>273</c:v>
              </c:pt>
              <c:pt idx="12">
                <c:v>311</c:v>
              </c:pt>
              <c:pt idx="13">
                <c:v>418</c:v>
              </c:pt>
              <c:pt idx="14">
                <c:v>242</c:v>
              </c:pt>
              <c:pt idx="15">
                <c:v>698</c:v>
              </c:pt>
              <c:pt idx="16">
                <c:v>623</c:v>
              </c:pt>
              <c:pt idx="17">
                <c:v>818</c:v>
              </c:pt>
              <c:pt idx="18">
                <c:v>381</c:v>
              </c:pt>
              <c:pt idx="19">
                <c:v>101</c:v>
              </c:pt>
              <c:pt idx="20">
                <c:v>482</c:v>
              </c:pt>
              <c:pt idx="21">
                <c:v>747</c:v>
              </c:pt>
              <c:pt idx="22">
                <c:v>456</c:v>
              </c:pt>
              <c:pt idx="23">
                <c:v>239</c:v>
              </c:pt>
              <c:pt idx="24">
                <c:v>137</c:v>
              </c:pt>
              <c:pt idx="25">
                <c:v>703</c:v>
              </c:pt>
              <c:pt idx="26">
                <c:v>734</c:v>
              </c:pt>
              <c:pt idx="27">
                <c:v>1204</c:v>
              </c:pt>
              <c:pt idx="28">
                <c:v>214</c:v>
              </c:pt>
              <c:pt idx="29">
                <c:v>69</c:v>
              </c:pt>
              <c:pt idx="30">
                <c:v>384</c:v>
              </c:pt>
              <c:pt idx="31">
                <c:v>464</c:v>
              </c:pt>
              <c:pt idx="32">
                <c:v>183</c:v>
              </c:pt>
              <c:pt idx="33">
                <c:v>508</c:v>
              </c:pt>
              <c:pt idx="34">
                <c:v>619</c:v>
              </c:pt>
              <c:pt idx="35">
                <c:v>900</c:v>
              </c:pt>
            </c:numLit>
          </c:val>
          <c:smooth val="0"/>
          <c:extLst>
            <c:ext xmlns:c16="http://schemas.microsoft.com/office/drawing/2014/chart" uri="{C3380CC4-5D6E-409C-BE32-E72D297353CC}">
              <c16:uniqueId val="{00000001-F32D-441F-ADDE-C8E3B637432C}"/>
            </c:ext>
          </c:extLst>
        </c:ser>
        <c:dLbls>
          <c:showLegendKey val="0"/>
          <c:showVal val="0"/>
          <c:showCatName val="0"/>
          <c:showSerName val="0"/>
          <c:showPercent val="0"/>
          <c:showBubbleSize val="0"/>
        </c:dLbls>
        <c:marker val="1"/>
        <c:smooth val="0"/>
        <c:axId val="1796726367"/>
        <c:axId val="1796723455"/>
      </c:lineChart>
      <c:catAx>
        <c:axId val="1796726367"/>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796723455"/>
        <c:crosses val="autoZero"/>
        <c:auto val="1"/>
        <c:lblAlgn val="ctr"/>
        <c:lblOffset val="100"/>
        <c:noMultiLvlLbl val="0"/>
        <c:extLst>
          <c:ext xmlns:c15="http://schemas.microsoft.com/office/drawing/2012/chart" uri="{F40574EE-89B7-4290-83BB-5DA773EAF853}">
            <c15:numFmt c:formatCode="General" c:sourceLinked="1"/>
          </c:ext>
        </c:extLst>
      </c:catAx>
      <c:valAx>
        <c:axId val="1796723455"/>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SUM OF SALES</a:t>
                </a:r>
              </a:p>
            </c:rich>
          </c:tx>
          <c:layout>
            <c:manualLayout>
              <c:xMode val="edge"/>
              <c:yMode val="edge"/>
              <c:x val="1.4067993579185572E-2"/>
              <c:y val="0.41954703124156228"/>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72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[power pivot data.xlsx]PivotChartTable41</c15:name>
        <c15:fmtId val="3"/>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plotArea>
      <cx:plotAreaRegion>
        <cx:series layoutId="funnel" uniqueId="{929AC062-6DB5-4369-A747-F36BC8EE91CC}">
          <cx:tx>
            <cx:txData>
              <cx:f>_xlchart.v2.1</cx:f>
              <cx:v>Sum of Actual Sales</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10.xml><?xml version="1.0" encoding="utf-8"?>
<cs:colorStyle xmlns:cs="http://schemas.microsoft.com/office/drawing/2012/chartStyle" xmlns:a="http://schemas.openxmlformats.org/drawingml/2006/main" meth="withinLinearReversed" id="26">
  <a:schemeClr val="accent6"/>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2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95249</xdr:rowOff>
    </xdr:from>
    <xdr:to>
      <xdr:col>11</xdr:col>
      <xdr:colOff>209550</xdr:colOff>
      <xdr:row>18</xdr:row>
      <xdr:rowOff>123825</xdr:rowOff>
    </xdr:to>
    <xdr:graphicFrame macro="">
      <xdr:nvGraphicFramePr>
        <xdr:cNvPr id="2" name="store wise sale">
          <a:extLst>
            <a:ext uri="{FF2B5EF4-FFF2-40B4-BE49-F238E27FC236}">
              <a16:creationId xmlns:a16="http://schemas.microsoft.com/office/drawing/2014/main" id="{CF66C544-0E2E-414B-A401-4BC7653DCD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247649</xdr:colOff>
      <xdr:row>30</xdr:row>
      <xdr:rowOff>161925</xdr:rowOff>
    </xdr:from>
    <xdr:to>
      <xdr:col>20</xdr:col>
      <xdr:colOff>276224</xdr:colOff>
      <xdr:row>44</xdr:row>
      <xdr:rowOff>104775</xdr:rowOff>
    </xdr:to>
    <xdr:graphicFrame macro="">
      <xdr:nvGraphicFramePr>
        <xdr:cNvPr id="3" name="target vs actual sales">
          <a:extLst>
            <a:ext uri="{FF2B5EF4-FFF2-40B4-BE49-F238E27FC236}">
              <a16:creationId xmlns:a16="http://schemas.microsoft.com/office/drawing/2014/main" id="{99356C4D-2922-4978-822F-E13CEBED55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238124</xdr:colOff>
      <xdr:row>31</xdr:row>
      <xdr:rowOff>19050</xdr:rowOff>
    </xdr:from>
    <xdr:to>
      <xdr:col>10</xdr:col>
      <xdr:colOff>361949</xdr:colOff>
      <xdr:row>44</xdr:row>
      <xdr:rowOff>133350</xdr:rowOff>
    </xdr:to>
    <xdr:graphicFrame macro="">
      <xdr:nvGraphicFramePr>
        <xdr:cNvPr id="4" name="target vs acrual visits">
          <a:extLst>
            <a:ext uri="{FF2B5EF4-FFF2-40B4-BE49-F238E27FC236}">
              <a16:creationId xmlns:a16="http://schemas.microsoft.com/office/drawing/2014/main" id="{849360F2-57ED-452E-BA77-2DCD0F89EF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352425</xdr:colOff>
      <xdr:row>4</xdr:row>
      <xdr:rowOff>123825</xdr:rowOff>
    </xdr:from>
    <xdr:to>
      <xdr:col>20</xdr:col>
      <xdr:colOff>247650</xdr:colOff>
      <xdr:row>18</xdr:row>
      <xdr:rowOff>133353</xdr:rowOff>
    </xdr:to>
    <xdr:graphicFrame macro="">
      <xdr:nvGraphicFramePr>
        <xdr:cNvPr id="5" name="top 5 sales">
          <a:extLst>
            <a:ext uri="{FF2B5EF4-FFF2-40B4-BE49-F238E27FC236}">
              <a16:creationId xmlns:a16="http://schemas.microsoft.com/office/drawing/2014/main" id="{B71B4025-9146-49F4-A5E6-983CFF437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19</xdr:row>
      <xdr:rowOff>104775</xdr:rowOff>
    </xdr:from>
    <xdr:to>
      <xdr:col>7</xdr:col>
      <xdr:colOff>314325</xdr:colOff>
      <xdr:row>30</xdr:row>
      <xdr:rowOff>104775</xdr:rowOff>
    </xdr:to>
    <xdr:graphicFrame macro="">
      <xdr:nvGraphicFramePr>
        <xdr:cNvPr id="7" name="sku perfomance">
          <a:extLst>
            <a:ext uri="{FF2B5EF4-FFF2-40B4-BE49-F238E27FC236}">
              <a16:creationId xmlns:a16="http://schemas.microsoft.com/office/drawing/2014/main" id="{E225A333-FC8C-4C24-B58E-D344ED0858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238124</xdr:colOff>
      <xdr:row>59</xdr:row>
      <xdr:rowOff>104775</xdr:rowOff>
    </xdr:from>
    <xdr:to>
      <xdr:col>17</xdr:col>
      <xdr:colOff>495299</xdr:colOff>
      <xdr:row>75</xdr:row>
      <xdr:rowOff>114301</xdr:rowOff>
    </xdr:to>
    <xdr:graphicFrame macro="">
      <xdr:nvGraphicFramePr>
        <xdr:cNvPr id="10" name="period wise">
          <a:extLst>
            <a:ext uri="{FF2B5EF4-FFF2-40B4-BE49-F238E27FC236}">
              <a16:creationId xmlns:a16="http://schemas.microsoft.com/office/drawing/2014/main" id="{0A2B44DF-AACD-4F23-A2BB-DAD7771A2B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38100</xdr:colOff>
      <xdr:row>19</xdr:row>
      <xdr:rowOff>38099</xdr:rowOff>
    </xdr:from>
    <xdr:to>
      <xdr:col>20</xdr:col>
      <xdr:colOff>276225</xdr:colOff>
      <xdr:row>30</xdr:row>
      <xdr:rowOff>28574</xdr:rowOff>
    </xdr:to>
    <xdr:graphicFrame macro="">
      <xdr:nvGraphicFramePr>
        <xdr:cNvPr id="11" name="retailer">
          <a:extLst>
            <a:ext uri="{FF2B5EF4-FFF2-40B4-BE49-F238E27FC236}">
              <a16:creationId xmlns:a16="http://schemas.microsoft.com/office/drawing/2014/main" id="{B1DEA320-55CC-46F4-889E-8DAA12A99C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85725</xdr:colOff>
      <xdr:row>76</xdr:row>
      <xdr:rowOff>161925</xdr:rowOff>
    </xdr:from>
    <xdr:to>
      <xdr:col>20</xdr:col>
      <xdr:colOff>323850</xdr:colOff>
      <xdr:row>93</xdr:row>
      <xdr:rowOff>76201</xdr:rowOff>
    </xdr:to>
    <xdr:graphicFrame macro="">
      <xdr:nvGraphicFramePr>
        <xdr:cNvPr id="12" name="geographical">
          <a:extLst>
            <a:ext uri="{FF2B5EF4-FFF2-40B4-BE49-F238E27FC236}">
              <a16:creationId xmlns:a16="http://schemas.microsoft.com/office/drawing/2014/main" id="{061C8CAE-BA57-4100-8371-A1A544FC25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238124</xdr:colOff>
      <xdr:row>44</xdr:row>
      <xdr:rowOff>190498</xdr:rowOff>
    </xdr:from>
    <xdr:to>
      <xdr:col>17</xdr:col>
      <xdr:colOff>533399</xdr:colOff>
      <xdr:row>58</xdr:row>
      <xdr:rowOff>152400</xdr:rowOff>
    </xdr:to>
    <xdr:graphicFrame macro="">
      <xdr:nvGraphicFramePr>
        <xdr:cNvPr id="13" name="trend line">
          <a:extLst>
            <a:ext uri="{FF2B5EF4-FFF2-40B4-BE49-F238E27FC236}">
              <a16:creationId xmlns:a16="http://schemas.microsoft.com/office/drawing/2014/main" id="{03C6E1FE-1973-485F-A562-382163CD01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11</xdr:col>
      <xdr:colOff>342900</xdr:colOff>
      <xdr:row>4</xdr:row>
      <xdr:rowOff>142875</xdr:rowOff>
    </xdr:from>
    <xdr:ext cx="752476" cy="718530"/>
    <xdr:sp macro="" textlink="">
      <xdr:nvSpPr>
        <xdr:cNvPr id="14" name="TextBox 13">
          <a:extLst>
            <a:ext uri="{FF2B5EF4-FFF2-40B4-BE49-F238E27FC236}">
              <a16:creationId xmlns:a16="http://schemas.microsoft.com/office/drawing/2014/main" id="{7F1FEA51-CDEC-4524-B743-7F705D727EE5}"/>
            </a:ext>
          </a:extLst>
        </xdr:cNvPr>
        <xdr:cNvSpPr txBox="1"/>
      </xdr:nvSpPr>
      <xdr:spPr>
        <a:xfrm>
          <a:off x="7048500" y="904875"/>
          <a:ext cx="752476" cy="718530"/>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2000">
              <a:solidFill>
                <a:srgbClr val="FF0000"/>
              </a:solidFill>
            </a:rPr>
            <a:t>MTD</a:t>
          </a:r>
          <a:endParaRPr lang="en-IN" sz="2000" baseline="0">
            <a:solidFill>
              <a:srgbClr val="FF0000"/>
            </a:solidFill>
          </a:endParaRPr>
        </a:p>
        <a:p>
          <a:pPr algn="ctr"/>
          <a:r>
            <a:rPr lang="en-IN" sz="2000" baseline="0">
              <a:solidFill>
                <a:srgbClr val="FF0000"/>
              </a:solidFill>
            </a:rPr>
            <a:t>900</a:t>
          </a:r>
          <a:endParaRPr lang="en-IN" sz="2000">
            <a:solidFill>
              <a:srgbClr val="FF0000"/>
            </a:solidFill>
          </a:endParaRPr>
        </a:p>
      </xdr:txBody>
    </xdr:sp>
    <xdr:clientData/>
  </xdr:oneCellAnchor>
  <xdr:twoCellAnchor>
    <xdr:from>
      <xdr:col>11</xdr:col>
      <xdr:colOff>361950</xdr:colOff>
      <xdr:row>9</xdr:row>
      <xdr:rowOff>66674</xdr:rowOff>
    </xdr:from>
    <xdr:to>
      <xdr:col>12</xdr:col>
      <xdr:colOff>466725</xdr:colOff>
      <xdr:row>13</xdr:row>
      <xdr:rowOff>57149</xdr:rowOff>
    </xdr:to>
    <xdr:sp macro="" textlink="">
      <xdr:nvSpPr>
        <xdr:cNvPr id="16" name="TextBox 15">
          <a:extLst>
            <a:ext uri="{FF2B5EF4-FFF2-40B4-BE49-F238E27FC236}">
              <a16:creationId xmlns:a16="http://schemas.microsoft.com/office/drawing/2014/main" id="{F79C8B21-20EA-4783-9456-B62E69086686}"/>
            </a:ext>
          </a:extLst>
        </xdr:cNvPr>
        <xdr:cNvSpPr txBox="1"/>
      </xdr:nvSpPr>
      <xdr:spPr>
        <a:xfrm>
          <a:off x="7067550" y="1781174"/>
          <a:ext cx="714375" cy="752475"/>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rgbClr val="FF0000"/>
              </a:solidFill>
            </a:rPr>
            <a:t>QTD</a:t>
          </a:r>
        </a:p>
        <a:p>
          <a:pPr algn="ctr"/>
          <a:r>
            <a:rPr lang="en-IN" sz="1800">
              <a:solidFill>
                <a:srgbClr val="FF0000"/>
              </a:solidFill>
            </a:rPr>
            <a:t>2027</a:t>
          </a:r>
        </a:p>
      </xdr:txBody>
    </xdr:sp>
    <xdr:clientData/>
  </xdr:twoCellAnchor>
  <xdr:oneCellAnchor>
    <xdr:from>
      <xdr:col>11</xdr:col>
      <xdr:colOff>367612</xdr:colOff>
      <xdr:row>14</xdr:row>
      <xdr:rowOff>47624</xdr:rowOff>
    </xdr:from>
    <xdr:ext cx="708713" cy="718530"/>
    <xdr:sp macro="" textlink="">
      <xdr:nvSpPr>
        <xdr:cNvPr id="17" name="TextBox 16">
          <a:extLst>
            <a:ext uri="{FF2B5EF4-FFF2-40B4-BE49-F238E27FC236}">
              <a16:creationId xmlns:a16="http://schemas.microsoft.com/office/drawing/2014/main" id="{D6E75302-B367-46AF-A56A-B39998AEB252}"/>
            </a:ext>
          </a:extLst>
        </xdr:cNvPr>
        <xdr:cNvSpPr txBox="1"/>
      </xdr:nvSpPr>
      <xdr:spPr>
        <a:xfrm>
          <a:off x="7073212" y="2714624"/>
          <a:ext cx="708713" cy="718530"/>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2000">
              <a:solidFill>
                <a:srgbClr val="FF0000"/>
              </a:solidFill>
            </a:rPr>
            <a:t>YTD</a:t>
          </a:r>
        </a:p>
        <a:p>
          <a:pPr algn="ctr"/>
          <a:r>
            <a:rPr lang="en-IN" sz="2000">
              <a:solidFill>
                <a:srgbClr val="FF0000"/>
              </a:solidFill>
            </a:rPr>
            <a:t>6119</a:t>
          </a:r>
        </a:p>
      </xdr:txBody>
    </xdr:sp>
    <xdr:clientData/>
  </xdr:oneCellAnchor>
  <xdr:twoCellAnchor editAs="oneCell">
    <xdr:from>
      <xdr:col>10</xdr:col>
      <xdr:colOff>504824</xdr:colOff>
      <xdr:row>31</xdr:row>
      <xdr:rowOff>57151</xdr:rowOff>
    </xdr:from>
    <xdr:to>
      <xdr:col>12</xdr:col>
      <xdr:colOff>133349</xdr:colOff>
      <xdr:row>44</xdr:row>
      <xdr:rowOff>66675</xdr:rowOff>
    </xdr:to>
    <mc:AlternateContent xmlns:mc="http://schemas.openxmlformats.org/markup-compatibility/2006" xmlns:a14="http://schemas.microsoft.com/office/drawing/2010/main">
      <mc:Choice Requires="a14">
        <xdr:graphicFrame macro="">
          <xdr:nvGraphicFramePr>
            <xdr:cNvPr id="18" name="Date (Month)">
              <a:extLst>
                <a:ext uri="{FF2B5EF4-FFF2-40B4-BE49-F238E27FC236}">
                  <a16:creationId xmlns:a16="http://schemas.microsoft.com/office/drawing/2014/main" id="{E6F49F29-40E9-4A38-88F5-667430305186}"/>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6600824" y="6153151"/>
              <a:ext cx="847725" cy="24860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28574</xdr:colOff>
      <xdr:row>9</xdr:row>
      <xdr:rowOff>76198</xdr:rowOff>
    </xdr:from>
    <xdr:to>
      <xdr:col>15</xdr:col>
      <xdr:colOff>219075</xdr:colOff>
      <xdr:row>17</xdr:row>
      <xdr:rowOff>133349</xdr:rowOff>
    </xdr:to>
    <mc:AlternateContent xmlns:mc="http://schemas.openxmlformats.org/markup-compatibility/2006" xmlns:a14="http://schemas.microsoft.com/office/drawing/2010/main">
      <mc:Choice Requires="a14">
        <xdr:graphicFrame macro="">
          <xdr:nvGraphicFramePr>
            <xdr:cNvPr id="19" name="Date (Quarter) 2">
              <a:extLst>
                <a:ext uri="{FF2B5EF4-FFF2-40B4-BE49-F238E27FC236}">
                  <a16:creationId xmlns:a16="http://schemas.microsoft.com/office/drawing/2014/main" id="{B989AF51-7D80-439E-A8D4-414907AEA87E}"/>
                </a:ext>
              </a:extLst>
            </xdr:cNvPr>
            <xdr:cNvGraphicFramePr/>
          </xdr:nvGraphicFramePr>
          <xdr:xfrm>
            <a:off x="0" y="0"/>
            <a:ext cx="0" cy="0"/>
          </xdr:xfrm>
          <a:graphic>
            <a:graphicData uri="http://schemas.microsoft.com/office/drawing/2010/slicer">
              <sle:slicer xmlns:sle="http://schemas.microsoft.com/office/drawing/2010/slicer" name="Date (Quarter) 2"/>
            </a:graphicData>
          </a:graphic>
        </xdr:graphicFrame>
      </mc:Choice>
      <mc:Fallback xmlns="">
        <xdr:sp macro="" textlink="">
          <xdr:nvSpPr>
            <xdr:cNvPr id="0" name=""/>
            <xdr:cNvSpPr>
              <a:spLocks noTextEdit="1"/>
            </xdr:cNvSpPr>
          </xdr:nvSpPr>
          <xdr:spPr>
            <a:xfrm>
              <a:off x="7953374" y="1981198"/>
              <a:ext cx="1409701" cy="15811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523872</xdr:colOff>
      <xdr:row>4</xdr:row>
      <xdr:rowOff>152400</xdr:rowOff>
    </xdr:from>
    <xdr:to>
      <xdr:col>15</xdr:col>
      <xdr:colOff>315072</xdr:colOff>
      <xdr:row>8</xdr:row>
      <xdr:rowOff>19049</xdr:rowOff>
    </xdr:to>
    <mc:AlternateContent xmlns:mc="http://schemas.openxmlformats.org/markup-compatibility/2006" xmlns:a14="http://schemas.microsoft.com/office/drawing/2010/main">
      <mc:Choice Requires="a14">
        <xdr:graphicFrame macro="">
          <xdr:nvGraphicFramePr>
            <xdr:cNvPr id="20" name="Date (Year) 2">
              <a:extLst>
                <a:ext uri="{FF2B5EF4-FFF2-40B4-BE49-F238E27FC236}">
                  <a16:creationId xmlns:a16="http://schemas.microsoft.com/office/drawing/2014/main" id="{477E39B8-F22A-40DE-9853-61702E05D86E}"/>
                </a:ext>
              </a:extLst>
            </xdr:cNvPr>
            <xdr:cNvGraphicFramePr/>
          </xdr:nvGraphicFramePr>
          <xdr:xfrm>
            <a:off x="0" y="0"/>
            <a:ext cx="0" cy="0"/>
          </xdr:xfrm>
          <a:graphic>
            <a:graphicData uri="http://schemas.microsoft.com/office/drawing/2010/slicer">
              <sle:slicer xmlns:sle="http://schemas.microsoft.com/office/drawing/2010/slicer" name="Date (Year) 2"/>
            </a:graphicData>
          </a:graphic>
        </xdr:graphicFrame>
      </mc:Choice>
      <mc:Fallback xmlns="">
        <xdr:sp macro="" textlink="">
          <xdr:nvSpPr>
            <xdr:cNvPr id="0" name=""/>
            <xdr:cNvSpPr>
              <a:spLocks noTextEdit="1"/>
            </xdr:cNvSpPr>
          </xdr:nvSpPr>
          <xdr:spPr>
            <a:xfrm>
              <a:off x="7839072" y="1104900"/>
              <a:ext cx="1620000" cy="628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409575</xdr:colOff>
      <xdr:row>19</xdr:row>
      <xdr:rowOff>133350</xdr:rowOff>
    </xdr:from>
    <xdr:to>
      <xdr:col>9</xdr:col>
      <xdr:colOff>257175</xdr:colOff>
      <xdr:row>30</xdr:row>
      <xdr:rowOff>104775</xdr:rowOff>
    </xdr:to>
    <mc:AlternateContent xmlns:mc="http://schemas.openxmlformats.org/markup-compatibility/2006" xmlns:a14="http://schemas.microsoft.com/office/drawing/2010/main">
      <mc:Choice Requires="a14">
        <xdr:graphicFrame macro="">
          <xdr:nvGraphicFramePr>
            <xdr:cNvPr id="21" name="Region 1">
              <a:extLst>
                <a:ext uri="{FF2B5EF4-FFF2-40B4-BE49-F238E27FC236}">
                  <a16:creationId xmlns:a16="http://schemas.microsoft.com/office/drawing/2014/main" id="{B1C0148A-A364-4B7C-9F52-37699A090CE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4676775" y="3943350"/>
              <a:ext cx="1066800" cy="2066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45</xdr:row>
      <xdr:rowOff>47624</xdr:rowOff>
    </xdr:from>
    <xdr:to>
      <xdr:col>20</xdr:col>
      <xdr:colOff>349800</xdr:colOff>
      <xdr:row>75</xdr:row>
      <xdr:rowOff>114300</xdr:rowOff>
    </xdr:to>
    <mc:AlternateContent xmlns:mc="http://schemas.openxmlformats.org/markup-compatibility/2006" xmlns:a14="http://schemas.microsoft.com/office/drawing/2010/main">
      <mc:Choice Requires="a14">
        <xdr:graphicFrame macro="">
          <xdr:nvGraphicFramePr>
            <xdr:cNvPr id="23" name="SKU Type">
              <a:extLst>
                <a:ext uri="{FF2B5EF4-FFF2-40B4-BE49-F238E27FC236}">
                  <a16:creationId xmlns:a16="http://schemas.microsoft.com/office/drawing/2014/main" id="{C67ADAA1-DAED-4AFE-812B-89C587D58A8F}"/>
                </a:ext>
              </a:extLst>
            </xdr:cNvPr>
            <xdr:cNvGraphicFramePr/>
          </xdr:nvGraphicFramePr>
          <xdr:xfrm>
            <a:off x="0" y="0"/>
            <a:ext cx="0" cy="0"/>
          </xdr:xfrm>
          <a:graphic>
            <a:graphicData uri="http://schemas.microsoft.com/office/drawing/2010/slicer">
              <sle:slicer xmlns:sle="http://schemas.microsoft.com/office/drawing/2010/slicer" name="SKU Type"/>
            </a:graphicData>
          </a:graphic>
        </xdr:graphicFrame>
      </mc:Choice>
      <mc:Fallback xmlns="">
        <xdr:sp macro="" textlink="">
          <xdr:nvSpPr>
            <xdr:cNvPr id="0" name=""/>
            <xdr:cNvSpPr>
              <a:spLocks noTextEdit="1"/>
            </xdr:cNvSpPr>
          </xdr:nvSpPr>
          <xdr:spPr>
            <a:xfrm>
              <a:off x="10972800" y="8810624"/>
              <a:ext cx="1569000" cy="57816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361950</xdr:colOff>
      <xdr:row>19</xdr:row>
      <xdr:rowOff>76201</xdr:rowOff>
    </xdr:from>
    <xdr:to>
      <xdr:col>11</xdr:col>
      <xdr:colOff>582750</xdr:colOff>
      <xdr:row>30</xdr:row>
      <xdr:rowOff>66675</xdr:rowOff>
    </xdr:to>
    <mc:AlternateContent xmlns:mc="http://schemas.openxmlformats.org/markup-compatibility/2006" xmlns:a14="http://schemas.microsoft.com/office/drawing/2010/main">
      <mc:Choice Requires="a14">
        <xdr:graphicFrame macro="">
          <xdr:nvGraphicFramePr>
            <xdr:cNvPr id="24" name="Retailer Class">
              <a:extLst>
                <a:ext uri="{FF2B5EF4-FFF2-40B4-BE49-F238E27FC236}">
                  <a16:creationId xmlns:a16="http://schemas.microsoft.com/office/drawing/2014/main" id="{5A7A7551-F6FF-4B2D-948C-781EC17B86D7}"/>
                </a:ext>
              </a:extLst>
            </xdr:cNvPr>
            <xdr:cNvGraphicFramePr/>
          </xdr:nvGraphicFramePr>
          <xdr:xfrm>
            <a:off x="0" y="0"/>
            <a:ext cx="0" cy="0"/>
          </xdr:xfrm>
          <a:graphic>
            <a:graphicData uri="http://schemas.microsoft.com/office/drawing/2010/slicer">
              <sle:slicer xmlns:sle="http://schemas.microsoft.com/office/drawing/2010/slicer" name="Retailer Class"/>
            </a:graphicData>
          </a:graphic>
        </xdr:graphicFrame>
      </mc:Choice>
      <mc:Fallback xmlns="">
        <xdr:sp macro="" textlink="">
          <xdr:nvSpPr>
            <xdr:cNvPr id="0" name=""/>
            <xdr:cNvSpPr>
              <a:spLocks noTextEdit="1"/>
            </xdr:cNvSpPr>
          </xdr:nvSpPr>
          <xdr:spPr>
            <a:xfrm>
              <a:off x="5848350" y="3886201"/>
              <a:ext cx="1440000" cy="2085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31</xdr:row>
      <xdr:rowOff>9525</xdr:rowOff>
    </xdr:from>
    <xdr:to>
      <xdr:col>3</xdr:col>
      <xdr:colOff>180975</xdr:colOff>
      <xdr:row>75</xdr:row>
      <xdr:rowOff>161925</xdr:rowOff>
    </xdr:to>
    <mc:AlternateContent xmlns:mc="http://schemas.openxmlformats.org/markup-compatibility/2006" xmlns:a14="http://schemas.microsoft.com/office/drawing/2010/main">
      <mc:Choice Requires="a14">
        <xdr:graphicFrame macro="">
          <xdr:nvGraphicFramePr>
            <xdr:cNvPr id="26" name="Store ID">
              <a:extLst>
                <a:ext uri="{FF2B5EF4-FFF2-40B4-BE49-F238E27FC236}">
                  <a16:creationId xmlns:a16="http://schemas.microsoft.com/office/drawing/2014/main" id="{64C81D5A-C4E4-4ACA-83BB-57C470C97E17}"/>
                </a:ext>
              </a:extLst>
            </xdr:cNvPr>
            <xdr:cNvGraphicFramePr/>
          </xdr:nvGraphicFramePr>
          <xdr:xfrm>
            <a:off x="0" y="0"/>
            <a:ext cx="0" cy="0"/>
          </xdr:xfrm>
          <a:graphic>
            <a:graphicData uri="http://schemas.microsoft.com/office/drawing/2010/slicer">
              <sle:slicer xmlns:sle="http://schemas.microsoft.com/office/drawing/2010/slicer" name="Store ID"/>
            </a:graphicData>
          </a:graphic>
        </xdr:graphicFrame>
      </mc:Choice>
      <mc:Fallback xmlns="">
        <xdr:sp macro="" textlink="">
          <xdr:nvSpPr>
            <xdr:cNvPr id="0" name=""/>
            <xdr:cNvSpPr>
              <a:spLocks noTextEdit="1"/>
            </xdr:cNvSpPr>
          </xdr:nvSpPr>
          <xdr:spPr>
            <a:xfrm>
              <a:off x="76200" y="6105525"/>
              <a:ext cx="1933575" cy="853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2</xdr:col>
      <xdr:colOff>219074</xdr:colOff>
      <xdr:row>3</xdr:row>
      <xdr:rowOff>42862</xdr:rowOff>
    </xdr:from>
    <xdr:to>
      <xdr:col>15</xdr:col>
      <xdr:colOff>419100</xdr:colOff>
      <xdr:row>21</xdr:row>
      <xdr:rowOff>95250</xdr:rowOff>
    </xdr:to>
    <xdr:graphicFrame macro="">
      <xdr:nvGraphicFramePr>
        <xdr:cNvPr id="2" name="Chart 1">
          <a:extLst>
            <a:ext uri="{FF2B5EF4-FFF2-40B4-BE49-F238E27FC236}">
              <a16:creationId xmlns:a16="http://schemas.microsoft.com/office/drawing/2014/main" id="{AFCD1AEE-3847-4BAF-88AF-EFAF5D0F47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228600</xdr:colOff>
      <xdr:row>0</xdr:row>
      <xdr:rowOff>0</xdr:rowOff>
    </xdr:from>
    <xdr:to>
      <xdr:col>12</xdr:col>
      <xdr:colOff>381000</xdr:colOff>
      <xdr:row>9</xdr:row>
      <xdr:rowOff>142875</xdr:rowOff>
    </xdr:to>
    <xdr:graphicFrame macro="">
      <xdr:nvGraphicFramePr>
        <xdr:cNvPr id="2" name="Chart 1">
          <a:extLst>
            <a:ext uri="{FF2B5EF4-FFF2-40B4-BE49-F238E27FC236}">
              <a16:creationId xmlns:a16="http://schemas.microsoft.com/office/drawing/2014/main" id="{41321143-4E44-49A3-851F-D65F285307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352424</xdr:colOff>
      <xdr:row>10</xdr:row>
      <xdr:rowOff>171449</xdr:rowOff>
    </xdr:from>
    <xdr:to>
      <xdr:col>12</xdr:col>
      <xdr:colOff>304799</xdr:colOff>
      <xdr:row>25</xdr:row>
      <xdr:rowOff>38100</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CE2B6C3F-C900-4501-9A94-41BFFED3FBD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067049" y="2076449"/>
              <a:ext cx="5438775" cy="272415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5</xdr:col>
      <xdr:colOff>466725</xdr:colOff>
      <xdr:row>4</xdr:row>
      <xdr:rowOff>171450</xdr:rowOff>
    </xdr:from>
    <xdr:to>
      <xdr:col>14</xdr:col>
      <xdr:colOff>561975</xdr:colOff>
      <xdr:row>25</xdr:row>
      <xdr:rowOff>28575</xdr:rowOff>
    </xdr:to>
    <xdr:graphicFrame macro="">
      <xdr:nvGraphicFramePr>
        <xdr:cNvPr id="2" name="Chart 1">
          <a:extLst>
            <a:ext uri="{FF2B5EF4-FFF2-40B4-BE49-F238E27FC236}">
              <a16:creationId xmlns:a16="http://schemas.microsoft.com/office/drawing/2014/main" id="{E85C648B-673A-43B4-B9DD-EE21B571AF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19049</xdr:colOff>
      <xdr:row>3</xdr:row>
      <xdr:rowOff>9524</xdr:rowOff>
    </xdr:from>
    <xdr:to>
      <xdr:col>19</xdr:col>
      <xdr:colOff>66675</xdr:colOff>
      <xdr:row>25</xdr:row>
      <xdr:rowOff>0</xdr:rowOff>
    </xdr:to>
    <xdr:graphicFrame macro="">
      <xdr:nvGraphicFramePr>
        <xdr:cNvPr id="2" name="Chart 1">
          <a:extLst>
            <a:ext uri="{FF2B5EF4-FFF2-40B4-BE49-F238E27FC236}">
              <a16:creationId xmlns:a16="http://schemas.microsoft.com/office/drawing/2014/main" id="{8E83C818-0506-413E-85CE-41D1D33D42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152401</xdr:colOff>
      <xdr:row>0</xdr:row>
      <xdr:rowOff>133350</xdr:rowOff>
    </xdr:from>
    <xdr:to>
      <xdr:col>9</xdr:col>
      <xdr:colOff>542925</xdr:colOff>
      <xdr:row>21</xdr:row>
      <xdr:rowOff>66675</xdr:rowOff>
    </xdr:to>
    <xdr:graphicFrame macro="">
      <xdr:nvGraphicFramePr>
        <xdr:cNvPr id="2" name="Chart 1">
          <a:extLst>
            <a:ext uri="{FF2B5EF4-FFF2-40B4-BE49-F238E27FC236}">
              <a16:creationId xmlns:a16="http://schemas.microsoft.com/office/drawing/2014/main" id="{5704FA3C-BCDE-4900-AF0A-41C8B70C79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104775</xdr:colOff>
      <xdr:row>0</xdr:row>
      <xdr:rowOff>142875</xdr:rowOff>
    </xdr:from>
    <xdr:to>
      <xdr:col>20</xdr:col>
      <xdr:colOff>228599</xdr:colOff>
      <xdr:row>21</xdr:row>
      <xdr:rowOff>66675</xdr:rowOff>
    </xdr:to>
    <xdr:graphicFrame macro="">
      <xdr:nvGraphicFramePr>
        <xdr:cNvPr id="4" name="Chart 3">
          <a:extLst>
            <a:ext uri="{FF2B5EF4-FFF2-40B4-BE49-F238E27FC236}">
              <a16:creationId xmlns:a16="http://schemas.microsoft.com/office/drawing/2014/main" id="{E6B8C285-C269-4137-87D7-FAA7AF980E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361950</xdr:colOff>
      <xdr:row>5</xdr:row>
      <xdr:rowOff>152398</xdr:rowOff>
    </xdr:from>
    <xdr:to>
      <xdr:col>10</xdr:col>
      <xdr:colOff>419100</xdr:colOff>
      <xdr:row>19</xdr:row>
      <xdr:rowOff>0</xdr:rowOff>
    </xdr:to>
    <xdr:graphicFrame macro="">
      <xdr:nvGraphicFramePr>
        <xdr:cNvPr id="2" name="Chart 1">
          <a:extLst>
            <a:ext uri="{FF2B5EF4-FFF2-40B4-BE49-F238E27FC236}">
              <a16:creationId xmlns:a16="http://schemas.microsoft.com/office/drawing/2014/main" id="{199B34F5-7F5A-425A-BA9B-719EF85183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552450</xdr:colOff>
      <xdr:row>2</xdr:row>
      <xdr:rowOff>123825</xdr:rowOff>
    </xdr:from>
    <xdr:to>
      <xdr:col>19</xdr:col>
      <xdr:colOff>152400</xdr:colOff>
      <xdr:row>25</xdr:row>
      <xdr:rowOff>28574</xdr:rowOff>
    </xdr:to>
    <xdr:graphicFrame macro="">
      <xdr:nvGraphicFramePr>
        <xdr:cNvPr id="2" name="Chart 1">
          <a:extLst>
            <a:ext uri="{FF2B5EF4-FFF2-40B4-BE49-F238E27FC236}">
              <a16:creationId xmlns:a16="http://schemas.microsoft.com/office/drawing/2014/main" id="{241A7907-4BFF-4662-B3B6-338869BD28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600075</xdr:colOff>
      <xdr:row>5</xdr:row>
      <xdr:rowOff>9525</xdr:rowOff>
    </xdr:from>
    <xdr:to>
      <xdr:col>14</xdr:col>
      <xdr:colOff>28575</xdr:colOff>
      <xdr:row>21</xdr:row>
      <xdr:rowOff>180975</xdr:rowOff>
    </xdr:to>
    <xdr:graphicFrame macro="">
      <xdr:nvGraphicFramePr>
        <xdr:cNvPr id="2" name="Chart 1">
          <a:extLst>
            <a:ext uri="{FF2B5EF4-FFF2-40B4-BE49-F238E27FC236}">
              <a16:creationId xmlns:a16="http://schemas.microsoft.com/office/drawing/2014/main" id="{C689CF68-B88D-4F2E-8E47-AF8F719AD1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19050</xdr:colOff>
      <xdr:row>3</xdr:row>
      <xdr:rowOff>171450</xdr:rowOff>
    </xdr:from>
    <xdr:to>
      <xdr:col>15</xdr:col>
      <xdr:colOff>219075</xdr:colOff>
      <xdr:row>19</xdr:row>
      <xdr:rowOff>85725</xdr:rowOff>
    </xdr:to>
    <xdr:graphicFrame macro="">
      <xdr:nvGraphicFramePr>
        <xdr:cNvPr id="2" name="Chart 1">
          <a:extLst>
            <a:ext uri="{FF2B5EF4-FFF2-40B4-BE49-F238E27FC236}">
              <a16:creationId xmlns:a16="http://schemas.microsoft.com/office/drawing/2014/main" id="{671CFD93-C3F8-4934-8ED3-806D1209C1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409575</xdr:colOff>
      <xdr:row>4</xdr:row>
      <xdr:rowOff>0</xdr:rowOff>
    </xdr:from>
    <xdr:to>
      <xdr:col>16</xdr:col>
      <xdr:colOff>38100</xdr:colOff>
      <xdr:row>22</xdr:row>
      <xdr:rowOff>104775</xdr:rowOff>
    </xdr:to>
    <xdr:graphicFrame macro="">
      <xdr:nvGraphicFramePr>
        <xdr:cNvPr id="2" name="Chart 1">
          <a:extLst>
            <a:ext uri="{FF2B5EF4-FFF2-40B4-BE49-F238E27FC236}">
              <a16:creationId xmlns:a16="http://schemas.microsoft.com/office/drawing/2014/main" id="{CF16EB49-338B-498D-BC28-D683BC15E8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142875</xdr:colOff>
      <xdr:row>7</xdr:row>
      <xdr:rowOff>76200</xdr:rowOff>
    </xdr:from>
    <xdr:to>
      <xdr:col>17</xdr:col>
      <xdr:colOff>381000</xdr:colOff>
      <xdr:row>25</xdr:row>
      <xdr:rowOff>180975</xdr:rowOff>
    </xdr:to>
    <xdr:graphicFrame macro="">
      <xdr:nvGraphicFramePr>
        <xdr:cNvPr id="2" name="Chart 1">
          <a:extLst>
            <a:ext uri="{FF2B5EF4-FFF2-40B4-BE49-F238E27FC236}">
              <a16:creationId xmlns:a16="http://schemas.microsoft.com/office/drawing/2014/main" id="{29C7201A-5B2F-4ACD-A644-05DAF73C69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iwik" refreshedDate="44560.654693402779" createdVersion="7" refreshedVersion="7" minRefreshableVersion="3" recordCount="0" supportSubquery="1" supportAdvancedDrill="1" xr:uid="{985D7CB7-BD3B-478E-8012-E3F5319E5548}">
  <cacheSource type="external" connectionId="2"/>
  <cacheFields count="2">
    <cacheField name="[Measures].[Sum of Actual Sales]" caption="Sum of Actual Sales" numFmtId="0" hierarchy="57" level="32767"/>
    <cacheField name="[Period].[Date].[Date]" caption="Date" numFmtId="0" hierarchy="1" level="1">
      <sharedItems containsSemiMixedTypes="0" containsNonDate="0" containsDate="1" containsString="0" minDate="2018-01-01T00:00:00" maxDate="2020-12-02T00:00:00" count="36">
        <d v="2018-01-01T00:00:00"/>
        <d v="2018-02-01T00:00:00"/>
        <d v="2018-03-01T00:00:00"/>
        <d v="2018-04-01T00:00:00"/>
        <d v="2018-05-01T00:00:00"/>
        <d v="2018-06-01T00:00:00"/>
        <d v="2018-07-01T00:00:00"/>
        <d v="2018-08-01T00:00:00"/>
        <d v="2018-09-01T00:00:00"/>
        <d v="2018-10-01T00:00:00"/>
        <d v="2018-11-01T00:00:00"/>
        <d v="2018-12-01T00:00:00"/>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sharedItems>
    </cacheField>
  </cacheFields>
  <cacheHierarchies count="62">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2" memberValueDatatype="7" unbalanced="0">
      <fieldsUsage count="2">
        <fieldUsage x="-1"/>
        <fieldUsage x="1"/>
      </fieldsUsage>
    </cacheHierarchy>
    <cacheHierarchy uniqueName="[Period].[Period]" caption="Period" attribute="1" defaultMemberUniqueName="[Period].[Period].[All]" allUniqueName="[Period].[Perio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0" memberValueDatatype="130" unbalanced="0"/>
    <cacheHierarchy uniqueName="[Period].[Date (Year)]" caption="Date (Year)" attribute="1" defaultMemberUniqueName="[Period].[Date (Year)].[All]" allUniqueName="[Period].[Date (Year)].[All]" dimensionUniqueName="[Period]" displayFolder="" count="0" memberValueDatatype="130" unbalanced="0"/>
    <cacheHierarchy uniqueName="[Period].[Date (Quarter)]" caption="Date (Quarter)" attribute="1" defaultMemberUniqueName="[Period].[Date (Quarter)].[All]" allUniqueName="[Period].[Date (Quarter)].[All]" dimensionUniqueName="[Period]" displayFolder="" count="0" memberValueDatatype="130" unbalanced="0"/>
    <cacheHierarchy uniqueName="[Period].[Date (Month)]" caption="Date (Month)" attribute="1" defaultMemberUniqueName="[Period].[Date (Month)].[All]" allUniqueName="[Period].[Date (Month)].[All]" dimensionUniqueName="[Period]" displayFolder="" count="0" memberValueDatatype="130" unbalanced="0"/>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Population]" caption="Population" attribute="1" defaultMemberUniqueName="[Region].[Population].[All]" allUniqueName="[Region].[Population].[All]" dimensionUniqueName="[Region]" displayFolder="" count="0" memberValueDatatype="5"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0" memberValueDatatype="130" unbalanced="0"/>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5" unbalanced="0"/>
    <cacheHierarchy uniqueName="[Salesman].[Experience (Years)]" caption="Experience (Years)" attribute="1" defaultMemberUniqueName="[Salesman].[Experience (Years)].[All]" allUniqueName="[Salesman].[Experience (Years)].[All]" dimensionUniqueName="[Salesman]" displayFolder="" count="0" memberValueDatatype="5"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0"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0" memberValueDatatype="130" unbalanced="0"/>
    <cacheHierarchy uniqueName="[Stores].[Pin Code]" caption="Pin Code" attribute="1" defaultMemberUniqueName="[Stores].[Pin Code].[All]" allUniqueName="[Stores].[Pin Code].[All]" dimensionUniqueName="[Stores]" displayFolder="" count="0" memberValueDatatype="5" unbalanced="0"/>
    <cacheHierarchy uniqueName="[Stores].[Schemes]" caption="Schemes" attribute="1" defaultMemberUniqueName="[Stores].[Schemes].[All]" allUniqueName="[Stores].[Schemes].[All]" dimensionUniqueName="[Stores]" displayFolder="" count="0" memberValueDatatype="130" unbalanced="0"/>
    <cacheHierarchy uniqueName="[Transactions].[Transaction #]" caption="Transaction #" attribute="1" defaultMemberUniqueName="[Transactions].[Transaction #].[All]" allUniqueName="[Transactions].[Transaction #].[All]" dimensionUniqueName="[Transactions]" displayFolder="" count="0" memberValueDatatype="5" unbalanced="0"/>
    <cacheHierarchy uniqueName="[Transactions].[Salesman ID]" caption="Salesman ID" attribute="1" defaultMemberUniqueName="[Transactions].[Salesman ID].[All]" allUniqueName="[Transactions].[Salesman ID].[All]" dimensionUniqueName="[Transactions]" displayFolder="" count="0" memberValueDatatype="130" unbalanced="0"/>
    <cacheHierarchy uniqueName="[Transactions].[City ID]" caption="City ID" attribute="1" defaultMemberUniqueName="[Transactions].[City ID].[All]" allUniqueName="[Transactions].[City ID].[All]" dimensionUniqueName="[Transactions]" displayFolder="" count="0" memberValueDatatype="130" unbalanced="0"/>
    <cacheHierarchy uniqueName="[Transactions].[SKU Code]" caption="SKU Code" attribute="1" defaultMemberUniqueName="[Transactions].[SKU Code].[All]" allUniqueName="[Transactions].[SKU Code].[All]" dimensionUniqueName="[Transactions]" displayFolder="" count="0" memberValueDatatype="130" unbalanced="0"/>
    <cacheHierarchy uniqueName="[Transactions].[Store ID]" caption="Store ID" attribute="1" defaultMemberUniqueName="[Transactions].[Store ID].[All]" allUniqueName="[Transactions].[Store ID].[All]" dimensionUniqueName="[Transactions]" displayFolder="" count="0" memberValueDatatype="130" unbalanced="0"/>
    <cacheHierarchy uniqueName="[Transactions].[Period ID]" caption="Period ID" attribute="1" defaultMemberUniqueName="[Transactions].[Period ID].[All]" allUniqueName="[Transactions].[Period ID].[All]" dimensionUniqueName="[Transactions]" displayFolder="" count="0" memberValueDatatype="130" unbalanced="0"/>
    <cacheHierarchy uniqueName="[Transactions].[Unique Transaction ID]" caption="Unique Transaction ID" attribute="1" defaultMemberUniqueName="[Transactions].[Unique Transaction ID].[All]" allUniqueName="[Transactions].[Unique Transaction ID].[All]" dimensionUniqueName="[Transactions]" displayFolder="" count="0" memberValueDatatype="130" unbalanced="0"/>
    <cacheHierarchy uniqueName="[Transactions].[Actual Sales]" caption="Actual Sales" attribute="1" defaultMemberUniqueName="[Transactions].[Actual Sales].[All]" allUniqueName="[Transactions].[Actual Sales].[All]" dimensionUniqueName="[Transactions]" displayFolder="" count="0" memberValueDatatype="6" unbalanced="0"/>
    <cacheHierarchy uniqueName="[Transactions].[Target Sales]" caption="Target Sales" attribute="1" defaultMemberUniqueName="[Transactions].[Target Sales].[All]" allUniqueName="[Transactions].[Target Sales].[All]" dimensionUniqueName="[Transactions]" displayFolder="" count="0" memberValueDatatype="6" unbalanced="0"/>
    <cacheHierarchy uniqueName="[Transactions].[Actual Visits]" caption="Actual Visits" attribute="1" defaultMemberUniqueName="[Transactions].[Actual Visits].[All]" allUniqueName="[Transactions].[Actual Visits].[All]" dimensionUniqueName="[Transactions]" displayFolder="" count="0" memberValueDatatype="5" unbalanced="0"/>
    <cacheHierarchy uniqueName="[Transactions].[Target Visits]" caption="Target Visits" attribute="1" defaultMemberUniqueName="[Transactions].[Target Visits].[All]" allUniqueName="[Transactions].[Target Visits].[All]" dimensionUniqueName="[Transactions]" displayFolder="" count="0" memberValueDatatype="5" unbalanced="0"/>
    <cacheHierarchy uniqueName="[Transactions].[Rand Sales]" caption="Rand Sales" attribute="1" defaultMemberUniqueName="[Transactions].[Rand Sales].[All]" allUniqueName="[Transactions].[Rand Sales].[All]" dimensionUniqueName="[Transactions]" displayFolder="" count="0" memberValueDatatype="5" unbalanced="0"/>
    <cacheHierarchy uniqueName="[Transactions].[Rand Visits]" caption="Rand Visits" attribute="1" defaultMemberUniqueName="[Transactions].[Rand Visits].[All]" allUniqueName="[Transactions].[Rand Visits].[All]" dimensionUniqueName="[Transactions]" displayFolder="" count="0" memberValueDatatype="5" unbalanced="0"/>
    <cacheHierarchy uniqueName="[Transactions].[store wise sales]" caption="store wise sales" attribute="1" defaultMemberUniqueName="[Transactions].[store wise sales].[All]" allUniqueName="[Transactions].[store wise sales].[All]" dimensionUniqueName="[Transactions]" displayFolder="" count="0" memberValueDatatype="20" unbalanced="0"/>
    <cacheHierarchy uniqueName="[Period].[Date (Month Index)]" caption="Date (Month Index)" attribute="1" defaultMemberUniqueName="[Period].[Date (Month Index)].[All]" allUniqueName="[Period].[Date (Month Index)].[All]" dimensionUniqueName="[Period]" displayFolder="" count="0" memberValueDatatype="20" unbalanced="0" hidden="1"/>
    <cacheHierarchy uniqueName="[Measures].[__XL_Count Period]" caption="__XL_Count Period" measure="1" displayFolder="" measureGroup="Period" count="0" hidden="1"/>
    <cacheHierarchy uniqueName="[Measures].[__XL_Count Region]" caption="__XL_Count Region" measure="1" displayFolder="" measureGroup="Region"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Actual Sales]" caption="Sum of Actual Sales" measure="1" displayFolder="" measureGroup="Transactions" count="0" oneField="1" hidden="1">
      <fieldsUsage count="1">
        <fieldUsage x="0"/>
      </fieldsUsage>
      <extLst>
        <ext xmlns:x15="http://schemas.microsoft.com/office/spreadsheetml/2010/11/main" uri="{B97F6D7D-B522-45F9-BDA1-12C45D357490}">
          <x15:cacheHierarchy aggregatedColumn="42"/>
        </ext>
      </extLst>
    </cacheHierarchy>
    <cacheHierarchy uniqueName="[Measures].[Sum of Target Sales]" caption="Sum of Target Sales" measure="1" displayFolder="" measureGroup="Transactions" count="0" hidden="1">
      <extLst>
        <ext xmlns:x15="http://schemas.microsoft.com/office/spreadsheetml/2010/11/main" uri="{B97F6D7D-B522-45F9-BDA1-12C45D357490}">
          <x15:cacheHierarchy aggregatedColumn="43"/>
        </ext>
      </extLst>
    </cacheHierarchy>
    <cacheHierarchy uniqueName="[Measures].[Sum of Actual Visits]" caption="Sum of Actual Visits" measure="1" displayFolder="" measureGroup="Transactions" count="0" hidden="1">
      <extLst>
        <ext xmlns:x15="http://schemas.microsoft.com/office/spreadsheetml/2010/11/main" uri="{B97F6D7D-B522-45F9-BDA1-12C45D357490}">
          <x15:cacheHierarchy aggregatedColumn="44"/>
        </ext>
      </extLst>
    </cacheHierarchy>
    <cacheHierarchy uniqueName="[Measures].[Sum of Target Visits]" caption="Sum of Target Visits" measure="1" displayFolder="" measureGroup="Transactions" count="0" hidden="1">
      <extLst>
        <ext xmlns:x15="http://schemas.microsoft.com/office/spreadsheetml/2010/11/main" uri="{B97F6D7D-B522-45F9-BDA1-12C45D357490}">
          <x15:cacheHierarchy aggregatedColumn="45"/>
        </ext>
      </extLst>
    </cacheHierarchy>
    <cacheHierarchy uniqueName="[Measures].[Count of Pre/Post Covid-19]" caption="Count of Pre/Post Covid-19" measure="1" displayFolder="" measureGroup="Period" count="0" hidden="1">
      <extLst>
        <ext xmlns:x15="http://schemas.microsoft.com/office/spreadsheetml/2010/11/main" uri="{B97F6D7D-B522-45F9-BDA1-12C45D357490}">
          <x15:cacheHierarchy aggregatedColumn="4"/>
        </ext>
      </extLst>
    </cacheHierarchy>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s" uniqueName="[Transactions]" caption="Transactions"/>
  </dimensions>
  <measureGroups count="6">
    <measureGroup name="Period" caption="Period"/>
    <measureGroup name="Region" caption="Region"/>
    <measureGroup name="Salesman" caption="Salesman"/>
    <measureGroup name="SKU" caption="SKU"/>
    <measureGroup name="Stores" caption="Stores"/>
    <measureGroup name="Transactions" caption="Transactions"/>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iwik" refreshedDate="44563.860709375003" createdVersion="7" refreshedVersion="7" minRefreshableVersion="3" recordCount="0" supportSubquery="1" supportAdvancedDrill="1" xr:uid="{CA4B3737-60D9-4B7A-A70D-3E9D4CE6EE1A}">
  <cacheSource type="external" connectionId="2">
    <extLst>
      <ext xmlns:x14="http://schemas.microsoft.com/office/spreadsheetml/2009/9/main" uri="{F057638F-6D5F-4e77-A914-E7F072B9BCA8}">
        <x14:sourceConnection name="ThisWorkbookDataModel"/>
      </ext>
    </extLst>
  </cacheSource>
  <cacheFields count="2">
    <cacheField name="[Measures].[Sum of Actual Visits]" caption="Sum of Actual Visits" numFmtId="0" hierarchy="59" level="32767"/>
    <cacheField name="[Measures].[Sum of Target Visits]" caption="Sum of Target Visits" numFmtId="0" hierarchy="60" level="32767"/>
  </cacheFields>
  <cacheHierarchies count="62">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0" memberValueDatatype="130" unbalanced="0"/>
    <cacheHierarchy uniqueName="[Period].[Date (Year)]" caption="Date (Year)" attribute="1" defaultMemberUniqueName="[Period].[Date (Year)].[All]" allUniqueName="[Period].[Date (Year)].[All]" dimensionUniqueName="[Period]" displayFolder="" count="0" memberValueDatatype="130" unbalanced="0"/>
    <cacheHierarchy uniqueName="[Period].[Date (Quarter)]" caption="Date (Quarter)" attribute="1" defaultMemberUniqueName="[Period].[Date (Quarter)].[All]" allUniqueName="[Period].[Date (Quarter)].[All]" dimensionUniqueName="[Period]" displayFolder="" count="0" memberValueDatatype="130" unbalanced="0"/>
    <cacheHierarchy uniqueName="[Period].[Date (Month)]" caption="Date (Month)" attribute="1" defaultMemberUniqueName="[Period].[Date (Month)].[All]" allUniqueName="[Period].[Date (Month)].[All]" dimensionUniqueName="[Period]" displayFolder="" count="0" memberValueDatatype="130" unbalanced="0"/>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Population]" caption="Population" attribute="1" defaultMemberUniqueName="[Region].[Population].[All]" allUniqueName="[Region].[Population].[All]" dimensionUniqueName="[Region]" displayFolder="" count="0" memberValueDatatype="5"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0" memberValueDatatype="130" unbalanced="0"/>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5" unbalanced="0"/>
    <cacheHierarchy uniqueName="[Salesman].[Experience (Years)]" caption="Experience (Years)" attribute="1" defaultMemberUniqueName="[Salesman].[Experience (Years)].[All]" allUniqueName="[Salesman].[Experience (Years)].[All]" dimensionUniqueName="[Salesman]" displayFolder="" count="0" memberValueDatatype="5"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0"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0" memberValueDatatype="130" unbalanced="0"/>
    <cacheHierarchy uniqueName="[Stores].[Pin Code]" caption="Pin Code" attribute="1" defaultMemberUniqueName="[Stores].[Pin Code].[All]" allUniqueName="[Stores].[Pin Code].[All]" dimensionUniqueName="[Stores]" displayFolder="" count="0" memberValueDatatype="5" unbalanced="0"/>
    <cacheHierarchy uniqueName="[Stores].[Schemes]" caption="Schemes" attribute="1" defaultMemberUniqueName="[Stores].[Schemes].[All]" allUniqueName="[Stores].[Schemes].[All]" dimensionUniqueName="[Stores]" displayFolder="" count="0" memberValueDatatype="130" unbalanced="0"/>
    <cacheHierarchy uniqueName="[Transactions].[Transaction #]" caption="Transaction #" attribute="1" defaultMemberUniqueName="[Transactions].[Transaction #].[All]" allUniqueName="[Transactions].[Transaction #].[All]" dimensionUniqueName="[Transactions]" displayFolder="" count="0" memberValueDatatype="5" unbalanced="0"/>
    <cacheHierarchy uniqueName="[Transactions].[Salesman ID]" caption="Salesman ID" attribute="1" defaultMemberUniqueName="[Transactions].[Salesman ID].[All]" allUniqueName="[Transactions].[Salesman ID].[All]" dimensionUniqueName="[Transactions]" displayFolder="" count="0" memberValueDatatype="130" unbalanced="0"/>
    <cacheHierarchy uniqueName="[Transactions].[City ID]" caption="City ID" attribute="1" defaultMemberUniqueName="[Transactions].[City ID].[All]" allUniqueName="[Transactions].[City ID].[All]" dimensionUniqueName="[Transactions]" displayFolder="" count="0" memberValueDatatype="130" unbalanced="0"/>
    <cacheHierarchy uniqueName="[Transactions].[SKU Code]" caption="SKU Code" attribute="1" defaultMemberUniqueName="[Transactions].[SKU Code].[All]" allUniqueName="[Transactions].[SKU Code].[All]" dimensionUniqueName="[Transactions]" displayFolder="" count="0" memberValueDatatype="130" unbalanced="0"/>
    <cacheHierarchy uniqueName="[Transactions].[Store ID]" caption="Store ID" attribute="1" defaultMemberUniqueName="[Transactions].[Store ID].[All]" allUniqueName="[Transactions].[Store ID].[All]" dimensionUniqueName="[Transactions]" displayFolder="" count="0" memberValueDatatype="130" unbalanced="0"/>
    <cacheHierarchy uniqueName="[Transactions].[Period ID]" caption="Period ID" attribute="1" defaultMemberUniqueName="[Transactions].[Period ID].[All]" allUniqueName="[Transactions].[Period ID].[All]" dimensionUniqueName="[Transactions]" displayFolder="" count="0" memberValueDatatype="130" unbalanced="0"/>
    <cacheHierarchy uniqueName="[Transactions].[Unique Transaction ID]" caption="Unique Transaction ID" attribute="1" defaultMemberUniqueName="[Transactions].[Unique Transaction ID].[All]" allUniqueName="[Transactions].[Unique Transaction ID].[All]" dimensionUniqueName="[Transactions]" displayFolder="" count="0" memberValueDatatype="130" unbalanced="0"/>
    <cacheHierarchy uniqueName="[Transactions].[Actual Sales]" caption="Actual Sales" attribute="1" defaultMemberUniqueName="[Transactions].[Actual Sales].[All]" allUniqueName="[Transactions].[Actual Sales].[All]" dimensionUniqueName="[Transactions]" displayFolder="" count="0" memberValueDatatype="6" unbalanced="0"/>
    <cacheHierarchy uniqueName="[Transactions].[Target Sales]" caption="Target Sales" attribute="1" defaultMemberUniqueName="[Transactions].[Target Sales].[All]" allUniqueName="[Transactions].[Target Sales].[All]" dimensionUniqueName="[Transactions]" displayFolder="" count="0" memberValueDatatype="6" unbalanced="0"/>
    <cacheHierarchy uniqueName="[Transactions].[Actual Visits]" caption="Actual Visits" attribute="1" defaultMemberUniqueName="[Transactions].[Actual Visits].[All]" allUniqueName="[Transactions].[Actual Visits].[All]" dimensionUniqueName="[Transactions]" displayFolder="" count="0" memberValueDatatype="5" unbalanced="0"/>
    <cacheHierarchy uniqueName="[Transactions].[Target Visits]" caption="Target Visits" attribute="1" defaultMemberUniqueName="[Transactions].[Target Visits].[All]" allUniqueName="[Transactions].[Target Visits].[All]" dimensionUniqueName="[Transactions]" displayFolder="" count="0" memberValueDatatype="5" unbalanced="0"/>
    <cacheHierarchy uniqueName="[Transactions].[Rand Sales]" caption="Rand Sales" attribute="1" defaultMemberUniqueName="[Transactions].[Rand Sales].[All]" allUniqueName="[Transactions].[Rand Sales].[All]" dimensionUniqueName="[Transactions]" displayFolder="" count="0" memberValueDatatype="5" unbalanced="0"/>
    <cacheHierarchy uniqueName="[Transactions].[Rand Visits]" caption="Rand Visits" attribute="1" defaultMemberUniqueName="[Transactions].[Rand Visits].[All]" allUniqueName="[Transactions].[Rand Visits].[All]" dimensionUniqueName="[Transactions]" displayFolder="" count="0" memberValueDatatype="5" unbalanced="0"/>
    <cacheHierarchy uniqueName="[Transactions].[store wise sales]" caption="store wise sales" attribute="1" defaultMemberUniqueName="[Transactions].[store wise sales].[All]" allUniqueName="[Transactions].[store wise sales].[All]" dimensionUniqueName="[Transactions]" displayFolder="" count="0" memberValueDatatype="20" unbalanced="0"/>
    <cacheHierarchy uniqueName="[Period].[Date (Month Index)]" caption="Date (Month Index)" attribute="1" defaultMemberUniqueName="[Period].[Date (Month Index)].[All]" allUniqueName="[Period].[Date (Month Index)].[All]" dimensionUniqueName="[Period]" displayFolder="" count="0" memberValueDatatype="20" unbalanced="0" hidden="1"/>
    <cacheHierarchy uniqueName="[Measures].[__XL_Count Period]" caption="__XL_Count Period" measure="1" displayFolder="" measureGroup="Period" count="0" hidden="1"/>
    <cacheHierarchy uniqueName="[Measures].[__XL_Count Region]" caption="__XL_Count Region" measure="1" displayFolder="" measureGroup="Region"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Actual Sales]" caption="Sum of Actual Sales" measure="1" displayFolder="" measureGroup="Transactions" count="0" hidden="1">
      <extLst>
        <ext xmlns:x15="http://schemas.microsoft.com/office/spreadsheetml/2010/11/main" uri="{B97F6D7D-B522-45F9-BDA1-12C45D357490}">
          <x15:cacheHierarchy aggregatedColumn="42"/>
        </ext>
      </extLst>
    </cacheHierarchy>
    <cacheHierarchy uniqueName="[Measures].[Sum of Target Sales]" caption="Sum of Target Sales" measure="1" displayFolder="" measureGroup="Transactions" count="0" hidden="1">
      <extLst>
        <ext xmlns:x15="http://schemas.microsoft.com/office/spreadsheetml/2010/11/main" uri="{B97F6D7D-B522-45F9-BDA1-12C45D357490}">
          <x15:cacheHierarchy aggregatedColumn="43"/>
        </ext>
      </extLst>
    </cacheHierarchy>
    <cacheHierarchy uniqueName="[Measures].[Sum of Actual Visits]" caption="Sum of Actual Visits" measure="1" displayFolder="" measureGroup="Transactions" count="0" oneField="1" hidden="1">
      <fieldsUsage count="1">
        <fieldUsage x="0"/>
      </fieldsUsage>
      <extLst>
        <ext xmlns:x15="http://schemas.microsoft.com/office/spreadsheetml/2010/11/main" uri="{B97F6D7D-B522-45F9-BDA1-12C45D357490}">
          <x15:cacheHierarchy aggregatedColumn="44"/>
        </ext>
      </extLst>
    </cacheHierarchy>
    <cacheHierarchy uniqueName="[Measures].[Sum of Target Visits]" caption="Sum of Target Visits" measure="1" displayFolder="" measureGroup="Transactions" count="0" oneField="1" hidden="1">
      <fieldsUsage count="1">
        <fieldUsage x="1"/>
      </fieldsUsage>
      <extLst>
        <ext xmlns:x15="http://schemas.microsoft.com/office/spreadsheetml/2010/11/main" uri="{B97F6D7D-B522-45F9-BDA1-12C45D357490}">
          <x15:cacheHierarchy aggregatedColumn="45"/>
        </ext>
      </extLst>
    </cacheHierarchy>
    <cacheHierarchy uniqueName="[Measures].[Count of Pre/Post Covid-19]" caption="Count of Pre/Post Covid-19" measure="1" displayFolder="" measureGroup="Period" count="0" hidden="1">
      <extLst>
        <ext xmlns:x15="http://schemas.microsoft.com/office/spreadsheetml/2010/11/main" uri="{B97F6D7D-B522-45F9-BDA1-12C45D357490}">
          <x15:cacheHierarchy aggregatedColumn="4"/>
        </ext>
      </extLst>
    </cacheHierarchy>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s" uniqueName="[Transactions]" caption="Transactions"/>
  </dimensions>
  <measureGroups count="6">
    <measureGroup name="Period" caption="Period"/>
    <measureGroup name="Region" caption="Region"/>
    <measureGroup name="Salesman" caption="Salesman"/>
    <measureGroup name="SKU" caption="SKU"/>
    <measureGroup name="Stores" caption="Stores"/>
    <measureGroup name="Transactions" caption="Transactions"/>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pivotCacheId="8830053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iwik" refreshedDate="44563.916564583335" createdVersion="7" refreshedVersion="7" minRefreshableVersion="3" recordCount="0" supportSubquery="1" supportAdvancedDrill="1" xr:uid="{63840AD6-694B-49E3-B802-D63856310811}">
  <cacheSource type="external" connectionId="2">
    <extLst>
      <ext xmlns:x14="http://schemas.microsoft.com/office/spreadsheetml/2009/9/main" uri="{F057638F-6D5F-4e77-A914-E7F072B9BCA8}">
        <x14:sourceConnection name="ThisWorkbookDataModel"/>
      </ext>
    </extLst>
  </cacheSource>
  <cacheFields count="6">
    <cacheField name="[Period].[Period].[Period]" caption="Period" numFmtId="0" hierarchy="2" level="1">
      <sharedItems count="36">
        <s v="PRD-1"/>
        <s v="PRD-10"/>
        <s v="PRD-11"/>
        <s v="PRD-12"/>
        <s v="PRD-13"/>
        <s v="PRD-14"/>
        <s v="PRD-15"/>
        <s v="PRD-16"/>
        <s v="PRD-17"/>
        <s v="PRD-18"/>
        <s v="PRD-19"/>
        <s v="PRD-2"/>
        <s v="PRD-20"/>
        <s v="PRD-21"/>
        <s v="PRD-22"/>
        <s v="PRD-23"/>
        <s v="PRD-24"/>
        <s v="PRD-25"/>
        <s v="PRD-26"/>
        <s v="PRD-27"/>
        <s v="PRD-28"/>
        <s v="PRD-29"/>
        <s v="PRD-3"/>
        <s v="PRD-30"/>
        <s v="PRD-31"/>
        <s v="PRD-32"/>
        <s v="PRD-33"/>
        <s v="PRD-34"/>
        <s v="PRD-35"/>
        <s v="PRD-36"/>
        <s v="PRD-4"/>
        <s v="PRD-5"/>
        <s v="PRD-6"/>
        <s v="PRD-7"/>
        <s v="PRD-8"/>
        <s v="PRD-9"/>
      </sharedItems>
    </cacheField>
    <cacheField name="[Measures].[Sum of Actual Sales]" caption="Sum of Actual Sales" numFmtId="0" hierarchy="57" level="32767"/>
    <cacheField name="[Period].[Seasons].[Seasons]" caption="Seasons" numFmtId="0" hierarchy="3" level="1">
      <sharedItems count="4">
        <s v="Spring"/>
        <s v="Winter"/>
        <s v="Summer"/>
        <s v="Fall"/>
      </sharedItems>
    </cacheField>
    <cacheField name="[Period].[Pre/Post Covid-19].[Pre/Post Covid-19]" caption="Pre/Post Covid-19" numFmtId="0" hierarchy="4" level="1">
      <sharedItems count="2">
        <s v="Post Covid-19"/>
        <s v="Pre Covid-19"/>
      </sharedItems>
    </cacheField>
    <cacheField name="[Period].[Date (Quarter)].[Date (Quarter)]" caption="Date (Quarter)" numFmtId="0" hierarchy="6" level="1">
      <sharedItems count="4">
        <s v="Qtr1"/>
        <s v="Qtr2"/>
        <s v="Qtr3"/>
        <s v="Qtr4"/>
      </sharedItems>
    </cacheField>
    <cacheField name="[Period].[Date (Year)].[Date (Year)]" caption="Date (Year)" numFmtId="0" hierarchy="5" level="1">
      <sharedItems count="3">
        <s v="2018"/>
        <s v="2019"/>
        <s v="2020"/>
      </sharedItems>
    </cacheField>
  </cacheFields>
  <cacheHierarchies count="62">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2" memberValueDatatype="130" unbalanced="0">
      <fieldsUsage count="2">
        <fieldUsage x="-1"/>
        <fieldUsage x="0"/>
      </fieldsUsage>
    </cacheHierarchy>
    <cacheHierarchy uniqueName="[Period].[Seasons]" caption="Seasons" attribute="1" defaultMemberUniqueName="[Period].[Seasons].[All]" allUniqueName="[Period].[Seasons].[All]" dimensionUniqueName="[Period]" displayFolder="" count="2" memberValueDatatype="130" unbalanced="0">
      <fieldsUsage count="2">
        <fieldUsage x="-1"/>
        <fieldUsage x="2"/>
      </fieldsUsage>
    </cacheHierarchy>
    <cacheHierarchy uniqueName="[Period].[Pre/Post Covid-19]" caption="Pre/Post Covid-19" attribute="1" defaultMemberUniqueName="[Period].[Pre/Post Covid-19].[All]" allUniqueName="[Period].[Pre/Post Covid-19].[All]" dimensionUniqueName="[Period]" displayFolder="" count="2" memberValueDatatype="130" unbalanced="0">
      <fieldsUsage count="2">
        <fieldUsage x="-1"/>
        <fieldUsage x="3"/>
      </fieldsUsage>
    </cacheHierarchy>
    <cacheHierarchy uniqueName="[Period].[Date (Year)]" caption="Date (Year)" attribute="1" defaultMemberUniqueName="[Period].[Date (Year)].[All]" allUniqueName="[Period].[Date (Year)].[All]" dimensionUniqueName="[Period]" displayFolder="" count="2" memberValueDatatype="130" unbalanced="0">
      <fieldsUsage count="2">
        <fieldUsage x="-1"/>
        <fieldUsage x="5"/>
      </fieldsUsage>
    </cacheHierarchy>
    <cacheHierarchy uniqueName="[Period].[Date (Quarter)]" caption="Date (Quarter)" attribute="1" defaultMemberUniqueName="[Period].[Date (Quarter)].[All]" allUniqueName="[Period].[Date (Quarter)].[All]" dimensionUniqueName="[Period]" displayFolder="" count="2" memberValueDatatype="130" unbalanced="0">
      <fieldsUsage count="2">
        <fieldUsage x="-1"/>
        <fieldUsage x="4"/>
      </fieldsUsage>
    </cacheHierarchy>
    <cacheHierarchy uniqueName="[Period].[Date (Month)]" caption="Date (Month)" attribute="1" defaultMemberUniqueName="[Period].[Date (Month)].[All]" allUniqueName="[Period].[Date (Month)].[All]" dimensionUniqueName="[Period]" displayFolder="" count="0" memberValueDatatype="130" unbalanced="0"/>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Population]" caption="Population" attribute="1" defaultMemberUniqueName="[Region].[Population].[All]" allUniqueName="[Region].[Population].[All]" dimensionUniqueName="[Region]" displayFolder="" count="0" memberValueDatatype="5"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0" memberValueDatatype="130" unbalanced="0"/>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5" unbalanced="0"/>
    <cacheHierarchy uniqueName="[Salesman].[Experience (Years)]" caption="Experience (Years)" attribute="1" defaultMemberUniqueName="[Salesman].[Experience (Years)].[All]" allUniqueName="[Salesman].[Experience (Years)].[All]" dimensionUniqueName="[Salesman]" displayFolder="" count="0" memberValueDatatype="5"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0"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0" memberValueDatatype="130" unbalanced="0"/>
    <cacheHierarchy uniqueName="[Stores].[Pin Code]" caption="Pin Code" attribute="1" defaultMemberUniqueName="[Stores].[Pin Code].[All]" allUniqueName="[Stores].[Pin Code].[All]" dimensionUniqueName="[Stores]" displayFolder="" count="0" memberValueDatatype="5" unbalanced="0"/>
    <cacheHierarchy uniqueName="[Stores].[Schemes]" caption="Schemes" attribute="1" defaultMemberUniqueName="[Stores].[Schemes].[All]" allUniqueName="[Stores].[Schemes].[All]" dimensionUniqueName="[Stores]" displayFolder="" count="0" memberValueDatatype="130" unbalanced="0"/>
    <cacheHierarchy uniqueName="[Transactions].[Transaction #]" caption="Transaction #" attribute="1" defaultMemberUniqueName="[Transactions].[Transaction #].[All]" allUniqueName="[Transactions].[Transaction #].[All]" dimensionUniqueName="[Transactions]" displayFolder="" count="0" memberValueDatatype="5" unbalanced="0"/>
    <cacheHierarchy uniqueName="[Transactions].[Salesman ID]" caption="Salesman ID" attribute="1" defaultMemberUniqueName="[Transactions].[Salesman ID].[All]" allUniqueName="[Transactions].[Salesman ID].[All]" dimensionUniqueName="[Transactions]" displayFolder="" count="0" memberValueDatatype="130" unbalanced="0"/>
    <cacheHierarchy uniqueName="[Transactions].[City ID]" caption="City ID" attribute="1" defaultMemberUniqueName="[Transactions].[City ID].[All]" allUniqueName="[Transactions].[City ID].[All]" dimensionUniqueName="[Transactions]" displayFolder="" count="0" memberValueDatatype="130" unbalanced="0"/>
    <cacheHierarchy uniqueName="[Transactions].[SKU Code]" caption="SKU Code" attribute="1" defaultMemberUniqueName="[Transactions].[SKU Code].[All]" allUniqueName="[Transactions].[SKU Code].[All]" dimensionUniqueName="[Transactions]" displayFolder="" count="0" memberValueDatatype="130" unbalanced="0"/>
    <cacheHierarchy uniqueName="[Transactions].[Store ID]" caption="Store ID" attribute="1" defaultMemberUniqueName="[Transactions].[Store ID].[All]" allUniqueName="[Transactions].[Store ID].[All]" dimensionUniqueName="[Transactions]" displayFolder="" count="0" memberValueDatatype="130" unbalanced="0"/>
    <cacheHierarchy uniqueName="[Transactions].[Period ID]" caption="Period ID" attribute="1" defaultMemberUniqueName="[Transactions].[Period ID].[All]" allUniqueName="[Transactions].[Period ID].[All]" dimensionUniqueName="[Transactions]" displayFolder="" count="0" memberValueDatatype="130" unbalanced="0"/>
    <cacheHierarchy uniqueName="[Transactions].[Unique Transaction ID]" caption="Unique Transaction ID" attribute="1" defaultMemberUniqueName="[Transactions].[Unique Transaction ID].[All]" allUniqueName="[Transactions].[Unique Transaction ID].[All]" dimensionUniqueName="[Transactions]" displayFolder="" count="0" memberValueDatatype="130" unbalanced="0"/>
    <cacheHierarchy uniqueName="[Transactions].[Actual Sales]" caption="Actual Sales" attribute="1" defaultMemberUniqueName="[Transactions].[Actual Sales].[All]" allUniqueName="[Transactions].[Actual Sales].[All]" dimensionUniqueName="[Transactions]" displayFolder="" count="0" memberValueDatatype="6" unbalanced="0"/>
    <cacheHierarchy uniqueName="[Transactions].[Target Sales]" caption="Target Sales" attribute="1" defaultMemberUniqueName="[Transactions].[Target Sales].[All]" allUniqueName="[Transactions].[Target Sales].[All]" dimensionUniqueName="[Transactions]" displayFolder="" count="0" memberValueDatatype="6" unbalanced="0"/>
    <cacheHierarchy uniqueName="[Transactions].[Actual Visits]" caption="Actual Visits" attribute="1" defaultMemberUniqueName="[Transactions].[Actual Visits].[All]" allUniqueName="[Transactions].[Actual Visits].[All]" dimensionUniqueName="[Transactions]" displayFolder="" count="0" memberValueDatatype="5" unbalanced="0"/>
    <cacheHierarchy uniqueName="[Transactions].[Target Visits]" caption="Target Visits" attribute="1" defaultMemberUniqueName="[Transactions].[Target Visits].[All]" allUniqueName="[Transactions].[Target Visits].[All]" dimensionUniqueName="[Transactions]" displayFolder="" count="0" memberValueDatatype="5" unbalanced="0"/>
    <cacheHierarchy uniqueName="[Transactions].[Rand Sales]" caption="Rand Sales" attribute="1" defaultMemberUniqueName="[Transactions].[Rand Sales].[All]" allUniqueName="[Transactions].[Rand Sales].[All]" dimensionUniqueName="[Transactions]" displayFolder="" count="0" memberValueDatatype="5" unbalanced="0"/>
    <cacheHierarchy uniqueName="[Transactions].[Rand Visits]" caption="Rand Visits" attribute="1" defaultMemberUniqueName="[Transactions].[Rand Visits].[All]" allUniqueName="[Transactions].[Rand Visits].[All]" dimensionUniqueName="[Transactions]" displayFolder="" count="0" memberValueDatatype="5" unbalanced="0"/>
    <cacheHierarchy uniqueName="[Transactions].[store wise sales]" caption="store wise sales" attribute="1" defaultMemberUniqueName="[Transactions].[store wise sales].[All]" allUniqueName="[Transactions].[store wise sales].[All]" dimensionUniqueName="[Transactions]" displayFolder="" count="0" memberValueDatatype="20" unbalanced="0"/>
    <cacheHierarchy uniqueName="[Period].[Date (Month Index)]" caption="Date (Month Index)" attribute="1" defaultMemberUniqueName="[Period].[Date (Month Index)].[All]" allUniqueName="[Period].[Date (Month Index)].[All]" dimensionUniqueName="[Period]" displayFolder="" count="0" memberValueDatatype="20" unbalanced="0" hidden="1"/>
    <cacheHierarchy uniqueName="[Measures].[__XL_Count Period]" caption="__XL_Count Period" measure="1" displayFolder="" measureGroup="Period" count="0" hidden="1"/>
    <cacheHierarchy uniqueName="[Measures].[__XL_Count Region]" caption="__XL_Count Region" measure="1" displayFolder="" measureGroup="Region"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Actual Sales]" caption="Sum of Actual Sales" measure="1" displayFolder="" measureGroup="Transactions" count="0" oneField="1" hidden="1">
      <fieldsUsage count="1">
        <fieldUsage x="1"/>
      </fieldsUsage>
      <extLst>
        <ext xmlns:x15="http://schemas.microsoft.com/office/spreadsheetml/2010/11/main" uri="{B97F6D7D-B522-45F9-BDA1-12C45D357490}">
          <x15:cacheHierarchy aggregatedColumn="42"/>
        </ext>
      </extLst>
    </cacheHierarchy>
    <cacheHierarchy uniqueName="[Measures].[Sum of Target Sales]" caption="Sum of Target Sales" measure="1" displayFolder="" measureGroup="Transactions" count="0" hidden="1">
      <extLst>
        <ext xmlns:x15="http://schemas.microsoft.com/office/spreadsheetml/2010/11/main" uri="{B97F6D7D-B522-45F9-BDA1-12C45D357490}">
          <x15:cacheHierarchy aggregatedColumn="43"/>
        </ext>
      </extLst>
    </cacheHierarchy>
    <cacheHierarchy uniqueName="[Measures].[Sum of Actual Visits]" caption="Sum of Actual Visits" measure="1" displayFolder="" measureGroup="Transactions" count="0" hidden="1">
      <extLst>
        <ext xmlns:x15="http://schemas.microsoft.com/office/spreadsheetml/2010/11/main" uri="{B97F6D7D-B522-45F9-BDA1-12C45D357490}">
          <x15:cacheHierarchy aggregatedColumn="44"/>
        </ext>
      </extLst>
    </cacheHierarchy>
    <cacheHierarchy uniqueName="[Measures].[Sum of Target Visits]" caption="Sum of Target Visits" measure="1" displayFolder="" measureGroup="Transactions" count="0" hidden="1">
      <extLst>
        <ext xmlns:x15="http://schemas.microsoft.com/office/spreadsheetml/2010/11/main" uri="{B97F6D7D-B522-45F9-BDA1-12C45D357490}">
          <x15:cacheHierarchy aggregatedColumn="45"/>
        </ext>
      </extLst>
    </cacheHierarchy>
    <cacheHierarchy uniqueName="[Measures].[Count of Pre/Post Covid-19]" caption="Count of Pre/Post Covid-19" measure="1" displayFolder="" measureGroup="Period" count="0" hidden="1">
      <extLst>
        <ext xmlns:x15="http://schemas.microsoft.com/office/spreadsheetml/2010/11/main" uri="{B97F6D7D-B522-45F9-BDA1-12C45D357490}">
          <x15:cacheHierarchy aggregatedColumn="4"/>
        </ext>
      </extLst>
    </cacheHierarchy>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s" uniqueName="[Transactions]" caption="Transactions"/>
  </dimensions>
  <measureGroups count="6">
    <measureGroup name="Period" caption="Period"/>
    <measureGroup name="Region" caption="Region"/>
    <measureGroup name="Salesman" caption="Salesman"/>
    <measureGroup name="SKU" caption="SKU"/>
    <measureGroup name="Stores" caption="Stores"/>
    <measureGroup name="Transactions" caption="Transactions"/>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pivotCacheId="204816576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iwik" refreshedDate="44563.916565740743" createdVersion="7" refreshedVersion="7" minRefreshableVersion="3" recordCount="0" supportSubquery="1" supportAdvancedDrill="1" xr:uid="{320BEA80-D807-416C-8146-64AE2871D3BB}">
  <cacheSource type="external" connectionId="2">
    <extLst>
      <ext xmlns:x14="http://schemas.microsoft.com/office/spreadsheetml/2009/9/main" uri="{F057638F-6D5F-4e77-A914-E7F072B9BCA8}">
        <x14:sourceConnection name="ThisWorkbookDataModel"/>
      </ext>
    </extLst>
  </cacheSource>
  <cacheFields count="6">
    <cacheField name="[Period].[Period].[Period]" caption="Period" numFmtId="0" hierarchy="2" level="1">
      <sharedItems count="36">
        <s v="PRD-1"/>
        <s v="PRD-10"/>
        <s v="PRD-11"/>
        <s v="PRD-12"/>
        <s v="PRD-13"/>
        <s v="PRD-14"/>
        <s v="PRD-15"/>
        <s v="PRD-16"/>
        <s v="PRD-17"/>
        <s v="PRD-18"/>
        <s v="PRD-19"/>
        <s v="PRD-2"/>
        <s v="PRD-20"/>
        <s v="PRD-21"/>
        <s v="PRD-22"/>
        <s v="PRD-23"/>
        <s v="PRD-24"/>
        <s v="PRD-25"/>
        <s v="PRD-26"/>
        <s v="PRD-27"/>
        <s v="PRD-28"/>
        <s v="PRD-29"/>
        <s v="PRD-3"/>
        <s v="PRD-30"/>
        <s v="PRD-31"/>
        <s v="PRD-32"/>
        <s v="PRD-33"/>
        <s v="PRD-34"/>
        <s v="PRD-35"/>
        <s v="PRD-36"/>
        <s v="PRD-4"/>
        <s v="PRD-5"/>
        <s v="PRD-6"/>
        <s v="PRD-7"/>
        <s v="PRD-8"/>
        <s v="PRD-9"/>
      </sharedItems>
    </cacheField>
    <cacheField name="[Measures].[Sum of Actual Sales]" caption="Sum of Actual Sales" numFmtId="0" hierarchy="57" level="32767"/>
    <cacheField name="[Period].[Seasons].[Seasons]" caption="Seasons" numFmtId="0" hierarchy="3" level="1">
      <sharedItems count="4">
        <s v="Spring"/>
        <s v="Winter"/>
        <s v="Summer"/>
        <s v="Fall"/>
      </sharedItems>
    </cacheField>
    <cacheField name="[Period].[Pre/Post Covid-19].[Pre/Post Covid-19]" caption="Pre/Post Covid-19" numFmtId="0" hierarchy="4" level="1">
      <sharedItems count="2">
        <s v="Post Covid-19"/>
        <s v="Pre Covid-19"/>
      </sharedItems>
    </cacheField>
    <cacheField name="[Period].[Date (Quarter)].[Date (Quarter)]" caption="Date (Quarter)" numFmtId="0" hierarchy="6" level="1">
      <sharedItems count="4">
        <s v="Qtr1"/>
        <s v="Qtr2"/>
        <s v="Qtr3"/>
        <s v="Qtr4"/>
      </sharedItems>
    </cacheField>
    <cacheField name="[Period].[Date (Year)].[Date (Year)]" caption="Date (Year)" numFmtId="0" hierarchy="5" level="1">
      <sharedItems count="3">
        <s v="2018"/>
        <s v="2019"/>
        <s v="2020"/>
      </sharedItems>
    </cacheField>
  </cacheFields>
  <cacheHierarchies count="62">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2" memberValueDatatype="130" unbalanced="0">
      <fieldsUsage count="2">
        <fieldUsage x="-1"/>
        <fieldUsage x="0"/>
      </fieldsUsage>
    </cacheHierarchy>
    <cacheHierarchy uniqueName="[Period].[Seasons]" caption="Seasons" attribute="1" defaultMemberUniqueName="[Period].[Seasons].[All]" allUniqueName="[Period].[Seasons].[All]" dimensionUniqueName="[Period]" displayFolder="" count="2" memberValueDatatype="130" unbalanced="0">
      <fieldsUsage count="2">
        <fieldUsage x="-1"/>
        <fieldUsage x="2"/>
      </fieldsUsage>
    </cacheHierarchy>
    <cacheHierarchy uniqueName="[Period].[Pre/Post Covid-19]" caption="Pre/Post Covid-19" attribute="1" defaultMemberUniqueName="[Period].[Pre/Post Covid-19].[All]" allUniqueName="[Period].[Pre/Post Covid-19].[All]" dimensionUniqueName="[Period]" displayFolder="" count="2" memberValueDatatype="130" unbalanced="0">
      <fieldsUsage count="2">
        <fieldUsage x="-1"/>
        <fieldUsage x="3"/>
      </fieldsUsage>
    </cacheHierarchy>
    <cacheHierarchy uniqueName="[Period].[Date (Year)]" caption="Date (Year)" attribute="1" defaultMemberUniqueName="[Period].[Date (Year)].[All]" allUniqueName="[Period].[Date (Year)].[All]" dimensionUniqueName="[Period]" displayFolder="" count="2" memberValueDatatype="130" unbalanced="0">
      <fieldsUsage count="2">
        <fieldUsage x="-1"/>
        <fieldUsage x="5"/>
      </fieldsUsage>
    </cacheHierarchy>
    <cacheHierarchy uniqueName="[Period].[Date (Quarter)]" caption="Date (Quarter)" attribute="1" defaultMemberUniqueName="[Period].[Date (Quarter)].[All]" allUniqueName="[Period].[Date (Quarter)].[All]" dimensionUniqueName="[Period]" displayFolder="" count="2" memberValueDatatype="130" unbalanced="0">
      <fieldsUsage count="2">
        <fieldUsage x="-1"/>
        <fieldUsage x="4"/>
      </fieldsUsage>
    </cacheHierarchy>
    <cacheHierarchy uniqueName="[Period].[Date (Month)]" caption="Date (Month)" attribute="1" defaultMemberUniqueName="[Period].[Date (Month)].[All]" allUniqueName="[Period].[Date (Month)].[All]" dimensionUniqueName="[Period]" displayFolder="" count="0" memberValueDatatype="130" unbalanced="0"/>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Population]" caption="Population" attribute="1" defaultMemberUniqueName="[Region].[Population].[All]" allUniqueName="[Region].[Population].[All]" dimensionUniqueName="[Region]" displayFolder="" count="0" memberValueDatatype="5"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0" memberValueDatatype="130" unbalanced="0"/>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5" unbalanced="0"/>
    <cacheHierarchy uniqueName="[Salesman].[Experience (Years)]" caption="Experience (Years)" attribute="1" defaultMemberUniqueName="[Salesman].[Experience (Years)].[All]" allUniqueName="[Salesman].[Experience (Years)].[All]" dimensionUniqueName="[Salesman]" displayFolder="" count="0" memberValueDatatype="5"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0"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0" memberValueDatatype="130" unbalanced="0"/>
    <cacheHierarchy uniqueName="[Stores].[Pin Code]" caption="Pin Code" attribute="1" defaultMemberUniqueName="[Stores].[Pin Code].[All]" allUniqueName="[Stores].[Pin Code].[All]" dimensionUniqueName="[Stores]" displayFolder="" count="0" memberValueDatatype="5" unbalanced="0"/>
    <cacheHierarchy uniqueName="[Stores].[Schemes]" caption="Schemes" attribute="1" defaultMemberUniqueName="[Stores].[Schemes].[All]" allUniqueName="[Stores].[Schemes].[All]" dimensionUniqueName="[Stores]" displayFolder="" count="0" memberValueDatatype="130" unbalanced="0"/>
    <cacheHierarchy uniqueName="[Transactions].[Transaction #]" caption="Transaction #" attribute="1" defaultMemberUniqueName="[Transactions].[Transaction #].[All]" allUniqueName="[Transactions].[Transaction #].[All]" dimensionUniqueName="[Transactions]" displayFolder="" count="0" memberValueDatatype="5" unbalanced="0"/>
    <cacheHierarchy uniqueName="[Transactions].[Salesman ID]" caption="Salesman ID" attribute="1" defaultMemberUniqueName="[Transactions].[Salesman ID].[All]" allUniqueName="[Transactions].[Salesman ID].[All]" dimensionUniqueName="[Transactions]" displayFolder="" count="0" memberValueDatatype="130" unbalanced="0"/>
    <cacheHierarchy uniqueName="[Transactions].[City ID]" caption="City ID" attribute="1" defaultMemberUniqueName="[Transactions].[City ID].[All]" allUniqueName="[Transactions].[City ID].[All]" dimensionUniqueName="[Transactions]" displayFolder="" count="0" memberValueDatatype="130" unbalanced="0"/>
    <cacheHierarchy uniqueName="[Transactions].[SKU Code]" caption="SKU Code" attribute="1" defaultMemberUniqueName="[Transactions].[SKU Code].[All]" allUniqueName="[Transactions].[SKU Code].[All]" dimensionUniqueName="[Transactions]" displayFolder="" count="0" memberValueDatatype="130" unbalanced="0"/>
    <cacheHierarchy uniqueName="[Transactions].[Store ID]" caption="Store ID" attribute="1" defaultMemberUniqueName="[Transactions].[Store ID].[All]" allUniqueName="[Transactions].[Store ID].[All]" dimensionUniqueName="[Transactions]" displayFolder="" count="0" memberValueDatatype="130" unbalanced="0"/>
    <cacheHierarchy uniqueName="[Transactions].[Period ID]" caption="Period ID" attribute="1" defaultMemberUniqueName="[Transactions].[Period ID].[All]" allUniqueName="[Transactions].[Period ID].[All]" dimensionUniqueName="[Transactions]" displayFolder="" count="0" memberValueDatatype="130" unbalanced="0"/>
    <cacheHierarchy uniqueName="[Transactions].[Unique Transaction ID]" caption="Unique Transaction ID" attribute="1" defaultMemberUniqueName="[Transactions].[Unique Transaction ID].[All]" allUniqueName="[Transactions].[Unique Transaction ID].[All]" dimensionUniqueName="[Transactions]" displayFolder="" count="0" memberValueDatatype="130" unbalanced="0"/>
    <cacheHierarchy uniqueName="[Transactions].[Actual Sales]" caption="Actual Sales" attribute="1" defaultMemberUniqueName="[Transactions].[Actual Sales].[All]" allUniqueName="[Transactions].[Actual Sales].[All]" dimensionUniqueName="[Transactions]" displayFolder="" count="0" memberValueDatatype="6" unbalanced="0"/>
    <cacheHierarchy uniqueName="[Transactions].[Target Sales]" caption="Target Sales" attribute="1" defaultMemberUniqueName="[Transactions].[Target Sales].[All]" allUniqueName="[Transactions].[Target Sales].[All]" dimensionUniqueName="[Transactions]" displayFolder="" count="0" memberValueDatatype="6" unbalanced="0"/>
    <cacheHierarchy uniqueName="[Transactions].[Actual Visits]" caption="Actual Visits" attribute="1" defaultMemberUniqueName="[Transactions].[Actual Visits].[All]" allUniqueName="[Transactions].[Actual Visits].[All]" dimensionUniqueName="[Transactions]" displayFolder="" count="0" memberValueDatatype="5" unbalanced="0"/>
    <cacheHierarchy uniqueName="[Transactions].[Target Visits]" caption="Target Visits" attribute="1" defaultMemberUniqueName="[Transactions].[Target Visits].[All]" allUniqueName="[Transactions].[Target Visits].[All]" dimensionUniqueName="[Transactions]" displayFolder="" count="0" memberValueDatatype="5" unbalanced="0"/>
    <cacheHierarchy uniqueName="[Transactions].[Rand Sales]" caption="Rand Sales" attribute="1" defaultMemberUniqueName="[Transactions].[Rand Sales].[All]" allUniqueName="[Transactions].[Rand Sales].[All]" dimensionUniqueName="[Transactions]" displayFolder="" count="0" memberValueDatatype="5" unbalanced="0"/>
    <cacheHierarchy uniqueName="[Transactions].[Rand Visits]" caption="Rand Visits" attribute="1" defaultMemberUniqueName="[Transactions].[Rand Visits].[All]" allUniqueName="[Transactions].[Rand Visits].[All]" dimensionUniqueName="[Transactions]" displayFolder="" count="0" memberValueDatatype="5" unbalanced="0"/>
    <cacheHierarchy uniqueName="[Transactions].[store wise sales]" caption="store wise sales" attribute="1" defaultMemberUniqueName="[Transactions].[store wise sales].[All]" allUniqueName="[Transactions].[store wise sales].[All]" dimensionUniqueName="[Transactions]" displayFolder="" count="0" memberValueDatatype="20" unbalanced="0"/>
    <cacheHierarchy uniqueName="[Period].[Date (Month Index)]" caption="Date (Month Index)" attribute="1" defaultMemberUniqueName="[Period].[Date (Month Index)].[All]" allUniqueName="[Period].[Date (Month Index)].[All]" dimensionUniqueName="[Period]" displayFolder="" count="0" memberValueDatatype="20" unbalanced="0" hidden="1"/>
    <cacheHierarchy uniqueName="[Measures].[__XL_Count Period]" caption="__XL_Count Period" measure="1" displayFolder="" measureGroup="Period" count="0" hidden="1"/>
    <cacheHierarchy uniqueName="[Measures].[__XL_Count Region]" caption="__XL_Count Region" measure="1" displayFolder="" measureGroup="Region"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Actual Sales]" caption="Sum of Actual Sales" measure="1" displayFolder="" measureGroup="Transactions" count="0" oneField="1" hidden="1">
      <fieldsUsage count="1">
        <fieldUsage x="1"/>
      </fieldsUsage>
      <extLst>
        <ext xmlns:x15="http://schemas.microsoft.com/office/spreadsheetml/2010/11/main" uri="{B97F6D7D-B522-45F9-BDA1-12C45D357490}">
          <x15:cacheHierarchy aggregatedColumn="42"/>
        </ext>
      </extLst>
    </cacheHierarchy>
    <cacheHierarchy uniqueName="[Measures].[Sum of Target Sales]" caption="Sum of Target Sales" measure="1" displayFolder="" measureGroup="Transactions" count="0" hidden="1">
      <extLst>
        <ext xmlns:x15="http://schemas.microsoft.com/office/spreadsheetml/2010/11/main" uri="{B97F6D7D-B522-45F9-BDA1-12C45D357490}">
          <x15:cacheHierarchy aggregatedColumn="43"/>
        </ext>
      </extLst>
    </cacheHierarchy>
    <cacheHierarchy uniqueName="[Measures].[Sum of Actual Visits]" caption="Sum of Actual Visits" measure="1" displayFolder="" measureGroup="Transactions" count="0" hidden="1">
      <extLst>
        <ext xmlns:x15="http://schemas.microsoft.com/office/spreadsheetml/2010/11/main" uri="{B97F6D7D-B522-45F9-BDA1-12C45D357490}">
          <x15:cacheHierarchy aggregatedColumn="44"/>
        </ext>
      </extLst>
    </cacheHierarchy>
    <cacheHierarchy uniqueName="[Measures].[Sum of Target Visits]" caption="Sum of Target Visits" measure="1" displayFolder="" measureGroup="Transactions" count="0" hidden="1">
      <extLst>
        <ext xmlns:x15="http://schemas.microsoft.com/office/spreadsheetml/2010/11/main" uri="{B97F6D7D-B522-45F9-BDA1-12C45D357490}">
          <x15:cacheHierarchy aggregatedColumn="45"/>
        </ext>
      </extLst>
    </cacheHierarchy>
    <cacheHierarchy uniqueName="[Measures].[Count of Pre/Post Covid-19]" caption="Count of Pre/Post Covid-19" measure="1" displayFolder="" measureGroup="Period" count="0" hidden="1">
      <extLst>
        <ext xmlns:x15="http://schemas.microsoft.com/office/spreadsheetml/2010/11/main" uri="{B97F6D7D-B522-45F9-BDA1-12C45D357490}">
          <x15:cacheHierarchy aggregatedColumn="4"/>
        </ext>
      </extLst>
    </cacheHierarchy>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s" uniqueName="[Transactions]" caption="Transactions"/>
  </dimensions>
  <measureGroups count="6">
    <measureGroup name="Period" caption="Period"/>
    <measureGroup name="Region" caption="Region"/>
    <measureGroup name="Salesman" caption="Salesman"/>
    <measureGroup name="SKU" caption="SKU"/>
    <measureGroup name="Stores" caption="Stores"/>
    <measureGroup name="Transactions" caption="Transactions"/>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pivotCacheId="191114435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iwik" refreshedDate="44560.944097222222" createdVersion="7" refreshedVersion="7" minRefreshableVersion="3" recordCount="0" supportSubquery="1" supportAdvancedDrill="1" xr:uid="{94BBB11D-0BB8-4F16-914A-1203AD9B81EB}">
  <cacheSource type="external" connectionId="2">
    <extLst>
      <ext xmlns:x14="http://schemas.microsoft.com/office/spreadsheetml/2009/9/main" uri="{F057638F-6D5F-4e77-A914-E7F072B9BCA8}">
        <x14:sourceConnection name="ThisWorkbookDataModel"/>
      </ext>
    </extLst>
  </cacheSource>
  <cacheFields count="2">
    <cacheField name="[Stores].[Store ID].[Store ID]" caption="Store ID" numFmtId="0" hierarchy="27" level="1">
      <sharedItems count="50">
        <s v="STR-1"/>
        <s v="STR-10"/>
        <s v="STR-11"/>
        <s v="STR-12"/>
        <s v="STR-13"/>
        <s v="STR-14"/>
        <s v="STR-15"/>
        <s v="STR-16"/>
        <s v="STR-17"/>
        <s v="STR-18"/>
        <s v="STR-19"/>
        <s v="STR-2"/>
        <s v="STR-20"/>
        <s v="STR-21"/>
        <s v="STR-22"/>
        <s v="STR-23"/>
        <s v="STR-24"/>
        <s v="STR-25"/>
        <s v="STR-26"/>
        <s v="STR-27"/>
        <s v="STR-28"/>
        <s v="STR-29"/>
        <s v="STR-3"/>
        <s v="STR-30"/>
        <s v="STR-31"/>
        <s v="STR-32"/>
        <s v="STR-33"/>
        <s v="STR-34"/>
        <s v="STR-35"/>
        <s v="STR-36"/>
        <s v="STR-37"/>
        <s v="STR-38"/>
        <s v="STR-39"/>
        <s v="STR-4"/>
        <s v="STR-40"/>
        <s v="STR-41"/>
        <s v="STR-42"/>
        <s v="STR-43"/>
        <s v="STR-44"/>
        <s v="STR-45"/>
        <s v="STR-46"/>
        <s v="STR-47"/>
        <s v="STR-48"/>
        <s v="STR-49"/>
        <s v="STR-5"/>
        <s v="STR-50"/>
        <s v="STR-6"/>
        <s v="STR-7"/>
        <s v="STR-8"/>
        <s v="STR-9"/>
      </sharedItems>
    </cacheField>
    <cacheField name="[Measures].[Sum of Actual Sales]" caption="Sum of Actual Sales" numFmtId="0" hierarchy="57" level="32767"/>
  </cacheFields>
  <cacheHierarchies count="62">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0" memberValueDatatype="130" unbalanced="0"/>
    <cacheHierarchy uniqueName="[Period].[Date (Year)]" caption="Date (Year)" attribute="1" defaultMemberUniqueName="[Period].[Date (Year)].[All]" allUniqueName="[Period].[Date (Year)].[All]" dimensionUniqueName="[Period]" displayFolder="" count="0" memberValueDatatype="130" unbalanced="0"/>
    <cacheHierarchy uniqueName="[Period].[Date (Quarter)]" caption="Date (Quarter)" attribute="1" defaultMemberUniqueName="[Period].[Date (Quarter)].[All]" allUniqueName="[Period].[Date (Quarter)].[All]" dimensionUniqueName="[Period]" displayFolder="" count="0" memberValueDatatype="130" unbalanced="0"/>
    <cacheHierarchy uniqueName="[Period].[Date (Month)]" caption="Date (Month)" attribute="1" defaultMemberUniqueName="[Period].[Date (Month)].[All]" allUniqueName="[Period].[Date (Month)].[All]" dimensionUniqueName="[Period]" displayFolder="" count="0" memberValueDatatype="130" unbalanced="0"/>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Population]" caption="Population" attribute="1" defaultMemberUniqueName="[Region].[Population].[All]" allUniqueName="[Region].[Population].[All]" dimensionUniqueName="[Region]" displayFolder="" count="0" memberValueDatatype="5"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0" memberValueDatatype="130" unbalanced="0"/>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5" unbalanced="0"/>
    <cacheHierarchy uniqueName="[Salesman].[Experience (Years)]" caption="Experience (Years)" attribute="1" defaultMemberUniqueName="[Salesman].[Experience (Years)].[All]" allUniqueName="[Salesman].[Experience (Years)].[All]" dimensionUniqueName="[Salesman]" displayFolder="" count="0" memberValueDatatype="5"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0"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2" memberValueDatatype="130" unbalanced="0">
      <fieldsUsage count="2">
        <fieldUsage x="-1"/>
        <fieldUsage x="0"/>
      </fieldsUsage>
    </cacheHierarchy>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0" memberValueDatatype="130" unbalanced="0"/>
    <cacheHierarchy uniqueName="[Stores].[Pin Code]" caption="Pin Code" attribute="1" defaultMemberUniqueName="[Stores].[Pin Code].[All]" allUniqueName="[Stores].[Pin Code].[All]" dimensionUniqueName="[Stores]" displayFolder="" count="0" memberValueDatatype="5" unbalanced="0"/>
    <cacheHierarchy uniqueName="[Stores].[Schemes]" caption="Schemes" attribute="1" defaultMemberUniqueName="[Stores].[Schemes].[All]" allUniqueName="[Stores].[Schemes].[All]" dimensionUniqueName="[Stores]" displayFolder="" count="0" memberValueDatatype="130" unbalanced="0"/>
    <cacheHierarchy uniqueName="[Transactions].[Transaction #]" caption="Transaction #" attribute="1" defaultMemberUniqueName="[Transactions].[Transaction #].[All]" allUniqueName="[Transactions].[Transaction #].[All]" dimensionUniqueName="[Transactions]" displayFolder="" count="0" memberValueDatatype="5" unbalanced="0"/>
    <cacheHierarchy uniqueName="[Transactions].[Salesman ID]" caption="Salesman ID" attribute="1" defaultMemberUniqueName="[Transactions].[Salesman ID].[All]" allUniqueName="[Transactions].[Salesman ID].[All]" dimensionUniqueName="[Transactions]" displayFolder="" count="0" memberValueDatatype="130" unbalanced="0"/>
    <cacheHierarchy uniqueName="[Transactions].[City ID]" caption="City ID" attribute="1" defaultMemberUniqueName="[Transactions].[City ID].[All]" allUniqueName="[Transactions].[City ID].[All]" dimensionUniqueName="[Transactions]" displayFolder="" count="0" memberValueDatatype="130" unbalanced="0"/>
    <cacheHierarchy uniqueName="[Transactions].[SKU Code]" caption="SKU Code" attribute="1" defaultMemberUniqueName="[Transactions].[SKU Code].[All]" allUniqueName="[Transactions].[SKU Code].[All]" dimensionUniqueName="[Transactions]" displayFolder="" count="0" memberValueDatatype="130" unbalanced="0"/>
    <cacheHierarchy uniqueName="[Transactions].[Store ID]" caption="Store ID" attribute="1" defaultMemberUniqueName="[Transactions].[Store ID].[All]" allUniqueName="[Transactions].[Store ID].[All]" dimensionUniqueName="[Transactions]" displayFolder="" count="0" memberValueDatatype="130" unbalanced="0"/>
    <cacheHierarchy uniqueName="[Transactions].[Period ID]" caption="Period ID" attribute="1" defaultMemberUniqueName="[Transactions].[Period ID].[All]" allUniqueName="[Transactions].[Period ID].[All]" dimensionUniqueName="[Transactions]" displayFolder="" count="0" memberValueDatatype="130" unbalanced="0"/>
    <cacheHierarchy uniqueName="[Transactions].[Unique Transaction ID]" caption="Unique Transaction ID" attribute="1" defaultMemberUniqueName="[Transactions].[Unique Transaction ID].[All]" allUniqueName="[Transactions].[Unique Transaction ID].[All]" dimensionUniqueName="[Transactions]" displayFolder="" count="0" memberValueDatatype="130" unbalanced="0"/>
    <cacheHierarchy uniqueName="[Transactions].[Actual Sales]" caption="Actual Sales" attribute="1" defaultMemberUniqueName="[Transactions].[Actual Sales].[All]" allUniqueName="[Transactions].[Actual Sales].[All]" dimensionUniqueName="[Transactions]" displayFolder="" count="0" memberValueDatatype="6" unbalanced="0"/>
    <cacheHierarchy uniqueName="[Transactions].[Target Sales]" caption="Target Sales" attribute="1" defaultMemberUniqueName="[Transactions].[Target Sales].[All]" allUniqueName="[Transactions].[Target Sales].[All]" dimensionUniqueName="[Transactions]" displayFolder="" count="0" memberValueDatatype="6" unbalanced="0"/>
    <cacheHierarchy uniqueName="[Transactions].[Actual Visits]" caption="Actual Visits" attribute="1" defaultMemberUniqueName="[Transactions].[Actual Visits].[All]" allUniqueName="[Transactions].[Actual Visits].[All]" dimensionUniqueName="[Transactions]" displayFolder="" count="0" memberValueDatatype="5" unbalanced="0"/>
    <cacheHierarchy uniqueName="[Transactions].[Target Visits]" caption="Target Visits" attribute="1" defaultMemberUniqueName="[Transactions].[Target Visits].[All]" allUniqueName="[Transactions].[Target Visits].[All]" dimensionUniqueName="[Transactions]" displayFolder="" count="0" memberValueDatatype="5" unbalanced="0"/>
    <cacheHierarchy uniqueName="[Transactions].[Rand Sales]" caption="Rand Sales" attribute="1" defaultMemberUniqueName="[Transactions].[Rand Sales].[All]" allUniqueName="[Transactions].[Rand Sales].[All]" dimensionUniqueName="[Transactions]" displayFolder="" count="0" memberValueDatatype="5" unbalanced="0"/>
    <cacheHierarchy uniqueName="[Transactions].[Rand Visits]" caption="Rand Visits" attribute="1" defaultMemberUniqueName="[Transactions].[Rand Visits].[All]" allUniqueName="[Transactions].[Rand Visits].[All]" dimensionUniqueName="[Transactions]" displayFolder="" count="0" memberValueDatatype="5" unbalanced="0"/>
    <cacheHierarchy uniqueName="[Transactions].[store wise sales]" caption="store wise sales" attribute="1" defaultMemberUniqueName="[Transactions].[store wise sales].[All]" allUniqueName="[Transactions].[store wise sales].[All]" dimensionUniqueName="[Transactions]" displayFolder="" count="0" memberValueDatatype="20" unbalanced="0"/>
    <cacheHierarchy uniqueName="[Period].[Date (Month Index)]" caption="Date (Month Index)" attribute="1" defaultMemberUniqueName="[Period].[Date (Month Index)].[All]" allUniqueName="[Period].[Date (Month Index)].[All]" dimensionUniqueName="[Period]" displayFolder="" count="0" memberValueDatatype="20" unbalanced="0" hidden="1"/>
    <cacheHierarchy uniqueName="[Measures].[__XL_Count Period]" caption="__XL_Count Period" measure="1" displayFolder="" measureGroup="Period" count="0" hidden="1"/>
    <cacheHierarchy uniqueName="[Measures].[__XL_Count Region]" caption="__XL_Count Region" measure="1" displayFolder="" measureGroup="Region"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Actual Sales]" caption="Sum of Actual Sales" measure="1" displayFolder="" measureGroup="Transactions" count="0" oneField="1" hidden="1">
      <fieldsUsage count="1">
        <fieldUsage x="1"/>
      </fieldsUsage>
      <extLst>
        <ext xmlns:x15="http://schemas.microsoft.com/office/spreadsheetml/2010/11/main" uri="{B97F6D7D-B522-45F9-BDA1-12C45D357490}">
          <x15:cacheHierarchy aggregatedColumn="42"/>
        </ext>
      </extLst>
    </cacheHierarchy>
    <cacheHierarchy uniqueName="[Measures].[Sum of Target Sales]" caption="Sum of Target Sales" measure="1" displayFolder="" measureGroup="Transactions" count="0" hidden="1">
      <extLst>
        <ext xmlns:x15="http://schemas.microsoft.com/office/spreadsheetml/2010/11/main" uri="{B97F6D7D-B522-45F9-BDA1-12C45D357490}">
          <x15:cacheHierarchy aggregatedColumn="43"/>
        </ext>
      </extLst>
    </cacheHierarchy>
    <cacheHierarchy uniqueName="[Measures].[Sum of Actual Visits]" caption="Sum of Actual Visits" measure="1" displayFolder="" measureGroup="Transactions" count="0" hidden="1">
      <extLst>
        <ext xmlns:x15="http://schemas.microsoft.com/office/spreadsheetml/2010/11/main" uri="{B97F6D7D-B522-45F9-BDA1-12C45D357490}">
          <x15:cacheHierarchy aggregatedColumn="44"/>
        </ext>
      </extLst>
    </cacheHierarchy>
    <cacheHierarchy uniqueName="[Measures].[Sum of Target Visits]" caption="Sum of Target Visits" measure="1" displayFolder="" measureGroup="Transactions" count="0" hidden="1">
      <extLst>
        <ext xmlns:x15="http://schemas.microsoft.com/office/spreadsheetml/2010/11/main" uri="{B97F6D7D-B522-45F9-BDA1-12C45D357490}">
          <x15:cacheHierarchy aggregatedColumn="45"/>
        </ext>
      </extLst>
    </cacheHierarchy>
    <cacheHierarchy uniqueName="[Measures].[Count of Pre/Post Covid-19]" caption="Count of Pre/Post Covid-19" measure="1" displayFolder="" measureGroup="Period" count="0" hidden="1">
      <extLst>
        <ext xmlns:x15="http://schemas.microsoft.com/office/spreadsheetml/2010/11/main" uri="{B97F6D7D-B522-45F9-BDA1-12C45D357490}">
          <x15:cacheHierarchy aggregatedColumn="4"/>
        </ext>
      </extLst>
    </cacheHierarchy>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s" uniqueName="[Transactions]" caption="Transactions"/>
  </dimensions>
  <measureGroups count="6">
    <measureGroup name="Period" caption="Period"/>
    <measureGroup name="Region" caption="Region"/>
    <measureGroup name="Salesman" caption="Salesman"/>
    <measureGroup name="SKU" caption="SKU"/>
    <measureGroup name="Stores" caption="Stores"/>
    <measureGroup name="Transactions" caption="Transactions"/>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pivotCacheId="193973315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iwik" refreshedDate="44558.90053900463" createdVersion="5" refreshedVersion="7" minRefreshableVersion="3" recordCount="0" supportSubquery="1" supportAdvancedDrill="1" xr:uid="{DAE565A2-C5C8-45A6-AAC2-1CF8503B9F3F}">
  <cacheSource type="external" connectionId="2">
    <extLst>
      <ext xmlns:x14="http://schemas.microsoft.com/office/spreadsheetml/2009/9/main" uri="{F057638F-6D5F-4e77-A914-E7F072B9BCA8}">
        <x14:sourceConnection name="ThisWorkbookDataModel"/>
      </ext>
    </extLst>
  </cacheSource>
  <cacheFields count="2">
    <cacheField name="[Salesman].[Salesman Name].[Salesman Name]" caption="Salesman Name" numFmtId="0" hierarchy="16" level="1">
      <sharedItems count="5">
        <s v="Samuel George"/>
        <s v="Shweta Kalla "/>
        <s v="Veena Bath "/>
        <s v="Vijay Dev"/>
        <s v="Wahid Khan"/>
      </sharedItems>
    </cacheField>
    <cacheField name="[Measures].[Sum of Actual Sales]" caption="Sum of Actual Sales" numFmtId="0" hierarchy="57" level="32767"/>
  </cacheFields>
  <cacheHierarchies count="62">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0" memberValueDatatype="130" unbalanced="0"/>
    <cacheHierarchy uniqueName="[Period].[Date (Year)]" caption="Date (Year)" attribute="1" defaultMemberUniqueName="[Period].[Date (Year)].[All]" allUniqueName="[Period].[Date (Year)].[All]" dimensionUniqueName="[Period]" displayFolder="" count="0" memberValueDatatype="130" unbalanced="0"/>
    <cacheHierarchy uniqueName="[Period].[Date (Quarter)]" caption="Date (Quarter)" attribute="1" defaultMemberUniqueName="[Period].[Date (Quarter)].[All]" allUniqueName="[Period].[Date (Quarter)].[All]" dimensionUniqueName="[Period]" displayFolder="" count="0" memberValueDatatype="130" unbalanced="0"/>
    <cacheHierarchy uniqueName="[Period].[Date (Month)]" caption="Date (Month)" attribute="1" defaultMemberUniqueName="[Period].[Date (Month)].[All]" allUniqueName="[Period].[Date (Month)].[All]" dimensionUniqueName="[Period]" displayFolder="" count="0" memberValueDatatype="130" unbalanced="0"/>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Population]" caption="Population" attribute="1" defaultMemberUniqueName="[Region].[Population].[All]" allUniqueName="[Region].[Population].[All]" dimensionUniqueName="[Region]" displayFolder="" count="0" memberValueDatatype="5"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2" memberValueDatatype="130" unbalanced="0">
      <fieldsUsage count="2">
        <fieldUsage x="-1"/>
        <fieldUsage x="0"/>
      </fieldsUsage>
    </cacheHierarchy>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5" unbalanced="0"/>
    <cacheHierarchy uniqueName="[Salesman].[Experience (Years)]" caption="Experience (Years)" attribute="1" defaultMemberUniqueName="[Salesman].[Experience (Years)].[All]" allUniqueName="[Salesman].[Experience (Years)].[All]" dimensionUniqueName="[Salesman]" displayFolder="" count="0" memberValueDatatype="5"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0"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0" memberValueDatatype="130" unbalanced="0"/>
    <cacheHierarchy uniqueName="[Stores].[Pin Code]" caption="Pin Code" attribute="1" defaultMemberUniqueName="[Stores].[Pin Code].[All]" allUniqueName="[Stores].[Pin Code].[All]" dimensionUniqueName="[Stores]" displayFolder="" count="0" memberValueDatatype="5" unbalanced="0"/>
    <cacheHierarchy uniqueName="[Stores].[Schemes]" caption="Schemes" attribute="1" defaultMemberUniqueName="[Stores].[Schemes].[All]" allUniqueName="[Stores].[Schemes].[All]" dimensionUniqueName="[Stores]" displayFolder="" count="0" memberValueDatatype="130" unbalanced="0"/>
    <cacheHierarchy uniqueName="[Transactions].[Transaction #]" caption="Transaction #" attribute="1" defaultMemberUniqueName="[Transactions].[Transaction #].[All]" allUniqueName="[Transactions].[Transaction #].[All]" dimensionUniqueName="[Transactions]" displayFolder="" count="0" memberValueDatatype="5" unbalanced="0"/>
    <cacheHierarchy uniqueName="[Transactions].[Salesman ID]" caption="Salesman ID" attribute="1" defaultMemberUniqueName="[Transactions].[Salesman ID].[All]" allUniqueName="[Transactions].[Salesman ID].[All]" dimensionUniqueName="[Transactions]" displayFolder="" count="0" memberValueDatatype="130" unbalanced="0"/>
    <cacheHierarchy uniqueName="[Transactions].[City ID]" caption="City ID" attribute="1" defaultMemberUniqueName="[Transactions].[City ID].[All]" allUniqueName="[Transactions].[City ID].[All]" dimensionUniqueName="[Transactions]" displayFolder="" count="0" memberValueDatatype="130" unbalanced="0"/>
    <cacheHierarchy uniqueName="[Transactions].[SKU Code]" caption="SKU Code" attribute="1" defaultMemberUniqueName="[Transactions].[SKU Code].[All]" allUniqueName="[Transactions].[SKU Code].[All]" dimensionUniqueName="[Transactions]" displayFolder="" count="0" memberValueDatatype="130" unbalanced="0"/>
    <cacheHierarchy uniqueName="[Transactions].[Store ID]" caption="Store ID" attribute="1" defaultMemberUniqueName="[Transactions].[Store ID].[All]" allUniqueName="[Transactions].[Store ID].[All]" dimensionUniqueName="[Transactions]" displayFolder="" count="0" memberValueDatatype="130" unbalanced="0"/>
    <cacheHierarchy uniqueName="[Transactions].[Period ID]" caption="Period ID" attribute="1" defaultMemberUniqueName="[Transactions].[Period ID].[All]" allUniqueName="[Transactions].[Period ID].[All]" dimensionUniqueName="[Transactions]" displayFolder="" count="0" memberValueDatatype="130" unbalanced="0"/>
    <cacheHierarchy uniqueName="[Transactions].[Unique Transaction ID]" caption="Unique Transaction ID" attribute="1" defaultMemberUniqueName="[Transactions].[Unique Transaction ID].[All]" allUniqueName="[Transactions].[Unique Transaction ID].[All]" dimensionUniqueName="[Transactions]" displayFolder="" count="0" memberValueDatatype="130" unbalanced="0"/>
    <cacheHierarchy uniqueName="[Transactions].[Actual Sales]" caption="Actual Sales" attribute="1" defaultMemberUniqueName="[Transactions].[Actual Sales].[All]" allUniqueName="[Transactions].[Actual Sales].[All]" dimensionUniqueName="[Transactions]" displayFolder="" count="0" memberValueDatatype="6" unbalanced="0"/>
    <cacheHierarchy uniqueName="[Transactions].[Target Sales]" caption="Target Sales" attribute="1" defaultMemberUniqueName="[Transactions].[Target Sales].[All]" allUniqueName="[Transactions].[Target Sales].[All]" dimensionUniqueName="[Transactions]" displayFolder="" count="0" memberValueDatatype="6" unbalanced="0"/>
    <cacheHierarchy uniqueName="[Transactions].[Actual Visits]" caption="Actual Visits" attribute="1" defaultMemberUniqueName="[Transactions].[Actual Visits].[All]" allUniqueName="[Transactions].[Actual Visits].[All]" dimensionUniqueName="[Transactions]" displayFolder="" count="0" memberValueDatatype="5" unbalanced="0"/>
    <cacheHierarchy uniqueName="[Transactions].[Target Visits]" caption="Target Visits" attribute="1" defaultMemberUniqueName="[Transactions].[Target Visits].[All]" allUniqueName="[Transactions].[Target Visits].[All]" dimensionUniqueName="[Transactions]" displayFolder="" count="0" memberValueDatatype="5" unbalanced="0"/>
    <cacheHierarchy uniqueName="[Transactions].[Rand Sales]" caption="Rand Sales" attribute="1" defaultMemberUniqueName="[Transactions].[Rand Sales].[All]" allUniqueName="[Transactions].[Rand Sales].[All]" dimensionUniqueName="[Transactions]" displayFolder="" count="0" memberValueDatatype="5" unbalanced="0"/>
    <cacheHierarchy uniqueName="[Transactions].[Rand Visits]" caption="Rand Visits" attribute="1" defaultMemberUniqueName="[Transactions].[Rand Visits].[All]" allUniqueName="[Transactions].[Rand Visits].[All]" dimensionUniqueName="[Transactions]" displayFolder="" count="0" memberValueDatatype="5" unbalanced="0"/>
    <cacheHierarchy uniqueName="[Transactions].[store wise sales]" caption="store wise sales" attribute="1" defaultMemberUniqueName="[Transactions].[store wise sales].[All]" allUniqueName="[Transactions].[store wise sales].[All]" dimensionUniqueName="[Transactions]" displayFolder="" count="0" memberValueDatatype="20" unbalanced="0"/>
    <cacheHierarchy uniqueName="[Period].[Date (Month Index)]" caption="Date (Month Index)" attribute="1" defaultMemberUniqueName="[Period].[Date (Month Index)].[All]" allUniqueName="[Period].[Date (Month Index)].[All]" dimensionUniqueName="[Period]" displayFolder="" count="0" memberValueDatatype="20" unbalanced="0" hidden="1"/>
    <cacheHierarchy uniqueName="[Measures].[__XL_Count Period]" caption="__XL_Count Period" measure="1" displayFolder="" measureGroup="Period" count="0" hidden="1"/>
    <cacheHierarchy uniqueName="[Measures].[__XL_Count Region]" caption="__XL_Count Region" measure="1" displayFolder="" measureGroup="Region"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Actual Sales]" caption="Sum of Actual Sales" measure="1" displayFolder="" measureGroup="Transactions" count="0" oneField="1" hidden="1">
      <fieldsUsage count="1">
        <fieldUsage x="1"/>
      </fieldsUsage>
      <extLst>
        <ext xmlns:x15="http://schemas.microsoft.com/office/spreadsheetml/2010/11/main" uri="{B97F6D7D-B522-45F9-BDA1-12C45D357490}">
          <x15:cacheHierarchy aggregatedColumn="42"/>
        </ext>
      </extLst>
    </cacheHierarchy>
    <cacheHierarchy uniqueName="[Measures].[Sum of Target Sales]" caption="Sum of Target Sales" measure="1" displayFolder="" measureGroup="Transactions" count="0" hidden="1">
      <extLst>
        <ext xmlns:x15="http://schemas.microsoft.com/office/spreadsheetml/2010/11/main" uri="{B97F6D7D-B522-45F9-BDA1-12C45D357490}">
          <x15:cacheHierarchy aggregatedColumn="43"/>
        </ext>
      </extLst>
    </cacheHierarchy>
    <cacheHierarchy uniqueName="[Measures].[Sum of Actual Visits]" caption="Sum of Actual Visits" measure="1" displayFolder="" measureGroup="Transactions" count="0" hidden="1">
      <extLst>
        <ext xmlns:x15="http://schemas.microsoft.com/office/spreadsheetml/2010/11/main" uri="{B97F6D7D-B522-45F9-BDA1-12C45D357490}">
          <x15:cacheHierarchy aggregatedColumn="44"/>
        </ext>
      </extLst>
    </cacheHierarchy>
    <cacheHierarchy uniqueName="[Measures].[Sum of Target Visits]" caption="Sum of Target Visits" measure="1" displayFolder="" measureGroup="Transactions" count="0" hidden="1">
      <extLst>
        <ext xmlns:x15="http://schemas.microsoft.com/office/spreadsheetml/2010/11/main" uri="{B97F6D7D-B522-45F9-BDA1-12C45D357490}">
          <x15:cacheHierarchy aggregatedColumn="45"/>
        </ext>
      </extLst>
    </cacheHierarchy>
    <cacheHierarchy uniqueName="[Measures].[Count of Pre/Post Covid-19]" caption="Count of Pre/Post Covid-19" measure="1" displayFolder="" measureGroup="Period" count="0" hidden="1">
      <extLst>
        <ext xmlns:x15="http://schemas.microsoft.com/office/spreadsheetml/2010/11/main" uri="{B97F6D7D-B522-45F9-BDA1-12C45D357490}">
          <x15:cacheHierarchy aggregatedColumn="4"/>
        </ext>
      </extLst>
    </cacheHierarchy>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s" uniqueName="[Transactions]" caption="Transactions"/>
  </dimensions>
  <measureGroups count="6">
    <measureGroup name="Period" caption="Period"/>
    <measureGroup name="Region" caption="Region"/>
    <measureGroup name="Salesman" caption="Salesman"/>
    <measureGroup name="SKU" caption="SKU"/>
    <measureGroup name="Stores" caption="Stores"/>
    <measureGroup name="Transactions" caption="Transactions"/>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pivotCacheId="182386049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iwik" refreshedDate="44563.859454398145" createdVersion="7" refreshedVersion="7" minRefreshableVersion="3" recordCount="0" supportSubquery="1" supportAdvancedDrill="1" xr:uid="{CA9F50FC-7823-4139-AB8C-D6DD440E030A}">
  <cacheSource type="external" connectionId="2">
    <extLst>
      <ext xmlns:x14="http://schemas.microsoft.com/office/spreadsheetml/2009/9/main" uri="{F057638F-6D5F-4e77-A914-E7F072B9BCA8}">
        <x14:sourceConnection name="ThisWorkbookDataModel"/>
      </ext>
    </extLst>
  </cacheSource>
  <cacheFields count="4">
    <cacheField name="[Transactions].[Salesman ID].[Salesman ID]" caption="Salesman ID" numFmtId="0" hierarchy="36" level="1">
      <sharedItems count="20">
        <s v="SM-1"/>
        <s v="SM-10"/>
        <s v="SM-11"/>
        <s v="SM-12"/>
        <s v="SM-13"/>
        <s v="SM-14"/>
        <s v="SM-15"/>
        <s v="SM-16"/>
        <s v="SM-17"/>
        <s v="SM-18"/>
        <s v="SM-19"/>
        <s v="SM-2"/>
        <s v="SM-20"/>
        <s v="SM-3"/>
        <s v="SM-4"/>
        <s v="SM-5"/>
        <s v="SM-6"/>
        <s v="SM-7"/>
        <s v="SM-8"/>
        <s v="SM-9"/>
      </sharedItems>
    </cacheField>
    <cacheField name="[Measures].[Sum of Target Sales]" caption="Sum of Target Sales" numFmtId="0" hierarchy="58" level="32767"/>
    <cacheField name="[Measures].[Sum of Actual Sales]" caption="Sum of Actual Sales" numFmtId="0" hierarchy="57" level="32767"/>
    <cacheField name="[Salesman].[Salesman Name].[Salesman Name]" caption="Salesman Name" numFmtId="0" hierarchy="16" level="1">
      <sharedItems count="20">
        <s v="Bhola Rampersad "/>
        <s v="Deepa Mangal "/>
        <s v="Jawahar Sawant"/>
        <s v="Jessica Singhal "/>
        <s v="Manoj Aggarwal"/>
        <s v="Maya Malhotra "/>
        <s v="Nalini Majumdar "/>
        <s v="Nancy Mohan"/>
        <s v="Naresh Ganguly"/>
        <s v="Neela Chaudry "/>
        <s v="Rakhi Anne "/>
        <s v="Rebecca Jones"/>
        <s v="Samuel George"/>
        <s v="Shweta Kalla "/>
        <s v="Somnath Chanda"/>
        <s v="Tejaswani Butala "/>
        <s v="Usha Chohan "/>
        <s v="Veena Bath "/>
        <s v="Vijay Dev"/>
        <s v="Wahid Khan"/>
      </sharedItems>
    </cacheField>
  </cacheFields>
  <cacheHierarchies count="62">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0" memberValueDatatype="130" unbalanced="0"/>
    <cacheHierarchy uniqueName="[Period].[Date (Year)]" caption="Date (Year)" attribute="1" defaultMemberUniqueName="[Period].[Date (Year)].[All]" allUniqueName="[Period].[Date (Year)].[All]" dimensionUniqueName="[Period]" displayFolder="" count="0" memberValueDatatype="130" unbalanced="0"/>
    <cacheHierarchy uniqueName="[Period].[Date (Quarter)]" caption="Date (Quarter)" attribute="1" defaultMemberUniqueName="[Period].[Date (Quarter)].[All]" allUniqueName="[Period].[Date (Quarter)].[All]" dimensionUniqueName="[Period]" displayFolder="" count="0" memberValueDatatype="130" unbalanced="0"/>
    <cacheHierarchy uniqueName="[Period].[Date (Month)]" caption="Date (Month)" attribute="1" defaultMemberUniqueName="[Period].[Date (Month)].[All]" allUniqueName="[Period].[Date (Month)].[All]" dimensionUniqueName="[Period]" displayFolder="" count="0" memberValueDatatype="130" unbalanced="0"/>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Population]" caption="Population" attribute="1" defaultMemberUniqueName="[Region].[Population].[All]" allUniqueName="[Region].[Population].[All]" dimensionUniqueName="[Region]" displayFolder="" count="0" memberValueDatatype="5"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2" memberValueDatatype="130" unbalanced="0">
      <fieldsUsage count="2">
        <fieldUsage x="-1"/>
        <fieldUsage x="3"/>
      </fieldsUsage>
    </cacheHierarchy>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5" unbalanced="0"/>
    <cacheHierarchy uniqueName="[Salesman].[Experience (Years)]" caption="Experience (Years)" attribute="1" defaultMemberUniqueName="[Salesman].[Experience (Years)].[All]" allUniqueName="[Salesman].[Experience (Years)].[All]" dimensionUniqueName="[Salesman]" displayFolder="" count="0" memberValueDatatype="5"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0"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0" memberValueDatatype="130" unbalanced="0"/>
    <cacheHierarchy uniqueName="[Stores].[Pin Code]" caption="Pin Code" attribute="1" defaultMemberUniqueName="[Stores].[Pin Code].[All]" allUniqueName="[Stores].[Pin Code].[All]" dimensionUniqueName="[Stores]" displayFolder="" count="0" memberValueDatatype="5" unbalanced="0"/>
    <cacheHierarchy uniqueName="[Stores].[Schemes]" caption="Schemes" attribute="1" defaultMemberUniqueName="[Stores].[Schemes].[All]" allUniqueName="[Stores].[Schemes].[All]" dimensionUniqueName="[Stores]" displayFolder="" count="0" memberValueDatatype="130" unbalanced="0"/>
    <cacheHierarchy uniqueName="[Transactions].[Transaction #]" caption="Transaction #" attribute="1" defaultMemberUniqueName="[Transactions].[Transaction #].[All]" allUniqueName="[Transactions].[Transaction #].[All]" dimensionUniqueName="[Transactions]" displayFolder="" count="0" memberValueDatatype="5" unbalanced="0"/>
    <cacheHierarchy uniqueName="[Transactions].[Salesman ID]" caption="Salesman ID" attribute="1" defaultMemberUniqueName="[Transactions].[Salesman ID].[All]" allUniqueName="[Transactions].[Salesman ID].[All]" dimensionUniqueName="[Transactions]" displayFolder="" count="2" memberValueDatatype="130" unbalanced="0">
      <fieldsUsage count="2">
        <fieldUsage x="-1"/>
        <fieldUsage x="0"/>
      </fieldsUsage>
    </cacheHierarchy>
    <cacheHierarchy uniqueName="[Transactions].[City ID]" caption="City ID" attribute="1" defaultMemberUniqueName="[Transactions].[City ID].[All]" allUniqueName="[Transactions].[City ID].[All]" dimensionUniqueName="[Transactions]" displayFolder="" count="0" memberValueDatatype="130" unbalanced="0"/>
    <cacheHierarchy uniqueName="[Transactions].[SKU Code]" caption="SKU Code" attribute="1" defaultMemberUniqueName="[Transactions].[SKU Code].[All]" allUniqueName="[Transactions].[SKU Code].[All]" dimensionUniqueName="[Transactions]" displayFolder="" count="0" memberValueDatatype="130" unbalanced="0"/>
    <cacheHierarchy uniqueName="[Transactions].[Store ID]" caption="Store ID" attribute="1" defaultMemberUniqueName="[Transactions].[Store ID].[All]" allUniqueName="[Transactions].[Store ID].[All]" dimensionUniqueName="[Transactions]" displayFolder="" count="0" memberValueDatatype="130" unbalanced="0"/>
    <cacheHierarchy uniqueName="[Transactions].[Period ID]" caption="Period ID" attribute="1" defaultMemberUniqueName="[Transactions].[Period ID].[All]" allUniqueName="[Transactions].[Period ID].[All]" dimensionUniqueName="[Transactions]" displayFolder="" count="0" memberValueDatatype="130" unbalanced="0"/>
    <cacheHierarchy uniqueName="[Transactions].[Unique Transaction ID]" caption="Unique Transaction ID" attribute="1" defaultMemberUniqueName="[Transactions].[Unique Transaction ID].[All]" allUniqueName="[Transactions].[Unique Transaction ID].[All]" dimensionUniqueName="[Transactions]" displayFolder="" count="0" memberValueDatatype="130" unbalanced="0"/>
    <cacheHierarchy uniqueName="[Transactions].[Actual Sales]" caption="Actual Sales" attribute="1" defaultMemberUniqueName="[Transactions].[Actual Sales].[All]" allUniqueName="[Transactions].[Actual Sales].[All]" dimensionUniqueName="[Transactions]" displayFolder="" count="0" memberValueDatatype="6" unbalanced="0"/>
    <cacheHierarchy uniqueName="[Transactions].[Target Sales]" caption="Target Sales" attribute="1" defaultMemberUniqueName="[Transactions].[Target Sales].[All]" allUniqueName="[Transactions].[Target Sales].[All]" dimensionUniqueName="[Transactions]" displayFolder="" count="0" memberValueDatatype="6" unbalanced="0"/>
    <cacheHierarchy uniqueName="[Transactions].[Actual Visits]" caption="Actual Visits" attribute="1" defaultMemberUniqueName="[Transactions].[Actual Visits].[All]" allUniqueName="[Transactions].[Actual Visits].[All]" dimensionUniqueName="[Transactions]" displayFolder="" count="0" memberValueDatatype="5" unbalanced="0"/>
    <cacheHierarchy uniqueName="[Transactions].[Target Visits]" caption="Target Visits" attribute="1" defaultMemberUniqueName="[Transactions].[Target Visits].[All]" allUniqueName="[Transactions].[Target Visits].[All]" dimensionUniqueName="[Transactions]" displayFolder="" count="0" memberValueDatatype="5" unbalanced="0"/>
    <cacheHierarchy uniqueName="[Transactions].[Rand Sales]" caption="Rand Sales" attribute="1" defaultMemberUniqueName="[Transactions].[Rand Sales].[All]" allUniqueName="[Transactions].[Rand Sales].[All]" dimensionUniqueName="[Transactions]" displayFolder="" count="0" memberValueDatatype="5" unbalanced="0"/>
    <cacheHierarchy uniqueName="[Transactions].[Rand Visits]" caption="Rand Visits" attribute="1" defaultMemberUniqueName="[Transactions].[Rand Visits].[All]" allUniqueName="[Transactions].[Rand Visits].[All]" dimensionUniqueName="[Transactions]" displayFolder="" count="0" memberValueDatatype="5" unbalanced="0"/>
    <cacheHierarchy uniqueName="[Transactions].[store wise sales]" caption="store wise sales" attribute="1" defaultMemberUniqueName="[Transactions].[store wise sales].[All]" allUniqueName="[Transactions].[store wise sales].[All]" dimensionUniqueName="[Transactions]" displayFolder="" count="0" memberValueDatatype="20" unbalanced="0"/>
    <cacheHierarchy uniqueName="[Period].[Date (Month Index)]" caption="Date (Month Index)" attribute="1" defaultMemberUniqueName="[Period].[Date (Month Index)].[All]" allUniqueName="[Period].[Date (Month Index)].[All]" dimensionUniqueName="[Period]" displayFolder="" count="0" memberValueDatatype="20" unbalanced="0" hidden="1"/>
    <cacheHierarchy uniqueName="[Measures].[__XL_Count Period]" caption="__XL_Count Period" measure="1" displayFolder="" measureGroup="Period" count="0" hidden="1"/>
    <cacheHierarchy uniqueName="[Measures].[__XL_Count Region]" caption="__XL_Count Region" measure="1" displayFolder="" measureGroup="Region"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Actual Sales]" caption="Sum of Actual Sales" measure="1" displayFolder="" measureGroup="Transactions" count="0" oneField="1" hidden="1">
      <fieldsUsage count="1">
        <fieldUsage x="2"/>
      </fieldsUsage>
      <extLst>
        <ext xmlns:x15="http://schemas.microsoft.com/office/spreadsheetml/2010/11/main" uri="{B97F6D7D-B522-45F9-BDA1-12C45D357490}">
          <x15:cacheHierarchy aggregatedColumn="42"/>
        </ext>
      </extLst>
    </cacheHierarchy>
    <cacheHierarchy uniqueName="[Measures].[Sum of Target Sales]" caption="Sum of Target Sales" measure="1" displayFolder="" measureGroup="Transactions" count="0" oneField="1" hidden="1">
      <fieldsUsage count="1">
        <fieldUsage x="1"/>
      </fieldsUsage>
      <extLst>
        <ext xmlns:x15="http://schemas.microsoft.com/office/spreadsheetml/2010/11/main" uri="{B97F6D7D-B522-45F9-BDA1-12C45D357490}">
          <x15:cacheHierarchy aggregatedColumn="43"/>
        </ext>
      </extLst>
    </cacheHierarchy>
    <cacheHierarchy uniqueName="[Measures].[Sum of Actual Visits]" caption="Sum of Actual Visits" measure="1" displayFolder="" measureGroup="Transactions" count="0" hidden="1">
      <extLst>
        <ext xmlns:x15="http://schemas.microsoft.com/office/spreadsheetml/2010/11/main" uri="{B97F6D7D-B522-45F9-BDA1-12C45D357490}">
          <x15:cacheHierarchy aggregatedColumn="44"/>
        </ext>
      </extLst>
    </cacheHierarchy>
    <cacheHierarchy uniqueName="[Measures].[Sum of Target Visits]" caption="Sum of Target Visits" measure="1" displayFolder="" measureGroup="Transactions" count="0" hidden="1">
      <extLst>
        <ext xmlns:x15="http://schemas.microsoft.com/office/spreadsheetml/2010/11/main" uri="{B97F6D7D-B522-45F9-BDA1-12C45D357490}">
          <x15:cacheHierarchy aggregatedColumn="45"/>
        </ext>
      </extLst>
    </cacheHierarchy>
    <cacheHierarchy uniqueName="[Measures].[Count of Pre/Post Covid-19]" caption="Count of Pre/Post Covid-19" measure="1" displayFolder="" measureGroup="Period" count="0" hidden="1">
      <extLst>
        <ext xmlns:x15="http://schemas.microsoft.com/office/spreadsheetml/2010/11/main" uri="{B97F6D7D-B522-45F9-BDA1-12C45D357490}">
          <x15:cacheHierarchy aggregatedColumn="4"/>
        </ext>
      </extLst>
    </cacheHierarchy>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s" uniqueName="[Transactions]" caption="Transactions"/>
  </dimensions>
  <measureGroups count="6">
    <measureGroup name="Period" caption="Period"/>
    <measureGroup name="Region" caption="Region"/>
    <measureGroup name="Salesman" caption="Salesman"/>
    <measureGroup name="SKU" caption="SKU"/>
    <measureGroup name="Stores" caption="Stores"/>
    <measureGroup name="Transactions" caption="Transactions"/>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pivotCacheId="8384313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iwik" refreshedDate="44559.963413888887" createdVersion="7" refreshedVersion="7" minRefreshableVersion="3" recordCount="0" supportSubquery="1" supportAdvancedDrill="1" xr:uid="{EDF9C113-DDFF-40DE-923C-E10D4CEC9C49}">
  <cacheSource type="external" connectionId="2">
    <extLst>
      <ext xmlns:x14="http://schemas.microsoft.com/office/spreadsheetml/2009/9/main" uri="{F057638F-6D5F-4e77-A914-E7F072B9BCA8}">
        <x14:sourceConnection name="ThisWorkbookDataModel"/>
      </ext>
    </extLst>
  </cacheSource>
  <cacheFields count="3">
    <cacheField name="[SKU].[SKU Code].[SKU Code]" caption="SKU Code" numFmtId="0" hierarchy="24" level="1">
      <sharedItems count="21">
        <s v="SKU-10"/>
        <s v="SKU-11"/>
        <s v="SKU-12"/>
        <s v="SKU-13"/>
        <s v="SKU-14"/>
        <s v="SKU-15"/>
        <s v="SKU-16"/>
        <s v="SKU-17"/>
        <s v="SKU-18"/>
        <s v="SKU-19"/>
        <s v="SKU-20"/>
        <s v="SKU-21"/>
        <s v="SKU-22"/>
        <s v="SKU-23"/>
        <s v="SKU-24"/>
        <s v="SKU-25"/>
        <s v="SKU-26"/>
        <s v="SKU-27"/>
        <s v="SKU-28"/>
        <s v="SKU-29"/>
        <s v="SKU-30"/>
      </sharedItems>
    </cacheField>
    <cacheField name="[Measures].[Sum of Actual Sales]" caption="Sum of Actual Sales" numFmtId="0" hierarchy="57" level="32767"/>
    <cacheField name="[Measures].[Sum of Target Sales]" caption="Sum of Target Sales" numFmtId="0" hierarchy="58" level="32767"/>
  </cacheFields>
  <cacheHierarchies count="62">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0" memberValueDatatype="130" unbalanced="0"/>
    <cacheHierarchy uniqueName="[Period].[Date (Year)]" caption="Date (Year)" attribute="1" defaultMemberUniqueName="[Period].[Date (Year)].[All]" allUniqueName="[Period].[Date (Year)].[All]" dimensionUniqueName="[Period]" displayFolder="" count="0" memberValueDatatype="130" unbalanced="0"/>
    <cacheHierarchy uniqueName="[Period].[Date (Quarter)]" caption="Date (Quarter)" attribute="1" defaultMemberUniqueName="[Period].[Date (Quarter)].[All]" allUniqueName="[Period].[Date (Quarter)].[All]" dimensionUniqueName="[Period]" displayFolder="" count="0" memberValueDatatype="130" unbalanced="0"/>
    <cacheHierarchy uniqueName="[Period].[Date (Month)]" caption="Date (Month)" attribute="1" defaultMemberUniqueName="[Period].[Date (Month)].[All]" allUniqueName="[Period].[Date (Month)].[All]" dimensionUniqueName="[Period]" displayFolder="" count="0" memberValueDatatype="130" unbalanced="0"/>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Population]" caption="Population" attribute="1" defaultMemberUniqueName="[Region].[Population].[All]" allUniqueName="[Region].[Population].[All]" dimensionUniqueName="[Region]" displayFolder="" count="0" memberValueDatatype="5"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0" memberValueDatatype="130" unbalanced="0"/>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5" unbalanced="0"/>
    <cacheHierarchy uniqueName="[Salesman].[Experience (Years)]" caption="Experience (Years)" attribute="1" defaultMemberUniqueName="[Salesman].[Experience (Years)].[All]" allUniqueName="[Salesman].[Experience (Years)].[All]" dimensionUniqueName="[Salesman]" displayFolder="" count="0" memberValueDatatype="5"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2" memberValueDatatype="130" unbalanced="0">
      <fieldsUsage count="2">
        <fieldUsage x="-1"/>
        <fieldUsage x="0"/>
      </fieldsUsage>
    </cacheHierarchy>
    <cacheHierarchy uniqueName="[SKU].[SKU Type]" caption="SKU Type" attribute="1" defaultMemberUniqueName="[SKU].[SKU Type].[All]" allUniqueName="[SKU].[SKU Type].[All]" dimensionUniqueName="[SKU]" displayFolder="" count="0"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0" memberValueDatatype="130" unbalanced="0"/>
    <cacheHierarchy uniqueName="[Stores].[Pin Code]" caption="Pin Code" attribute="1" defaultMemberUniqueName="[Stores].[Pin Code].[All]" allUniqueName="[Stores].[Pin Code].[All]" dimensionUniqueName="[Stores]" displayFolder="" count="0" memberValueDatatype="5" unbalanced="0"/>
    <cacheHierarchy uniqueName="[Stores].[Schemes]" caption="Schemes" attribute="1" defaultMemberUniqueName="[Stores].[Schemes].[All]" allUniqueName="[Stores].[Schemes].[All]" dimensionUniqueName="[Stores]" displayFolder="" count="0" memberValueDatatype="130" unbalanced="0"/>
    <cacheHierarchy uniqueName="[Transactions].[Transaction #]" caption="Transaction #" attribute="1" defaultMemberUniqueName="[Transactions].[Transaction #].[All]" allUniqueName="[Transactions].[Transaction #].[All]" dimensionUniqueName="[Transactions]" displayFolder="" count="0" memberValueDatatype="5" unbalanced="0"/>
    <cacheHierarchy uniqueName="[Transactions].[Salesman ID]" caption="Salesman ID" attribute="1" defaultMemberUniqueName="[Transactions].[Salesman ID].[All]" allUniqueName="[Transactions].[Salesman ID].[All]" dimensionUniqueName="[Transactions]" displayFolder="" count="0" memberValueDatatype="130" unbalanced="0"/>
    <cacheHierarchy uniqueName="[Transactions].[City ID]" caption="City ID" attribute="1" defaultMemberUniqueName="[Transactions].[City ID].[All]" allUniqueName="[Transactions].[City ID].[All]" dimensionUniqueName="[Transactions]" displayFolder="" count="0" memberValueDatatype="130" unbalanced="0"/>
    <cacheHierarchy uniqueName="[Transactions].[SKU Code]" caption="SKU Code" attribute="1" defaultMemberUniqueName="[Transactions].[SKU Code].[All]" allUniqueName="[Transactions].[SKU Code].[All]" dimensionUniqueName="[Transactions]" displayFolder="" count="0" memberValueDatatype="130" unbalanced="0"/>
    <cacheHierarchy uniqueName="[Transactions].[Store ID]" caption="Store ID" attribute="1" defaultMemberUniqueName="[Transactions].[Store ID].[All]" allUniqueName="[Transactions].[Store ID].[All]" dimensionUniqueName="[Transactions]" displayFolder="" count="0" memberValueDatatype="130" unbalanced="0"/>
    <cacheHierarchy uniqueName="[Transactions].[Period ID]" caption="Period ID" attribute="1" defaultMemberUniqueName="[Transactions].[Period ID].[All]" allUniqueName="[Transactions].[Period ID].[All]" dimensionUniqueName="[Transactions]" displayFolder="" count="0" memberValueDatatype="130" unbalanced="0"/>
    <cacheHierarchy uniqueName="[Transactions].[Unique Transaction ID]" caption="Unique Transaction ID" attribute="1" defaultMemberUniqueName="[Transactions].[Unique Transaction ID].[All]" allUniqueName="[Transactions].[Unique Transaction ID].[All]" dimensionUniqueName="[Transactions]" displayFolder="" count="0" memberValueDatatype="130" unbalanced="0"/>
    <cacheHierarchy uniqueName="[Transactions].[Actual Sales]" caption="Actual Sales" attribute="1" defaultMemberUniqueName="[Transactions].[Actual Sales].[All]" allUniqueName="[Transactions].[Actual Sales].[All]" dimensionUniqueName="[Transactions]" displayFolder="" count="0" memberValueDatatype="6" unbalanced="0"/>
    <cacheHierarchy uniqueName="[Transactions].[Target Sales]" caption="Target Sales" attribute="1" defaultMemberUniqueName="[Transactions].[Target Sales].[All]" allUniqueName="[Transactions].[Target Sales].[All]" dimensionUniqueName="[Transactions]" displayFolder="" count="0" memberValueDatatype="6" unbalanced="0"/>
    <cacheHierarchy uniqueName="[Transactions].[Actual Visits]" caption="Actual Visits" attribute="1" defaultMemberUniqueName="[Transactions].[Actual Visits].[All]" allUniqueName="[Transactions].[Actual Visits].[All]" dimensionUniqueName="[Transactions]" displayFolder="" count="0" memberValueDatatype="5" unbalanced="0"/>
    <cacheHierarchy uniqueName="[Transactions].[Target Visits]" caption="Target Visits" attribute="1" defaultMemberUniqueName="[Transactions].[Target Visits].[All]" allUniqueName="[Transactions].[Target Visits].[All]" dimensionUniqueName="[Transactions]" displayFolder="" count="0" memberValueDatatype="5" unbalanced="0"/>
    <cacheHierarchy uniqueName="[Transactions].[Rand Sales]" caption="Rand Sales" attribute="1" defaultMemberUniqueName="[Transactions].[Rand Sales].[All]" allUniqueName="[Transactions].[Rand Sales].[All]" dimensionUniqueName="[Transactions]" displayFolder="" count="0" memberValueDatatype="5" unbalanced="0"/>
    <cacheHierarchy uniqueName="[Transactions].[Rand Visits]" caption="Rand Visits" attribute="1" defaultMemberUniqueName="[Transactions].[Rand Visits].[All]" allUniqueName="[Transactions].[Rand Visits].[All]" dimensionUniqueName="[Transactions]" displayFolder="" count="0" memberValueDatatype="5" unbalanced="0"/>
    <cacheHierarchy uniqueName="[Transactions].[store wise sales]" caption="store wise sales" attribute="1" defaultMemberUniqueName="[Transactions].[store wise sales].[All]" allUniqueName="[Transactions].[store wise sales].[All]" dimensionUniqueName="[Transactions]" displayFolder="" count="0" memberValueDatatype="20" unbalanced="0"/>
    <cacheHierarchy uniqueName="[Period].[Date (Month Index)]" caption="Date (Month Index)" attribute="1" defaultMemberUniqueName="[Period].[Date (Month Index)].[All]" allUniqueName="[Period].[Date (Month Index)].[All]" dimensionUniqueName="[Period]" displayFolder="" count="0" memberValueDatatype="20" unbalanced="0" hidden="1"/>
    <cacheHierarchy uniqueName="[Measures].[__XL_Count Period]" caption="__XL_Count Period" measure="1" displayFolder="" measureGroup="Period" count="0" hidden="1"/>
    <cacheHierarchy uniqueName="[Measures].[__XL_Count Region]" caption="__XL_Count Region" measure="1" displayFolder="" measureGroup="Region"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Actual Sales]" caption="Sum of Actual Sales" measure="1" displayFolder="" measureGroup="Transactions" count="0" oneField="1" hidden="1">
      <fieldsUsage count="1">
        <fieldUsage x="1"/>
      </fieldsUsage>
      <extLst>
        <ext xmlns:x15="http://schemas.microsoft.com/office/spreadsheetml/2010/11/main" uri="{B97F6D7D-B522-45F9-BDA1-12C45D357490}">
          <x15:cacheHierarchy aggregatedColumn="42"/>
        </ext>
      </extLst>
    </cacheHierarchy>
    <cacheHierarchy uniqueName="[Measures].[Sum of Target Sales]" caption="Sum of Target Sales" measure="1" displayFolder="" measureGroup="Transactions" count="0" oneField="1" hidden="1">
      <fieldsUsage count="1">
        <fieldUsage x="2"/>
      </fieldsUsage>
      <extLst>
        <ext xmlns:x15="http://schemas.microsoft.com/office/spreadsheetml/2010/11/main" uri="{B97F6D7D-B522-45F9-BDA1-12C45D357490}">
          <x15:cacheHierarchy aggregatedColumn="43"/>
        </ext>
      </extLst>
    </cacheHierarchy>
    <cacheHierarchy uniqueName="[Measures].[Sum of Actual Visits]" caption="Sum of Actual Visits" measure="1" displayFolder="" measureGroup="Transactions" count="0" hidden="1">
      <extLst>
        <ext xmlns:x15="http://schemas.microsoft.com/office/spreadsheetml/2010/11/main" uri="{B97F6D7D-B522-45F9-BDA1-12C45D357490}">
          <x15:cacheHierarchy aggregatedColumn="44"/>
        </ext>
      </extLst>
    </cacheHierarchy>
    <cacheHierarchy uniqueName="[Measures].[Sum of Target Visits]" caption="Sum of Target Visits" measure="1" displayFolder="" measureGroup="Transactions" count="0" hidden="1">
      <extLst>
        <ext xmlns:x15="http://schemas.microsoft.com/office/spreadsheetml/2010/11/main" uri="{B97F6D7D-B522-45F9-BDA1-12C45D357490}">
          <x15:cacheHierarchy aggregatedColumn="45"/>
        </ext>
      </extLst>
    </cacheHierarchy>
    <cacheHierarchy uniqueName="[Measures].[Count of Pre/Post Covid-19]" caption="Count of Pre/Post Covid-19" measure="1" displayFolder="" measureGroup="Period" count="0" hidden="1">
      <extLst>
        <ext xmlns:x15="http://schemas.microsoft.com/office/spreadsheetml/2010/11/main" uri="{B97F6D7D-B522-45F9-BDA1-12C45D357490}">
          <x15:cacheHierarchy aggregatedColumn="4"/>
        </ext>
      </extLst>
    </cacheHierarchy>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s" uniqueName="[Transactions]" caption="Transactions"/>
  </dimensions>
  <measureGroups count="6">
    <measureGroup name="Period" caption="Period"/>
    <measureGroup name="Region" caption="Region"/>
    <measureGroup name="Salesman" caption="Salesman"/>
    <measureGroup name="SKU" caption="SKU"/>
    <measureGroup name="Stores" caption="Stores"/>
    <measureGroup name="Transactions" caption="Transactions"/>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pivotCacheId="14791303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iwik" refreshedDate="44559.952453472222" createdVersion="7" refreshedVersion="7" minRefreshableVersion="3" recordCount="0" supportSubquery="1" supportAdvancedDrill="1" xr:uid="{C550840D-7D5A-4E14-A281-6D6827B8FB6B}">
  <cacheSource type="external" connectionId="2">
    <extLst>
      <ext xmlns:x14="http://schemas.microsoft.com/office/spreadsheetml/2009/9/main" uri="{F057638F-6D5F-4e77-A914-E7F072B9BCA8}">
        <x14:sourceConnection name="ThisWorkbookDataModel"/>
      </ext>
    </extLst>
  </cacheSource>
  <cacheFields count="4">
    <cacheField name="[Measures].[Sum of Actual Sales]" caption="Sum of Actual Sales" numFmtId="0" hierarchy="57" level="32767"/>
    <cacheField name="[Period].[Date (Month)].[Date (Month)]" caption="Date (Month)" numFmtId="0" hierarchy="7" level="1">
      <sharedItems count="12">
        <s v="Jan"/>
        <s v="Feb"/>
        <s v="Mar"/>
        <s v="Apr"/>
        <s v="May"/>
        <s v="Jun"/>
        <s v="Jul"/>
        <s v="Aug"/>
        <s v="Sep"/>
        <s v="Oct"/>
        <s v="Nov"/>
        <s v="Dec"/>
      </sharedItems>
    </cacheField>
    <cacheField name="[Period].[Date (Quarter)].[Date (Quarter)]" caption="Date (Quarter)" numFmtId="0" hierarchy="6" level="1">
      <sharedItems count="4">
        <s v="Qtr1"/>
        <s v="Qtr2"/>
        <s v="Qtr3"/>
        <s v="Qtr4"/>
      </sharedItems>
    </cacheField>
    <cacheField name="[Period].[Date (Year)].[Date (Year)]" caption="Date (Year)" numFmtId="0" hierarchy="5" level="1">
      <sharedItems count="3">
        <s v="2018"/>
        <s v="2019"/>
        <s v="2020"/>
      </sharedItems>
    </cacheField>
  </cacheFields>
  <cacheHierarchies count="62">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0" memberValueDatatype="130" unbalanced="0"/>
    <cacheHierarchy uniqueName="[Period].[Date (Year)]" caption="Date (Year)" attribute="1" defaultMemberUniqueName="[Period].[Date (Year)].[All]" allUniqueName="[Period].[Date (Year)].[All]" dimensionUniqueName="[Period]" displayFolder="" count="2" memberValueDatatype="130" unbalanced="0">
      <fieldsUsage count="2">
        <fieldUsage x="-1"/>
        <fieldUsage x="3"/>
      </fieldsUsage>
    </cacheHierarchy>
    <cacheHierarchy uniqueName="[Period].[Date (Quarter)]" caption="Date (Quarter)" attribute="1" defaultMemberUniqueName="[Period].[Date (Quarter)].[All]" allUniqueName="[Period].[Date (Quarter)].[All]" dimensionUniqueName="[Period]" displayFolder="" count="2" memberValueDatatype="130" unbalanced="0">
      <fieldsUsage count="2">
        <fieldUsage x="-1"/>
        <fieldUsage x="2"/>
      </fieldsUsage>
    </cacheHierarchy>
    <cacheHierarchy uniqueName="[Period].[Date (Month)]" caption="Date (Month)" attribute="1" defaultMemberUniqueName="[Period].[Date (Month)].[All]" allUniqueName="[Period].[Date (Month)].[All]" dimensionUniqueName="[Period]" displayFolder="" count="2" memberValueDatatype="130" unbalanced="0">
      <fieldsUsage count="2">
        <fieldUsage x="-1"/>
        <fieldUsage x="1"/>
      </fieldsUsage>
    </cacheHierarchy>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Population]" caption="Population" attribute="1" defaultMemberUniqueName="[Region].[Population].[All]" allUniqueName="[Region].[Population].[All]" dimensionUniqueName="[Region]" displayFolder="" count="0" memberValueDatatype="5"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0" memberValueDatatype="130" unbalanced="0"/>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5" unbalanced="0"/>
    <cacheHierarchy uniqueName="[Salesman].[Experience (Years)]" caption="Experience (Years)" attribute="1" defaultMemberUniqueName="[Salesman].[Experience (Years)].[All]" allUniqueName="[Salesman].[Experience (Years)].[All]" dimensionUniqueName="[Salesman]" displayFolder="" count="0" memberValueDatatype="5"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0"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0" memberValueDatatype="130" unbalanced="0"/>
    <cacheHierarchy uniqueName="[Stores].[Pin Code]" caption="Pin Code" attribute="1" defaultMemberUniqueName="[Stores].[Pin Code].[All]" allUniqueName="[Stores].[Pin Code].[All]" dimensionUniqueName="[Stores]" displayFolder="" count="0" memberValueDatatype="5" unbalanced="0"/>
    <cacheHierarchy uniqueName="[Stores].[Schemes]" caption="Schemes" attribute="1" defaultMemberUniqueName="[Stores].[Schemes].[All]" allUniqueName="[Stores].[Schemes].[All]" dimensionUniqueName="[Stores]" displayFolder="" count="0" memberValueDatatype="130" unbalanced="0"/>
    <cacheHierarchy uniqueName="[Transactions].[Transaction #]" caption="Transaction #" attribute="1" defaultMemberUniqueName="[Transactions].[Transaction #].[All]" allUniqueName="[Transactions].[Transaction #].[All]" dimensionUniqueName="[Transactions]" displayFolder="" count="0" memberValueDatatype="5" unbalanced="0"/>
    <cacheHierarchy uniqueName="[Transactions].[Salesman ID]" caption="Salesman ID" attribute="1" defaultMemberUniqueName="[Transactions].[Salesman ID].[All]" allUniqueName="[Transactions].[Salesman ID].[All]" dimensionUniqueName="[Transactions]" displayFolder="" count="0" memberValueDatatype="130" unbalanced="0"/>
    <cacheHierarchy uniqueName="[Transactions].[City ID]" caption="City ID" attribute="1" defaultMemberUniqueName="[Transactions].[City ID].[All]" allUniqueName="[Transactions].[City ID].[All]" dimensionUniqueName="[Transactions]" displayFolder="" count="0" memberValueDatatype="130" unbalanced="0"/>
    <cacheHierarchy uniqueName="[Transactions].[SKU Code]" caption="SKU Code" attribute="1" defaultMemberUniqueName="[Transactions].[SKU Code].[All]" allUniqueName="[Transactions].[SKU Code].[All]" dimensionUniqueName="[Transactions]" displayFolder="" count="0" memberValueDatatype="130" unbalanced="0"/>
    <cacheHierarchy uniqueName="[Transactions].[Store ID]" caption="Store ID" attribute="1" defaultMemberUniqueName="[Transactions].[Store ID].[All]" allUniqueName="[Transactions].[Store ID].[All]" dimensionUniqueName="[Transactions]" displayFolder="" count="0" memberValueDatatype="130" unbalanced="0"/>
    <cacheHierarchy uniqueName="[Transactions].[Period ID]" caption="Period ID" attribute="1" defaultMemberUniqueName="[Transactions].[Period ID].[All]" allUniqueName="[Transactions].[Period ID].[All]" dimensionUniqueName="[Transactions]" displayFolder="" count="0" memberValueDatatype="130" unbalanced="0"/>
    <cacheHierarchy uniqueName="[Transactions].[Unique Transaction ID]" caption="Unique Transaction ID" attribute="1" defaultMemberUniqueName="[Transactions].[Unique Transaction ID].[All]" allUniqueName="[Transactions].[Unique Transaction ID].[All]" dimensionUniqueName="[Transactions]" displayFolder="" count="0" memberValueDatatype="130" unbalanced="0"/>
    <cacheHierarchy uniqueName="[Transactions].[Actual Sales]" caption="Actual Sales" attribute="1" defaultMemberUniqueName="[Transactions].[Actual Sales].[All]" allUniqueName="[Transactions].[Actual Sales].[All]" dimensionUniqueName="[Transactions]" displayFolder="" count="0" memberValueDatatype="6" unbalanced="0"/>
    <cacheHierarchy uniqueName="[Transactions].[Target Sales]" caption="Target Sales" attribute="1" defaultMemberUniqueName="[Transactions].[Target Sales].[All]" allUniqueName="[Transactions].[Target Sales].[All]" dimensionUniqueName="[Transactions]" displayFolder="" count="0" memberValueDatatype="6" unbalanced="0"/>
    <cacheHierarchy uniqueName="[Transactions].[Actual Visits]" caption="Actual Visits" attribute="1" defaultMemberUniqueName="[Transactions].[Actual Visits].[All]" allUniqueName="[Transactions].[Actual Visits].[All]" dimensionUniqueName="[Transactions]" displayFolder="" count="0" memberValueDatatype="5" unbalanced="0"/>
    <cacheHierarchy uniqueName="[Transactions].[Target Visits]" caption="Target Visits" attribute="1" defaultMemberUniqueName="[Transactions].[Target Visits].[All]" allUniqueName="[Transactions].[Target Visits].[All]" dimensionUniqueName="[Transactions]" displayFolder="" count="0" memberValueDatatype="5" unbalanced="0"/>
    <cacheHierarchy uniqueName="[Transactions].[Rand Sales]" caption="Rand Sales" attribute="1" defaultMemberUniqueName="[Transactions].[Rand Sales].[All]" allUniqueName="[Transactions].[Rand Sales].[All]" dimensionUniqueName="[Transactions]" displayFolder="" count="0" memberValueDatatype="5" unbalanced="0"/>
    <cacheHierarchy uniqueName="[Transactions].[Rand Visits]" caption="Rand Visits" attribute="1" defaultMemberUniqueName="[Transactions].[Rand Visits].[All]" allUniqueName="[Transactions].[Rand Visits].[All]" dimensionUniqueName="[Transactions]" displayFolder="" count="0" memberValueDatatype="5" unbalanced="0"/>
    <cacheHierarchy uniqueName="[Transactions].[store wise sales]" caption="store wise sales" attribute="1" defaultMemberUniqueName="[Transactions].[store wise sales].[All]" allUniqueName="[Transactions].[store wise sales].[All]" dimensionUniqueName="[Transactions]" displayFolder="" count="0" memberValueDatatype="20" unbalanced="0"/>
    <cacheHierarchy uniqueName="[Period].[Date (Month Index)]" caption="Date (Month Index)" attribute="1" defaultMemberUniqueName="[Period].[Date (Month Index)].[All]" allUniqueName="[Period].[Date (Month Index)].[All]" dimensionUniqueName="[Period]" displayFolder="" count="0" memberValueDatatype="20" unbalanced="0" hidden="1"/>
    <cacheHierarchy uniqueName="[Measures].[__XL_Count Period]" caption="__XL_Count Period" measure="1" displayFolder="" measureGroup="Period" count="0" hidden="1"/>
    <cacheHierarchy uniqueName="[Measures].[__XL_Count Region]" caption="__XL_Count Region" measure="1" displayFolder="" measureGroup="Region"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Actual Sales]" caption="Sum of Actual Sales" measure="1" displayFolder="" measureGroup="Transactions" count="0" oneField="1" hidden="1">
      <fieldsUsage count="1">
        <fieldUsage x="0"/>
      </fieldsUsage>
      <extLst>
        <ext xmlns:x15="http://schemas.microsoft.com/office/spreadsheetml/2010/11/main" uri="{B97F6D7D-B522-45F9-BDA1-12C45D357490}">
          <x15:cacheHierarchy aggregatedColumn="42"/>
        </ext>
      </extLst>
    </cacheHierarchy>
    <cacheHierarchy uniqueName="[Measures].[Sum of Target Sales]" caption="Sum of Target Sales" measure="1" displayFolder="" measureGroup="Transactions" count="0" hidden="1">
      <extLst>
        <ext xmlns:x15="http://schemas.microsoft.com/office/spreadsheetml/2010/11/main" uri="{B97F6D7D-B522-45F9-BDA1-12C45D357490}">
          <x15:cacheHierarchy aggregatedColumn="43"/>
        </ext>
      </extLst>
    </cacheHierarchy>
    <cacheHierarchy uniqueName="[Measures].[Sum of Actual Visits]" caption="Sum of Actual Visits" measure="1" displayFolder="" measureGroup="Transactions" count="0" hidden="1">
      <extLst>
        <ext xmlns:x15="http://schemas.microsoft.com/office/spreadsheetml/2010/11/main" uri="{B97F6D7D-B522-45F9-BDA1-12C45D357490}">
          <x15:cacheHierarchy aggregatedColumn="44"/>
        </ext>
      </extLst>
    </cacheHierarchy>
    <cacheHierarchy uniqueName="[Measures].[Sum of Target Visits]" caption="Sum of Target Visits" measure="1" displayFolder="" measureGroup="Transactions" count="0" hidden="1">
      <extLst>
        <ext xmlns:x15="http://schemas.microsoft.com/office/spreadsheetml/2010/11/main" uri="{B97F6D7D-B522-45F9-BDA1-12C45D357490}">
          <x15:cacheHierarchy aggregatedColumn="45"/>
        </ext>
      </extLst>
    </cacheHierarchy>
    <cacheHierarchy uniqueName="[Measures].[Count of Pre/Post Covid-19]" caption="Count of Pre/Post Covid-19" measure="1" displayFolder="" measureGroup="Period" count="0" hidden="1">
      <extLst>
        <ext xmlns:x15="http://schemas.microsoft.com/office/spreadsheetml/2010/11/main" uri="{B97F6D7D-B522-45F9-BDA1-12C45D357490}">
          <x15:cacheHierarchy aggregatedColumn="4"/>
        </ext>
      </extLst>
    </cacheHierarchy>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s" uniqueName="[Transactions]" caption="Transactions"/>
  </dimensions>
  <measureGroups count="6">
    <measureGroup name="Period" caption="Period"/>
    <measureGroup name="Region" caption="Region"/>
    <measureGroup name="Salesman" caption="Salesman"/>
    <measureGroup name="SKU" caption="SKU"/>
    <measureGroup name="Stores" caption="Stores"/>
    <measureGroup name="Transactions" caption="Transactions"/>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pivotCacheId="135266940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iwik" refreshedDate="44559.727492592596" createdVersion="7" refreshedVersion="7" minRefreshableVersion="3" recordCount="0" supportSubquery="1" supportAdvancedDrill="1" xr:uid="{C5379E0A-7620-4BF5-B68A-4777FF9EE235}">
  <cacheSource type="external" connectionId="2">
    <extLst>
      <ext xmlns:x14="http://schemas.microsoft.com/office/spreadsheetml/2009/9/main" uri="{F057638F-6D5F-4e77-A914-E7F072B9BCA8}">
        <x14:sourceConnection name="ThisWorkbookDataModel"/>
      </ext>
    </extLst>
  </cacheSource>
  <cacheFields count="2">
    <cacheField name="[Stores].[Retailer Name].[Retailer Name]" caption="Retailer Name" numFmtId="0" hierarchy="30" level="1">
      <sharedItems count="7">
        <s v="AllAround"/>
        <s v="AllStar"/>
        <s v="BlueFire"/>
        <s v="Fireside"/>
        <s v="Nexus"/>
        <s v="OurTown"/>
        <s v="Saffron"/>
      </sharedItems>
    </cacheField>
    <cacheField name="[Measures].[Sum of Actual Sales]" caption="Sum of Actual Sales" numFmtId="0" hierarchy="57" level="32767"/>
  </cacheFields>
  <cacheHierarchies count="62">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0" memberValueDatatype="130" unbalanced="0"/>
    <cacheHierarchy uniqueName="[Period].[Date (Year)]" caption="Date (Year)" attribute="1" defaultMemberUniqueName="[Period].[Date (Year)].[All]" allUniqueName="[Period].[Date (Year)].[All]" dimensionUniqueName="[Period]" displayFolder="" count="0" memberValueDatatype="130" unbalanced="0"/>
    <cacheHierarchy uniqueName="[Period].[Date (Quarter)]" caption="Date (Quarter)" attribute="1" defaultMemberUniqueName="[Period].[Date (Quarter)].[All]" allUniqueName="[Period].[Date (Quarter)].[All]" dimensionUniqueName="[Period]" displayFolder="" count="0" memberValueDatatype="130" unbalanced="0"/>
    <cacheHierarchy uniqueName="[Period].[Date (Month)]" caption="Date (Month)" attribute="1" defaultMemberUniqueName="[Period].[Date (Month)].[All]" allUniqueName="[Period].[Date (Month)].[All]" dimensionUniqueName="[Period]" displayFolder="" count="0" memberValueDatatype="130" unbalanced="0"/>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Population]" caption="Population" attribute="1" defaultMemberUniqueName="[Region].[Population].[All]" allUniqueName="[Region].[Population].[All]" dimensionUniqueName="[Region]" displayFolder="" count="0" memberValueDatatype="5"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0" memberValueDatatype="130" unbalanced="0"/>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5" unbalanced="0"/>
    <cacheHierarchy uniqueName="[Salesman].[Experience (Years)]" caption="Experience (Years)" attribute="1" defaultMemberUniqueName="[Salesman].[Experience (Years)].[All]" allUniqueName="[Salesman].[Experience (Years)].[All]" dimensionUniqueName="[Salesman]" displayFolder="" count="0" memberValueDatatype="5"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0"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2" memberValueDatatype="130" unbalanced="0">
      <fieldsUsage count="2">
        <fieldUsage x="-1"/>
        <fieldUsage x="0"/>
      </fieldsUsage>
    </cacheHierarchy>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0" memberValueDatatype="130" unbalanced="0"/>
    <cacheHierarchy uniqueName="[Stores].[Pin Code]" caption="Pin Code" attribute="1" defaultMemberUniqueName="[Stores].[Pin Code].[All]" allUniqueName="[Stores].[Pin Code].[All]" dimensionUniqueName="[Stores]" displayFolder="" count="0" memberValueDatatype="5" unbalanced="0"/>
    <cacheHierarchy uniqueName="[Stores].[Schemes]" caption="Schemes" attribute="1" defaultMemberUniqueName="[Stores].[Schemes].[All]" allUniqueName="[Stores].[Schemes].[All]" dimensionUniqueName="[Stores]" displayFolder="" count="0" memberValueDatatype="130" unbalanced="0"/>
    <cacheHierarchy uniqueName="[Transactions].[Transaction #]" caption="Transaction #" attribute="1" defaultMemberUniqueName="[Transactions].[Transaction #].[All]" allUniqueName="[Transactions].[Transaction #].[All]" dimensionUniqueName="[Transactions]" displayFolder="" count="0" memberValueDatatype="5" unbalanced="0"/>
    <cacheHierarchy uniqueName="[Transactions].[Salesman ID]" caption="Salesman ID" attribute="1" defaultMemberUniqueName="[Transactions].[Salesman ID].[All]" allUniqueName="[Transactions].[Salesman ID].[All]" dimensionUniqueName="[Transactions]" displayFolder="" count="0" memberValueDatatype="130" unbalanced="0"/>
    <cacheHierarchy uniqueName="[Transactions].[City ID]" caption="City ID" attribute="1" defaultMemberUniqueName="[Transactions].[City ID].[All]" allUniqueName="[Transactions].[City ID].[All]" dimensionUniqueName="[Transactions]" displayFolder="" count="0" memberValueDatatype="130" unbalanced="0"/>
    <cacheHierarchy uniqueName="[Transactions].[SKU Code]" caption="SKU Code" attribute="1" defaultMemberUniqueName="[Transactions].[SKU Code].[All]" allUniqueName="[Transactions].[SKU Code].[All]" dimensionUniqueName="[Transactions]" displayFolder="" count="0" memberValueDatatype="130" unbalanced="0"/>
    <cacheHierarchy uniqueName="[Transactions].[Store ID]" caption="Store ID" attribute="1" defaultMemberUniqueName="[Transactions].[Store ID].[All]" allUniqueName="[Transactions].[Store ID].[All]" dimensionUniqueName="[Transactions]" displayFolder="" count="0" memberValueDatatype="130" unbalanced="0"/>
    <cacheHierarchy uniqueName="[Transactions].[Period ID]" caption="Period ID" attribute="1" defaultMemberUniqueName="[Transactions].[Period ID].[All]" allUniqueName="[Transactions].[Period ID].[All]" dimensionUniqueName="[Transactions]" displayFolder="" count="0" memberValueDatatype="130" unbalanced="0"/>
    <cacheHierarchy uniqueName="[Transactions].[Unique Transaction ID]" caption="Unique Transaction ID" attribute="1" defaultMemberUniqueName="[Transactions].[Unique Transaction ID].[All]" allUniqueName="[Transactions].[Unique Transaction ID].[All]" dimensionUniqueName="[Transactions]" displayFolder="" count="0" memberValueDatatype="130" unbalanced="0"/>
    <cacheHierarchy uniqueName="[Transactions].[Actual Sales]" caption="Actual Sales" attribute="1" defaultMemberUniqueName="[Transactions].[Actual Sales].[All]" allUniqueName="[Transactions].[Actual Sales].[All]" dimensionUniqueName="[Transactions]" displayFolder="" count="0" memberValueDatatype="6" unbalanced="0"/>
    <cacheHierarchy uniqueName="[Transactions].[Target Sales]" caption="Target Sales" attribute="1" defaultMemberUniqueName="[Transactions].[Target Sales].[All]" allUniqueName="[Transactions].[Target Sales].[All]" dimensionUniqueName="[Transactions]" displayFolder="" count="0" memberValueDatatype="6" unbalanced="0"/>
    <cacheHierarchy uniqueName="[Transactions].[Actual Visits]" caption="Actual Visits" attribute="1" defaultMemberUniqueName="[Transactions].[Actual Visits].[All]" allUniqueName="[Transactions].[Actual Visits].[All]" dimensionUniqueName="[Transactions]" displayFolder="" count="0" memberValueDatatype="5" unbalanced="0"/>
    <cacheHierarchy uniqueName="[Transactions].[Target Visits]" caption="Target Visits" attribute="1" defaultMemberUniqueName="[Transactions].[Target Visits].[All]" allUniqueName="[Transactions].[Target Visits].[All]" dimensionUniqueName="[Transactions]" displayFolder="" count="0" memberValueDatatype="5" unbalanced="0"/>
    <cacheHierarchy uniqueName="[Transactions].[Rand Sales]" caption="Rand Sales" attribute="1" defaultMemberUniqueName="[Transactions].[Rand Sales].[All]" allUniqueName="[Transactions].[Rand Sales].[All]" dimensionUniqueName="[Transactions]" displayFolder="" count="0" memberValueDatatype="5" unbalanced="0"/>
    <cacheHierarchy uniqueName="[Transactions].[Rand Visits]" caption="Rand Visits" attribute="1" defaultMemberUniqueName="[Transactions].[Rand Visits].[All]" allUniqueName="[Transactions].[Rand Visits].[All]" dimensionUniqueName="[Transactions]" displayFolder="" count="0" memberValueDatatype="5" unbalanced="0"/>
    <cacheHierarchy uniqueName="[Transactions].[store wise sales]" caption="store wise sales" attribute="1" defaultMemberUniqueName="[Transactions].[store wise sales].[All]" allUniqueName="[Transactions].[store wise sales].[All]" dimensionUniqueName="[Transactions]" displayFolder="" count="0" memberValueDatatype="20" unbalanced="0"/>
    <cacheHierarchy uniqueName="[Period].[Date (Month Index)]" caption="Date (Month Index)" attribute="1" defaultMemberUniqueName="[Period].[Date (Month Index)].[All]" allUniqueName="[Period].[Date (Month Index)].[All]" dimensionUniqueName="[Period]" displayFolder="" count="0" memberValueDatatype="20" unbalanced="0" hidden="1"/>
    <cacheHierarchy uniqueName="[Measures].[__XL_Count Period]" caption="__XL_Count Period" measure="1" displayFolder="" measureGroup="Period" count="0" hidden="1"/>
    <cacheHierarchy uniqueName="[Measures].[__XL_Count Region]" caption="__XL_Count Region" measure="1" displayFolder="" measureGroup="Region"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Actual Sales]" caption="Sum of Actual Sales" measure="1" displayFolder="" measureGroup="Transactions" count="0" oneField="1" hidden="1">
      <fieldsUsage count="1">
        <fieldUsage x="1"/>
      </fieldsUsage>
      <extLst>
        <ext xmlns:x15="http://schemas.microsoft.com/office/spreadsheetml/2010/11/main" uri="{B97F6D7D-B522-45F9-BDA1-12C45D357490}">
          <x15:cacheHierarchy aggregatedColumn="42"/>
        </ext>
      </extLst>
    </cacheHierarchy>
    <cacheHierarchy uniqueName="[Measures].[Sum of Target Sales]" caption="Sum of Target Sales" measure="1" displayFolder="" measureGroup="Transactions" count="0" hidden="1">
      <extLst>
        <ext xmlns:x15="http://schemas.microsoft.com/office/spreadsheetml/2010/11/main" uri="{B97F6D7D-B522-45F9-BDA1-12C45D357490}">
          <x15:cacheHierarchy aggregatedColumn="43"/>
        </ext>
      </extLst>
    </cacheHierarchy>
    <cacheHierarchy uniqueName="[Measures].[Sum of Actual Visits]" caption="Sum of Actual Visits" measure="1" displayFolder="" measureGroup="Transactions" count="0" hidden="1">
      <extLst>
        <ext xmlns:x15="http://schemas.microsoft.com/office/spreadsheetml/2010/11/main" uri="{B97F6D7D-B522-45F9-BDA1-12C45D357490}">
          <x15:cacheHierarchy aggregatedColumn="44"/>
        </ext>
      </extLst>
    </cacheHierarchy>
    <cacheHierarchy uniqueName="[Measures].[Sum of Target Visits]" caption="Sum of Target Visits" measure="1" displayFolder="" measureGroup="Transactions" count="0" hidden="1">
      <extLst>
        <ext xmlns:x15="http://schemas.microsoft.com/office/spreadsheetml/2010/11/main" uri="{B97F6D7D-B522-45F9-BDA1-12C45D357490}">
          <x15:cacheHierarchy aggregatedColumn="45"/>
        </ext>
      </extLst>
    </cacheHierarchy>
    <cacheHierarchy uniqueName="[Measures].[Count of Pre/Post Covid-19]" caption="Count of Pre/Post Covid-19" measure="1" displayFolder="" measureGroup="Period" count="0" hidden="1">
      <extLst>
        <ext xmlns:x15="http://schemas.microsoft.com/office/spreadsheetml/2010/11/main" uri="{B97F6D7D-B522-45F9-BDA1-12C45D357490}">
          <x15:cacheHierarchy aggregatedColumn="4"/>
        </ext>
      </extLst>
    </cacheHierarchy>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s" uniqueName="[Transactions]" caption="Transactions"/>
  </dimensions>
  <measureGroups count="6">
    <measureGroup name="Period" caption="Period"/>
    <measureGroup name="Region" caption="Region"/>
    <measureGroup name="Salesman" caption="Salesman"/>
    <measureGroup name="SKU" caption="SKU"/>
    <measureGroup name="Stores" caption="Stores"/>
    <measureGroup name="Transactions" caption="Transactions"/>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pivotCacheId="139762417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iwik" refreshedDate="44559.84567800926" createdVersion="7" refreshedVersion="7" minRefreshableVersion="3" recordCount="0" supportSubquery="1" supportAdvancedDrill="1" xr:uid="{6E897DB5-278F-42FE-ADE1-55AD465EC67A}">
  <cacheSource type="external" connectionId="2">
    <extLst>
      <ext xmlns:x14="http://schemas.microsoft.com/office/spreadsheetml/2009/9/main" uri="{F057638F-6D5F-4e77-A914-E7F072B9BCA8}">
        <x14:sourceConnection name="ThisWorkbookDataModel"/>
      </ext>
    </extLst>
  </cacheSource>
  <cacheFields count="4">
    <cacheField name="[Period].[Date (Month)].[Date (Month)]" caption="Date (Month)" numFmtId="0" hierarchy="7" level="1">
      <sharedItems containsNonDate="0" count="12">
        <s v="Jan"/>
        <s v="Feb"/>
        <s v="Mar"/>
        <s v="Apr"/>
        <s v="May"/>
        <s v="Jun"/>
        <s v="Jul"/>
        <s v="Aug"/>
        <s v="Sep"/>
        <s v="Oct"/>
        <s v="Nov"/>
        <s v="Dec"/>
      </sharedItems>
    </cacheField>
    <cacheField name="[Period].[Date (Quarter)].[Date (Quarter)]" caption="Date (Quarter)" numFmtId="0" hierarchy="6" level="1">
      <sharedItems count="4">
        <s v="Qtr1"/>
        <s v="Qtr2"/>
        <s v="Qtr3"/>
        <s v="Qtr4"/>
      </sharedItems>
    </cacheField>
    <cacheField name="[Measures].[Sum of Actual Sales]" caption="Sum of Actual Sales" numFmtId="0" hierarchy="57" level="32767"/>
    <cacheField name="[Period].[Date (Year)].[Date (Year)]" caption="Date (Year)" numFmtId="0" hierarchy="5" level="1">
      <sharedItems count="3">
        <s v="2018"/>
        <s v="2019"/>
        <s v="2020"/>
      </sharedItems>
    </cacheField>
  </cacheFields>
  <cacheHierarchies count="62">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0" memberValueDatatype="130" unbalanced="0"/>
    <cacheHierarchy uniqueName="[Period].[Date (Year)]" caption="Date (Year)" attribute="1" defaultMemberUniqueName="[Period].[Date (Year)].[All]" allUniqueName="[Period].[Date (Year)].[All]" dimensionUniqueName="[Period]" displayFolder="" count="2" memberValueDatatype="130" unbalanced="0">
      <fieldsUsage count="2">
        <fieldUsage x="-1"/>
        <fieldUsage x="3"/>
      </fieldsUsage>
    </cacheHierarchy>
    <cacheHierarchy uniqueName="[Period].[Date (Quarter)]" caption="Date (Quarter)" attribute="1" defaultMemberUniqueName="[Period].[Date (Quarter)].[All]" allUniqueName="[Period].[Date (Quarter)].[All]" dimensionUniqueName="[Period]" displayFolder="" count="2" memberValueDatatype="130" unbalanced="0">
      <fieldsUsage count="2">
        <fieldUsage x="-1"/>
        <fieldUsage x="1"/>
      </fieldsUsage>
    </cacheHierarchy>
    <cacheHierarchy uniqueName="[Period].[Date (Month)]" caption="Date (Month)" attribute="1" defaultMemberUniqueName="[Period].[Date (Month)].[All]" allUniqueName="[Period].[Date (Month)].[All]" dimensionUniqueName="[Period]" displayFolder="" count="2" memberValueDatatype="130" unbalanced="0">
      <fieldsUsage count="2">
        <fieldUsage x="-1"/>
        <fieldUsage x="0"/>
      </fieldsUsage>
    </cacheHierarchy>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Population]" caption="Population" attribute="1" defaultMemberUniqueName="[Region].[Population].[All]" allUniqueName="[Region].[Population].[All]" dimensionUniqueName="[Region]" displayFolder="" count="0" memberValueDatatype="5"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0" memberValueDatatype="130" unbalanced="0"/>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5" unbalanced="0"/>
    <cacheHierarchy uniqueName="[Salesman].[Experience (Years)]" caption="Experience (Years)" attribute="1" defaultMemberUniqueName="[Salesman].[Experience (Years)].[All]" allUniqueName="[Salesman].[Experience (Years)].[All]" dimensionUniqueName="[Salesman]" displayFolder="" count="0" memberValueDatatype="5"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0"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0" memberValueDatatype="130" unbalanced="0"/>
    <cacheHierarchy uniqueName="[Stores].[Pin Code]" caption="Pin Code" attribute="1" defaultMemberUniqueName="[Stores].[Pin Code].[All]" allUniqueName="[Stores].[Pin Code].[All]" dimensionUniqueName="[Stores]" displayFolder="" count="0" memberValueDatatype="5" unbalanced="0"/>
    <cacheHierarchy uniqueName="[Stores].[Schemes]" caption="Schemes" attribute="1" defaultMemberUniqueName="[Stores].[Schemes].[All]" allUniqueName="[Stores].[Schemes].[All]" dimensionUniqueName="[Stores]" displayFolder="" count="0" memberValueDatatype="130" unbalanced="0"/>
    <cacheHierarchy uniqueName="[Transactions].[Transaction #]" caption="Transaction #" attribute="1" defaultMemberUniqueName="[Transactions].[Transaction #].[All]" allUniqueName="[Transactions].[Transaction #].[All]" dimensionUniqueName="[Transactions]" displayFolder="" count="0" memberValueDatatype="5" unbalanced="0"/>
    <cacheHierarchy uniqueName="[Transactions].[Salesman ID]" caption="Salesman ID" attribute="1" defaultMemberUniqueName="[Transactions].[Salesman ID].[All]" allUniqueName="[Transactions].[Salesman ID].[All]" dimensionUniqueName="[Transactions]" displayFolder="" count="0" memberValueDatatype="130" unbalanced="0"/>
    <cacheHierarchy uniqueName="[Transactions].[City ID]" caption="City ID" attribute="1" defaultMemberUniqueName="[Transactions].[City ID].[All]" allUniqueName="[Transactions].[City ID].[All]" dimensionUniqueName="[Transactions]" displayFolder="" count="0" memberValueDatatype="130" unbalanced="0"/>
    <cacheHierarchy uniqueName="[Transactions].[SKU Code]" caption="SKU Code" attribute="1" defaultMemberUniqueName="[Transactions].[SKU Code].[All]" allUniqueName="[Transactions].[SKU Code].[All]" dimensionUniqueName="[Transactions]" displayFolder="" count="0" memberValueDatatype="130" unbalanced="0"/>
    <cacheHierarchy uniqueName="[Transactions].[Store ID]" caption="Store ID" attribute="1" defaultMemberUniqueName="[Transactions].[Store ID].[All]" allUniqueName="[Transactions].[Store ID].[All]" dimensionUniqueName="[Transactions]" displayFolder="" count="0" memberValueDatatype="130" unbalanced="0"/>
    <cacheHierarchy uniqueName="[Transactions].[Period ID]" caption="Period ID" attribute="1" defaultMemberUniqueName="[Transactions].[Period ID].[All]" allUniqueName="[Transactions].[Period ID].[All]" dimensionUniqueName="[Transactions]" displayFolder="" count="0" memberValueDatatype="130" unbalanced="0"/>
    <cacheHierarchy uniqueName="[Transactions].[Unique Transaction ID]" caption="Unique Transaction ID" attribute="1" defaultMemberUniqueName="[Transactions].[Unique Transaction ID].[All]" allUniqueName="[Transactions].[Unique Transaction ID].[All]" dimensionUniqueName="[Transactions]" displayFolder="" count="0" memberValueDatatype="130" unbalanced="0"/>
    <cacheHierarchy uniqueName="[Transactions].[Actual Sales]" caption="Actual Sales" attribute="1" defaultMemberUniqueName="[Transactions].[Actual Sales].[All]" allUniqueName="[Transactions].[Actual Sales].[All]" dimensionUniqueName="[Transactions]" displayFolder="" count="0" memberValueDatatype="6" unbalanced="0"/>
    <cacheHierarchy uniqueName="[Transactions].[Target Sales]" caption="Target Sales" attribute="1" defaultMemberUniqueName="[Transactions].[Target Sales].[All]" allUniqueName="[Transactions].[Target Sales].[All]" dimensionUniqueName="[Transactions]" displayFolder="" count="0" memberValueDatatype="6" unbalanced="0"/>
    <cacheHierarchy uniqueName="[Transactions].[Actual Visits]" caption="Actual Visits" attribute="1" defaultMemberUniqueName="[Transactions].[Actual Visits].[All]" allUniqueName="[Transactions].[Actual Visits].[All]" dimensionUniqueName="[Transactions]" displayFolder="" count="0" memberValueDatatype="5" unbalanced="0"/>
    <cacheHierarchy uniqueName="[Transactions].[Target Visits]" caption="Target Visits" attribute="1" defaultMemberUniqueName="[Transactions].[Target Visits].[All]" allUniqueName="[Transactions].[Target Visits].[All]" dimensionUniqueName="[Transactions]" displayFolder="" count="0" memberValueDatatype="5" unbalanced="0"/>
    <cacheHierarchy uniqueName="[Transactions].[Rand Sales]" caption="Rand Sales" attribute="1" defaultMemberUniqueName="[Transactions].[Rand Sales].[All]" allUniqueName="[Transactions].[Rand Sales].[All]" dimensionUniqueName="[Transactions]" displayFolder="" count="0" memberValueDatatype="5" unbalanced="0"/>
    <cacheHierarchy uniqueName="[Transactions].[Rand Visits]" caption="Rand Visits" attribute="1" defaultMemberUniqueName="[Transactions].[Rand Visits].[All]" allUniqueName="[Transactions].[Rand Visits].[All]" dimensionUniqueName="[Transactions]" displayFolder="" count="0" memberValueDatatype="5" unbalanced="0"/>
    <cacheHierarchy uniqueName="[Transactions].[store wise sales]" caption="store wise sales" attribute="1" defaultMemberUniqueName="[Transactions].[store wise sales].[All]" allUniqueName="[Transactions].[store wise sales].[All]" dimensionUniqueName="[Transactions]" displayFolder="" count="0" memberValueDatatype="20" unbalanced="0"/>
    <cacheHierarchy uniqueName="[Period].[Date (Month Index)]" caption="Date (Month Index)" attribute="1" defaultMemberUniqueName="[Period].[Date (Month Index)].[All]" allUniqueName="[Period].[Date (Month Index)].[All]" dimensionUniqueName="[Period]" displayFolder="" count="0" memberValueDatatype="20" unbalanced="0" hidden="1"/>
    <cacheHierarchy uniqueName="[Measures].[__XL_Count Period]" caption="__XL_Count Period" measure="1" displayFolder="" measureGroup="Period" count="0" hidden="1"/>
    <cacheHierarchy uniqueName="[Measures].[__XL_Count Region]" caption="__XL_Count Region" measure="1" displayFolder="" measureGroup="Region"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Actual Sales]" caption="Sum of Actual Sales" measure="1" displayFolder="" measureGroup="Transactions" count="0" oneField="1" hidden="1">
      <fieldsUsage count="1">
        <fieldUsage x="2"/>
      </fieldsUsage>
      <extLst>
        <ext xmlns:x15="http://schemas.microsoft.com/office/spreadsheetml/2010/11/main" uri="{B97F6D7D-B522-45F9-BDA1-12C45D357490}">
          <x15:cacheHierarchy aggregatedColumn="42"/>
        </ext>
      </extLst>
    </cacheHierarchy>
    <cacheHierarchy uniqueName="[Measures].[Sum of Target Sales]" caption="Sum of Target Sales" measure="1" displayFolder="" measureGroup="Transactions" count="0" hidden="1">
      <extLst>
        <ext xmlns:x15="http://schemas.microsoft.com/office/spreadsheetml/2010/11/main" uri="{B97F6D7D-B522-45F9-BDA1-12C45D357490}">
          <x15:cacheHierarchy aggregatedColumn="43"/>
        </ext>
      </extLst>
    </cacheHierarchy>
    <cacheHierarchy uniqueName="[Measures].[Sum of Actual Visits]" caption="Sum of Actual Visits" measure="1" displayFolder="" measureGroup="Transactions" count="0" hidden="1">
      <extLst>
        <ext xmlns:x15="http://schemas.microsoft.com/office/spreadsheetml/2010/11/main" uri="{B97F6D7D-B522-45F9-BDA1-12C45D357490}">
          <x15:cacheHierarchy aggregatedColumn="44"/>
        </ext>
      </extLst>
    </cacheHierarchy>
    <cacheHierarchy uniqueName="[Measures].[Sum of Target Visits]" caption="Sum of Target Visits" measure="1" displayFolder="" measureGroup="Transactions" count="0" hidden="1">
      <extLst>
        <ext xmlns:x15="http://schemas.microsoft.com/office/spreadsheetml/2010/11/main" uri="{B97F6D7D-B522-45F9-BDA1-12C45D357490}">
          <x15:cacheHierarchy aggregatedColumn="45"/>
        </ext>
      </extLst>
    </cacheHierarchy>
    <cacheHierarchy uniqueName="[Measures].[Count of Pre/Post Covid-19]" caption="Count of Pre/Post Covid-19" measure="1" displayFolder="" measureGroup="Period" count="0" hidden="1">
      <extLst>
        <ext xmlns:x15="http://schemas.microsoft.com/office/spreadsheetml/2010/11/main" uri="{B97F6D7D-B522-45F9-BDA1-12C45D357490}">
          <x15:cacheHierarchy aggregatedColumn="4"/>
        </ext>
      </extLst>
    </cacheHierarchy>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s" uniqueName="[Transactions]" caption="Transactions"/>
  </dimensions>
  <measureGroups count="6">
    <measureGroup name="Period" caption="Period"/>
    <measureGroup name="Region" caption="Region"/>
    <measureGroup name="Salesman" caption="Salesman"/>
    <measureGroup name="SKU" caption="SKU"/>
    <measureGroup name="Stores" caption="Stores"/>
    <measureGroup name="Transactions" caption="Transactions"/>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pivotCacheId="168530981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iwik" refreshedDate="44561.053021990738" createdVersion="7" refreshedVersion="7" minRefreshableVersion="3" recordCount="0" supportSubquery="1" supportAdvancedDrill="1" xr:uid="{B6490E04-0679-44AE-A277-1F3F719F3C87}">
  <cacheSource type="external" connectionId="2"/>
  <cacheFields count="2">
    <cacheField name="[Stores].[Retailer Name].[Retailer Name]" caption="Retailer Name" numFmtId="0" hierarchy="30" level="1">
      <sharedItems count="7">
        <s v="AllAround"/>
        <s v="AllStar"/>
        <s v="BlueFire"/>
        <s v="Fireside"/>
        <s v="Nexus"/>
        <s v="OurTown"/>
        <s v="Saffron"/>
      </sharedItems>
    </cacheField>
    <cacheField name="[Measures].[Sum of Actual Sales]" caption="Sum of Actual Sales" numFmtId="0" hierarchy="57" level="32767"/>
  </cacheFields>
  <cacheHierarchies count="62">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0" memberValueDatatype="130" unbalanced="0"/>
    <cacheHierarchy uniqueName="[Period].[Date (Year)]" caption="Date (Year)" attribute="1" defaultMemberUniqueName="[Period].[Date (Year)].[All]" allUniqueName="[Period].[Date (Year)].[All]" dimensionUniqueName="[Period]" displayFolder="" count="0" memberValueDatatype="130" unbalanced="0"/>
    <cacheHierarchy uniqueName="[Period].[Date (Quarter)]" caption="Date (Quarter)" attribute="1" defaultMemberUniqueName="[Period].[Date (Quarter)].[All]" allUniqueName="[Period].[Date (Quarter)].[All]" dimensionUniqueName="[Period]" displayFolder="" count="0" memberValueDatatype="130" unbalanced="0"/>
    <cacheHierarchy uniqueName="[Period].[Date (Month)]" caption="Date (Month)" attribute="1" defaultMemberUniqueName="[Period].[Date (Month)].[All]" allUniqueName="[Period].[Date (Month)].[All]" dimensionUniqueName="[Period]" displayFolder="" count="0" memberValueDatatype="130" unbalanced="0"/>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Population]" caption="Population" attribute="1" defaultMemberUniqueName="[Region].[Population].[All]" allUniqueName="[Region].[Population].[All]" dimensionUniqueName="[Region]" displayFolder="" count="0" memberValueDatatype="5"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0" memberValueDatatype="130" unbalanced="0"/>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5" unbalanced="0"/>
    <cacheHierarchy uniqueName="[Salesman].[Experience (Years)]" caption="Experience (Years)" attribute="1" defaultMemberUniqueName="[Salesman].[Experience (Years)].[All]" allUniqueName="[Salesman].[Experience (Years)].[All]" dimensionUniqueName="[Salesman]" displayFolder="" count="0" memberValueDatatype="5"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0"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2" memberValueDatatype="130" unbalanced="0">
      <fieldsUsage count="2">
        <fieldUsage x="-1"/>
        <fieldUsage x="0"/>
      </fieldsUsage>
    </cacheHierarchy>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0" memberValueDatatype="130" unbalanced="0"/>
    <cacheHierarchy uniqueName="[Stores].[Pin Code]" caption="Pin Code" attribute="1" defaultMemberUniqueName="[Stores].[Pin Code].[All]" allUniqueName="[Stores].[Pin Code].[All]" dimensionUniqueName="[Stores]" displayFolder="" count="0" memberValueDatatype="5" unbalanced="0"/>
    <cacheHierarchy uniqueName="[Stores].[Schemes]" caption="Schemes" attribute="1" defaultMemberUniqueName="[Stores].[Schemes].[All]" allUniqueName="[Stores].[Schemes].[All]" dimensionUniqueName="[Stores]" displayFolder="" count="0" memberValueDatatype="130" unbalanced="0"/>
    <cacheHierarchy uniqueName="[Transactions].[Transaction #]" caption="Transaction #" attribute="1" defaultMemberUniqueName="[Transactions].[Transaction #].[All]" allUniqueName="[Transactions].[Transaction #].[All]" dimensionUniqueName="[Transactions]" displayFolder="" count="0" memberValueDatatype="5" unbalanced="0"/>
    <cacheHierarchy uniqueName="[Transactions].[Salesman ID]" caption="Salesman ID" attribute="1" defaultMemberUniqueName="[Transactions].[Salesman ID].[All]" allUniqueName="[Transactions].[Salesman ID].[All]" dimensionUniqueName="[Transactions]" displayFolder="" count="0" memberValueDatatype="130" unbalanced="0"/>
    <cacheHierarchy uniqueName="[Transactions].[City ID]" caption="City ID" attribute="1" defaultMemberUniqueName="[Transactions].[City ID].[All]" allUniqueName="[Transactions].[City ID].[All]" dimensionUniqueName="[Transactions]" displayFolder="" count="0" memberValueDatatype="130" unbalanced="0"/>
    <cacheHierarchy uniqueName="[Transactions].[SKU Code]" caption="SKU Code" attribute="1" defaultMemberUniqueName="[Transactions].[SKU Code].[All]" allUniqueName="[Transactions].[SKU Code].[All]" dimensionUniqueName="[Transactions]" displayFolder="" count="0" memberValueDatatype="130" unbalanced="0"/>
    <cacheHierarchy uniqueName="[Transactions].[Store ID]" caption="Store ID" attribute="1" defaultMemberUniqueName="[Transactions].[Store ID].[All]" allUniqueName="[Transactions].[Store ID].[All]" dimensionUniqueName="[Transactions]" displayFolder="" count="0" memberValueDatatype="130" unbalanced="0"/>
    <cacheHierarchy uniqueName="[Transactions].[Period ID]" caption="Period ID" attribute="1" defaultMemberUniqueName="[Transactions].[Period ID].[All]" allUniqueName="[Transactions].[Period ID].[All]" dimensionUniqueName="[Transactions]" displayFolder="" count="0" memberValueDatatype="130" unbalanced="0"/>
    <cacheHierarchy uniqueName="[Transactions].[Unique Transaction ID]" caption="Unique Transaction ID" attribute="1" defaultMemberUniqueName="[Transactions].[Unique Transaction ID].[All]" allUniqueName="[Transactions].[Unique Transaction ID].[All]" dimensionUniqueName="[Transactions]" displayFolder="" count="0" memberValueDatatype="130" unbalanced="0"/>
    <cacheHierarchy uniqueName="[Transactions].[Actual Sales]" caption="Actual Sales" attribute="1" defaultMemberUniqueName="[Transactions].[Actual Sales].[All]" allUniqueName="[Transactions].[Actual Sales].[All]" dimensionUniqueName="[Transactions]" displayFolder="" count="0" memberValueDatatype="6" unbalanced="0"/>
    <cacheHierarchy uniqueName="[Transactions].[Target Sales]" caption="Target Sales" attribute="1" defaultMemberUniqueName="[Transactions].[Target Sales].[All]" allUniqueName="[Transactions].[Target Sales].[All]" dimensionUniqueName="[Transactions]" displayFolder="" count="0" memberValueDatatype="6" unbalanced="0"/>
    <cacheHierarchy uniqueName="[Transactions].[Actual Visits]" caption="Actual Visits" attribute="1" defaultMemberUniqueName="[Transactions].[Actual Visits].[All]" allUniqueName="[Transactions].[Actual Visits].[All]" dimensionUniqueName="[Transactions]" displayFolder="" count="0" memberValueDatatype="5" unbalanced="0"/>
    <cacheHierarchy uniqueName="[Transactions].[Target Visits]" caption="Target Visits" attribute="1" defaultMemberUniqueName="[Transactions].[Target Visits].[All]" allUniqueName="[Transactions].[Target Visits].[All]" dimensionUniqueName="[Transactions]" displayFolder="" count="0" memberValueDatatype="5" unbalanced="0"/>
    <cacheHierarchy uniqueName="[Transactions].[Rand Sales]" caption="Rand Sales" attribute="1" defaultMemberUniqueName="[Transactions].[Rand Sales].[All]" allUniqueName="[Transactions].[Rand Sales].[All]" dimensionUniqueName="[Transactions]" displayFolder="" count="0" memberValueDatatype="5" unbalanced="0"/>
    <cacheHierarchy uniqueName="[Transactions].[Rand Visits]" caption="Rand Visits" attribute="1" defaultMemberUniqueName="[Transactions].[Rand Visits].[All]" allUniqueName="[Transactions].[Rand Visits].[All]" dimensionUniqueName="[Transactions]" displayFolder="" count="0" memberValueDatatype="5" unbalanced="0"/>
    <cacheHierarchy uniqueName="[Transactions].[store wise sales]" caption="store wise sales" attribute="1" defaultMemberUniqueName="[Transactions].[store wise sales].[All]" allUniqueName="[Transactions].[store wise sales].[All]" dimensionUniqueName="[Transactions]" displayFolder="" count="0" memberValueDatatype="20" unbalanced="0"/>
    <cacheHierarchy uniqueName="[Period].[Date (Month Index)]" caption="Date (Month Index)" attribute="1" defaultMemberUniqueName="[Period].[Date (Month Index)].[All]" allUniqueName="[Period].[Date (Month Index)].[All]" dimensionUniqueName="[Period]" displayFolder="" count="0" memberValueDatatype="20" unbalanced="0" hidden="1"/>
    <cacheHierarchy uniqueName="[Measures].[__XL_Count Period]" caption="__XL_Count Period" measure="1" displayFolder="" measureGroup="Period" count="0" hidden="1"/>
    <cacheHierarchy uniqueName="[Measures].[__XL_Count Region]" caption="__XL_Count Region" measure="1" displayFolder="" measureGroup="Region"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Actual Sales]" caption="Sum of Actual Sales" measure="1" displayFolder="" measureGroup="Transactions" count="0" oneField="1" hidden="1">
      <fieldsUsage count="1">
        <fieldUsage x="1"/>
      </fieldsUsage>
      <extLst>
        <ext xmlns:x15="http://schemas.microsoft.com/office/spreadsheetml/2010/11/main" uri="{B97F6D7D-B522-45F9-BDA1-12C45D357490}">
          <x15:cacheHierarchy aggregatedColumn="42"/>
        </ext>
      </extLst>
    </cacheHierarchy>
    <cacheHierarchy uniqueName="[Measures].[Sum of Target Sales]" caption="Sum of Target Sales" measure="1" displayFolder="" measureGroup="Transactions" count="0" hidden="1">
      <extLst>
        <ext xmlns:x15="http://schemas.microsoft.com/office/spreadsheetml/2010/11/main" uri="{B97F6D7D-B522-45F9-BDA1-12C45D357490}">
          <x15:cacheHierarchy aggregatedColumn="43"/>
        </ext>
      </extLst>
    </cacheHierarchy>
    <cacheHierarchy uniqueName="[Measures].[Sum of Actual Visits]" caption="Sum of Actual Visits" measure="1" displayFolder="" measureGroup="Transactions" count="0" hidden="1">
      <extLst>
        <ext xmlns:x15="http://schemas.microsoft.com/office/spreadsheetml/2010/11/main" uri="{B97F6D7D-B522-45F9-BDA1-12C45D357490}">
          <x15:cacheHierarchy aggregatedColumn="44"/>
        </ext>
      </extLst>
    </cacheHierarchy>
    <cacheHierarchy uniqueName="[Measures].[Sum of Target Visits]" caption="Sum of Target Visits" measure="1" displayFolder="" measureGroup="Transactions" count="0" hidden="1">
      <extLst>
        <ext xmlns:x15="http://schemas.microsoft.com/office/spreadsheetml/2010/11/main" uri="{B97F6D7D-B522-45F9-BDA1-12C45D357490}">
          <x15:cacheHierarchy aggregatedColumn="45"/>
        </ext>
      </extLst>
    </cacheHierarchy>
    <cacheHierarchy uniqueName="[Measures].[Count of Pre/Post Covid-19]" caption="Count of Pre/Post Covid-19" measure="1" displayFolder="" measureGroup="Period" count="0" hidden="1">
      <extLst>
        <ext xmlns:x15="http://schemas.microsoft.com/office/spreadsheetml/2010/11/main" uri="{B97F6D7D-B522-45F9-BDA1-12C45D357490}">
          <x15:cacheHierarchy aggregatedColumn="4"/>
        </ext>
      </extLst>
    </cacheHierarchy>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s" uniqueName="[Transactions]" caption="Transactions"/>
  </dimensions>
  <measureGroups count="6">
    <measureGroup name="Period" caption="Period"/>
    <measureGroup name="Region" caption="Region"/>
    <measureGroup name="Salesman" caption="Salesman"/>
    <measureGroup name="SKU" caption="SKU"/>
    <measureGroup name="Stores" caption="Stores"/>
    <measureGroup name="Transactions" caption="Transactions"/>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iwik" refreshedDate="44564.125231712962" createdVersion="7" refreshedVersion="7" minRefreshableVersion="3" recordCount="0" supportSubquery="1" supportAdvancedDrill="1" xr:uid="{1205F0F5-5A42-4F06-A76B-6333044ECF50}">
  <cacheSource type="external" connectionId="2">
    <extLst>
      <ext xmlns:x14="http://schemas.microsoft.com/office/spreadsheetml/2009/9/main" uri="{F057638F-6D5F-4e77-A914-E7F072B9BCA8}">
        <x14:sourceConnection name="ThisWorkbookDataModel"/>
      </ext>
    </extLst>
  </cacheSource>
  <cacheFields count="8">
    <cacheField name="[Period].[Period].[Period]" caption="Period" numFmtId="0" hierarchy="2" level="1">
      <sharedItems count="36">
        <s v="PRD-1"/>
        <s v="PRD-10"/>
        <s v="PRD-11"/>
        <s v="PRD-12"/>
        <s v="PRD-13"/>
        <s v="PRD-14"/>
        <s v="PRD-15"/>
        <s v="PRD-16"/>
        <s v="PRD-17"/>
        <s v="PRD-18"/>
        <s v="PRD-19"/>
        <s v="PRD-2"/>
        <s v="PRD-20"/>
        <s v="PRD-21"/>
        <s v="PRD-22"/>
        <s v="PRD-23"/>
        <s v="PRD-24"/>
        <s v="PRD-25"/>
        <s v="PRD-26"/>
        <s v="PRD-27"/>
        <s v="PRD-28"/>
        <s v="PRD-29"/>
        <s v="PRD-3"/>
        <s v="PRD-30"/>
        <s v="PRD-31"/>
        <s v="PRD-32"/>
        <s v="PRD-33"/>
        <s v="PRD-34"/>
        <s v="PRD-35"/>
        <s v="PRD-36"/>
        <s v="PRD-4"/>
        <s v="PRD-5"/>
        <s v="PRD-6"/>
        <s v="PRD-7"/>
        <s v="PRD-8"/>
        <s v="PRD-9"/>
      </sharedItems>
    </cacheField>
    <cacheField name="[Measures].[Sum of Actual Sales]" caption="Sum of Actual Sales" numFmtId="0" hierarchy="57" level="32767"/>
    <cacheField name="[Period].[Seasons].[Seasons]" caption="Seasons" numFmtId="0" hierarchy="3" level="1">
      <sharedItems count="4">
        <s v="Spring"/>
        <s v="Winter"/>
        <s v="Summer"/>
        <s v="Fall"/>
      </sharedItems>
    </cacheField>
    <cacheField name="[Period].[Pre/Post Covid-19].[Pre/Post Covid-19]" caption="Pre/Post Covid-19" numFmtId="0" hierarchy="4" level="1">
      <sharedItems count="2">
        <s v="Post Covid-19"/>
        <s v="Pre Covid-19"/>
      </sharedItems>
    </cacheField>
    <cacheField name="[Period].[Date (Quarter)].[Date (Quarter)]" caption="Date (Quarter)" numFmtId="0" hierarchy="6" level="1">
      <sharedItems count="4">
        <s v="Qtr1"/>
        <s v="Qtr2"/>
        <s v="Qtr3"/>
        <s v="Qtr4"/>
      </sharedItems>
    </cacheField>
    <cacheField name="[Period].[Date (Year)].[Date (Year)]" caption="Date (Year)" numFmtId="0" hierarchy="5" level="1">
      <sharedItems count="3">
        <s v="2018"/>
        <s v="2019"/>
        <s v="2020"/>
      </sharedItems>
    </cacheField>
    <cacheField name="[Period].[Date (Month)].[Date (Month)]" caption="Date (Month)" numFmtId="0" hierarchy="7" level="1">
      <sharedItems count="12">
        <s v="Jan"/>
        <s v="Feb"/>
        <s v="Mar"/>
        <s v="Apr"/>
        <s v="May"/>
        <s v="Jun"/>
        <s v="Jul"/>
        <s v="Aug"/>
        <s v="Sep"/>
        <s v="Oct"/>
        <s v="Nov"/>
        <s v="Dec"/>
      </sharedItems>
    </cacheField>
    <cacheField name="[SKU].[SKU Type].[SKU Type]" caption="SKU Type" numFmtId="0" hierarchy="25" level="1">
      <sharedItems containsSemiMixedTypes="0" containsNonDate="0" containsString="0"/>
    </cacheField>
  </cacheFields>
  <cacheHierarchies count="62">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2" memberValueDatatype="130" unbalanced="0">
      <fieldsUsage count="2">
        <fieldUsage x="-1"/>
        <fieldUsage x="0"/>
      </fieldsUsage>
    </cacheHierarchy>
    <cacheHierarchy uniqueName="[Period].[Seasons]" caption="Seasons" attribute="1" defaultMemberUniqueName="[Period].[Seasons].[All]" allUniqueName="[Period].[Seasons].[All]" dimensionUniqueName="[Period]" displayFolder="" count="2" memberValueDatatype="130" unbalanced="0">
      <fieldsUsage count="2">
        <fieldUsage x="-1"/>
        <fieldUsage x="2"/>
      </fieldsUsage>
    </cacheHierarchy>
    <cacheHierarchy uniqueName="[Period].[Pre/Post Covid-19]" caption="Pre/Post Covid-19" attribute="1" defaultMemberUniqueName="[Period].[Pre/Post Covid-19].[All]" allUniqueName="[Period].[Pre/Post Covid-19].[All]" dimensionUniqueName="[Period]" displayFolder="" count="2" memberValueDatatype="130" unbalanced="0">
      <fieldsUsage count="2">
        <fieldUsage x="-1"/>
        <fieldUsage x="3"/>
      </fieldsUsage>
    </cacheHierarchy>
    <cacheHierarchy uniqueName="[Period].[Date (Year)]" caption="Date (Year)" attribute="1" defaultMemberUniqueName="[Period].[Date (Year)].[All]" allUniqueName="[Period].[Date (Year)].[All]" dimensionUniqueName="[Period]" displayFolder="" count="2" memberValueDatatype="130" unbalanced="0">
      <fieldsUsage count="2">
        <fieldUsage x="-1"/>
        <fieldUsage x="5"/>
      </fieldsUsage>
    </cacheHierarchy>
    <cacheHierarchy uniqueName="[Period].[Date (Quarter)]" caption="Date (Quarter)" attribute="1" defaultMemberUniqueName="[Period].[Date (Quarter)].[All]" allUniqueName="[Period].[Date (Quarter)].[All]" dimensionUniqueName="[Period]" displayFolder="" count="2" memberValueDatatype="130" unbalanced="0">
      <fieldsUsage count="2">
        <fieldUsage x="-1"/>
        <fieldUsage x="4"/>
      </fieldsUsage>
    </cacheHierarchy>
    <cacheHierarchy uniqueName="[Period].[Date (Month)]" caption="Date (Month)" attribute="1" defaultMemberUniqueName="[Period].[Date (Month)].[All]" allUniqueName="[Period].[Date (Month)].[All]" dimensionUniqueName="[Period]" displayFolder="" count="2" memberValueDatatype="130" unbalanced="0">
      <fieldsUsage count="2">
        <fieldUsage x="-1"/>
        <fieldUsage x="6"/>
      </fieldsUsage>
    </cacheHierarchy>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Population]" caption="Population" attribute="1" defaultMemberUniqueName="[Region].[Population].[All]" allUniqueName="[Region].[Population].[All]" dimensionUniqueName="[Region]" displayFolder="" count="0" memberValueDatatype="5"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0" memberValueDatatype="130" unbalanced="0"/>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5" unbalanced="0"/>
    <cacheHierarchy uniqueName="[Salesman].[Experience (Years)]" caption="Experience (Years)" attribute="1" defaultMemberUniqueName="[Salesman].[Experience (Years)].[All]" allUniqueName="[Salesman].[Experience (Years)].[All]" dimensionUniqueName="[Salesman]" displayFolder="" count="0" memberValueDatatype="5"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2" memberValueDatatype="130" unbalanced="0">
      <fieldsUsage count="2">
        <fieldUsage x="-1"/>
        <fieldUsage x="7"/>
      </fieldsUsage>
    </cacheHierarchy>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0" memberValueDatatype="130" unbalanced="0"/>
    <cacheHierarchy uniqueName="[Stores].[Pin Code]" caption="Pin Code" attribute="1" defaultMemberUniqueName="[Stores].[Pin Code].[All]" allUniqueName="[Stores].[Pin Code].[All]" dimensionUniqueName="[Stores]" displayFolder="" count="0" memberValueDatatype="5" unbalanced="0"/>
    <cacheHierarchy uniqueName="[Stores].[Schemes]" caption="Schemes" attribute="1" defaultMemberUniqueName="[Stores].[Schemes].[All]" allUniqueName="[Stores].[Schemes].[All]" dimensionUniqueName="[Stores]" displayFolder="" count="0" memberValueDatatype="130" unbalanced="0"/>
    <cacheHierarchy uniqueName="[Transactions].[Transaction #]" caption="Transaction #" attribute="1" defaultMemberUniqueName="[Transactions].[Transaction #].[All]" allUniqueName="[Transactions].[Transaction #].[All]" dimensionUniqueName="[Transactions]" displayFolder="" count="0" memberValueDatatype="5" unbalanced="0"/>
    <cacheHierarchy uniqueName="[Transactions].[Salesman ID]" caption="Salesman ID" attribute="1" defaultMemberUniqueName="[Transactions].[Salesman ID].[All]" allUniqueName="[Transactions].[Salesman ID].[All]" dimensionUniqueName="[Transactions]" displayFolder="" count="0" memberValueDatatype="130" unbalanced="0"/>
    <cacheHierarchy uniqueName="[Transactions].[City ID]" caption="City ID" attribute="1" defaultMemberUniqueName="[Transactions].[City ID].[All]" allUniqueName="[Transactions].[City ID].[All]" dimensionUniqueName="[Transactions]" displayFolder="" count="0" memberValueDatatype="130" unbalanced="0"/>
    <cacheHierarchy uniqueName="[Transactions].[SKU Code]" caption="SKU Code" attribute="1" defaultMemberUniqueName="[Transactions].[SKU Code].[All]" allUniqueName="[Transactions].[SKU Code].[All]" dimensionUniqueName="[Transactions]" displayFolder="" count="0" memberValueDatatype="130" unbalanced="0"/>
    <cacheHierarchy uniqueName="[Transactions].[Store ID]" caption="Store ID" attribute="1" defaultMemberUniqueName="[Transactions].[Store ID].[All]" allUniqueName="[Transactions].[Store ID].[All]" dimensionUniqueName="[Transactions]" displayFolder="" count="0" memberValueDatatype="130" unbalanced="0"/>
    <cacheHierarchy uniqueName="[Transactions].[Period ID]" caption="Period ID" attribute="1" defaultMemberUniqueName="[Transactions].[Period ID].[All]" allUniqueName="[Transactions].[Period ID].[All]" dimensionUniqueName="[Transactions]" displayFolder="" count="0" memberValueDatatype="130" unbalanced="0"/>
    <cacheHierarchy uniqueName="[Transactions].[Unique Transaction ID]" caption="Unique Transaction ID" attribute="1" defaultMemberUniqueName="[Transactions].[Unique Transaction ID].[All]" allUniqueName="[Transactions].[Unique Transaction ID].[All]" dimensionUniqueName="[Transactions]" displayFolder="" count="0" memberValueDatatype="130" unbalanced="0"/>
    <cacheHierarchy uniqueName="[Transactions].[Actual Sales]" caption="Actual Sales" attribute="1" defaultMemberUniqueName="[Transactions].[Actual Sales].[All]" allUniqueName="[Transactions].[Actual Sales].[All]" dimensionUniqueName="[Transactions]" displayFolder="" count="0" memberValueDatatype="6" unbalanced="0"/>
    <cacheHierarchy uniqueName="[Transactions].[Target Sales]" caption="Target Sales" attribute="1" defaultMemberUniqueName="[Transactions].[Target Sales].[All]" allUniqueName="[Transactions].[Target Sales].[All]" dimensionUniqueName="[Transactions]" displayFolder="" count="0" memberValueDatatype="6" unbalanced="0"/>
    <cacheHierarchy uniqueName="[Transactions].[Actual Visits]" caption="Actual Visits" attribute="1" defaultMemberUniqueName="[Transactions].[Actual Visits].[All]" allUniqueName="[Transactions].[Actual Visits].[All]" dimensionUniqueName="[Transactions]" displayFolder="" count="0" memberValueDatatype="5" unbalanced="0"/>
    <cacheHierarchy uniqueName="[Transactions].[Target Visits]" caption="Target Visits" attribute="1" defaultMemberUniqueName="[Transactions].[Target Visits].[All]" allUniqueName="[Transactions].[Target Visits].[All]" dimensionUniqueName="[Transactions]" displayFolder="" count="0" memberValueDatatype="5" unbalanced="0"/>
    <cacheHierarchy uniqueName="[Transactions].[Rand Sales]" caption="Rand Sales" attribute="1" defaultMemberUniqueName="[Transactions].[Rand Sales].[All]" allUniqueName="[Transactions].[Rand Sales].[All]" dimensionUniqueName="[Transactions]" displayFolder="" count="0" memberValueDatatype="5" unbalanced="0"/>
    <cacheHierarchy uniqueName="[Transactions].[Rand Visits]" caption="Rand Visits" attribute="1" defaultMemberUniqueName="[Transactions].[Rand Visits].[All]" allUniqueName="[Transactions].[Rand Visits].[All]" dimensionUniqueName="[Transactions]" displayFolder="" count="0" memberValueDatatype="5" unbalanced="0"/>
    <cacheHierarchy uniqueName="[Transactions].[store wise sales]" caption="store wise sales" attribute="1" defaultMemberUniqueName="[Transactions].[store wise sales].[All]" allUniqueName="[Transactions].[store wise sales].[All]" dimensionUniqueName="[Transactions]" displayFolder="" count="0" memberValueDatatype="20" unbalanced="0"/>
    <cacheHierarchy uniqueName="[Period].[Date (Month Index)]" caption="Date (Month Index)" attribute="1" defaultMemberUniqueName="[Period].[Date (Month Index)].[All]" allUniqueName="[Period].[Date (Month Index)].[All]" dimensionUniqueName="[Period]" displayFolder="" count="0" memberValueDatatype="20" unbalanced="0" hidden="1"/>
    <cacheHierarchy uniqueName="[Measures].[__XL_Count Period]" caption="__XL_Count Period" measure="1" displayFolder="" measureGroup="Period" count="0" hidden="1"/>
    <cacheHierarchy uniqueName="[Measures].[__XL_Count Region]" caption="__XL_Count Region" measure="1" displayFolder="" measureGroup="Region"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Actual Sales]" caption="Sum of Actual Sales" measure="1" displayFolder="" measureGroup="Transactions" count="0" oneField="1" hidden="1">
      <fieldsUsage count="1">
        <fieldUsage x="1"/>
      </fieldsUsage>
      <extLst>
        <ext xmlns:x15="http://schemas.microsoft.com/office/spreadsheetml/2010/11/main" uri="{B97F6D7D-B522-45F9-BDA1-12C45D357490}">
          <x15:cacheHierarchy aggregatedColumn="42"/>
        </ext>
      </extLst>
    </cacheHierarchy>
    <cacheHierarchy uniqueName="[Measures].[Sum of Target Sales]" caption="Sum of Target Sales" measure="1" displayFolder="" measureGroup="Transactions" count="0" hidden="1">
      <extLst>
        <ext xmlns:x15="http://schemas.microsoft.com/office/spreadsheetml/2010/11/main" uri="{B97F6D7D-B522-45F9-BDA1-12C45D357490}">
          <x15:cacheHierarchy aggregatedColumn="43"/>
        </ext>
      </extLst>
    </cacheHierarchy>
    <cacheHierarchy uniqueName="[Measures].[Sum of Actual Visits]" caption="Sum of Actual Visits" measure="1" displayFolder="" measureGroup="Transactions" count="0" hidden="1">
      <extLst>
        <ext xmlns:x15="http://schemas.microsoft.com/office/spreadsheetml/2010/11/main" uri="{B97F6D7D-B522-45F9-BDA1-12C45D357490}">
          <x15:cacheHierarchy aggregatedColumn="44"/>
        </ext>
      </extLst>
    </cacheHierarchy>
    <cacheHierarchy uniqueName="[Measures].[Sum of Target Visits]" caption="Sum of Target Visits" measure="1" displayFolder="" measureGroup="Transactions" count="0" hidden="1">
      <extLst>
        <ext xmlns:x15="http://schemas.microsoft.com/office/spreadsheetml/2010/11/main" uri="{B97F6D7D-B522-45F9-BDA1-12C45D357490}">
          <x15:cacheHierarchy aggregatedColumn="45"/>
        </ext>
      </extLst>
    </cacheHierarchy>
    <cacheHierarchy uniqueName="[Measures].[Count of Pre/Post Covid-19]" caption="Count of Pre/Post Covid-19" measure="1" displayFolder="" measureGroup="Period" count="0" hidden="1">
      <extLst>
        <ext xmlns:x15="http://schemas.microsoft.com/office/spreadsheetml/2010/11/main" uri="{B97F6D7D-B522-45F9-BDA1-12C45D357490}">
          <x15:cacheHierarchy aggregatedColumn="4"/>
        </ext>
      </extLst>
    </cacheHierarchy>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s" uniqueName="[Transactions]" caption="Transactions"/>
  </dimensions>
  <measureGroups count="6">
    <measureGroup name="Period" caption="Period"/>
    <measureGroup name="Region" caption="Region"/>
    <measureGroup name="Salesman" caption="Salesman"/>
    <measureGroup name="SKU" caption="SKU"/>
    <measureGroup name="Stores" caption="Stores"/>
    <measureGroup name="Transactions" caption="Transactions"/>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pivotCacheId="149458336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iwik" refreshedDate="44564.125232407408" createdVersion="7" refreshedVersion="7" minRefreshableVersion="3" recordCount="0" supportSubquery="1" supportAdvancedDrill="1" xr:uid="{3877AC94-E4C6-4A7F-B917-24FCAA6E4175}">
  <cacheSource type="external" connectionId="2">
    <extLst>
      <ext xmlns:x14="http://schemas.microsoft.com/office/spreadsheetml/2009/9/main" uri="{F057638F-6D5F-4e77-A914-E7F072B9BCA8}">
        <x14:sourceConnection name="ThisWorkbookDataModel"/>
      </ext>
    </extLst>
  </cacheSource>
  <cacheFields count="5">
    <cacheField name="[Measures].[Sum of Actual Sales]" caption="Sum of Actual Sales" numFmtId="0" hierarchy="57" level="32767"/>
    <cacheField name="[Period].[Date (Month)].[Date (Month)]" caption="Date (Month)" numFmtId="0" hierarchy="7" level="1">
      <sharedItems count="12">
        <s v="Jan"/>
        <s v="Feb"/>
        <s v="Mar"/>
        <s v="Apr"/>
        <s v="May"/>
        <s v="Jun"/>
        <s v="Jul"/>
        <s v="Aug"/>
        <s v="Sep"/>
        <s v="Oct"/>
        <s v="Nov"/>
        <s v="Dec"/>
      </sharedItems>
    </cacheField>
    <cacheField name="[Period].[Date (Quarter)].[Date (Quarter)]" caption="Date (Quarter)" numFmtId="0" hierarchy="6" level="1">
      <sharedItems count="4">
        <s v="Qtr1"/>
        <s v="Qtr2"/>
        <s v="Qtr3"/>
        <s v="Qtr4"/>
      </sharedItems>
    </cacheField>
    <cacheField name="[Period].[Date (Year)].[Date (Year)]" caption="Date (Year)" numFmtId="0" hierarchy="5" level="1">
      <sharedItems count="3">
        <s v="2018"/>
        <s v="2019"/>
        <s v="2020"/>
      </sharedItems>
    </cacheField>
    <cacheField name="[SKU].[SKU Type].[SKU Type]" caption="SKU Type" numFmtId="0" hierarchy="25" level="1">
      <sharedItems containsSemiMixedTypes="0" containsNonDate="0" containsString="0"/>
    </cacheField>
  </cacheFields>
  <cacheHierarchies count="62">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0" memberValueDatatype="130" unbalanced="0"/>
    <cacheHierarchy uniqueName="[Period].[Date (Year)]" caption="Date (Year)" attribute="1" defaultMemberUniqueName="[Period].[Date (Year)].[All]" allUniqueName="[Period].[Date (Year)].[All]" dimensionUniqueName="[Period]" displayFolder="" count="2" memberValueDatatype="130" unbalanced="0">
      <fieldsUsage count="2">
        <fieldUsage x="-1"/>
        <fieldUsage x="3"/>
      </fieldsUsage>
    </cacheHierarchy>
    <cacheHierarchy uniqueName="[Period].[Date (Quarter)]" caption="Date (Quarter)" attribute="1" defaultMemberUniqueName="[Period].[Date (Quarter)].[All]" allUniqueName="[Period].[Date (Quarter)].[All]" dimensionUniqueName="[Period]" displayFolder="" count="2" memberValueDatatype="130" unbalanced="0">
      <fieldsUsage count="2">
        <fieldUsage x="-1"/>
        <fieldUsage x="2"/>
      </fieldsUsage>
    </cacheHierarchy>
    <cacheHierarchy uniqueName="[Period].[Date (Month)]" caption="Date (Month)" attribute="1" defaultMemberUniqueName="[Period].[Date (Month)].[All]" allUniqueName="[Period].[Date (Month)].[All]" dimensionUniqueName="[Period]" displayFolder="" count="2" memberValueDatatype="130" unbalanced="0">
      <fieldsUsage count="2">
        <fieldUsage x="-1"/>
        <fieldUsage x="1"/>
      </fieldsUsage>
    </cacheHierarchy>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Population]" caption="Population" attribute="1" defaultMemberUniqueName="[Region].[Population].[All]" allUniqueName="[Region].[Population].[All]" dimensionUniqueName="[Region]" displayFolder="" count="0" memberValueDatatype="5"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0" memberValueDatatype="130" unbalanced="0"/>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5" unbalanced="0"/>
    <cacheHierarchy uniqueName="[Salesman].[Experience (Years)]" caption="Experience (Years)" attribute="1" defaultMemberUniqueName="[Salesman].[Experience (Years)].[All]" allUniqueName="[Salesman].[Experience (Years)].[All]" dimensionUniqueName="[Salesman]" displayFolder="" count="0" memberValueDatatype="5"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2" memberValueDatatype="130" unbalanced="0">
      <fieldsUsage count="2">
        <fieldUsage x="-1"/>
        <fieldUsage x="4"/>
      </fieldsUsage>
    </cacheHierarchy>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0" memberValueDatatype="130" unbalanced="0"/>
    <cacheHierarchy uniqueName="[Stores].[Pin Code]" caption="Pin Code" attribute="1" defaultMemberUniqueName="[Stores].[Pin Code].[All]" allUniqueName="[Stores].[Pin Code].[All]" dimensionUniqueName="[Stores]" displayFolder="" count="0" memberValueDatatype="5" unbalanced="0"/>
    <cacheHierarchy uniqueName="[Stores].[Schemes]" caption="Schemes" attribute="1" defaultMemberUniqueName="[Stores].[Schemes].[All]" allUniqueName="[Stores].[Schemes].[All]" dimensionUniqueName="[Stores]" displayFolder="" count="0" memberValueDatatype="130" unbalanced="0"/>
    <cacheHierarchy uniqueName="[Transactions].[Transaction #]" caption="Transaction #" attribute="1" defaultMemberUniqueName="[Transactions].[Transaction #].[All]" allUniqueName="[Transactions].[Transaction #].[All]" dimensionUniqueName="[Transactions]" displayFolder="" count="0" memberValueDatatype="5" unbalanced="0"/>
    <cacheHierarchy uniqueName="[Transactions].[Salesman ID]" caption="Salesman ID" attribute="1" defaultMemberUniqueName="[Transactions].[Salesman ID].[All]" allUniqueName="[Transactions].[Salesman ID].[All]" dimensionUniqueName="[Transactions]" displayFolder="" count="0" memberValueDatatype="130" unbalanced="0"/>
    <cacheHierarchy uniqueName="[Transactions].[City ID]" caption="City ID" attribute="1" defaultMemberUniqueName="[Transactions].[City ID].[All]" allUniqueName="[Transactions].[City ID].[All]" dimensionUniqueName="[Transactions]" displayFolder="" count="0" memberValueDatatype="130" unbalanced="0"/>
    <cacheHierarchy uniqueName="[Transactions].[SKU Code]" caption="SKU Code" attribute="1" defaultMemberUniqueName="[Transactions].[SKU Code].[All]" allUniqueName="[Transactions].[SKU Code].[All]" dimensionUniqueName="[Transactions]" displayFolder="" count="0" memberValueDatatype="130" unbalanced="0"/>
    <cacheHierarchy uniqueName="[Transactions].[Store ID]" caption="Store ID" attribute="1" defaultMemberUniqueName="[Transactions].[Store ID].[All]" allUniqueName="[Transactions].[Store ID].[All]" dimensionUniqueName="[Transactions]" displayFolder="" count="0" memberValueDatatype="130" unbalanced="0"/>
    <cacheHierarchy uniqueName="[Transactions].[Period ID]" caption="Period ID" attribute="1" defaultMemberUniqueName="[Transactions].[Period ID].[All]" allUniqueName="[Transactions].[Period ID].[All]" dimensionUniqueName="[Transactions]" displayFolder="" count="0" memberValueDatatype="130" unbalanced="0"/>
    <cacheHierarchy uniqueName="[Transactions].[Unique Transaction ID]" caption="Unique Transaction ID" attribute="1" defaultMemberUniqueName="[Transactions].[Unique Transaction ID].[All]" allUniqueName="[Transactions].[Unique Transaction ID].[All]" dimensionUniqueName="[Transactions]" displayFolder="" count="0" memberValueDatatype="130" unbalanced="0"/>
    <cacheHierarchy uniqueName="[Transactions].[Actual Sales]" caption="Actual Sales" attribute="1" defaultMemberUniqueName="[Transactions].[Actual Sales].[All]" allUniqueName="[Transactions].[Actual Sales].[All]" dimensionUniqueName="[Transactions]" displayFolder="" count="0" memberValueDatatype="6" unbalanced="0"/>
    <cacheHierarchy uniqueName="[Transactions].[Target Sales]" caption="Target Sales" attribute="1" defaultMemberUniqueName="[Transactions].[Target Sales].[All]" allUniqueName="[Transactions].[Target Sales].[All]" dimensionUniqueName="[Transactions]" displayFolder="" count="0" memberValueDatatype="6" unbalanced="0"/>
    <cacheHierarchy uniqueName="[Transactions].[Actual Visits]" caption="Actual Visits" attribute="1" defaultMemberUniqueName="[Transactions].[Actual Visits].[All]" allUniqueName="[Transactions].[Actual Visits].[All]" dimensionUniqueName="[Transactions]" displayFolder="" count="0" memberValueDatatype="5" unbalanced="0"/>
    <cacheHierarchy uniqueName="[Transactions].[Target Visits]" caption="Target Visits" attribute="1" defaultMemberUniqueName="[Transactions].[Target Visits].[All]" allUniqueName="[Transactions].[Target Visits].[All]" dimensionUniqueName="[Transactions]" displayFolder="" count="0" memberValueDatatype="5" unbalanced="0"/>
    <cacheHierarchy uniqueName="[Transactions].[Rand Sales]" caption="Rand Sales" attribute="1" defaultMemberUniqueName="[Transactions].[Rand Sales].[All]" allUniqueName="[Transactions].[Rand Sales].[All]" dimensionUniqueName="[Transactions]" displayFolder="" count="0" memberValueDatatype="5" unbalanced="0"/>
    <cacheHierarchy uniqueName="[Transactions].[Rand Visits]" caption="Rand Visits" attribute="1" defaultMemberUniqueName="[Transactions].[Rand Visits].[All]" allUniqueName="[Transactions].[Rand Visits].[All]" dimensionUniqueName="[Transactions]" displayFolder="" count="0" memberValueDatatype="5" unbalanced="0"/>
    <cacheHierarchy uniqueName="[Transactions].[store wise sales]" caption="store wise sales" attribute="1" defaultMemberUniqueName="[Transactions].[store wise sales].[All]" allUniqueName="[Transactions].[store wise sales].[All]" dimensionUniqueName="[Transactions]" displayFolder="" count="0" memberValueDatatype="20" unbalanced="0"/>
    <cacheHierarchy uniqueName="[Period].[Date (Month Index)]" caption="Date (Month Index)" attribute="1" defaultMemberUniqueName="[Period].[Date (Month Index)].[All]" allUniqueName="[Period].[Date (Month Index)].[All]" dimensionUniqueName="[Period]" displayFolder="" count="0" memberValueDatatype="20" unbalanced="0" hidden="1"/>
    <cacheHierarchy uniqueName="[Measures].[__XL_Count Period]" caption="__XL_Count Period" measure="1" displayFolder="" measureGroup="Period" count="0" hidden="1"/>
    <cacheHierarchy uniqueName="[Measures].[__XL_Count Region]" caption="__XL_Count Region" measure="1" displayFolder="" measureGroup="Region"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Actual Sales]" caption="Sum of Actual Sales" measure="1" displayFolder="" measureGroup="Transactions" count="0" oneField="1" hidden="1">
      <fieldsUsage count="1">
        <fieldUsage x="0"/>
      </fieldsUsage>
      <extLst>
        <ext xmlns:x15="http://schemas.microsoft.com/office/spreadsheetml/2010/11/main" uri="{B97F6D7D-B522-45F9-BDA1-12C45D357490}">
          <x15:cacheHierarchy aggregatedColumn="42"/>
        </ext>
      </extLst>
    </cacheHierarchy>
    <cacheHierarchy uniqueName="[Measures].[Sum of Target Sales]" caption="Sum of Target Sales" measure="1" displayFolder="" measureGroup="Transactions" count="0" hidden="1">
      <extLst>
        <ext xmlns:x15="http://schemas.microsoft.com/office/spreadsheetml/2010/11/main" uri="{B97F6D7D-B522-45F9-BDA1-12C45D357490}">
          <x15:cacheHierarchy aggregatedColumn="43"/>
        </ext>
      </extLst>
    </cacheHierarchy>
    <cacheHierarchy uniqueName="[Measures].[Sum of Actual Visits]" caption="Sum of Actual Visits" measure="1" displayFolder="" measureGroup="Transactions" count="0" hidden="1">
      <extLst>
        <ext xmlns:x15="http://schemas.microsoft.com/office/spreadsheetml/2010/11/main" uri="{B97F6D7D-B522-45F9-BDA1-12C45D357490}">
          <x15:cacheHierarchy aggregatedColumn="44"/>
        </ext>
      </extLst>
    </cacheHierarchy>
    <cacheHierarchy uniqueName="[Measures].[Sum of Target Visits]" caption="Sum of Target Visits" measure="1" displayFolder="" measureGroup="Transactions" count="0" hidden="1">
      <extLst>
        <ext xmlns:x15="http://schemas.microsoft.com/office/spreadsheetml/2010/11/main" uri="{B97F6D7D-B522-45F9-BDA1-12C45D357490}">
          <x15:cacheHierarchy aggregatedColumn="45"/>
        </ext>
      </extLst>
    </cacheHierarchy>
    <cacheHierarchy uniqueName="[Measures].[Count of Pre/Post Covid-19]" caption="Count of Pre/Post Covid-19" measure="1" displayFolder="" measureGroup="Period" count="0" hidden="1">
      <extLst>
        <ext xmlns:x15="http://schemas.microsoft.com/office/spreadsheetml/2010/11/main" uri="{B97F6D7D-B522-45F9-BDA1-12C45D357490}">
          <x15:cacheHierarchy aggregatedColumn="4"/>
        </ext>
      </extLst>
    </cacheHierarchy>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s" uniqueName="[Transactions]" caption="Transactions"/>
  </dimensions>
  <measureGroups count="6">
    <measureGroup name="Period" caption="Period"/>
    <measureGroup name="Region" caption="Region"/>
    <measureGroup name="Salesman" caption="Salesman"/>
    <measureGroup name="SKU" caption="SKU"/>
    <measureGroup name="Stores" caption="Stores"/>
    <measureGroup name="Transactions" caption="Transactions"/>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pivotCacheId="196096125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iwik" refreshedDate="44564.125232754632" createdVersion="7" refreshedVersion="7" minRefreshableVersion="3" recordCount="0" supportSubquery="1" supportAdvancedDrill="1" xr:uid="{CDE4D4AE-407D-4A58-97AD-89A505C4EE95}">
  <cacheSource type="external" connectionId="2">
    <extLst>
      <ext xmlns:x14="http://schemas.microsoft.com/office/spreadsheetml/2009/9/main" uri="{F057638F-6D5F-4e77-A914-E7F072B9BCA8}">
        <x14:sourceConnection name="ThisWorkbookDataModel"/>
      </ext>
    </extLst>
  </cacheSource>
  <cacheFields count="5">
    <cacheField name="[Region].[Region].[Region]" caption="Region" numFmtId="0" hierarchy="11" level="1">
      <sharedItems count="5">
        <s v="Central"/>
        <s v="Eastern"/>
        <s v="Northern"/>
        <s v="Southern"/>
        <s v="Western"/>
      </sharedItems>
    </cacheField>
    <cacheField name="[Region].[State].[State]" caption="State" numFmtId="0" hierarchy="10" level="1">
      <sharedItems containsNonDate="0" count="25">
        <s v="Chhattisgarh"/>
        <s v="Madhya Pradesh"/>
        <s v="Bihar"/>
        <s v="Jharkhand"/>
        <s v="Odisha"/>
        <s v="West Bengal"/>
        <s v="Arunachal Pradesh"/>
        <s v="Assam"/>
        <s v="Haryana"/>
        <s v="Himachal Pradesh"/>
        <s v="Manipur"/>
        <s v="Meghalaya"/>
        <s v="Mizoram"/>
        <s v="Nagaland"/>
        <s v="Punjab"/>
        <s v="Rajasthan"/>
        <s v="Sikkim"/>
        <s v="Andhra Pradesh"/>
        <s v="Karnataka"/>
        <s v="Kerala"/>
        <s v="Tamil Nadu"/>
        <s v="Telangana"/>
        <s v="Goa"/>
        <s v="Gujarat"/>
        <s v="Maharashtra"/>
      </sharedItems>
    </cacheField>
    <cacheField name="[Region].[City].[City]" caption="City" numFmtId="0" hierarchy="9" level="1">
      <sharedItems containsNonDate="0" count="24">
        <s v="Naya Raipur"/>
        <s v="Bhopal"/>
        <s v="Patna"/>
        <s v="Ranchi"/>
        <s v="Bhubaneswar"/>
        <s v="Kolkata"/>
        <s v="Itanagar"/>
        <s v="Dispur"/>
        <s v="Chandigarh"/>
        <s v="Shimla"/>
        <s v="Imphal"/>
        <s v="Shillong"/>
        <s v="Aizawl"/>
        <s v="Kohima"/>
        <s v="Jaipur"/>
        <s v="Gangtok"/>
        <s v="Amaravati"/>
        <s v="Bengaluru (formerly Bangalore)"/>
        <s v="Thiruvananthapuram"/>
        <s v="Chennai"/>
        <s v="Hyderabad"/>
        <s v="Panaji"/>
        <s v="Gandhinagar"/>
        <s v="Mumbai"/>
      </sharedItems>
    </cacheField>
    <cacheField name="[Measures].[Sum of Actual Sales]" caption="Sum of Actual Sales" numFmtId="0" hierarchy="57" level="32767"/>
    <cacheField name="[SKU].[SKU Type].[SKU Type]" caption="SKU Type" numFmtId="0" hierarchy="25" level="1">
      <sharedItems containsSemiMixedTypes="0" containsNonDate="0" containsString="0"/>
    </cacheField>
  </cacheFields>
  <cacheHierarchies count="62">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0" memberValueDatatype="130" unbalanced="0"/>
    <cacheHierarchy uniqueName="[Period].[Date (Year)]" caption="Date (Year)" attribute="1" defaultMemberUniqueName="[Period].[Date (Year)].[All]" allUniqueName="[Period].[Date (Year)].[All]" dimensionUniqueName="[Period]" displayFolder="" count="0" memberValueDatatype="130" unbalanced="0"/>
    <cacheHierarchy uniqueName="[Period].[Date (Quarter)]" caption="Date (Quarter)" attribute="1" defaultMemberUniqueName="[Period].[Date (Quarter)].[All]" allUniqueName="[Period].[Date (Quarter)].[All]" dimensionUniqueName="[Period]" displayFolder="" count="0" memberValueDatatype="130" unbalanced="0"/>
    <cacheHierarchy uniqueName="[Period].[Date (Month)]" caption="Date (Month)" attribute="1" defaultMemberUniqueName="[Period].[Date (Month)].[All]" allUniqueName="[Period].[Date (Month)].[All]" dimensionUniqueName="[Period]" displayFolder="" count="0" memberValueDatatype="130" unbalanced="0"/>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2" memberValueDatatype="130" unbalanced="0">
      <fieldsUsage count="2">
        <fieldUsage x="-1"/>
        <fieldUsage x="2"/>
      </fieldsUsage>
    </cacheHierarchy>
    <cacheHierarchy uniqueName="[Region].[State]" caption="State" attribute="1" defaultMemberUniqueName="[Region].[State].[All]" allUniqueName="[Region].[State].[All]" dimensionUniqueName="[Region]" displayFolder="" count="2" memberValueDatatype="130" unbalanced="0">
      <fieldsUsage count="2">
        <fieldUsage x="-1"/>
        <fieldUsage x="1"/>
      </fieldsUsage>
    </cacheHierarchy>
    <cacheHierarchy uniqueName="[Region].[Region]" caption="Region" attribute="1" defaultMemberUniqueName="[Region].[Region].[All]" allUniqueName="[Region].[Region].[All]" dimensionUniqueName="[Region]" displayFolder="" count="2" memberValueDatatype="130" unbalanced="0">
      <fieldsUsage count="2">
        <fieldUsage x="-1"/>
        <fieldUsage x="0"/>
      </fieldsUsage>
    </cacheHierarchy>
    <cacheHierarchy uniqueName="[Region].[Population]" caption="Population" attribute="1" defaultMemberUniqueName="[Region].[Population].[All]" allUniqueName="[Region].[Population].[All]" dimensionUniqueName="[Region]" displayFolder="" count="0" memberValueDatatype="5"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0" memberValueDatatype="130" unbalanced="0"/>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5" unbalanced="0"/>
    <cacheHierarchy uniqueName="[Salesman].[Experience (Years)]" caption="Experience (Years)" attribute="1" defaultMemberUniqueName="[Salesman].[Experience (Years)].[All]" allUniqueName="[Salesman].[Experience (Years)].[All]" dimensionUniqueName="[Salesman]" displayFolder="" count="0" memberValueDatatype="5"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2" memberValueDatatype="130" unbalanced="0">
      <fieldsUsage count="2">
        <fieldUsage x="-1"/>
        <fieldUsage x="4"/>
      </fieldsUsage>
    </cacheHierarchy>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0" memberValueDatatype="130" unbalanced="0"/>
    <cacheHierarchy uniqueName="[Stores].[Pin Code]" caption="Pin Code" attribute="1" defaultMemberUniqueName="[Stores].[Pin Code].[All]" allUniqueName="[Stores].[Pin Code].[All]" dimensionUniqueName="[Stores]" displayFolder="" count="0" memberValueDatatype="5" unbalanced="0"/>
    <cacheHierarchy uniqueName="[Stores].[Schemes]" caption="Schemes" attribute="1" defaultMemberUniqueName="[Stores].[Schemes].[All]" allUniqueName="[Stores].[Schemes].[All]" dimensionUniqueName="[Stores]" displayFolder="" count="0" memberValueDatatype="130" unbalanced="0"/>
    <cacheHierarchy uniqueName="[Transactions].[Transaction #]" caption="Transaction #" attribute="1" defaultMemberUniqueName="[Transactions].[Transaction #].[All]" allUniqueName="[Transactions].[Transaction #].[All]" dimensionUniqueName="[Transactions]" displayFolder="" count="0" memberValueDatatype="5" unbalanced="0"/>
    <cacheHierarchy uniqueName="[Transactions].[Salesman ID]" caption="Salesman ID" attribute="1" defaultMemberUniqueName="[Transactions].[Salesman ID].[All]" allUniqueName="[Transactions].[Salesman ID].[All]" dimensionUniqueName="[Transactions]" displayFolder="" count="0" memberValueDatatype="130" unbalanced="0"/>
    <cacheHierarchy uniqueName="[Transactions].[City ID]" caption="City ID" attribute="1" defaultMemberUniqueName="[Transactions].[City ID].[All]" allUniqueName="[Transactions].[City ID].[All]" dimensionUniqueName="[Transactions]" displayFolder="" count="0" memberValueDatatype="130" unbalanced="0"/>
    <cacheHierarchy uniqueName="[Transactions].[SKU Code]" caption="SKU Code" attribute="1" defaultMemberUniqueName="[Transactions].[SKU Code].[All]" allUniqueName="[Transactions].[SKU Code].[All]" dimensionUniqueName="[Transactions]" displayFolder="" count="0" memberValueDatatype="130" unbalanced="0"/>
    <cacheHierarchy uniqueName="[Transactions].[Store ID]" caption="Store ID" attribute="1" defaultMemberUniqueName="[Transactions].[Store ID].[All]" allUniqueName="[Transactions].[Store ID].[All]" dimensionUniqueName="[Transactions]" displayFolder="" count="0" memberValueDatatype="130" unbalanced="0"/>
    <cacheHierarchy uniqueName="[Transactions].[Period ID]" caption="Period ID" attribute="1" defaultMemberUniqueName="[Transactions].[Period ID].[All]" allUniqueName="[Transactions].[Period ID].[All]" dimensionUniqueName="[Transactions]" displayFolder="" count="0" memberValueDatatype="130" unbalanced="0"/>
    <cacheHierarchy uniqueName="[Transactions].[Unique Transaction ID]" caption="Unique Transaction ID" attribute="1" defaultMemberUniqueName="[Transactions].[Unique Transaction ID].[All]" allUniqueName="[Transactions].[Unique Transaction ID].[All]" dimensionUniqueName="[Transactions]" displayFolder="" count="0" memberValueDatatype="130" unbalanced="0"/>
    <cacheHierarchy uniqueName="[Transactions].[Actual Sales]" caption="Actual Sales" attribute="1" defaultMemberUniqueName="[Transactions].[Actual Sales].[All]" allUniqueName="[Transactions].[Actual Sales].[All]" dimensionUniqueName="[Transactions]" displayFolder="" count="0" memberValueDatatype="6" unbalanced="0"/>
    <cacheHierarchy uniqueName="[Transactions].[Target Sales]" caption="Target Sales" attribute="1" defaultMemberUniqueName="[Transactions].[Target Sales].[All]" allUniqueName="[Transactions].[Target Sales].[All]" dimensionUniqueName="[Transactions]" displayFolder="" count="0" memberValueDatatype="6" unbalanced="0"/>
    <cacheHierarchy uniqueName="[Transactions].[Actual Visits]" caption="Actual Visits" attribute="1" defaultMemberUniqueName="[Transactions].[Actual Visits].[All]" allUniqueName="[Transactions].[Actual Visits].[All]" dimensionUniqueName="[Transactions]" displayFolder="" count="0" memberValueDatatype="5" unbalanced="0"/>
    <cacheHierarchy uniqueName="[Transactions].[Target Visits]" caption="Target Visits" attribute="1" defaultMemberUniqueName="[Transactions].[Target Visits].[All]" allUniqueName="[Transactions].[Target Visits].[All]" dimensionUniqueName="[Transactions]" displayFolder="" count="0" memberValueDatatype="5" unbalanced="0"/>
    <cacheHierarchy uniqueName="[Transactions].[Rand Sales]" caption="Rand Sales" attribute="1" defaultMemberUniqueName="[Transactions].[Rand Sales].[All]" allUniqueName="[Transactions].[Rand Sales].[All]" dimensionUniqueName="[Transactions]" displayFolder="" count="0" memberValueDatatype="5" unbalanced="0"/>
    <cacheHierarchy uniqueName="[Transactions].[Rand Visits]" caption="Rand Visits" attribute="1" defaultMemberUniqueName="[Transactions].[Rand Visits].[All]" allUniqueName="[Transactions].[Rand Visits].[All]" dimensionUniqueName="[Transactions]" displayFolder="" count="0" memberValueDatatype="5" unbalanced="0"/>
    <cacheHierarchy uniqueName="[Transactions].[store wise sales]" caption="store wise sales" attribute="1" defaultMemberUniqueName="[Transactions].[store wise sales].[All]" allUniqueName="[Transactions].[store wise sales].[All]" dimensionUniqueName="[Transactions]" displayFolder="" count="0" memberValueDatatype="20" unbalanced="0"/>
    <cacheHierarchy uniqueName="[Period].[Date (Month Index)]" caption="Date (Month Index)" attribute="1" defaultMemberUniqueName="[Period].[Date (Month Index)].[All]" allUniqueName="[Period].[Date (Month Index)].[All]" dimensionUniqueName="[Period]" displayFolder="" count="0" memberValueDatatype="20" unbalanced="0" hidden="1"/>
    <cacheHierarchy uniqueName="[Measures].[__XL_Count Period]" caption="__XL_Count Period" measure="1" displayFolder="" measureGroup="Period" count="0" hidden="1"/>
    <cacheHierarchy uniqueName="[Measures].[__XL_Count Region]" caption="__XL_Count Region" measure="1" displayFolder="" measureGroup="Region"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Actual Sales]" caption="Sum of Actual Sales" measure="1" displayFolder="" measureGroup="Transactions" count="0" oneField="1" hidden="1">
      <fieldsUsage count="1">
        <fieldUsage x="3"/>
      </fieldsUsage>
      <extLst>
        <ext xmlns:x15="http://schemas.microsoft.com/office/spreadsheetml/2010/11/main" uri="{B97F6D7D-B522-45F9-BDA1-12C45D357490}">
          <x15:cacheHierarchy aggregatedColumn="42"/>
        </ext>
      </extLst>
    </cacheHierarchy>
    <cacheHierarchy uniqueName="[Measures].[Sum of Target Sales]" caption="Sum of Target Sales" measure="1" displayFolder="" measureGroup="Transactions" count="0" hidden="1">
      <extLst>
        <ext xmlns:x15="http://schemas.microsoft.com/office/spreadsheetml/2010/11/main" uri="{B97F6D7D-B522-45F9-BDA1-12C45D357490}">
          <x15:cacheHierarchy aggregatedColumn="43"/>
        </ext>
      </extLst>
    </cacheHierarchy>
    <cacheHierarchy uniqueName="[Measures].[Sum of Actual Visits]" caption="Sum of Actual Visits" measure="1" displayFolder="" measureGroup="Transactions" count="0" hidden="1">
      <extLst>
        <ext xmlns:x15="http://schemas.microsoft.com/office/spreadsheetml/2010/11/main" uri="{B97F6D7D-B522-45F9-BDA1-12C45D357490}">
          <x15:cacheHierarchy aggregatedColumn="44"/>
        </ext>
      </extLst>
    </cacheHierarchy>
    <cacheHierarchy uniqueName="[Measures].[Sum of Target Visits]" caption="Sum of Target Visits" measure="1" displayFolder="" measureGroup="Transactions" count="0" hidden="1">
      <extLst>
        <ext xmlns:x15="http://schemas.microsoft.com/office/spreadsheetml/2010/11/main" uri="{B97F6D7D-B522-45F9-BDA1-12C45D357490}">
          <x15:cacheHierarchy aggregatedColumn="45"/>
        </ext>
      </extLst>
    </cacheHierarchy>
    <cacheHierarchy uniqueName="[Measures].[Count of Pre/Post Covid-19]" caption="Count of Pre/Post Covid-19" measure="1" displayFolder="" measureGroup="Period" count="0" hidden="1">
      <extLst>
        <ext xmlns:x15="http://schemas.microsoft.com/office/spreadsheetml/2010/11/main" uri="{B97F6D7D-B522-45F9-BDA1-12C45D357490}">
          <x15:cacheHierarchy aggregatedColumn="4"/>
        </ext>
      </extLst>
    </cacheHierarchy>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s" uniqueName="[Transactions]" caption="Transactions"/>
  </dimensions>
  <measureGroups count="6">
    <measureGroup name="Period" caption="Period"/>
    <measureGroup name="Region" caption="Region"/>
    <measureGroup name="Salesman" caption="Salesman"/>
    <measureGroup name="SKU" caption="SKU"/>
    <measureGroup name="Stores" caption="Stores"/>
    <measureGroup name="Transactions" caption="Transactions"/>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pivotCacheId="73207673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iwik" refreshedDate="44578.77529513889" createdVersion="7" refreshedVersion="7" minRefreshableVersion="3" recordCount="0" supportSubquery="1" supportAdvancedDrill="1" xr:uid="{0ACBACE6-27CA-452D-982F-890CC6F4367D}">
  <cacheSource type="external" connectionId="2">
    <extLst>
      <ext xmlns:x14="http://schemas.microsoft.com/office/spreadsheetml/2009/9/main" uri="{F057638F-6D5F-4e77-A914-E7F072B9BCA8}">
        <x14:sourceConnection name="ThisWorkbookDataModel"/>
      </ext>
    </extLst>
  </cacheSource>
  <cacheFields count="4">
    <cacheField name="[Region].[Region].[Region]" caption="Region" numFmtId="0" hierarchy="11" level="1">
      <sharedItems count="5">
        <s v="Central"/>
        <s v="Eastern"/>
        <s v="Northern"/>
        <s v="Southern"/>
        <s v="Western"/>
      </sharedItems>
    </cacheField>
    <cacheField name="[Region].[State].[State]" caption="State" numFmtId="0" hierarchy="10" level="1">
      <sharedItems containsNonDate="0" count="25">
        <s v="Chhattisgarh"/>
        <s v="Madhya Pradesh"/>
        <s v="Bihar"/>
        <s v="Jharkhand"/>
        <s v="Odisha"/>
        <s v="West Bengal"/>
        <s v="Arunachal Pradesh"/>
        <s v="Assam"/>
        <s v="Haryana"/>
        <s v="Himachal Pradesh"/>
        <s v="Manipur"/>
        <s v="Meghalaya"/>
        <s v="Mizoram"/>
        <s v="Nagaland"/>
        <s v="Punjab"/>
        <s v="Rajasthan"/>
        <s v="Sikkim"/>
        <s v="Andhra Pradesh"/>
        <s v="Karnataka"/>
        <s v="Kerala"/>
        <s v="Tamil Nadu"/>
        <s v="Telangana"/>
        <s v="Goa"/>
        <s v="Gujarat"/>
        <s v="Maharashtra"/>
      </sharedItems>
    </cacheField>
    <cacheField name="[Region].[City].[City]" caption="City" numFmtId="0" hierarchy="9" level="1">
      <sharedItems containsNonDate="0" count="24">
        <s v="Naya Raipur"/>
        <s v="Bhopal"/>
        <s v="Patna"/>
        <s v="Ranchi"/>
        <s v="Bhubaneswar"/>
        <s v="Kolkata"/>
        <s v="Itanagar"/>
        <s v="Dispur"/>
        <s v="Chandigarh"/>
        <s v="Shimla"/>
        <s v="Imphal"/>
        <s v="Shillong"/>
        <s v="Aizawl"/>
        <s v="Kohima"/>
        <s v="Jaipur"/>
        <s v="Gangtok"/>
        <s v="Amaravati"/>
        <s v="Bengaluru (formerly Bangalore)"/>
        <s v="Thiruvananthapuram"/>
        <s v="Chennai"/>
        <s v="Hyderabad"/>
        <s v="Panaji"/>
        <s v="Gandhinagar"/>
        <s v="Mumbai"/>
      </sharedItems>
    </cacheField>
    <cacheField name="[Measures].[Sum of Actual Sales]" caption="Sum of Actual Sales" numFmtId="0" hierarchy="57" level="32767"/>
  </cacheFields>
  <cacheHierarchies count="62">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0" memberValueDatatype="130" unbalanced="0"/>
    <cacheHierarchy uniqueName="[Period].[Date (Year)]" caption="Date (Year)" attribute="1" defaultMemberUniqueName="[Period].[Date (Year)].[All]" allUniqueName="[Period].[Date (Year)].[All]" dimensionUniqueName="[Period]" displayFolder="" count="0" memberValueDatatype="130" unbalanced="0"/>
    <cacheHierarchy uniqueName="[Period].[Date (Quarter)]" caption="Date (Quarter)" attribute="1" defaultMemberUniqueName="[Period].[Date (Quarter)].[All]" allUniqueName="[Period].[Date (Quarter)].[All]" dimensionUniqueName="[Period]" displayFolder="" count="0" memberValueDatatype="130" unbalanced="0"/>
    <cacheHierarchy uniqueName="[Period].[Date (Month)]" caption="Date (Month)" attribute="1" defaultMemberUniqueName="[Period].[Date (Month)].[All]" allUniqueName="[Period].[Date (Month)].[All]" dimensionUniqueName="[Period]" displayFolder="" count="0" memberValueDatatype="130" unbalanced="0"/>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2" memberValueDatatype="130" unbalanced="0">
      <fieldsUsage count="2">
        <fieldUsage x="-1"/>
        <fieldUsage x="2"/>
      </fieldsUsage>
    </cacheHierarchy>
    <cacheHierarchy uniqueName="[Region].[State]" caption="State" attribute="1" defaultMemberUniqueName="[Region].[State].[All]" allUniqueName="[Region].[State].[All]" dimensionUniqueName="[Region]" displayFolder="" count="2" memberValueDatatype="130" unbalanced="0">
      <fieldsUsage count="2">
        <fieldUsage x="-1"/>
        <fieldUsage x="1"/>
      </fieldsUsage>
    </cacheHierarchy>
    <cacheHierarchy uniqueName="[Region].[Region]" caption="Region" attribute="1" defaultMemberUniqueName="[Region].[Region].[All]" allUniqueName="[Region].[Region].[All]" dimensionUniqueName="[Region]" displayFolder="" count="2" memberValueDatatype="130" unbalanced="0">
      <fieldsUsage count="2">
        <fieldUsage x="-1"/>
        <fieldUsage x="0"/>
      </fieldsUsage>
    </cacheHierarchy>
    <cacheHierarchy uniqueName="[Region].[Population]" caption="Population" attribute="1" defaultMemberUniqueName="[Region].[Population].[All]" allUniqueName="[Region].[Population].[All]" dimensionUniqueName="[Region]" displayFolder="" count="0" memberValueDatatype="5"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0" memberValueDatatype="130" unbalanced="0"/>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5" unbalanced="0"/>
    <cacheHierarchy uniqueName="[Salesman].[Experience (Years)]" caption="Experience (Years)" attribute="1" defaultMemberUniqueName="[Salesman].[Experience (Years)].[All]" allUniqueName="[Salesman].[Experience (Years)].[All]" dimensionUniqueName="[Salesman]" displayFolder="" count="0" memberValueDatatype="5"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0"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0" memberValueDatatype="130" unbalanced="0"/>
    <cacheHierarchy uniqueName="[Stores].[Pin Code]" caption="Pin Code" attribute="1" defaultMemberUniqueName="[Stores].[Pin Code].[All]" allUniqueName="[Stores].[Pin Code].[All]" dimensionUniqueName="[Stores]" displayFolder="" count="0" memberValueDatatype="5" unbalanced="0"/>
    <cacheHierarchy uniqueName="[Stores].[Schemes]" caption="Schemes" attribute="1" defaultMemberUniqueName="[Stores].[Schemes].[All]" allUniqueName="[Stores].[Schemes].[All]" dimensionUniqueName="[Stores]" displayFolder="" count="0" memberValueDatatype="130" unbalanced="0"/>
    <cacheHierarchy uniqueName="[Transactions].[Transaction #]" caption="Transaction #" attribute="1" defaultMemberUniqueName="[Transactions].[Transaction #].[All]" allUniqueName="[Transactions].[Transaction #].[All]" dimensionUniqueName="[Transactions]" displayFolder="" count="0" memberValueDatatype="5" unbalanced="0"/>
    <cacheHierarchy uniqueName="[Transactions].[Salesman ID]" caption="Salesman ID" attribute="1" defaultMemberUniqueName="[Transactions].[Salesman ID].[All]" allUniqueName="[Transactions].[Salesman ID].[All]" dimensionUniqueName="[Transactions]" displayFolder="" count="0" memberValueDatatype="130" unbalanced="0"/>
    <cacheHierarchy uniqueName="[Transactions].[City ID]" caption="City ID" attribute="1" defaultMemberUniqueName="[Transactions].[City ID].[All]" allUniqueName="[Transactions].[City ID].[All]" dimensionUniqueName="[Transactions]" displayFolder="" count="0" memberValueDatatype="130" unbalanced="0"/>
    <cacheHierarchy uniqueName="[Transactions].[SKU Code]" caption="SKU Code" attribute="1" defaultMemberUniqueName="[Transactions].[SKU Code].[All]" allUniqueName="[Transactions].[SKU Code].[All]" dimensionUniqueName="[Transactions]" displayFolder="" count="0" memberValueDatatype="130" unbalanced="0"/>
    <cacheHierarchy uniqueName="[Transactions].[Store ID]" caption="Store ID" attribute="1" defaultMemberUniqueName="[Transactions].[Store ID].[All]" allUniqueName="[Transactions].[Store ID].[All]" dimensionUniqueName="[Transactions]" displayFolder="" count="0" memberValueDatatype="130" unbalanced="0"/>
    <cacheHierarchy uniqueName="[Transactions].[Period ID]" caption="Period ID" attribute="1" defaultMemberUniqueName="[Transactions].[Period ID].[All]" allUniqueName="[Transactions].[Period ID].[All]" dimensionUniqueName="[Transactions]" displayFolder="" count="0" memberValueDatatype="130" unbalanced="0"/>
    <cacheHierarchy uniqueName="[Transactions].[Unique Transaction ID]" caption="Unique Transaction ID" attribute="1" defaultMemberUniqueName="[Transactions].[Unique Transaction ID].[All]" allUniqueName="[Transactions].[Unique Transaction ID].[All]" dimensionUniqueName="[Transactions]" displayFolder="" count="0" memberValueDatatype="130" unbalanced="0"/>
    <cacheHierarchy uniqueName="[Transactions].[Actual Sales]" caption="Actual Sales" attribute="1" defaultMemberUniqueName="[Transactions].[Actual Sales].[All]" allUniqueName="[Transactions].[Actual Sales].[All]" dimensionUniqueName="[Transactions]" displayFolder="" count="0" memberValueDatatype="6" unbalanced="0"/>
    <cacheHierarchy uniqueName="[Transactions].[Target Sales]" caption="Target Sales" attribute="1" defaultMemberUniqueName="[Transactions].[Target Sales].[All]" allUniqueName="[Transactions].[Target Sales].[All]" dimensionUniqueName="[Transactions]" displayFolder="" count="0" memberValueDatatype="6" unbalanced="0"/>
    <cacheHierarchy uniqueName="[Transactions].[Actual Visits]" caption="Actual Visits" attribute="1" defaultMemberUniqueName="[Transactions].[Actual Visits].[All]" allUniqueName="[Transactions].[Actual Visits].[All]" dimensionUniqueName="[Transactions]" displayFolder="" count="0" memberValueDatatype="5" unbalanced="0"/>
    <cacheHierarchy uniqueName="[Transactions].[Target Visits]" caption="Target Visits" attribute="1" defaultMemberUniqueName="[Transactions].[Target Visits].[All]" allUniqueName="[Transactions].[Target Visits].[All]" dimensionUniqueName="[Transactions]" displayFolder="" count="0" memberValueDatatype="5" unbalanced="0"/>
    <cacheHierarchy uniqueName="[Transactions].[Rand Sales]" caption="Rand Sales" attribute="1" defaultMemberUniqueName="[Transactions].[Rand Sales].[All]" allUniqueName="[Transactions].[Rand Sales].[All]" dimensionUniqueName="[Transactions]" displayFolder="" count="0" memberValueDatatype="5" unbalanced="0"/>
    <cacheHierarchy uniqueName="[Transactions].[Rand Visits]" caption="Rand Visits" attribute="1" defaultMemberUniqueName="[Transactions].[Rand Visits].[All]" allUniqueName="[Transactions].[Rand Visits].[All]" dimensionUniqueName="[Transactions]" displayFolder="" count="0" memberValueDatatype="5" unbalanced="0"/>
    <cacheHierarchy uniqueName="[Transactions].[store wise sales]" caption="store wise sales" attribute="1" defaultMemberUniqueName="[Transactions].[store wise sales].[All]" allUniqueName="[Transactions].[store wise sales].[All]" dimensionUniqueName="[Transactions]" displayFolder="" count="0" memberValueDatatype="20" unbalanced="0"/>
    <cacheHierarchy uniqueName="[Period].[Date (Month Index)]" caption="Date (Month Index)" attribute="1" defaultMemberUniqueName="[Period].[Date (Month Index)].[All]" allUniqueName="[Period].[Date (Month Index)].[All]" dimensionUniqueName="[Period]" displayFolder="" count="0" memberValueDatatype="20" unbalanced="0" hidden="1"/>
    <cacheHierarchy uniqueName="[Measures].[__XL_Count Period]" caption="__XL_Count Period" measure="1" displayFolder="" measureGroup="Period" count="0" hidden="1"/>
    <cacheHierarchy uniqueName="[Measures].[__XL_Count Region]" caption="__XL_Count Region" measure="1" displayFolder="" measureGroup="Region"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Actual Sales]" caption="Sum of Actual Sales" measure="1" displayFolder="" measureGroup="Transactions" count="0" oneField="1" hidden="1">
      <fieldsUsage count="1">
        <fieldUsage x="3"/>
      </fieldsUsage>
      <extLst>
        <ext xmlns:x15="http://schemas.microsoft.com/office/spreadsheetml/2010/11/main" uri="{B97F6D7D-B522-45F9-BDA1-12C45D357490}">
          <x15:cacheHierarchy aggregatedColumn="42"/>
        </ext>
      </extLst>
    </cacheHierarchy>
    <cacheHierarchy uniqueName="[Measures].[Sum of Target Sales]" caption="Sum of Target Sales" measure="1" displayFolder="" measureGroup="Transactions" count="0" hidden="1">
      <extLst>
        <ext xmlns:x15="http://schemas.microsoft.com/office/spreadsheetml/2010/11/main" uri="{B97F6D7D-B522-45F9-BDA1-12C45D357490}">
          <x15:cacheHierarchy aggregatedColumn="43"/>
        </ext>
      </extLst>
    </cacheHierarchy>
    <cacheHierarchy uniqueName="[Measures].[Sum of Actual Visits]" caption="Sum of Actual Visits" measure="1" displayFolder="" measureGroup="Transactions" count="0" hidden="1">
      <extLst>
        <ext xmlns:x15="http://schemas.microsoft.com/office/spreadsheetml/2010/11/main" uri="{B97F6D7D-B522-45F9-BDA1-12C45D357490}">
          <x15:cacheHierarchy aggregatedColumn="44"/>
        </ext>
      </extLst>
    </cacheHierarchy>
    <cacheHierarchy uniqueName="[Measures].[Sum of Target Visits]" caption="Sum of Target Visits" measure="1" displayFolder="" measureGroup="Transactions" count="0" hidden="1">
      <extLst>
        <ext xmlns:x15="http://schemas.microsoft.com/office/spreadsheetml/2010/11/main" uri="{B97F6D7D-B522-45F9-BDA1-12C45D357490}">
          <x15:cacheHierarchy aggregatedColumn="45"/>
        </ext>
      </extLst>
    </cacheHierarchy>
    <cacheHierarchy uniqueName="[Measures].[Count of Pre/Post Covid-19]" caption="Count of Pre/Post Covid-19" measure="1" displayFolder="" measureGroup="Period" count="0" hidden="1">
      <extLst>
        <ext xmlns:x15="http://schemas.microsoft.com/office/spreadsheetml/2010/11/main" uri="{B97F6D7D-B522-45F9-BDA1-12C45D357490}">
          <x15:cacheHierarchy aggregatedColumn="4"/>
        </ext>
      </extLst>
    </cacheHierarchy>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s" uniqueName="[Transactions]" caption="Transactions"/>
  </dimensions>
  <measureGroups count="6">
    <measureGroup name="Period" caption="Period"/>
    <measureGroup name="Region" caption="Region"/>
    <measureGroup name="Salesman" caption="Salesman"/>
    <measureGroup name="SKU" caption="SKU"/>
    <measureGroup name="Stores" caption="Stores"/>
    <measureGroup name="Transactions" caption="Transactions"/>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pivotCacheId="80298814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iwik" refreshedDate="44561.01133252315" createdVersion="3" refreshedVersion="7" minRefreshableVersion="3" recordCount="0" supportSubquery="1" supportAdvancedDrill="1" xr:uid="{539BB61D-50EA-4883-B1B2-17669C829B85}">
  <cacheSource type="external" connectionId="2">
    <extLst>
      <ext xmlns:x14="http://schemas.microsoft.com/office/spreadsheetml/2009/9/main" uri="{F057638F-6D5F-4e77-A914-E7F072B9BCA8}">
        <x14:sourceConnection name="ThisWorkbookDataModel"/>
      </ext>
    </extLst>
  </cacheSource>
  <cacheFields count="0"/>
  <cacheHierarchies count="62">
    <cacheHierarchy uniqueName="[Measures]" caption="Measures" attribute="1" keyAttribute="1" defaultMemberUniqueName="[Measures].[__No measures defined]" dimensionUniqueName="[Measures]" displayFolder="" measures="1" count="1" memberValueDatatype="130" unbalanced="0"/>
    <cacheHierarchy uniqueName="[Period].[Period #]" caption="Period #" attribute="1" defaultMemberUniqueName="[Period].[Period #].[All]" allUniqueName="[Period].[Period #].[All]" dimensionUniqueName="[Period]" displayFolder="" count="2" memberValueDatatype="130" unbalanced="0"/>
    <cacheHierarchy uniqueName="[Period].[Date]" caption="Date" attribute="1" time="1" defaultMemberUniqueName="[Period].[Date].[All]" allUniqueName="[Period].[Date].[All]" dimensionUniqueName="[Period]" displayFolder="" count="2" memberValueDatatype="7" unbalanced="0"/>
    <cacheHierarchy uniqueName="[Period].[Period]" caption="Period" attribute="1" defaultMemberUniqueName="[Period].[Period].[All]" allUniqueName="[Period].[Period].[All]" dimensionUniqueName="[Period]" displayFolder="" count="2" memberValueDatatype="130" unbalanced="0"/>
    <cacheHierarchy uniqueName="[Period].[Seasons]" caption="Seasons" attribute="1" defaultMemberUniqueName="[Period].[Seasons].[All]" allUniqueName="[Period].[Seasons].[All]" dimensionUniqueName="[Period]" displayFolder="" count="2" memberValueDatatype="130" unbalanced="0"/>
    <cacheHierarchy uniqueName="[Period].[Pre/Post Covid-19]" caption="Pre/Post Covid-19" attribute="1" defaultMemberUniqueName="[Period].[Pre/Post Covid-19].[All]" allUniqueName="[Period].[Pre/Post Covid-19].[All]" dimensionUniqueName="[Period]" displayFolder="" count="2" memberValueDatatype="130" unbalanced="0"/>
    <cacheHierarchy uniqueName="[Period].[Date (Year)]" caption="Date (Year)" attribute="1" defaultMemberUniqueName="[Period].[Date (Year)].[All]" allUniqueName="[Period].[Date (Year)].[All]" dimensionUniqueName="[Period]" displayFolder="" count="2" memberValueDatatype="130" unbalanced="0"/>
    <cacheHierarchy uniqueName="[Period].[Date (Quarter)]" caption="Date (Quarter)" attribute="1" defaultMemberUniqueName="[Period].[Date (Quarter)].[All]" allUniqueName="[Period].[Date (Quarter)].[All]" dimensionUniqueName="[Period]" displayFolder="" count="2" memberValueDatatype="130" unbalanced="0"/>
    <cacheHierarchy uniqueName="[Period].[Date (Month)]" caption="Date (Month)" attribute="1" defaultMemberUniqueName="[Period].[Date (Month)].[All]" allUniqueName="[Period].[Date (Month)].[All]" dimensionUniqueName="[Period]" displayFolder="" count="2" memberValueDatatype="130" unbalanced="0"/>
    <cacheHierarchy uniqueName="[Region].[City-ID]" caption="City-ID" attribute="1" defaultMemberUniqueName="[Region].[City-ID].[All]" allUniqueName="[Region].[City-ID].[All]" dimensionUniqueName="[Region]" displayFolder="" count="2" memberValueDatatype="130" unbalanced="0"/>
    <cacheHierarchy uniqueName="[Region].[City]" caption="City" attribute="1" defaultMemberUniqueName="[Region].[City].[All]" allUniqueName="[Region].[City].[All]" dimensionUniqueName="[Region]" displayFolder="" count="2" memberValueDatatype="130" unbalanced="0"/>
    <cacheHierarchy uniqueName="[Region].[State]" caption="State" attribute="1" defaultMemberUniqueName="[Region].[State].[All]" allUniqueName="[Region].[State].[All]" dimensionUniqueName="[Region]" displayFolder="" count="2" memberValueDatatype="130" unbalanced="0"/>
    <cacheHierarchy uniqueName="[Region].[Region]" caption="Region" attribute="1" defaultMemberUniqueName="[Region].[Region].[All]" allUniqueName="[Region].[Region].[All]" dimensionUniqueName="[Region]" displayFolder="" count="2" memberValueDatatype="130" unbalanced="0"/>
    <cacheHierarchy uniqueName="[Region].[Population]" caption="Population" attribute="1" defaultMemberUniqueName="[Region].[Population].[All]" allUniqueName="[Region].[Population].[All]" dimensionUniqueName="[Region]" displayFolder="" count="2" memberValueDatatype="5" unbalanced="0"/>
    <cacheHierarchy uniqueName="[Salesman].[Salesman ID]" caption="Salesman ID" attribute="1" defaultMemberUniqueName="[Salesman].[Salesman ID].[All]" allUniqueName="[Salesman].[Salesman ID].[All]" dimensionUniqueName="[Salesman]" displayFolder="" count="2" memberValueDatatype="130" unbalanced="0"/>
    <cacheHierarchy uniqueName="[Salesman].[First Name]" caption="First Name" attribute="1" defaultMemberUniqueName="[Salesman].[First Name].[All]" allUniqueName="[Salesman].[First Name].[All]" dimensionUniqueName="[Salesman]" displayFolder="" count="2" memberValueDatatype="130" unbalanced="0"/>
    <cacheHierarchy uniqueName="[Salesman].[Last Name]" caption="Last Name" attribute="1" defaultMemberUniqueName="[Salesman].[Last Name].[All]" allUniqueName="[Salesman].[Last Name].[All]" dimensionUniqueName="[Salesman]" displayFolder="" count="2" memberValueDatatype="130" unbalanced="0"/>
    <cacheHierarchy uniqueName="[Salesman].[Salesman Name]" caption="Salesman Name" attribute="1" defaultMemberUniqueName="[Salesman].[Salesman Name].[All]" allUniqueName="[Salesman].[Salesman Name].[All]" dimensionUniqueName="[Salesman]" displayFolder="" count="2" memberValueDatatype="130" unbalanced="0"/>
    <cacheHierarchy uniqueName="[Salesman].[Gender]" caption="Gender" attribute="1" defaultMemberUniqueName="[Salesman].[Gender].[All]" allUniqueName="[Salesman].[Gender].[All]" dimensionUniqueName="[Salesman]" displayFolder="" count="2" memberValueDatatype="130" unbalanced="0"/>
    <cacheHierarchy uniqueName="[Salesman].[Age]" caption="Age" attribute="1" defaultMemberUniqueName="[Salesman].[Age].[All]" allUniqueName="[Salesman].[Age].[All]" dimensionUniqueName="[Salesman]" displayFolder="" count="2" memberValueDatatype="5" unbalanced="0"/>
    <cacheHierarchy uniqueName="[Salesman].[Experience (Years)]" caption="Experience (Years)" attribute="1" defaultMemberUniqueName="[Salesman].[Experience (Years)].[All]" allUniqueName="[Salesman].[Experience (Years)].[All]" dimensionUniqueName="[Salesman]" displayFolder="" count="2" memberValueDatatype="5" unbalanced="0"/>
    <cacheHierarchy uniqueName="[Salesman].[Marital Status]" caption="Marital Status" attribute="1" defaultMemberUniqueName="[Salesman].[Marital Status].[All]" allUniqueName="[Salesman].[Marital Status].[All]" dimensionUniqueName="[Salesman]" displayFolder="" count="2" memberValueDatatype="130" unbalanced="0"/>
    <cacheHierarchy uniqueName="[Salesman].[Sales Manager Name]" caption="Sales Manager Name" attribute="1" defaultMemberUniqueName="[Salesman].[Sales Manager Name].[All]" allUniqueName="[Salesman].[Sales Manager Name].[All]" dimensionUniqueName="[Salesman]" displayFolder="" count="2" memberValueDatatype="130" unbalanced="0"/>
    <cacheHierarchy uniqueName="[Salesman].[Age Group]" caption="Age Group" attribute="1" defaultMemberUniqueName="[Salesman].[Age Group].[All]" allUniqueName="[Salesman].[Age Group].[All]" dimensionUniqueName="[Salesman]" displayFolder="" count="2" memberValueDatatype="130" unbalanced="0"/>
    <cacheHierarchy uniqueName="[Salesman].[Experience Group]" caption="Experience Group" attribute="1" defaultMemberUniqueName="[Salesman].[Experience Group].[All]" allUniqueName="[Salesman].[Experience Group].[All]" dimensionUniqueName="[Salesman]" displayFolder="" count="2" memberValueDatatype="130" unbalanced="0"/>
    <cacheHierarchy uniqueName="[SKU].[SKU Code]" caption="SKU Code" attribute="1" defaultMemberUniqueName="[SKU].[SKU Code].[All]" allUniqueName="[SKU].[SKU Code].[All]" dimensionUniqueName="[SKU]" displayFolder="" count="2" memberValueDatatype="130" unbalanced="0"/>
    <cacheHierarchy uniqueName="[SKU].[SKU Type]" caption="SKU Type" attribute="1" defaultMemberUniqueName="[SKU].[SKU Type].[All]" allUniqueName="[SKU].[SKU Type].[All]" dimensionUniqueName="[SKU]" displayFolder="" count="2" memberValueDatatype="130" unbalanced="0"/>
    <cacheHierarchy uniqueName="[SKU].[Product Focus]" caption="Product Focus" attribute="1" defaultMemberUniqueName="[SKU].[Product Focus].[All]" allUniqueName="[SKU].[Product Focus].[All]" dimensionUniqueName="[SKU]" displayFolder="" count="2" memberValueDatatype="130" unbalanced="0"/>
    <cacheHierarchy uniqueName="[Stores].[Store ID]" caption="Store ID" attribute="1" defaultMemberUniqueName="[Stores].[Store ID].[All]" allUniqueName="[Stores].[Store ID].[All]" dimensionUniqueName="[Stores]" displayFolder="" count="2" memberValueDatatype="130" unbalanced="0"/>
    <cacheHierarchy uniqueName="[Stores].[Store Name]" caption="Store Name" attribute="1" defaultMemberUniqueName="[Stores].[Store Name].[All]" allUniqueName="[Stores].[Store Name].[All]" dimensionUniqueName="[Stores]" displayFolder="" count="2" memberValueDatatype="130" unbalanced="0"/>
    <cacheHierarchy uniqueName="[Stores].[City ID]" caption="City ID" attribute="1" defaultMemberUniqueName="[Stores].[City ID].[All]" allUniqueName="[Stores].[City ID].[All]" dimensionUniqueName="[Stores]" displayFolder="" count="2" memberValueDatatype="130" unbalanced="0"/>
    <cacheHierarchy uniqueName="[Stores].[Retailer Name]" caption="Retailer Name" attribute="1" defaultMemberUniqueName="[Stores].[Retailer Name].[All]" allUniqueName="[Stores].[Retailer Name].[All]" dimensionUniqueName="[Stores]" displayFolder="" count="2" memberValueDatatype="130" unbalanced="0"/>
    <cacheHierarchy uniqueName="[Stores].[Retailer Category]" caption="Retailer Category" attribute="1" defaultMemberUniqueName="[Stores].[Retailer Category].[All]" allUniqueName="[Stores].[Retailer Category].[All]" dimensionUniqueName="[Stores]" displayFolder="" count="2" memberValueDatatype="130" unbalanced="0"/>
    <cacheHierarchy uniqueName="[Stores].[Retailer Class]" caption="Retailer Class" attribute="1" defaultMemberUniqueName="[Stores].[Retailer Class].[All]" allUniqueName="[Stores].[Retailer Class].[All]" dimensionUniqueName="[Stores]" displayFolder="" count="2" memberValueDatatype="130" unbalanced="0"/>
    <cacheHierarchy uniqueName="[Stores].[Pin Code]" caption="Pin Code" attribute="1" defaultMemberUniqueName="[Stores].[Pin Code].[All]" allUniqueName="[Stores].[Pin Code].[All]" dimensionUniqueName="[Stores]" displayFolder="" count="2" memberValueDatatype="5" unbalanced="0"/>
    <cacheHierarchy uniqueName="[Stores].[Schemes]" caption="Schemes" attribute="1" defaultMemberUniqueName="[Stores].[Schemes].[All]" allUniqueName="[Stores].[Schemes].[All]" dimensionUniqueName="[Stores]" displayFolder="" count="2" memberValueDatatype="130" unbalanced="0"/>
    <cacheHierarchy uniqueName="[Transactions].[Transaction #]" caption="Transaction #" attribute="1" defaultMemberUniqueName="[Transactions].[Transaction #].[All]" allUniqueName="[Transactions].[Transaction #].[All]" dimensionUniqueName="[Transactions]" displayFolder="" count="2" memberValueDatatype="5" unbalanced="0"/>
    <cacheHierarchy uniqueName="[Transactions].[Salesman ID]" caption="Salesman ID" attribute="1" defaultMemberUniqueName="[Transactions].[Salesman ID].[All]" allUniqueName="[Transactions].[Salesman ID].[All]" dimensionUniqueName="[Transactions]" displayFolder="" count="2" memberValueDatatype="130" unbalanced="0"/>
    <cacheHierarchy uniqueName="[Transactions].[City ID]" caption="City ID" attribute="1" defaultMemberUniqueName="[Transactions].[City ID].[All]" allUniqueName="[Transactions].[City ID].[All]" dimensionUniqueName="[Transactions]" displayFolder="" count="2" memberValueDatatype="130" unbalanced="0"/>
    <cacheHierarchy uniqueName="[Transactions].[SKU Code]" caption="SKU Code" attribute="1" defaultMemberUniqueName="[Transactions].[SKU Code].[All]" allUniqueName="[Transactions].[SKU Code].[All]" dimensionUniqueName="[Transactions]" displayFolder="" count="2" memberValueDatatype="130" unbalanced="0"/>
    <cacheHierarchy uniqueName="[Transactions].[Store ID]" caption="Store ID" attribute="1" defaultMemberUniqueName="[Transactions].[Store ID].[All]" allUniqueName="[Transactions].[Store ID].[All]" dimensionUniqueName="[Transactions]" displayFolder="" count="2" memberValueDatatype="130" unbalanced="0"/>
    <cacheHierarchy uniqueName="[Transactions].[Period ID]" caption="Period ID" attribute="1" defaultMemberUniqueName="[Transactions].[Period ID].[All]" allUniqueName="[Transactions].[Period ID].[All]" dimensionUniqueName="[Transactions]" displayFolder="" count="2" memberValueDatatype="130" unbalanced="0"/>
    <cacheHierarchy uniqueName="[Transactions].[Unique Transaction ID]" caption="Unique Transaction ID" attribute="1" defaultMemberUniqueName="[Transactions].[Unique Transaction ID].[All]" allUniqueName="[Transactions].[Unique Transaction ID].[All]" dimensionUniqueName="[Transactions]" displayFolder="" count="2" memberValueDatatype="130" unbalanced="0"/>
    <cacheHierarchy uniqueName="[Transactions].[Actual Sales]" caption="Actual Sales" attribute="1" defaultMemberUniqueName="[Transactions].[Actual Sales].[All]" allUniqueName="[Transactions].[Actual Sales].[All]" dimensionUniqueName="[Transactions]" displayFolder="" count="2" memberValueDatatype="6" unbalanced="0"/>
    <cacheHierarchy uniqueName="[Transactions].[Target Sales]" caption="Target Sales" attribute="1" defaultMemberUniqueName="[Transactions].[Target Sales].[All]" allUniqueName="[Transactions].[Target Sales].[All]" dimensionUniqueName="[Transactions]" displayFolder="" count="2" memberValueDatatype="6" unbalanced="0"/>
    <cacheHierarchy uniqueName="[Transactions].[Actual Visits]" caption="Actual Visits" attribute="1" defaultMemberUniqueName="[Transactions].[Actual Visits].[All]" allUniqueName="[Transactions].[Actual Visits].[All]" dimensionUniqueName="[Transactions]" displayFolder="" count="2" memberValueDatatype="5" unbalanced="0"/>
    <cacheHierarchy uniqueName="[Transactions].[Target Visits]" caption="Target Visits" attribute="1" defaultMemberUniqueName="[Transactions].[Target Visits].[All]" allUniqueName="[Transactions].[Target Visits].[All]" dimensionUniqueName="[Transactions]" displayFolder="" count="2" memberValueDatatype="5" unbalanced="0"/>
    <cacheHierarchy uniqueName="[Transactions].[Rand Sales]" caption="Rand Sales" attribute="1" defaultMemberUniqueName="[Transactions].[Rand Sales].[All]" allUniqueName="[Transactions].[Rand Sales].[All]" dimensionUniqueName="[Transactions]" displayFolder="" count="2" memberValueDatatype="5" unbalanced="0"/>
    <cacheHierarchy uniqueName="[Transactions].[Rand Visits]" caption="Rand Visits" attribute="1" defaultMemberUniqueName="[Transactions].[Rand Visits].[All]" allUniqueName="[Transactions].[Rand Visits].[All]" dimensionUniqueName="[Transactions]" displayFolder="" count="2" memberValueDatatype="5" unbalanced="0"/>
    <cacheHierarchy uniqueName="[Transactions].[store wise sales]" caption="store wise sales" attribute="1" defaultMemberUniqueName="[Transactions].[store wise sales].[All]" allUniqueName="[Transactions].[store wise sales].[All]" dimensionUniqueName="[Transactions]" displayFolder="" count="2" memberValueDatatype="20" unbalanced="0"/>
    <cacheHierarchy uniqueName="[Period].[Date (Month Index)]" caption="Date (Month Index)" attribute="1" defaultMemberUniqueName="[Period].[Date (Month Index)].[All]" allUniqueName="[Period].[Date (Month Index)].[All]" dimensionUniqueName="[Period]" displayFolder="" count="2" memberValueDatatype="20" unbalanced="0" hidden="1"/>
    <cacheHierarchy uniqueName="[Measures].[__XL_Count Period]" caption="__XL_Count Period" measure="1" displayFolder="" measureGroup="Period" count="0" hidden="1"/>
    <cacheHierarchy uniqueName="[Measures].[__XL_Count Region]" caption="__XL_Count Region" measure="1" displayFolder="" measureGroup="Region"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Actual Sales]" caption="Sum of Actual Sales" measure="1" displayFolder="" measureGroup="Transactions" count="0" hidden="1">
      <extLst>
        <ext xmlns:x15="http://schemas.microsoft.com/office/spreadsheetml/2010/11/main" uri="{B97F6D7D-B522-45F9-BDA1-12C45D357490}">
          <x15:cacheHierarchy aggregatedColumn="43"/>
        </ext>
      </extLst>
    </cacheHierarchy>
    <cacheHierarchy uniqueName="[Measures].[Sum of Target Sales]" caption="Sum of Target Sales" measure="1" displayFolder="" measureGroup="Transactions" count="0" hidden="1">
      <extLst>
        <ext xmlns:x15="http://schemas.microsoft.com/office/spreadsheetml/2010/11/main" uri="{B97F6D7D-B522-45F9-BDA1-12C45D357490}">
          <x15:cacheHierarchy aggregatedColumn="44"/>
        </ext>
      </extLst>
    </cacheHierarchy>
    <cacheHierarchy uniqueName="[Measures].[Sum of Actual Visits]" caption="Sum of Actual Visits" measure="1" displayFolder="" measureGroup="Transactions" count="0" hidden="1">
      <extLst>
        <ext xmlns:x15="http://schemas.microsoft.com/office/spreadsheetml/2010/11/main" uri="{B97F6D7D-B522-45F9-BDA1-12C45D357490}">
          <x15:cacheHierarchy aggregatedColumn="45"/>
        </ext>
      </extLst>
    </cacheHierarchy>
    <cacheHierarchy uniqueName="[Measures].[Sum of Target Visits]" caption="Sum of Target Visits" measure="1" displayFolder="" measureGroup="Transactions" count="0" hidden="1">
      <extLst>
        <ext xmlns:x15="http://schemas.microsoft.com/office/spreadsheetml/2010/11/main" uri="{B97F6D7D-B522-45F9-BDA1-12C45D357490}">
          <x15:cacheHierarchy aggregatedColumn="46"/>
        </ext>
      </extLst>
    </cacheHierarchy>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s" uniqueName="[Transactions]" caption="Transactions"/>
  </dimensions>
  <measureGroups count="6">
    <measureGroup name="Period" caption="Period"/>
    <measureGroup name="Region" caption="Region"/>
    <measureGroup name="Salesman" caption="Salesman"/>
    <measureGroup name="SKU" caption="SKU"/>
    <measureGroup name="Stores" caption="Stores"/>
    <measureGroup name="Transactions" caption="Transactions"/>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slicerData="1" pivotCacheId="44092613"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iwik" refreshedDate="44563.936773263886" createdVersion="7" refreshedVersion="7" minRefreshableVersion="3" recordCount="0" supportSubquery="1" supportAdvancedDrill="1" xr:uid="{AF4848F1-3929-4807-AA51-5FE786A98DF9}">
  <cacheSource type="external" connectionId="2">
    <extLst>
      <ext xmlns:x14="http://schemas.microsoft.com/office/spreadsheetml/2009/9/main" uri="{F057638F-6D5F-4e77-A914-E7F072B9BCA8}">
        <x14:sourceConnection name="ThisWorkbookDataModel"/>
      </ext>
    </extLst>
  </cacheSource>
  <cacheFields count="3">
    <cacheField name="[Stores].[Retailer Name].[Retailer Name]" caption="Retailer Name" numFmtId="0" hierarchy="30" level="1">
      <sharedItems count="7">
        <s v="AllAround"/>
        <s v="AllStar"/>
        <s v="BlueFire"/>
        <s v="Fireside"/>
        <s v="Nexus"/>
        <s v="OurTown"/>
        <s v="Saffron"/>
      </sharedItems>
    </cacheField>
    <cacheField name="[Measures].[Sum of Actual Sales]" caption="Sum of Actual Sales" numFmtId="0" hierarchy="57" level="32767"/>
    <cacheField name="[Stores].[Retailer Class].[Retailer Class]" caption="Retailer Class" numFmtId="0" hierarchy="32" level="1">
      <sharedItems containsSemiMixedTypes="0" containsNonDate="0" containsString="0"/>
    </cacheField>
  </cacheFields>
  <cacheHierarchies count="62">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0" memberValueDatatype="130" unbalanced="0"/>
    <cacheHierarchy uniqueName="[Period].[Date (Year)]" caption="Date (Year)" attribute="1" defaultMemberUniqueName="[Period].[Date (Year)].[All]" allUniqueName="[Period].[Date (Year)].[All]" dimensionUniqueName="[Period]" displayFolder="" count="0" memberValueDatatype="130" unbalanced="0"/>
    <cacheHierarchy uniqueName="[Period].[Date (Quarter)]" caption="Date (Quarter)" attribute="1" defaultMemberUniqueName="[Period].[Date (Quarter)].[All]" allUniqueName="[Period].[Date (Quarter)].[All]" dimensionUniqueName="[Period]" displayFolder="" count="0" memberValueDatatype="130" unbalanced="0"/>
    <cacheHierarchy uniqueName="[Period].[Date (Month)]" caption="Date (Month)" attribute="1" defaultMemberUniqueName="[Period].[Date (Month)].[All]" allUniqueName="[Period].[Date (Month)].[All]" dimensionUniqueName="[Period]" displayFolder="" count="0" memberValueDatatype="130" unbalanced="0"/>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Population]" caption="Population" attribute="1" defaultMemberUniqueName="[Region].[Population].[All]" allUniqueName="[Region].[Population].[All]" dimensionUniqueName="[Region]" displayFolder="" count="0" memberValueDatatype="5"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0" memberValueDatatype="130" unbalanced="0"/>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5" unbalanced="0"/>
    <cacheHierarchy uniqueName="[Salesman].[Experience (Years)]" caption="Experience (Years)" attribute="1" defaultMemberUniqueName="[Salesman].[Experience (Years)].[All]" allUniqueName="[Salesman].[Experience (Years)].[All]" dimensionUniqueName="[Salesman]" displayFolder="" count="0" memberValueDatatype="5"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0"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2" memberValueDatatype="130" unbalanced="0">
      <fieldsUsage count="2">
        <fieldUsage x="-1"/>
        <fieldUsage x="0"/>
      </fieldsUsage>
    </cacheHierarchy>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2" memberValueDatatype="130" unbalanced="0">
      <fieldsUsage count="2">
        <fieldUsage x="-1"/>
        <fieldUsage x="2"/>
      </fieldsUsage>
    </cacheHierarchy>
    <cacheHierarchy uniqueName="[Stores].[Pin Code]" caption="Pin Code" attribute="1" defaultMemberUniqueName="[Stores].[Pin Code].[All]" allUniqueName="[Stores].[Pin Code].[All]" dimensionUniqueName="[Stores]" displayFolder="" count="0" memberValueDatatype="5" unbalanced="0"/>
    <cacheHierarchy uniqueName="[Stores].[Schemes]" caption="Schemes" attribute="1" defaultMemberUniqueName="[Stores].[Schemes].[All]" allUniqueName="[Stores].[Schemes].[All]" dimensionUniqueName="[Stores]" displayFolder="" count="0" memberValueDatatype="130" unbalanced="0"/>
    <cacheHierarchy uniqueName="[Transactions].[Transaction #]" caption="Transaction #" attribute="1" defaultMemberUniqueName="[Transactions].[Transaction #].[All]" allUniqueName="[Transactions].[Transaction #].[All]" dimensionUniqueName="[Transactions]" displayFolder="" count="0" memberValueDatatype="5" unbalanced="0"/>
    <cacheHierarchy uniqueName="[Transactions].[Salesman ID]" caption="Salesman ID" attribute="1" defaultMemberUniqueName="[Transactions].[Salesman ID].[All]" allUniqueName="[Transactions].[Salesman ID].[All]" dimensionUniqueName="[Transactions]" displayFolder="" count="0" memberValueDatatype="130" unbalanced="0"/>
    <cacheHierarchy uniqueName="[Transactions].[City ID]" caption="City ID" attribute="1" defaultMemberUniqueName="[Transactions].[City ID].[All]" allUniqueName="[Transactions].[City ID].[All]" dimensionUniqueName="[Transactions]" displayFolder="" count="0" memberValueDatatype="130" unbalanced="0"/>
    <cacheHierarchy uniqueName="[Transactions].[SKU Code]" caption="SKU Code" attribute="1" defaultMemberUniqueName="[Transactions].[SKU Code].[All]" allUniqueName="[Transactions].[SKU Code].[All]" dimensionUniqueName="[Transactions]" displayFolder="" count="0" memberValueDatatype="130" unbalanced="0"/>
    <cacheHierarchy uniqueName="[Transactions].[Store ID]" caption="Store ID" attribute="1" defaultMemberUniqueName="[Transactions].[Store ID].[All]" allUniqueName="[Transactions].[Store ID].[All]" dimensionUniqueName="[Transactions]" displayFolder="" count="0" memberValueDatatype="130" unbalanced="0"/>
    <cacheHierarchy uniqueName="[Transactions].[Period ID]" caption="Period ID" attribute="1" defaultMemberUniqueName="[Transactions].[Period ID].[All]" allUniqueName="[Transactions].[Period ID].[All]" dimensionUniqueName="[Transactions]" displayFolder="" count="0" memberValueDatatype="130" unbalanced="0"/>
    <cacheHierarchy uniqueName="[Transactions].[Unique Transaction ID]" caption="Unique Transaction ID" attribute="1" defaultMemberUniqueName="[Transactions].[Unique Transaction ID].[All]" allUniqueName="[Transactions].[Unique Transaction ID].[All]" dimensionUniqueName="[Transactions]" displayFolder="" count="0" memberValueDatatype="130" unbalanced="0"/>
    <cacheHierarchy uniqueName="[Transactions].[Actual Sales]" caption="Actual Sales" attribute="1" defaultMemberUniqueName="[Transactions].[Actual Sales].[All]" allUniqueName="[Transactions].[Actual Sales].[All]" dimensionUniqueName="[Transactions]" displayFolder="" count="0" memberValueDatatype="6" unbalanced="0"/>
    <cacheHierarchy uniqueName="[Transactions].[Target Sales]" caption="Target Sales" attribute="1" defaultMemberUniqueName="[Transactions].[Target Sales].[All]" allUniqueName="[Transactions].[Target Sales].[All]" dimensionUniqueName="[Transactions]" displayFolder="" count="0" memberValueDatatype="6" unbalanced="0"/>
    <cacheHierarchy uniqueName="[Transactions].[Actual Visits]" caption="Actual Visits" attribute="1" defaultMemberUniqueName="[Transactions].[Actual Visits].[All]" allUniqueName="[Transactions].[Actual Visits].[All]" dimensionUniqueName="[Transactions]" displayFolder="" count="0" memberValueDatatype="5" unbalanced="0"/>
    <cacheHierarchy uniqueName="[Transactions].[Target Visits]" caption="Target Visits" attribute="1" defaultMemberUniqueName="[Transactions].[Target Visits].[All]" allUniqueName="[Transactions].[Target Visits].[All]" dimensionUniqueName="[Transactions]" displayFolder="" count="0" memberValueDatatype="5" unbalanced="0"/>
    <cacheHierarchy uniqueName="[Transactions].[Rand Sales]" caption="Rand Sales" attribute="1" defaultMemberUniqueName="[Transactions].[Rand Sales].[All]" allUniqueName="[Transactions].[Rand Sales].[All]" dimensionUniqueName="[Transactions]" displayFolder="" count="0" memberValueDatatype="5" unbalanced="0"/>
    <cacheHierarchy uniqueName="[Transactions].[Rand Visits]" caption="Rand Visits" attribute="1" defaultMemberUniqueName="[Transactions].[Rand Visits].[All]" allUniqueName="[Transactions].[Rand Visits].[All]" dimensionUniqueName="[Transactions]" displayFolder="" count="0" memberValueDatatype="5" unbalanced="0"/>
    <cacheHierarchy uniqueName="[Transactions].[store wise sales]" caption="store wise sales" attribute="1" defaultMemberUniqueName="[Transactions].[store wise sales].[All]" allUniqueName="[Transactions].[store wise sales].[All]" dimensionUniqueName="[Transactions]" displayFolder="" count="0" memberValueDatatype="20" unbalanced="0"/>
    <cacheHierarchy uniqueName="[Period].[Date (Month Index)]" caption="Date (Month Index)" attribute="1" defaultMemberUniqueName="[Period].[Date (Month Index)].[All]" allUniqueName="[Period].[Date (Month Index)].[All]" dimensionUniqueName="[Period]" displayFolder="" count="0" memberValueDatatype="20" unbalanced="0" hidden="1"/>
    <cacheHierarchy uniqueName="[Measures].[__XL_Count Period]" caption="__XL_Count Period" measure="1" displayFolder="" measureGroup="Period" count="0" hidden="1"/>
    <cacheHierarchy uniqueName="[Measures].[__XL_Count Region]" caption="__XL_Count Region" measure="1" displayFolder="" measureGroup="Region"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Actual Sales]" caption="Sum of Actual Sales" measure="1" displayFolder="" measureGroup="Transactions" count="0" oneField="1" hidden="1">
      <fieldsUsage count="1">
        <fieldUsage x="1"/>
      </fieldsUsage>
      <extLst>
        <ext xmlns:x15="http://schemas.microsoft.com/office/spreadsheetml/2010/11/main" uri="{B97F6D7D-B522-45F9-BDA1-12C45D357490}">
          <x15:cacheHierarchy aggregatedColumn="42"/>
        </ext>
      </extLst>
    </cacheHierarchy>
    <cacheHierarchy uniqueName="[Measures].[Sum of Target Sales]" caption="Sum of Target Sales" measure="1" displayFolder="" measureGroup="Transactions" count="0" hidden="1">
      <extLst>
        <ext xmlns:x15="http://schemas.microsoft.com/office/spreadsheetml/2010/11/main" uri="{B97F6D7D-B522-45F9-BDA1-12C45D357490}">
          <x15:cacheHierarchy aggregatedColumn="43"/>
        </ext>
      </extLst>
    </cacheHierarchy>
    <cacheHierarchy uniqueName="[Measures].[Sum of Actual Visits]" caption="Sum of Actual Visits" measure="1" displayFolder="" measureGroup="Transactions" count="0" hidden="1">
      <extLst>
        <ext xmlns:x15="http://schemas.microsoft.com/office/spreadsheetml/2010/11/main" uri="{B97F6D7D-B522-45F9-BDA1-12C45D357490}">
          <x15:cacheHierarchy aggregatedColumn="44"/>
        </ext>
      </extLst>
    </cacheHierarchy>
    <cacheHierarchy uniqueName="[Measures].[Sum of Target Visits]" caption="Sum of Target Visits" measure="1" displayFolder="" measureGroup="Transactions" count="0" hidden="1">
      <extLst>
        <ext xmlns:x15="http://schemas.microsoft.com/office/spreadsheetml/2010/11/main" uri="{B97F6D7D-B522-45F9-BDA1-12C45D357490}">
          <x15:cacheHierarchy aggregatedColumn="45"/>
        </ext>
      </extLst>
    </cacheHierarchy>
    <cacheHierarchy uniqueName="[Measures].[Count of Pre/Post Covid-19]" caption="Count of Pre/Post Covid-19" measure="1" displayFolder="" measureGroup="Period" count="0" hidden="1">
      <extLst>
        <ext xmlns:x15="http://schemas.microsoft.com/office/spreadsheetml/2010/11/main" uri="{B97F6D7D-B522-45F9-BDA1-12C45D357490}">
          <x15:cacheHierarchy aggregatedColumn="4"/>
        </ext>
      </extLst>
    </cacheHierarchy>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s" uniqueName="[Transactions]" caption="Transactions"/>
  </dimensions>
  <measureGroups count="6">
    <measureGroup name="Period" caption="Period"/>
    <measureGroup name="Region" caption="Region"/>
    <measureGroup name="Salesman" caption="Salesman"/>
    <measureGroup name="SKU" caption="SKU"/>
    <measureGroup name="Stores" caption="Stores"/>
    <measureGroup name="Transactions" caption="Transactions"/>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pivotCacheId="20788025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iwik" refreshedDate="44563.936786921295" createdVersion="7" refreshedVersion="7" minRefreshableVersion="3" recordCount="0" supportSubquery="1" supportAdvancedDrill="1" xr:uid="{62DD7CAE-4A1F-4293-B86F-6B932F743426}">
  <cacheSource type="external" connectionId="2">
    <extLst>
      <ext xmlns:x14="http://schemas.microsoft.com/office/spreadsheetml/2009/9/main" uri="{F057638F-6D5F-4e77-A914-E7F072B9BCA8}">
        <x14:sourceConnection name="ThisWorkbookDataModel"/>
      </ext>
    </extLst>
  </cacheSource>
  <cacheFields count="4">
    <cacheField name="[SKU].[SKU Code].[SKU Code]" caption="SKU Code" numFmtId="0" hierarchy="24" level="1">
      <sharedItems count="21">
        <s v="SKU-10"/>
        <s v="SKU-11"/>
        <s v="SKU-12"/>
        <s v="SKU-13"/>
        <s v="SKU-14"/>
        <s v="SKU-15"/>
        <s v="SKU-16"/>
        <s v="SKU-17"/>
        <s v="SKU-18"/>
        <s v="SKU-19"/>
        <s v="SKU-20"/>
        <s v="SKU-21"/>
        <s v="SKU-22"/>
        <s v="SKU-23"/>
        <s v="SKU-24"/>
        <s v="SKU-25"/>
        <s v="SKU-26"/>
        <s v="SKU-27"/>
        <s v="SKU-28"/>
        <s v="SKU-29"/>
        <s v="SKU-30"/>
      </sharedItems>
    </cacheField>
    <cacheField name="[Measures].[Sum of Actual Sales]" caption="Sum of Actual Sales" numFmtId="0" hierarchy="57" level="32767"/>
    <cacheField name="[Measures].[Sum of Target Sales]" caption="Sum of Target Sales" numFmtId="0" hierarchy="58" level="32767"/>
    <cacheField name="[Region].[Region].[Region]" caption="Region" numFmtId="0" hierarchy="11" level="1">
      <sharedItems containsSemiMixedTypes="0" containsNonDate="0" containsString="0"/>
    </cacheField>
  </cacheFields>
  <cacheHierarchies count="62">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0" memberValueDatatype="130" unbalanced="0"/>
    <cacheHierarchy uniqueName="[Period].[Date (Year)]" caption="Date (Year)" attribute="1" defaultMemberUniqueName="[Period].[Date (Year)].[All]" allUniqueName="[Period].[Date (Year)].[All]" dimensionUniqueName="[Period]" displayFolder="" count="0" memberValueDatatype="130" unbalanced="0"/>
    <cacheHierarchy uniqueName="[Period].[Date (Quarter)]" caption="Date (Quarter)" attribute="1" defaultMemberUniqueName="[Period].[Date (Quarter)].[All]" allUniqueName="[Period].[Date (Quarter)].[All]" dimensionUniqueName="[Period]" displayFolder="" count="0" memberValueDatatype="130" unbalanced="0"/>
    <cacheHierarchy uniqueName="[Period].[Date (Month)]" caption="Date (Month)" attribute="1" defaultMemberUniqueName="[Period].[Date (Month)].[All]" allUniqueName="[Period].[Date (Month)].[All]" dimensionUniqueName="[Period]" displayFolder="" count="0" memberValueDatatype="130" unbalanced="0"/>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2" memberValueDatatype="130" unbalanced="0">
      <fieldsUsage count="2">
        <fieldUsage x="-1"/>
        <fieldUsage x="3"/>
      </fieldsUsage>
    </cacheHierarchy>
    <cacheHierarchy uniqueName="[Region].[Population]" caption="Population" attribute="1" defaultMemberUniqueName="[Region].[Population].[All]" allUniqueName="[Region].[Population].[All]" dimensionUniqueName="[Region]" displayFolder="" count="0" memberValueDatatype="5"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0" memberValueDatatype="130" unbalanced="0"/>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5" unbalanced="0"/>
    <cacheHierarchy uniqueName="[Salesman].[Experience (Years)]" caption="Experience (Years)" attribute="1" defaultMemberUniqueName="[Salesman].[Experience (Years)].[All]" allUniqueName="[Salesman].[Experience (Years)].[All]" dimensionUniqueName="[Salesman]" displayFolder="" count="0" memberValueDatatype="5"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2" memberValueDatatype="130" unbalanced="0">
      <fieldsUsage count="2">
        <fieldUsage x="-1"/>
        <fieldUsage x="0"/>
      </fieldsUsage>
    </cacheHierarchy>
    <cacheHierarchy uniqueName="[SKU].[SKU Type]" caption="SKU Type" attribute="1" defaultMemberUniqueName="[SKU].[SKU Type].[All]" allUniqueName="[SKU].[SKU Type].[All]" dimensionUniqueName="[SKU]" displayFolder="" count="0"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0" memberValueDatatype="130" unbalanced="0"/>
    <cacheHierarchy uniqueName="[Stores].[Pin Code]" caption="Pin Code" attribute="1" defaultMemberUniqueName="[Stores].[Pin Code].[All]" allUniqueName="[Stores].[Pin Code].[All]" dimensionUniqueName="[Stores]" displayFolder="" count="0" memberValueDatatype="5" unbalanced="0"/>
    <cacheHierarchy uniqueName="[Stores].[Schemes]" caption="Schemes" attribute="1" defaultMemberUniqueName="[Stores].[Schemes].[All]" allUniqueName="[Stores].[Schemes].[All]" dimensionUniqueName="[Stores]" displayFolder="" count="0" memberValueDatatype="130" unbalanced="0"/>
    <cacheHierarchy uniqueName="[Transactions].[Transaction #]" caption="Transaction #" attribute="1" defaultMemberUniqueName="[Transactions].[Transaction #].[All]" allUniqueName="[Transactions].[Transaction #].[All]" dimensionUniqueName="[Transactions]" displayFolder="" count="0" memberValueDatatype="5" unbalanced="0"/>
    <cacheHierarchy uniqueName="[Transactions].[Salesman ID]" caption="Salesman ID" attribute="1" defaultMemberUniqueName="[Transactions].[Salesman ID].[All]" allUniqueName="[Transactions].[Salesman ID].[All]" dimensionUniqueName="[Transactions]" displayFolder="" count="0" memberValueDatatype="130" unbalanced="0"/>
    <cacheHierarchy uniqueName="[Transactions].[City ID]" caption="City ID" attribute="1" defaultMemberUniqueName="[Transactions].[City ID].[All]" allUniqueName="[Transactions].[City ID].[All]" dimensionUniqueName="[Transactions]" displayFolder="" count="0" memberValueDatatype="130" unbalanced="0"/>
    <cacheHierarchy uniqueName="[Transactions].[SKU Code]" caption="SKU Code" attribute="1" defaultMemberUniqueName="[Transactions].[SKU Code].[All]" allUniqueName="[Transactions].[SKU Code].[All]" dimensionUniqueName="[Transactions]" displayFolder="" count="0" memberValueDatatype="130" unbalanced="0"/>
    <cacheHierarchy uniqueName="[Transactions].[Store ID]" caption="Store ID" attribute="1" defaultMemberUniqueName="[Transactions].[Store ID].[All]" allUniqueName="[Transactions].[Store ID].[All]" dimensionUniqueName="[Transactions]" displayFolder="" count="0" memberValueDatatype="130" unbalanced="0"/>
    <cacheHierarchy uniqueName="[Transactions].[Period ID]" caption="Period ID" attribute="1" defaultMemberUniqueName="[Transactions].[Period ID].[All]" allUniqueName="[Transactions].[Period ID].[All]" dimensionUniqueName="[Transactions]" displayFolder="" count="0" memberValueDatatype="130" unbalanced="0"/>
    <cacheHierarchy uniqueName="[Transactions].[Unique Transaction ID]" caption="Unique Transaction ID" attribute="1" defaultMemberUniqueName="[Transactions].[Unique Transaction ID].[All]" allUniqueName="[Transactions].[Unique Transaction ID].[All]" dimensionUniqueName="[Transactions]" displayFolder="" count="0" memberValueDatatype="130" unbalanced="0"/>
    <cacheHierarchy uniqueName="[Transactions].[Actual Sales]" caption="Actual Sales" attribute="1" defaultMemberUniqueName="[Transactions].[Actual Sales].[All]" allUniqueName="[Transactions].[Actual Sales].[All]" dimensionUniqueName="[Transactions]" displayFolder="" count="0" memberValueDatatype="6" unbalanced="0"/>
    <cacheHierarchy uniqueName="[Transactions].[Target Sales]" caption="Target Sales" attribute="1" defaultMemberUniqueName="[Transactions].[Target Sales].[All]" allUniqueName="[Transactions].[Target Sales].[All]" dimensionUniqueName="[Transactions]" displayFolder="" count="0" memberValueDatatype="6" unbalanced="0"/>
    <cacheHierarchy uniqueName="[Transactions].[Actual Visits]" caption="Actual Visits" attribute="1" defaultMemberUniqueName="[Transactions].[Actual Visits].[All]" allUniqueName="[Transactions].[Actual Visits].[All]" dimensionUniqueName="[Transactions]" displayFolder="" count="0" memberValueDatatype="5" unbalanced="0"/>
    <cacheHierarchy uniqueName="[Transactions].[Target Visits]" caption="Target Visits" attribute="1" defaultMemberUniqueName="[Transactions].[Target Visits].[All]" allUniqueName="[Transactions].[Target Visits].[All]" dimensionUniqueName="[Transactions]" displayFolder="" count="0" memberValueDatatype="5" unbalanced="0"/>
    <cacheHierarchy uniqueName="[Transactions].[Rand Sales]" caption="Rand Sales" attribute="1" defaultMemberUniqueName="[Transactions].[Rand Sales].[All]" allUniqueName="[Transactions].[Rand Sales].[All]" dimensionUniqueName="[Transactions]" displayFolder="" count="0" memberValueDatatype="5" unbalanced="0"/>
    <cacheHierarchy uniqueName="[Transactions].[Rand Visits]" caption="Rand Visits" attribute="1" defaultMemberUniqueName="[Transactions].[Rand Visits].[All]" allUniqueName="[Transactions].[Rand Visits].[All]" dimensionUniqueName="[Transactions]" displayFolder="" count="0" memberValueDatatype="5" unbalanced="0"/>
    <cacheHierarchy uniqueName="[Transactions].[store wise sales]" caption="store wise sales" attribute="1" defaultMemberUniqueName="[Transactions].[store wise sales].[All]" allUniqueName="[Transactions].[store wise sales].[All]" dimensionUniqueName="[Transactions]" displayFolder="" count="0" memberValueDatatype="20" unbalanced="0"/>
    <cacheHierarchy uniqueName="[Period].[Date (Month Index)]" caption="Date (Month Index)" attribute="1" defaultMemberUniqueName="[Period].[Date (Month Index)].[All]" allUniqueName="[Period].[Date (Month Index)].[All]" dimensionUniqueName="[Period]" displayFolder="" count="0" memberValueDatatype="20" unbalanced="0" hidden="1"/>
    <cacheHierarchy uniqueName="[Measures].[__XL_Count Period]" caption="__XL_Count Period" measure="1" displayFolder="" measureGroup="Period" count="0" hidden="1"/>
    <cacheHierarchy uniqueName="[Measures].[__XL_Count Region]" caption="__XL_Count Region" measure="1" displayFolder="" measureGroup="Region"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Actual Sales]" caption="Sum of Actual Sales" measure="1" displayFolder="" measureGroup="Transactions" count="0" oneField="1" hidden="1">
      <fieldsUsage count="1">
        <fieldUsage x="1"/>
      </fieldsUsage>
      <extLst>
        <ext xmlns:x15="http://schemas.microsoft.com/office/spreadsheetml/2010/11/main" uri="{B97F6D7D-B522-45F9-BDA1-12C45D357490}">
          <x15:cacheHierarchy aggregatedColumn="42"/>
        </ext>
      </extLst>
    </cacheHierarchy>
    <cacheHierarchy uniqueName="[Measures].[Sum of Target Sales]" caption="Sum of Target Sales" measure="1" displayFolder="" measureGroup="Transactions" count="0" oneField="1" hidden="1">
      <fieldsUsage count="1">
        <fieldUsage x="2"/>
      </fieldsUsage>
      <extLst>
        <ext xmlns:x15="http://schemas.microsoft.com/office/spreadsheetml/2010/11/main" uri="{B97F6D7D-B522-45F9-BDA1-12C45D357490}">
          <x15:cacheHierarchy aggregatedColumn="43"/>
        </ext>
      </extLst>
    </cacheHierarchy>
    <cacheHierarchy uniqueName="[Measures].[Sum of Actual Visits]" caption="Sum of Actual Visits" measure="1" displayFolder="" measureGroup="Transactions" count="0" hidden="1">
      <extLst>
        <ext xmlns:x15="http://schemas.microsoft.com/office/spreadsheetml/2010/11/main" uri="{B97F6D7D-B522-45F9-BDA1-12C45D357490}">
          <x15:cacheHierarchy aggregatedColumn="44"/>
        </ext>
      </extLst>
    </cacheHierarchy>
    <cacheHierarchy uniqueName="[Measures].[Sum of Target Visits]" caption="Sum of Target Visits" measure="1" displayFolder="" measureGroup="Transactions" count="0" hidden="1">
      <extLst>
        <ext xmlns:x15="http://schemas.microsoft.com/office/spreadsheetml/2010/11/main" uri="{B97F6D7D-B522-45F9-BDA1-12C45D357490}">
          <x15:cacheHierarchy aggregatedColumn="45"/>
        </ext>
      </extLst>
    </cacheHierarchy>
    <cacheHierarchy uniqueName="[Measures].[Count of Pre/Post Covid-19]" caption="Count of Pre/Post Covid-19" measure="1" displayFolder="" measureGroup="Period" count="0" hidden="1">
      <extLst>
        <ext xmlns:x15="http://schemas.microsoft.com/office/spreadsheetml/2010/11/main" uri="{B97F6D7D-B522-45F9-BDA1-12C45D357490}">
          <x15:cacheHierarchy aggregatedColumn="4"/>
        </ext>
      </extLst>
    </cacheHierarchy>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s" uniqueName="[Transactions]" caption="Transactions"/>
  </dimensions>
  <measureGroups count="6">
    <measureGroup name="Period" caption="Period"/>
    <measureGroup name="Region" caption="Region"/>
    <measureGroup name="Salesman" caption="Salesman"/>
    <measureGroup name="SKU" caption="SKU"/>
    <measureGroup name="Stores" caption="Stores"/>
    <measureGroup name="Transactions" caption="Transactions"/>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pivotCacheId="51995338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iwik" refreshedDate="44558.90053900463" createdVersion="5" refreshedVersion="7" minRefreshableVersion="3" recordCount="0" supportSubquery="1" supportAdvancedDrill="1" xr:uid="{C6F8E124-3948-43E6-9EE7-A8218B4F96D9}">
  <cacheSource type="external" connectionId="2">
    <extLst>
      <ext xmlns:x14="http://schemas.microsoft.com/office/spreadsheetml/2009/9/main" uri="{F057638F-6D5F-4e77-A914-E7F072B9BCA8}">
        <x14:sourceConnection name="ThisWorkbookDataModel"/>
      </ext>
    </extLst>
  </cacheSource>
  <cacheFields count="2">
    <cacheField name="[Salesman].[Salesman Name].[Salesman Name]" caption="Salesman Name" numFmtId="0" hierarchy="16" level="1">
      <sharedItems count="5">
        <s v="Samuel George"/>
        <s v="Shweta Kalla "/>
        <s v="Veena Bath "/>
        <s v="Vijay Dev"/>
        <s v="Wahid Khan"/>
      </sharedItems>
    </cacheField>
    <cacheField name="[Measures].[Sum of Actual Sales]" caption="Sum of Actual Sales" numFmtId="0" hierarchy="57" level="32767"/>
  </cacheFields>
  <cacheHierarchies count="62">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0" memberValueDatatype="130" unbalanced="0"/>
    <cacheHierarchy uniqueName="[Period].[Date (Year)]" caption="Date (Year)" attribute="1" defaultMemberUniqueName="[Period].[Date (Year)].[All]" allUniqueName="[Period].[Date (Year)].[All]" dimensionUniqueName="[Period]" displayFolder="" count="0" memberValueDatatype="130" unbalanced="0"/>
    <cacheHierarchy uniqueName="[Period].[Date (Quarter)]" caption="Date (Quarter)" attribute="1" defaultMemberUniqueName="[Period].[Date (Quarter)].[All]" allUniqueName="[Period].[Date (Quarter)].[All]" dimensionUniqueName="[Period]" displayFolder="" count="0" memberValueDatatype="130" unbalanced="0"/>
    <cacheHierarchy uniqueName="[Period].[Date (Month)]" caption="Date (Month)" attribute="1" defaultMemberUniqueName="[Period].[Date (Month)].[All]" allUniqueName="[Period].[Date (Month)].[All]" dimensionUniqueName="[Period]" displayFolder="" count="0" memberValueDatatype="130" unbalanced="0"/>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Population]" caption="Population" attribute="1" defaultMemberUniqueName="[Region].[Population].[All]" allUniqueName="[Region].[Population].[All]" dimensionUniqueName="[Region]" displayFolder="" count="0" memberValueDatatype="5"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2" memberValueDatatype="130" unbalanced="0">
      <fieldsUsage count="2">
        <fieldUsage x="-1"/>
        <fieldUsage x="0"/>
      </fieldsUsage>
    </cacheHierarchy>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5" unbalanced="0"/>
    <cacheHierarchy uniqueName="[Salesman].[Experience (Years)]" caption="Experience (Years)" attribute="1" defaultMemberUniqueName="[Salesman].[Experience (Years)].[All]" allUniqueName="[Salesman].[Experience (Years)].[All]" dimensionUniqueName="[Salesman]" displayFolder="" count="0" memberValueDatatype="5"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0"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0" memberValueDatatype="130" unbalanced="0"/>
    <cacheHierarchy uniqueName="[Stores].[Pin Code]" caption="Pin Code" attribute="1" defaultMemberUniqueName="[Stores].[Pin Code].[All]" allUniqueName="[Stores].[Pin Code].[All]" dimensionUniqueName="[Stores]" displayFolder="" count="0" memberValueDatatype="5" unbalanced="0"/>
    <cacheHierarchy uniqueName="[Stores].[Schemes]" caption="Schemes" attribute="1" defaultMemberUniqueName="[Stores].[Schemes].[All]" allUniqueName="[Stores].[Schemes].[All]" dimensionUniqueName="[Stores]" displayFolder="" count="0" memberValueDatatype="130" unbalanced="0"/>
    <cacheHierarchy uniqueName="[Transactions].[Transaction #]" caption="Transaction #" attribute="1" defaultMemberUniqueName="[Transactions].[Transaction #].[All]" allUniqueName="[Transactions].[Transaction #].[All]" dimensionUniqueName="[Transactions]" displayFolder="" count="0" memberValueDatatype="5" unbalanced="0"/>
    <cacheHierarchy uniqueName="[Transactions].[Salesman ID]" caption="Salesman ID" attribute="1" defaultMemberUniqueName="[Transactions].[Salesman ID].[All]" allUniqueName="[Transactions].[Salesman ID].[All]" dimensionUniqueName="[Transactions]" displayFolder="" count="0" memberValueDatatype="130" unbalanced="0"/>
    <cacheHierarchy uniqueName="[Transactions].[City ID]" caption="City ID" attribute="1" defaultMemberUniqueName="[Transactions].[City ID].[All]" allUniqueName="[Transactions].[City ID].[All]" dimensionUniqueName="[Transactions]" displayFolder="" count="0" memberValueDatatype="130" unbalanced="0"/>
    <cacheHierarchy uniqueName="[Transactions].[SKU Code]" caption="SKU Code" attribute="1" defaultMemberUniqueName="[Transactions].[SKU Code].[All]" allUniqueName="[Transactions].[SKU Code].[All]" dimensionUniqueName="[Transactions]" displayFolder="" count="0" memberValueDatatype="130" unbalanced="0"/>
    <cacheHierarchy uniqueName="[Transactions].[Store ID]" caption="Store ID" attribute="1" defaultMemberUniqueName="[Transactions].[Store ID].[All]" allUniqueName="[Transactions].[Store ID].[All]" dimensionUniqueName="[Transactions]" displayFolder="" count="0" memberValueDatatype="130" unbalanced="0"/>
    <cacheHierarchy uniqueName="[Transactions].[Period ID]" caption="Period ID" attribute="1" defaultMemberUniqueName="[Transactions].[Period ID].[All]" allUniqueName="[Transactions].[Period ID].[All]" dimensionUniqueName="[Transactions]" displayFolder="" count="0" memberValueDatatype="130" unbalanced="0"/>
    <cacheHierarchy uniqueName="[Transactions].[Unique Transaction ID]" caption="Unique Transaction ID" attribute="1" defaultMemberUniqueName="[Transactions].[Unique Transaction ID].[All]" allUniqueName="[Transactions].[Unique Transaction ID].[All]" dimensionUniqueName="[Transactions]" displayFolder="" count="0" memberValueDatatype="130" unbalanced="0"/>
    <cacheHierarchy uniqueName="[Transactions].[Actual Sales]" caption="Actual Sales" attribute="1" defaultMemberUniqueName="[Transactions].[Actual Sales].[All]" allUniqueName="[Transactions].[Actual Sales].[All]" dimensionUniqueName="[Transactions]" displayFolder="" count="0" memberValueDatatype="6" unbalanced="0"/>
    <cacheHierarchy uniqueName="[Transactions].[Target Sales]" caption="Target Sales" attribute="1" defaultMemberUniqueName="[Transactions].[Target Sales].[All]" allUniqueName="[Transactions].[Target Sales].[All]" dimensionUniqueName="[Transactions]" displayFolder="" count="0" memberValueDatatype="6" unbalanced="0"/>
    <cacheHierarchy uniqueName="[Transactions].[Actual Visits]" caption="Actual Visits" attribute="1" defaultMemberUniqueName="[Transactions].[Actual Visits].[All]" allUniqueName="[Transactions].[Actual Visits].[All]" dimensionUniqueName="[Transactions]" displayFolder="" count="0" memberValueDatatype="5" unbalanced="0"/>
    <cacheHierarchy uniqueName="[Transactions].[Target Visits]" caption="Target Visits" attribute="1" defaultMemberUniqueName="[Transactions].[Target Visits].[All]" allUniqueName="[Transactions].[Target Visits].[All]" dimensionUniqueName="[Transactions]" displayFolder="" count="0" memberValueDatatype="5" unbalanced="0"/>
    <cacheHierarchy uniqueName="[Transactions].[Rand Sales]" caption="Rand Sales" attribute="1" defaultMemberUniqueName="[Transactions].[Rand Sales].[All]" allUniqueName="[Transactions].[Rand Sales].[All]" dimensionUniqueName="[Transactions]" displayFolder="" count="0" memberValueDatatype="5" unbalanced="0"/>
    <cacheHierarchy uniqueName="[Transactions].[Rand Visits]" caption="Rand Visits" attribute="1" defaultMemberUniqueName="[Transactions].[Rand Visits].[All]" allUniqueName="[Transactions].[Rand Visits].[All]" dimensionUniqueName="[Transactions]" displayFolder="" count="0" memberValueDatatype="5" unbalanced="0"/>
    <cacheHierarchy uniqueName="[Transactions].[store wise sales]" caption="store wise sales" attribute="1" defaultMemberUniqueName="[Transactions].[store wise sales].[All]" allUniqueName="[Transactions].[store wise sales].[All]" dimensionUniqueName="[Transactions]" displayFolder="" count="0" memberValueDatatype="20" unbalanced="0"/>
    <cacheHierarchy uniqueName="[Period].[Date (Month Index)]" caption="Date (Month Index)" attribute="1" defaultMemberUniqueName="[Period].[Date (Month Index)].[All]" allUniqueName="[Period].[Date (Month Index)].[All]" dimensionUniqueName="[Period]" displayFolder="" count="0" memberValueDatatype="20" unbalanced="0" hidden="1"/>
    <cacheHierarchy uniqueName="[Measures].[__XL_Count Period]" caption="__XL_Count Period" measure="1" displayFolder="" measureGroup="Period" count="0" hidden="1"/>
    <cacheHierarchy uniqueName="[Measures].[__XL_Count Region]" caption="__XL_Count Region" measure="1" displayFolder="" measureGroup="Region"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Actual Sales]" caption="Sum of Actual Sales" measure="1" displayFolder="" measureGroup="Transactions" count="0" oneField="1" hidden="1">
      <fieldsUsage count="1">
        <fieldUsage x="1"/>
      </fieldsUsage>
      <extLst>
        <ext xmlns:x15="http://schemas.microsoft.com/office/spreadsheetml/2010/11/main" uri="{B97F6D7D-B522-45F9-BDA1-12C45D357490}">
          <x15:cacheHierarchy aggregatedColumn="42"/>
        </ext>
      </extLst>
    </cacheHierarchy>
    <cacheHierarchy uniqueName="[Measures].[Sum of Target Sales]" caption="Sum of Target Sales" measure="1" displayFolder="" measureGroup="Transactions" count="0" hidden="1">
      <extLst>
        <ext xmlns:x15="http://schemas.microsoft.com/office/spreadsheetml/2010/11/main" uri="{B97F6D7D-B522-45F9-BDA1-12C45D357490}">
          <x15:cacheHierarchy aggregatedColumn="43"/>
        </ext>
      </extLst>
    </cacheHierarchy>
    <cacheHierarchy uniqueName="[Measures].[Sum of Actual Visits]" caption="Sum of Actual Visits" measure="1" displayFolder="" measureGroup="Transactions" count="0" hidden="1">
      <extLst>
        <ext xmlns:x15="http://schemas.microsoft.com/office/spreadsheetml/2010/11/main" uri="{B97F6D7D-B522-45F9-BDA1-12C45D357490}">
          <x15:cacheHierarchy aggregatedColumn="44"/>
        </ext>
      </extLst>
    </cacheHierarchy>
    <cacheHierarchy uniqueName="[Measures].[Sum of Target Visits]" caption="Sum of Target Visits" measure="1" displayFolder="" measureGroup="Transactions" count="0" hidden="1">
      <extLst>
        <ext xmlns:x15="http://schemas.microsoft.com/office/spreadsheetml/2010/11/main" uri="{B97F6D7D-B522-45F9-BDA1-12C45D357490}">
          <x15:cacheHierarchy aggregatedColumn="45"/>
        </ext>
      </extLst>
    </cacheHierarchy>
    <cacheHierarchy uniqueName="[Measures].[Count of Pre/Post Covid-19]" caption="Count of Pre/Post Covid-19" measure="1" displayFolder="" measureGroup="Period" count="0" hidden="1">
      <extLst>
        <ext xmlns:x15="http://schemas.microsoft.com/office/spreadsheetml/2010/11/main" uri="{B97F6D7D-B522-45F9-BDA1-12C45D357490}">
          <x15:cacheHierarchy aggregatedColumn="4"/>
        </ext>
      </extLst>
    </cacheHierarchy>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s" uniqueName="[Transactions]" caption="Transactions"/>
  </dimensions>
  <measureGroups count="6">
    <measureGroup name="Period" caption="Period"/>
    <measureGroup name="Region" caption="Region"/>
    <measureGroup name="Salesman" caption="Salesman"/>
    <measureGroup name="SKU" caption="SKU"/>
    <measureGroup name="Stores" caption="Stores"/>
    <measureGroup name="Transactions" caption="Transactions"/>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pivotCacheId="11840995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iwik" refreshedDate="44563.936705324071" createdVersion="7" refreshedVersion="7" minRefreshableVersion="3" recordCount="0" supportSubquery="1" supportAdvancedDrill="1" xr:uid="{E6D26A6F-7454-4692-9F10-A3D594A785CD}">
  <cacheSource type="external" connectionId="2">
    <extLst>
      <ext xmlns:x14="http://schemas.microsoft.com/office/spreadsheetml/2009/9/main" uri="{F057638F-6D5F-4e77-A914-E7F072B9BCA8}">
        <x14:sourceConnection name="ThisWorkbookDataModel"/>
      </ext>
    </extLst>
  </cacheSource>
  <cacheFields count="3">
    <cacheField name="[Measures].[Sum of Actual Visits]" caption="Sum of Actual Visits" numFmtId="0" hierarchy="59" level="32767"/>
    <cacheField name="[Measures].[Sum of Target Visits]" caption="Sum of Target Visits" numFmtId="0" hierarchy="60" level="32767"/>
    <cacheField name="[Period].[Date (Month)].[Date (Month)]" caption="Date (Month)" numFmtId="0" hierarchy="7" level="1">
      <sharedItems containsSemiMixedTypes="0" containsNonDate="0" containsString="0"/>
    </cacheField>
  </cacheFields>
  <cacheHierarchies count="62">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0" memberValueDatatype="130" unbalanced="0"/>
    <cacheHierarchy uniqueName="[Period].[Date (Year)]" caption="Date (Year)" attribute="1" defaultMemberUniqueName="[Period].[Date (Year)].[All]" allUniqueName="[Period].[Date (Year)].[All]" dimensionUniqueName="[Period]" displayFolder="" count="0" memberValueDatatype="130" unbalanced="0"/>
    <cacheHierarchy uniqueName="[Period].[Date (Quarter)]" caption="Date (Quarter)" attribute="1" defaultMemberUniqueName="[Period].[Date (Quarter)].[All]" allUniqueName="[Period].[Date (Quarter)].[All]" dimensionUniqueName="[Period]" displayFolder="" count="0" memberValueDatatype="130" unbalanced="0"/>
    <cacheHierarchy uniqueName="[Period].[Date (Month)]" caption="Date (Month)" attribute="1" defaultMemberUniqueName="[Period].[Date (Month)].[All]" allUniqueName="[Period].[Date (Month)].[All]" dimensionUniqueName="[Period]" displayFolder="" count="2" memberValueDatatype="130" unbalanced="0">
      <fieldsUsage count="2">
        <fieldUsage x="-1"/>
        <fieldUsage x="2"/>
      </fieldsUsage>
    </cacheHierarchy>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Population]" caption="Population" attribute="1" defaultMemberUniqueName="[Region].[Population].[All]" allUniqueName="[Region].[Population].[All]" dimensionUniqueName="[Region]" displayFolder="" count="0" memberValueDatatype="5"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0" memberValueDatatype="130" unbalanced="0"/>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5" unbalanced="0"/>
    <cacheHierarchy uniqueName="[Salesman].[Experience (Years)]" caption="Experience (Years)" attribute="1" defaultMemberUniqueName="[Salesman].[Experience (Years)].[All]" allUniqueName="[Salesman].[Experience (Years)].[All]" dimensionUniqueName="[Salesman]" displayFolder="" count="0" memberValueDatatype="5"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0"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0" memberValueDatatype="130" unbalanced="0"/>
    <cacheHierarchy uniqueName="[Stores].[Pin Code]" caption="Pin Code" attribute="1" defaultMemberUniqueName="[Stores].[Pin Code].[All]" allUniqueName="[Stores].[Pin Code].[All]" dimensionUniqueName="[Stores]" displayFolder="" count="0" memberValueDatatype="5" unbalanced="0"/>
    <cacheHierarchy uniqueName="[Stores].[Schemes]" caption="Schemes" attribute="1" defaultMemberUniqueName="[Stores].[Schemes].[All]" allUniqueName="[Stores].[Schemes].[All]" dimensionUniqueName="[Stores]" displayFolder="" count="0" memberValueDatatype="130" unbalanced="0"/>
    <cacheHierarchy uniqueName="[Transactions].[Transaction #]" caption="Transaction #" attribute="1" defaultMemberUniqueName="[Transactions].[Transaction #].[All]" allUniqueName="[Transactions].[Transaction #].[All]" dimensionUniqueName="[Transactions]" displayFolder="" count="0" memberValueDatatype="5" unbalanced="0"/>
    <cacheHierarchy uniqueName="[Transactions].[Salesman ID]" caption="Salesman ID" attribute="1" defaultMemberUniqueName="[Transactions].[Salesman ID].[All]" allUniqueName="[Transactions].[Salesman ID].[All]" dimensionUniqueName="[Transactions]" displayFolder="" count="0" memberValueDatatype="130" unbalanced="0"/>
    <cacheHierarchy uniqueName="[Transactions].[City ID]" caption="City ID" attribute="1" defaultMemberUniqueName="[Transactions].[City ID].[All]" allUniqueName="[Transactions].[City ID].[All]" dimensionUniqueName="[Transactions]" displayFolder="" count="0" memberValueDatatype="130" unbalanced="0"/>
    <cacheHierarchy uniqueName="[Transactions].[SKU Code]" caption="SKU Code" attribute="1" defaultMemberUniqueName="[Transactions].[SKU Code].[All]" allUniqueName="[Transactions].[SKU Code].[All]" dimensionUniqueName="[Transactions]" displayFolder="" count="0" memberValueDatatype="130" unbalanced="0"/>
    <cacheHierarchy uniqueName="[Transactions].[Store ID]" caption="Store ID" attribute="1" defaultMemberUniqueName="[Transactions].[Store ID].[All]" allUniqueName="[Transactions].[Store ID].[All]" dimensionUniqueName="[Transactions]" displayFolder="" count="0" memberValueDatatype="130" unbalanced="0"/>
    <cacheHierarchy uniqueName="[Transactions].[Period ID]" caption="Period ID" attribute="1" defaultMemberUniqueName="[Transactions].[Period ID].[All]" allUniqueName="[Transactions].[Period ID].[All]" dimensionUniqueName="[Transactions]" displayFolder="" count="0" memberValueDatatype="130" unbalanced="0"/>
    <cacheHierarchy uniqueName="[Transactions].[Unique Transaction ID]" caption="Unique Transaction ID" attribute="1" defaultMemberUniqueName="[Transactions].[Unique Transaction ID].[All]" allUniqueName="[Transactions].[Unique Transaction ID].[All]" dimensionUniqueName="[Transactions]" displayFolder="" count="0" memberValueDatatype="130" unbalanced="0"/>
    <cacheHierarchy uniqueName="[Transactions].[Actual Sales]" caption="Actual Sales" attribute="1" defaultMemberUniqueName="[Transactions].[Actual Sales].[All]" allUniqueName="[Transactions].[Actual Sales].[All]" dimensionUniqueName="[Transactions]" displayFolder="" count="0" memberValueDatatype="6" unbalanced="0"/>
    <cacheHierarchy uniqueName="[Transactions].[Target Sales]" caption="Target Sales" attribute="1" defaultMemberUniqueName="[Transactions].[Target Sales].[All]" allUniqueName="[Transactions].[Target Sales].[All]" dimensionUniqueName="[Transactions]" displayFolder="" count="0" memberValueDatatype="6" unbalanced="0"/>
    <cacheHierarchy uniqueName="[Transactions].[Actual Visits]" caption="Actual Visits" attribute="1" defaultMemberUniqueName="[Transactions].[Actual Visits].[All]" allUniqueName="[Transactions].[Actual Visits].[All]" dimensionUniqueName="[Transactions]" displayFolder="" count="0" memberValueDatatype="5" unbalanced="0"/>
    <cacheHierarchy uniqueName="[Transactions].[Target Visits]" caption="Target Visits" attribute="1" defaultMemberUniqueName="[Transactions].[Target Visits].[All]" allUniqueName="[Transactions].[Target Visits].[All]" dimensionUniqueName="[Transactions]" displayFolder="" count="0" memberValueDatatype="5" unbalanced="0"/>
    <cacheHierarchy uniqueName="[Transactions].[Rand Sales]" caption="Rand Sales" attribute="1" defaultMemberUniqueName="[Transactions].[Rand Sales].[All]" allUniqueName="[Transactions].[Rand Sales].[All]" dimensionUniqueName="[Transactions]" displayFolder="" count="0" memberValueDatatype="5" unbalanced="0"/>
    <cacheHierarchy uniqueName="[Transactions].[Rand Visits]" caption="Rand Visits" attribute="1" defaultMemberUniqueName="[Transactions].[Rand Visits].[All]" allUniqueName="[Transactions].[Rand Visits].[All]" dimensionUniqueName="[Transactions]" displayFolder="" count="0" memberValueDatatype="5" unbalanced="0"/>
    <cacheHierarchy uniqueName="[Transactions].[store wise sales]" caption="store wise sales" attribute="1" defaultMemberUniqueName="[Transactions].[store wise sales].[All]" allUniqueName="[Transactions].[store wise sales].[All]" dimensionUniqueName="[Transactions]" displayFolder="" count="0" memberValueDatatype="20" unbalanced="0"/>
    <cacheHierarchy uniqueName="[Period].[Date (Month Index)]" caption="Date (Month Index)" attribute="1" defaultMemberUniqueName="[Period].[Date (Month Index)].[All]" allUniqueName="[Period].[Date (Month Index)].[All]" dimensionUniqueName="[Period]" displayFolder="" count="0" memberValueDatatype="20" unbalanced="0" hidden="1"/>
    <cacheHierarchy uniqueName="[Measures].[__XL_Count Period]" caption="__XL_Count Period" measure="1" displayFolder="" measureGroup="Period" count="0" hidden="1"/>
    <cacheHierarchy uniqueName="[Measures].[__XL_Count Region]" caption="__XL_Count Region" measure="1" displayFolder="" measureGroup="Region"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Actual Sales]" caption="Sum of Actual Sales" measure="1" displayFolder="" measureGroup="Transactions" count="0" hidden="1">
      <extLst>
        <ext xmlns:x15="http://schemas.microsoft.com/office/spreadsheetml/2010/11/main" uri="{B97F6D7D-B522-45F9-BDA1-12C45D357490}">
          <x15:cacheHierarchy aggregatedColumn="42"/>
        </ext>
      </extLst>
    </cacheHierarchy>
    <cacheHierarchy uniqueName="[Measures].[Sum of Target Sales]" caption="Sum of Target Sales" measure="1" displayFolder="" measureGroup="Transactions" count="0" hidden="1">
      <extLst>
        <ext xmlns:x15="http://schemas.microsoft.com/office/spreadsheetml/2010/11/main" uri="{B97F6D7D-B522-45F9-BDA1-12C45D357490}">
          <x15:cacheHierarchy aggregatedColumn="43"/>
        </ext>
      </extLst>
    </cacheHierarchy>
    <cacheHierarchy uniqueName="[Measures].[Sum of Actual Visits]" caption="Sum of Actual Visits" measure="1" displayFolder="" measureGroup="Transactions" count="0" oneField="1" hidden="1">
      <fieldsUsage count="1">
        <fieldUsage x="0"/>
      </fieldsUsage>
      <extLst>
        <ext xmlns:x15="http://schemas.microsoft.com/office/spreadsheetml/2010/11/main" uri="{B97F6D7D-B522-45F9-BDA1-12C45D357490}">
          <x15:cacheHierarchy aggregatedColumn="44"/>
        </ext>
      </extLst>
    </cacheHierarchy>
    <cacheHierarchy uniqueName="[Measures].[Sum of Target Visits]" caption="Sum of Target Visits" measure="1" displayFolder="" measureGroup="Transactions" count="0" oneField="1" hidden="1">
      <fieldsUsage count="1">
        <fieldUsage x="1"/>
      </fieldsUsage>
      <extLst>
        <ext xmlns:x15="http://schemas.microsoft.com/office/spreadsheetml/2010/11/main" uri="{B97F6D7D-B522-45F9-BDA1-12C45D357490}">
          <x15:cacheHierarchy aggregatedColumn="45"/>
        </ext>
      </extLst>
    </cacheHierarchy>
    <cacheHierarchy uniqueName="[Measures].[Count of Pre/Post Covid-19]" caption="Count of Pre/Post Covid-19" measure="1" displayFolder="" measureGroup="Period" count="0" hidden="1">
      <extLst>
        <ext xmlns:x15="http://schemas.microsoft.com/office/spreadsheetml/2010/11/main" uri="{B97F6D7D-B522-45F9-BDA1-12C45D357490}">
          <x15:cacheHierarchy aggregatedColumn="4"/>
        </ext>
      </extLst>
    </cacheHierarchy>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s" uniqueName="[Transactions]" caption="Transactions"/>
  </dimensions>
  <measureGroups count="6">
    <measureGroup name="Period" caption="Period"/>
    <measureGroup name="Region" caption="Region"/>
    <measureGroup name="Salesman" caption="Salesman"/>
    <measureGroup name="SKU" caption="SKU"/>
    <measureGroup name="Stores" caption="Stores"/>
    <measureGroup name="Transactions" caption="Transactions"/>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pivotCacheId="103363014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iwik" refreshedDate="44563.93670578704" createdVersion="7" refreshedVersion="7" minRefreshableVersion="3" recordCount="0" supportSubquery="1" supportAdvancedDrill="1" xr:uid="{988C4A26-0037-4F59-9C4A-AF7D474FC073}">
  <cacheSource type="external" connectionId="2">
    <extLst>
      <ext xmlns:x14="http://schemas.microsoft.com/office/spreadsheetml/2009/9/main" uri="{F057638F-6D5F-4e77-A914-E7F072B9BCA8}">
        <x14:sourceConnection name="ThisWorkbookDataModel"/>
      </ext>
    </extLst>
  </cacheSource>
  <cacheFields count="6">
    <cacheField name="[Transactions].[Salesman ID].[Salesman ID]" caption="Salesman ID" numFmtId="0" hierarchy="36" level="1">
      <sharedItems count="20">
        <s v="SM-1"/>
        <s v="SM-10"/>
        <s v="SM-11"/>
        <s v="SM-12"/>
        <s v="SM-13"/>
        <s v="SM-14"/>
        <s v="SM-15"/>
        <s v="SM-16"/>
        <s v="SM-17"/>
        <s v="SM-18"/>
        <s v="SM-19"/>
        <s v="SM-2"/>
        <s v="SM-20"/>
        <s v="SM-3"/>
        <s v="SM-4"/>
        <s v="SM-5"/>
        <s v="SM-6"/>
        <s v="SM-7"/>
        <s v="SM-8"/>
        <s v="SM-9"/>
      </sharedItems>
    </cacheField>
    <cacheField name="[Measures].[Sum of Target Sales]" caption="Sum of Target Sales" numFmtId="0" hierarchy="58" level="32767"/>
    <cacheField name="[Measures].[Sum of Actual Sales]" caption="Sum of Actual Sales" numFmtId="0" hierarchy="57" level="32767"/>
    <cacheField name="[Salesman].[Salesman Name].[Salesman Name]" caption="Salesman Name" numFmtId="0" hierarchy="16" level="1">
      <sharedItems count="20">
        <s v="Bhola Rampersad "/>
        <s v="Deepa Mangal "/>
        <s v="Jawahar Sawant"/>
        <s v="Jessica Singhal "/>
        <s v="Manoj Aggarwal"/>
        <s v="Maya Malhotra "/>
        <s v="Nalini Majumdar "/>
        <s v="Nancy Mohan"/>
        <s v="Naresh Ganguly"/>
        <s v="Neela Chaudry "/>
        <s v="Rakhi Anne "/>
        <s v="Rebecca Jones"/>
        <s v="Samuel George"/>
        <s v="Shweta Kalla "/>
        <s v="Somnath Chanda"/>
        <s v="Tejaswani Butala "/>
        <s v="Usha Chohan "/>
        <s v="Veena Bath "/>
        <s v="Vijay Dev"/>
        <s v="Wahid Khan"/>
      </sharedItems>
    </cacheField>
    <cacheField name="[Region].[Region].[Region]" caption="Region" numFmtId="0" hierarchy="11" level="1">
      <sharedItems containsSemiMixedTypes="0" containsNonDate="0" containsString="0"/>
    </cacheField>
    <cacheField name="[Period].[Date (Month)].[Date (Month)]" caption="Date (Month)" numFmtId="0" hierarchy="7" level="1">
      <sharedItems containsSemiMixedTypes="0" containsNonDate="0" containsString="0"/>
    </cacheField>
  </cacheFields>
  <cacheHierarchies count="62">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0" memberValueDatatype="130" unbalanced="0"/>
    <cacheHierarchy uniqueName="[Period].[Date (Year)]" caption="Date (Year)" attribute="1" defaultMemberUniqueName="[Period].[Date (Year)].[All]" allUniqueName="[Period].[Date (Year)].[All]" dimensionUniqueName="[Period]" displayFolder="" count="0" memberValueDatatype="130" unbalanced="0"/>
    <cacheHierarchy uniqueName="[Period].[Date (Quarter)]" caption="Date (Quarter)" attribute="1" defaultMemberUniqueName="[Period].[Date (Quarter)].[All]" allUniqueName="[Period].[Date (Quarter)].[All]" dimensionUniqueName="[Period]" displayFolder="" count="0" memberValueDatatype="130" unbalanced="0"/>
    <cacheHierarchy uniqueName="[Period].[Date (Month)]" caption="Date (Month)" attribute="1" defaultMemberUniqueName="[Period].[Date (Month)].[All]" allUniqueName="[Period].[Date (Month)].[All]" dimensionUniqueName="[Period]" displayFolder="" count="2" memberValueDatatype="130" unbalanced="0">
      <fieldsUsage count="2">
        <fieldUsage x="-1"/>
        <fieldUsage x="5"/>
      </fieldsUsage>
    </cacheHierarchy>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2" memberValueDatatype="130" unbalanced="0">
      <fieldsUsage count="2">
        <fieldUsage x="-1"/>
        <fieldUsage x="4"/>
      </fieldsUsage>
    </cacheHierarchy>
    <cacheHierarchy uniqueName="[Region].[Population]" caption="Population" attribute="1" defaultMemberUniqueName="[Region].[Population].[All]" allUniqueName="[Region].[Population].[All]" dimensionUniqueName="[Region]" displayFolder="" count="0" memberValueDatatype="5"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2" memberValueDatatype="130" unbalanced="0">
      <fieldsUsage count="2">
        <fieldUsage x="-1"/>
        <fieldUsage x="3"/>
      </fieldsUsage>
    </cacheHierarchy>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5" unbalanced="0"/>
    <cacheHierarchy uniqueName="[Salesman].[Experience (Years)]" caption="Experience (Years)" attribute="1" defaultMemberUniqueName="[Salesman].[Experience (Years)].[All]" allUniqueName="[Salesman].[Experience (Years)].[All]" dimensionUniqueName="[Salesman]" displayFolder="" count="0" memberValueDatatype="5"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0"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0" memberValueDatatype="130" unbalanced="0"/>
    <cacheHierarchy uniqueName="[Stores].[Pin Code]" caption="Pin Code" attribute="1" defaultMemberUniqueName="[Stores].[Pin Code].[All]" allUniqueName="[Stores].[Pin Code].[All]" dimensionUniqueName="[Stores]" displayFolder="" count="0" memberValueDatatype="5" unbalanced="0"/>
    <cacheHierarchy uniqueName="[Stores].[Schemes]" caption="Schemes" attribute="1" defaultMemberUniqueName="[Stores].[Schemes].[All]" allUniqueName="[Stores].[Schemes].[All]" dimensionUniqueName="[Stores]" displayFolder="" count="0" memberValueDatatype="130" unbalanced="0"/>
    <cacheHierarchy uniqueName="[Transactions].[Transaction #]" caption="Transaction #" attribute="1" defaultMemberUniqueName="[Transactions].[Transaction #].[All]" allUniqueName="[Transactions].[Transaction #].[All]" dimensionUniqueName="[Transactions]" displayFolder="" count="0" memberValueDatatype="5" unbalanced="0"/>
    <cacheHierarchy uniqueName="[Transactions].[Salesman ID]" caption="Salesman ID" attribute="1" defaultMemberUniqueName="[Transactions].[Salesman ID].[All]" allUniqueName="[Transactions].[Salesman ID].[All]" dimensionUniqueName="[Transactions]" displayFolder="" count="2" memberValueDatatype="130" unbalanced="0">
      <fieldsUsage count="2">
        <fieldUsage x="-1"/>
        <fieldUsage x="0"/>
      </fieldsUsage>
    </cacheHierarchy>
    <cacheHierarchy uniqueName="[Transactions].[City ID]" caption="City ID" attribute="1" defaultMemberUniqueName="[Transactions].[City ID].[All]" allUniqueName="[Transactions].[City ID].[All]" dimensionUniqueName="[Transactions]" displayFolder="" count="0" memberValueDatatype="130" unbalanced="0"/>
    <cacheHierarchy uniqueName="[Transactions].[SKU Code]" caption="SKU Code" attribute="1" defaultMemberUniqueName="[Transactions].[SKU Code].[All]" allUniqueName="[Transactions].[SKU Code].[All]" dimensionUniqueName="[Transactions]" displayFolder="" count="0" memberValueDatatype="130" unbalanced="0"/>
    <cacheHierarchy uniqueName="[Transactions].[Store ID]" caption="Store ID" attribute="1" defaultMemberUniqueName="[Transactions].[Store ID].[All]" allUniqueName="[Transactions].[Store ID].[All]" dimensionUniqueName="[Transactions]" displayFolder="" count="0" memberValueDatatype="130" unbalanced="0"/>
    <cacheHierarchy uniqueName="[Transactions].[Period ID]" caption="Period ID" attribute="1" defaultMemberUniqueName="[Transactions].[Period ID].[All]" allUniqueName="[Transactions].[Period ID].[All]" dimensionUniqueName="[Transactions]" displayFolder="" count="0" memberValueDatatype="130" unbalanced="0"/>
    <cacheHierarchy uniqueName="[Transactions].[Unique Transaction ID]" caption="Unique Transaction ID" attribute="1" defaultMemberUniqueName="[Transactions].[Unique Transaction ID].[All]" allUniqueName="[Transactions].[Unique Transaction ID].[All]" dimensionUniqueName="[Transactions]" displayFolder="" count="0" memberValueDatatype="130" unbalanced="0"/>
    <cacheHierarchy uniqueName="[Transactions].[Actual Sales]" caption="Actual Sales" attribute="1" defaultMemberUniqueName="[Transactions].[Actual Sales].[All]" allUniqueName="[Transactions].[Actual Sales].[All]" dimensionUniqueName="[Transactions]" displayFolder="" count="0" memberValueDatatype="6" unbalanced="0"/>
    <cacheHierarchy uniqueName="[Transactions].[Target Sales]" caption="Target Sales" attribute="1" defaultMemberUniqueName="[Transactions].[Target Sales].[All]" allUniqueName="[Transactions].[Target Sales].[All]" dimensionUniqueName="[Transactions]" displayFolder="" count="0" memberValueDatatype="6" unbalanced="0"/>
    <cacheHierarchy uniqueName="[Transactions].[Actual Visits]" caption="Actual Visits" attribute="1" defaultMemberUniqueName="[Transactions].[Actual Visits].[All]" allUniqueName="[Transactions].[Actual Visits].[All]" dimensionUniqueName="[Transactions]" displayFolder="" count="0" memberValueDatatype="5" unbalanced="0"/>
    <cacheHierarchy uniqueName="[Transactions].[Target Visits]" caption="Target Visits" attribute="1" defaultMemberUniqueName="[Transactions].[Target Visits].[All]" allUniqueName="[Transactions].[Target Visits].[All]" dimensionUniqueName="[Transactions]" displayFolder="" count="0" memberValueDatatype="5" unbalanced="0"/>
    <cacheHierarchy uniqueName="[Transactions].[Rand Sales]" caption="Rand Sales" attribute="1" defaultMemberUniqueName="[Transactions].[Rand Sales].[All]" allUniqueName="[Transactions].[Rand Sales].[All]" dimensionUniqueName="[Transactions]" displayFolder="" count="0" memberValueDatatype="5" unbalanced="0"/>
    <cacheHierarchy uniqueName="[Transactions].[Rand Visits]" caption="Rand Visits" attribute="1" defaultMemberUniqueName="[Transactions].[Rand Visits].[All]" allUniqueName="[Transactions].[Rand Visits].[All]" dimensionUniqueName="[Transactions]" displayFolder="" count="0" memberValueDatatype="5" unbalanced="0"/>
    <cacheHierarchy uniqueName="[Transactions].[store wise sales]" caption="store wise sales" attribute="1" defaultMemberUniqueName="[Transactions].[store wise sales].[All]" allUniqueName="[Transactions].[store wise sales].[All]" dimensionUniqueName="[Transactions]" displayFolder="" count="0" memberValueDatatype="20" unbalanced="0"/>
    <cacheHierarchy uniqueName="[Period].[Date (Month Index)]" caption="Date (Month Index)" attribute="1" defaultMemberUniqueName="[Period].[Date (Month Index)].[All]" allUniqueName="[Period].[Date (Month Index)].[All]" dimensionUniqueName="[Period]" displayFolder="" count="0" memberValueDatatype="20" unbalanced="0" hidden="1"/>
    <cacheHierarchy uniqueName="[Measures].[__XL_Count Period]" caption="__XL_Count Period" measure="1" displayFolder="" measureGroup="Period" count="0" hidden="1"/>
    <cacheHierarchy uniqueName="[Measures].[__XL_Count Region]" caption="__XL_Count Region" measure="1" displayFolder="" measureGroup="Region"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Actual Sales]" caption="Sum of Actual Sales" measure="1" displayFolder="" measureGroup="Transactions" count="0" oneField="1" hidden="1">
      <fieldsUsage count="1">
        <fieldUsage x="2"/>
      </fieldsUsage>
      <extLst>
        <ext xmlns:x15="http://schemas.microsoft.com/office/spreadsheetml/2010/11/main" uri="{B97F6D7D-B522-45F9-BDA1-12C45D357490}">
          <x15:cacheHierarchy aggregatedColumn="42"/>
        </ext>
      </extLst>
    </cacheHierarchy>
    <cacheHierarchy uniqueName="[Measures].[Sum of Target Sales]" caption="Sum of Target Sales" measure="1" displayFolder="" measureGroup="Transactions" count="0" oneField="1" hidden="1">
      <fieldsUsage count="1">
        <fieldUsage x="1"/>
      </fieldsUsage>
      <extLst>
        <ext xmlns:x15="http://schemas.microsoft.com/office/spreadsheetml/2010/11/main" uri="{B97F6D7D-B522-45F9-BDA1-12C45D357490}">
          <x15:cacheHierarchy aggregatedColumn="43"/>
        </ext>
      </extLst>
    </cacheHierarchy>
    <cacheHierarchy uniqueName="[Measures].[Sum of Actual Visits]" caption="Sum of Actual Visits" measure="1" displayFolder="" measureGroup="Transactions" count="0" hidden="1">
      <extLst>
        <ext xmlns:x15="http://schemas.microsoft.com/office/spreadsheetml/2010/11/main" uri="{B97F6D7D-B522-45F9-BDA1-12C45D357490}">
          <x15:cacheHierarchy aggregatedColumn="44"/>
        </ext>
      </extLst>
    </cacheHierarchy>
    <cacheHierarchy uniqueName="[Measures].[Sum of Target Visits]" caption="Sum of Target Visits" measure="1" displayFolder="" measureGroup="Transactions" count="0" hidden="1">
      <extLst>
        <ext xmlns:x15="http://schemas.microsoft.com/office/spreadsheetml/2010/11/main" uri="{B97F6D7D-B522-45F9-BDA1-12C45D357490}">
          <x15:cacheHierarchy aggregatedColumn="45"/>
        </ext>
      </extLst>
    </cacheHierarchy>
    <cacheHierarchy uniqueName="[Measures].[Count of Pre/Post Covid-19]" caption="Count of Pre/Post Covid-19" measure="1" displayFolder="" measureGroup="Period" count="0" hidden="1">
      <extLst>
        <ext xmlns:x15="http://schemas.microsoft.com/office/spreadsheetml/2010/11/main" uri="{B97F6D7D-B522-45F9-BDA1-12C45D357490}">
          <x15:cacheHierarchy aggregatedColumn="4"/>
        </ext>
      </extLst>
    </cacheHierarchy>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s" uniqueName="[Transactions]" caption="Transactions"/>
  </dimensions>
  <measureGroups count="6">
    <measureGroup name="Period" caption="Period"/>
    <measureGroup name="Region" caption="Region"/>
    <measureGroup name="Salesman" caption="Salesman"/>
    <measureGroup name="SKU" caption="SKU"/>
    <measureGroup name="Stores" caption="Stores"/>
    <measureGroup name="Transactions" caption="Transactions"/>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pivotCacheId="63684316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iwik" refreshedDate="44563.939096759263" createdVersion="7" refreshedVersion="7" minRefreshableVersion="3" recordCount="0" supportSubquery="1" supportAdvancedDrill="1" xr:uid="{6BEAE4DC-198A-481D-8607-AB1563C456A5}">
  <cacheSource type="external" connectionId="2">
    <extLst>
      <ext xmlns:x14="http://schemas.microsoft.com/office/spreadsheetml/2009/9/main" uri="{F057638F-6D5F-4e77-A914-E7F072B9BCA8}">
        <x14:sourceConnection name="ThisWorkbookDataModel"/>
      </ext>
    </extLst>
  </cacheSource>
  <cacheFields count="3">
    <cacheField name="[Stores].[Store ID].[Store ID]" caption="Store ID" numFmtId="0" hierarchy="27" level="1">
      <sharedItems count="50">
        <s v="STR-1"/>
        <s v="STR-10"/>
        <s v="STR-11"/>
        <s v="STR-12"/>
        <s v="STR-13"/>
        <s v="STR-14"/>
        <s v="STR-15"/>
        <s v="STR-16"/>
        <s v="STR-17"/>
        <s v="STR-18"/>
        <s v="STR-19"/>
        <s v="STR-2"/>
        <s v="STR-20"/>
        <s v="STR-21"/>
        <s v="STR-22"/>
        <s v="STR-23"/>
        <s v="STR-24"/>
        <s v="STR-25"/>
        <s v="STR-26"/>
        <s v="STR-27"/>
        <s v="STR-28"/>
        <s v="STR-29"/>
        <s v="STR-3"/>
        <s v="STR-30"/>
        <s v="STR-31"/>
        <s v="STR-32"/>
        <s v="STR-33"/>
        <s v="STR-34"/>
        <s v="STR-35"/>
        <s v="STR-36"/>
        <s v="STR-37"/>
        <s v="STR-38"/>
        <s v="STR-39"/>
        <s v="STR-4"/>
        <s v="STR-40"/>
        <s v="STR-41"/>
        <s v="STR-42"/>
        <s v="STR-43"/>
        <s v="STR-44"/>
        <s v="STR-45"/>
        <s v="STR-46"/>
        <s v="STR-47"/>
        <s v="STR-48"/>
        <s v="STR-49"/>
        <s v="STR-5"/>
        <s v="STR-50"/>
        <s v="STR-6"/>
        <s v="STR-7"/>
        <s v="STR-8"/>
        <s v="STR-9"/>
      </sharedItems>
    </cacheField>
    <cacheField name="[Measures].[Sum of Actual Sales]" caption="Sum of Actual Sales" numFmtId="0" hierarchy="57" level="32767"/>
    <cacheField name="[Period].[Date (Year)].[Date (Year)]" caption="Date (Year)" numFmtId="0" hierarchy="5" level="1">
      <sharedItems containsSemiMixedTypes="0" containsNonDate="0" containsString="0"/>
    </cacheField>
  </cacheFields>
  <cacheHierarchies count="62">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0" memberValueDatatype="130" unbalanced="0"/>
    <cacheHierarchy uniqueName="[Period].[Date (Year)]" caption="Date (Year)" attribute="1" defaultMemberUniqueName="[Period].[Date (Year)].[All]" allUniqueName="[Period].[Date (Year)].[All]" dimensionUniqueName="[Period]" displayFolder="" count="2" memberValueDatatype="130" unbalanced="0">
      <fieldsUsage count="2">
        <fieldUsage x="-1"/>
        <fieldUsage x="2"/>
      </fieldsUsage>
    </cacheHierarchy>
    <cacheHierarchy uniqueName="[Period].[Date (Quarter)]" caption="Date (Quarter)" attribute="1" defaultMemberUniqueName="[Period].[Date (Quarter)].[All]" allUniqueName="[Period].[Date (Quarter)].[All]" dimensionUniqueName="[Period]" displayFolder="" count="0" memberValueDatatype="130" unbalanced="0"/>
    <cacheHierarchy uniqueName="[Period].[Date (Month)]" caption="Date (Month)" attribute="1" defaultMemberUniqueName="[Period].[Date (Month)].[All]" allUniqueName="[Period].[Date (Month)].[All]" dimensionUniqueName="[Period]" displayFolder="" count="0" memberValueDatatype="130" unbalanced="0"/>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Population]" caption="Population" attribute="1" defaultMemberUniqueName="[Region].[Population].[All]" allUniqueName="[Region].[Population].[All]" dimensionUniqueName="[Region]" displayFolder="" count="0" memberValueDatatype="5"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0" memberValueDatatype="130" unbalanced="0"/>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5" unbalanced="0"/>
    <cacheHierarchy uniqueName="[Salesman].[Experience (Years)]" caption="Experience (Years)" attribute="1" defaultMemberUniqueName="[Salesman].[Experience (Years)].[All]" allUniqueName="[Salesman].[Experience (Years)].[All]" dimensionUniqueName="[Salesman]" displayFolder="" count="0" memberValueDatatype="5"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0"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2" memberValueDatatype="130" unbalanced="0">
      <fieldsUsage count="2">
        <fieldUsage x="-1"/>
        <fieldUsage x="0"/>
      </fieldsUsage>
    </cacheHierarchy>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0" memberValueDatatype="130" unbalanced="0"/>
    <cacheHierarchy uniqueName="[Stores].[Pin Code]" caption="Pin Code" attribute="1" defaultMemberUniqueName="[Stores].[Pin Code].[All]" allUniqueName="[Stores].[Pin Code].[All]" dimensionUniqueName="[Stores]" displayFolder="" count="0" memberValueDatatype="5" unbalanced="0"/>
    <cacheHierarchy uniqueName="[Stores].[Schemes]" caption="Schemes" attribute="1" defaultMemberUniqueName="[Stores].[Schemes].[All]" allUniqueName="[Stores].[Schemes].[All]" dimensionUniqueName="[Stores]" displayFolder="" count="0" memberValueDatatype="130" unbalanced="0"/>
    <cacheHierarchy uniqueName="[Transactions].[Transaction #]" caption="Transaction #" attribute="1" defaultMemberUniqueName="[Transactions].[Transaction #].[All]" allUniqueName="[Transactions].[Transaction #].[All]" dimensionUniqueName="[Transactions]" displayFolder="" count="0" memberValueDatatype="5" unbalanced="0"/>
    <cacheHierarchy uniqueName="[Transactions].[Salesman ID]" caption="Salesman ID" attribute="1" defaultMemberUniqueName="[Transactions].[Salesman ID].[All]" allUniqueName="[Transactions].[Salesman ID].[All]" dimensionUniqueName="[Transactions]" displayFolder="" count="0" memberValueDatatype="130" unbalanced="0"/>
    <cacheHierarchy uniqueName="[Transactions].[City ID]" caption="City ID" attribute="1" defaultMemberUniqueName="[Transactions].[City ID].[All]" allUniqueName="[Transactions].[City ID].[All]" dimensionUniqueName="[Transactions]" displayFolder="" count="0" memberValueDatatype="130" unbalanced="0"/>
    <cacheHierarchy uniqueName="[Transactions].[SKU Code]" caption="SKU Code" attribute="1" defaultMemberUniqueName="[Transactions].[SKU Code].[All]" allUniqueName="[Transactions].[SKU Code].[All]" dimensionUniqueName="[Transactions]" displayFolder="" count="0" memberValueDatatype="130" unbalanced="0"/>
    <cacheHierarchy uniqueName="[Transactions].[Store ID]" caption="Store ID" attribute="1" defaultMemberUniqueName="[Transactions].[Store ID].[All]" allUniqueName="[Transactions].[Store ID].[All]" dimensionUniqueName="[Transactions]" displayFolder="" count="0" memberValueDatatype="130" unbalanced="0"/>
    <cacheHierarchy uniqueName="[Transactions].[Period ID]" caption="Period ID" attribute="1" defaultMemberUniqueName="[Transactions].[Period ID].[All]" allUniqueName="[Transactions].[Period ID].[All]" dimensionUniqueName="[Transactions]" displayFolder="" count="0" memberValueDatatype="130" unbalanced="0"/>
    <cacheHierarchy uniqueName="[Transactions].[Unique Transaction ID]" caption="Unique Transaction ID" attribute="1" defaultMemberUniqueName="[Transactions].[Unique Transaction ID].[All]" allUniqueName="[Transactions].[Unique Transaction ID].[All]" dimensionUniqueName="[Transactions]" displayFolder="" count="0" memberValueDatatype="130" unbalanced="0"/>
    <cacheHierarchy uniqueName="[Transactions].[Actual Sales]" caption="Actual Sales" attribute="1" defaultMemberUniqueName="[Transactions].[Actual Sales].[All]" allUniqueName="[Transactions].[Actual Sales].[All]" dimensionUniqueName="[Transactions]" displayFolder="" count="0" memberValueDatatype="6" unbalanced="0"/>
    <cacheHierarchy uniqueName="[Transactions].[Target Sales]" caption="Target Sales" attribute="1" defaultMemberUniqueName="[Transactions].[Target Sales].[All]" allUniqueName="[Transactions].[Target Sales].[All]" dimensionUniqueName="[Transactions]" displayFolder="" count="0" memberValueDatatype="6" unbalanced="0"/>
    <cacheHierarchy uniqueName="[Transactions].[Actual Visits]" caption="Actual Visits" attribute="1" defaultMemberUniqueName="[Transactions].[Actual Visits].[All]" allUniqueName="[Transactions].[Actual Visits].[All]" dimensionUniqueName="[Transactions]" displayFolder="" count="0" memberValueDatatype="5" unbalanced="0"/>
    <cacheHierarchy uniqueName="[Transactions].[Target Visits]" caption="Target Visits" attribute="1" defaultMemberUniqueName="[Transactions].[Target Visits].[All]" allUniqueName="[Transactions].[Target Visits].[All]" dimensionUniqueName="[Transactions]" displayFolder="" count="0" memberValueDatatype="5" unbalanced="0"/>
    <cacheHierarchy uniqueName="[Transactions].[Rand Sales]" caption="Rand Sales" attribute="1" defaultMemberUniqueName="[Transactions].[Rand Sales].[All]" allUniqueName="[Transactions].[Rand Sales].[All]" dimensionUniqueName="[Transactions]" displayFolder="" count="0" memberValueDatatype="5" unbalanced="0"/>
    <cacheHierarchy uniqueName="[Transactions].[Rand Visits]" caption="Rand Visits" attribute="1" defaultMemberUniqueName="[Transactions].[Rand Visits].[All]" allUniqueName="[Transactions].[Rand Visits].[All]" dimensionUniqueName="[Transactions]" displayFolder="" count="0" memberValueDatatype="5" unbalanced="0"/>
    <cacheHierarchy uniqueName="[Transactions].[store wise sales]" caption="store wise sales" attribute="1" defaultMemberUniqueName="[Transactions].[store wise sales].[All]" allUniqueName="[Transactions].[store wise sales].[All]" dimensionUniqueName="[Transactions]" displayFolder="" count="0" memberValueDatatype="20" unbalanced="0"/>
    <cacheHierarchy uniqueName="[Period].[Date (Month Index)]" caption="Date (Month Index)" attribute="1" defaultMemberUniqueName="[Period].[Date (Month Index)].[All]" allUniqueName="[Period].[Date (Month Index)].[All]" dimensionUniqueName="[Period]" displayFolder="" count="0" memberValueDatatype="20" unbalanced="0" hidden="1"/>
    <cacheHierarchy uniqueName="[Measures].[__XL_Count Period]" caption="__XL_Count Period" measure="1" displayFolder="" measureGroup="Period" count="0" hidden="1"/>
    <cacheHierarchy uniqueName="[Measures].[__XL_Count Region]" caption="__XL_Count Region" measure="1" displayFolder="" measureGroup="Region"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Actual Sales]" caption="Sum of Actual Sales" measure="1" displayFolder="" measureGroup="Transactions" count="0" oneField="1" hidden="1">
      <fieldsUsage count="1">
        <fieldUsage x="1"/>
      </fieldsUsage>
      <extLst>
        <ext xmlns:x15="http://schemas.microsoft.com/office/spreadsheetml/2010/11/main" uri="{B97F6D7D-B522-45F9-BDA1-12C45D357490}">
          <x15:cacheHierarchy aggregatedColumn="42"/>
        </ext>
      </extLst>
    </cacheHierarchy>
    <cacheHierarchy uniqueName="[Measures].[Sum of Target Sales]" caption="Sum of Target Sales" measure="1" displayFolder="" measureGroup="Transactions" count="0" hidden="1">
      <extLst>
        <ext xmlns:x15="http://schemas.microsoft.com/office/spreadsheetml/2010/11/main" uri="{B97F6D7D-B522-45F9-BDA1-12C45D357490}">
          <x15:cacheHierarchy aggregatedColumn="43"/>
        </ext>
      </extLst>
    </cacheHierarchy>
    <cacheHierarchy uniqueName="[Measures].[Sum of Actual Visits]" caption="Sum of Actual Visits" measure="1" displayFolder="" measureGroup="Transactions" count="0" hidden="1">
      <extLst>
        <ext xmlns:x15="http://schemas.microsoft.com/office/spreadsheetml/2010/11/main" uri="{B97F6D7D-B522-45F9-BDA1-12C45D357490}">
          <x15:cacheHierarchy aggregatedColumn="44"/>
        </ext>
      </extLst>
    </cacheHierarchy>
    <cacheHierarchy uniqueName="[Measures].[Sum of Target Visits]" caption="Sum of Target Visits" measure="1" displayFolder="" measureGroup="Transactions" count="0" hidden="1">
      <extLst>
        <ext xmlns:x15="http://schemas.microsoft.com/office/spreadsheetml/2010/11/main" uri="{B97F6D7D-B522-45F9-BDA1-12C45D357490}">
          <x15:cacheHierarchy aggregatedColumn="45"/>
        </ext>
      </extLst>
    </cacheHierarchy>
    <cacheHierarchy uniqueName="[Measures].[Count of Pre/Post Covid-19]" caption="Count of Pre/Post Covid-19" measure="1" displayFolder="" measureGroup="Period" count="0" hidden="1">
      <extLst>
        <ext xmlns:x15="http://schemas.microsoft.com/office/spreadsheetml/2010/11/main" uri="{B97F6D7D-B522-45F9-BDA1-12C45D357490}">
          <x15:cacheHierarchy aggregatedColumn="4"/>
        </ext>
      </extLst>
    </cacheHierarchy>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s" uniqueName="[Transactions]" caption="Transactions"/>
  </dimensions>
  <measureGroups count="6">
    <measureGroup name="Period" caption="Period"/>
    <measureGroup name="Region" caption="Region"/>
    <measureGroup name="Salesman" caption="Salesman"/>
    <measureGroup name="SKU" caption="SKU"/>
    <measureGroup name="Stores" caption="Stores"/>
    <measureGroup name="Transactions" caption="Transactions"/>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pivotCacheId="60742115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72685C-AF24-49C1-80A0-6FBB4236DD45}" name="PivotChartTable8" cacheId="3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7" firstHeaderRow="1" firstDataRow="1" firstDataCol="1"/>
  <pivotFields count="4">
    <pivotField axis="axisRow" allDrilled="1" subtotalTop="0" showAll="0" dataSourceSort="1" defaultSubtotal="0">
      <items count="5">
        <item x="0" e="0"/>
        <item x="1" e="0"/>
        <item x="2" e="0"/>
        <item x="3" e="0"/>
        <item x="4" e="0"/>
      </items>
    </pivotField>
    <pivotField axis="axisRow" allDrilled="1" subtotalTop="0" showAll="0" sortType="ascending" defaultSubtotal="0">
      <items count="25">
        <item x="17" e="0"/>
        <item x="6" e="0"/>
        <item x="7" e="0"/>
        <item x="2" e="0"/>
        <item x="0" e="0"/>
        <item x="22" e="0"/>
        <item x="23" e="0"/>
        <item x="8" e="0"/>
        <item x="9" e="0"/>
        <item x="3" e="0"/>
        <item x="18" e="0"/>
        <item x="19" e="0"/>
        <item x="1" e="0"/>
        <item x="24" e="0"/>
        <item x="10" e="0"/>
        <item x="11" e="0"/>
        <item x="12" e="0"/>
        <item x="13" e="0"/>
        <item x="4" e="0"/>
        <item x="14" e="0"/>
        <item x="15" e="0"/>
        <item x="16" e="0"/>
        <item x="20" e="0"/>
        <item x="21" e="0"/>
        <item x="5" e="0"/>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s>
  <rowFields count="3">
    <field x="0"/>
    <field x="1"/>
    <field x="2"/>
  </rowFields>
  <rowItems count="6">
    <i>
      <x/>
    </i>
    <i>
      <x v="1"/>
    </i>
    <i>
      <x v="2"/>
    </i>
    <i>
      <x v="3"/>
    </i>
    <i>
      <x v="4"/>
    </i>
    <i t="grand">
      <x/>
    </i>
  </rowItems>
  <colItems count="1">
    <i/>
  </colItems>
  <dataFields count="1">
    <dataField name="Sum of Actual Sales" fld="3"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3"/>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rowHierarchiesUsage count="3">
    <rowHierarchyUsage hierarchyUsage="11"/>
    <rowHierarchyUsage hierarchyUsage="10"/>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quot;₹&quot; #,0.00;#,0.00 -&quot;₹&quot;;&quot;₹&quot; #,0.00"/>
      </x15:pivotTableServerFormats>
    </ext>
    <ext xmlns:x15="http://schemas.microsoft.com/office/spreadsheetml/2010/11/main" uri="{44433962-1CF7-4059-B4EE-95C3D5FFCF73}">
      <x15:pivotTableData rowCount="6" columnCount="1" cacheId="802988140">
        <x15:pivotRow count="1">
          <x15:c>
            <x15:v>1570</x15:v>
            <x15:x in="0"/>
          </x15:c>
        </x15:pivotRow>
        <x15:pivotRow count="1">
          <x15:c>
            <x15:v>973</x15:v>
            <x15:x in="0"/>
          </x15:c>
        </x15:pivotRow>
        <x15:pivotRow count="1">
          <x15:c>
            <x15:v>8388</x15:v>
            <x15:x in="0"/>
          </x15:c>
        </x15:pivotRow>
        <x15:pivotRow count="1">
          <x15:c>
            <x15:v>3527</x15:v>
            <x15:x in="0"/>
          </x15:c>
        </x15:pivotRow>
        <x15:pivotRow count="1">
          <x15:c>
            <x15:v>2518</x15:v>
            <x15:x in="0"/>
          </x15:c>
        </x15:pivotRow>
        <x15:pivotRow count="1">
          <x15:c>
            <x15:v>16976</x15:v>
            <x15:x in="0"/>
          </x15:c>
        </x15:pivotRow>
      </x15:pivotTableData>
    </ext>
    <ext xmlns:x15="http://schemas.microsoft.com/office/spreadsheetml/2010/11/main" uri="{E67621CE-5B39-4880-91FE-76760E9C1902}">
      <x15:pivotTableUISettings>
        <x15:activeTabTopLevelEntity name="[Region]"/>
        <x15:activeTabTopLevelEntity name="[Transactions]"/>
        <x15:activeTabTopLevelEntity name="[SKU]"/>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2BF5AF9-79E9-4554-A679-80E2A28048B9}" name="PivotChartTable23" cacheId="8"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5">
  <location ref="A1:B52" firstHeaderRow="1" firstDataRow="1" firstDataCol="1"/>
  <pivotFields count="3">
    <pivotField axis="axisRow" allDrilled="1" subtotalTop="0" showAll="0" sortType="descending"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1">
    <i>
      <x v="17"/>
    </i>
    <i>
      <x v="44"/>
    </i>
    <i>
      <x v="12"/>
    </i>
    <i>
      <x v="7"/>
    </i>
    <i>
      <x v="26"/>
    </i>
    <i>
      <x v="3"/>
    </i>
    <i>
      <x v="24"/>
    </i>
    <i>
      <x v="32"/>
    </i>
    <i>
      <x v="16"/>
    </i>
    <i>
      <x v="1"/>
    </i>
    <i>
      <x v="4"/>
    </i>
    <i>
      <x v="11"/>
    </i>
    <i>
      <x v="45"/>
    </i>
    <i>
      <x v="20"/>
    </i>
    <i>
      <x v="31"/>
    </i>
    <i>
      <x v="41"/>
    </i>
    <i>
      <x v="34"/>
    </i>
    <i>
      <x v="19"/>
    </i>
    <i>
      <x/>
    </i>
    <i>
      <x v="40"/>
    </i>
    <i>
      <x v="5"/>
    </i>
    <i>
      <x v="29"/>
    </i>
    <i>
      <x v="30"/>
    </i>
    <i>
      <x v="46"/>
    </i>
    <i>
      <x v="15"/>
    </i>
    <i>
      <x v="49"/>
    </i>
    <i>
      <x v="13"/>
    </i>
    <i>
      <x v="23"/>
    </i>
    <i>
      <x v="25"/>
    </i>
    <i>
      <x v="28"/>
    </i>
    <i>
      <x v="18"/>
    </i>
    <i>
      <x v="10"/>
    </i>
    <i>
      <x v="36"/>
    </i>
    <i>
      <x v="9"/>
    </i>
    <i>
      <x v="37"/>
    </i>
    <i>
      <x v="39"/>
    </i>
    <i>
      <x v="43"/>
    </i>
    <i>
      <x v="22"/>
    </i>
    <i>
      <x v="2"/>
    </i>
    <i>
      <x v="6"/>
    </i>
    <i>
      <x v="38"/>
    </i>
    <i>
      <x v="21"/>
    </i>
    <i>
      <x v="47"/>
    </i>
    <i>
      <x v="48"/>
    </i>
    <i>
      <x v="33"/>
    </i>
    <i>
      <x v="8"/>
    </i>
    <i>
      <x v="14"/>
    </i>
    <i>
      <x v="27"/>
    </i>
    <i>
      <x v="42"/>
    </i>
    <i>
      <x v="35"/>
    </i>
    <i t="grand">
      <x/>
    </i>
  </rowItems>
  <colItems count="1">
    <i/>
  </colItems>
  <dataFields count="1">
    <dataField name="Sum of Actual Sales" fld="1" baseField="0" baseItem="0"/>
  </dataField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quot;₹&quot; #,0.00;#,0.00 -&quot;₹&quot;;&quot;₹&quot; #,0.00"/>
      </x15:pivotTableServerFormats>
    </ext>
    <ext xmlns:x15="http://schemas.microsoft.com/office/spreadsheetml/2010/11/main" uri="{44433962-1CF7-4059-B4EE-95C3D5FFCF73}">
      <x15:pivotTableData rowCount="51" columnCount="1" cacheId="607421154">
        <x15:pivotRow count="1">
          <x15:c>
            <x15:v>860</x15:v>
            <x15:x in="0"/>
          </x15:c>
        </x15:pivotRow>
        <x15:pivotRow count="1">
          <x15:c>
            <x15:v>743</x15:v>
            <x15:x in="0"/>
          </x15:c>
        </x15:pivotRow>
        <x15:pivotRow count="1">
          <x15:c>
            <x15:v>696</x15:v>
            <x15:x in="0"/>
          </x15:c>
        </x15:pivotRow>
        <x15:pivotRow count="1">
          <x15:c>
            <x15:v>681</x15:v>
            <x15:x in="0"/>
          </x15:c>
        </x15:pivotRow>
        <x15:pivotRow count="1">
          <x15:c>
            <x15:v>674</x15:v>
            <x15:x in="0"/>
          </x15:c>
        </x15:pivotRow>
        <x15:pivotRow count="1">
          <x15:c>
            <x15:v>662</x15:v>
            <x15:x in="0"/>
          </x15:c>
        </x15:pivotRow>
        <x15:pivotRow count="1">
          <x15:c>
            <x15:v>633</x15:v>
            <x15:x in="0"/>
          </x15:c>
        </x15:pivotRow>
        <x15:pivotRow count="1">
          <x15:c>
            <x15:v>561</x15:v>
            <x15:x in="0"/>
          </x15:c>
        </x15:pivotRow>
        <x15:pivotRow count="1">
          <x15:c>
            <x15:v>526</x15:v>
            <x15:x in="0"/>
          </x15:c>
        </x15:pivotRow>
        <x15:pivotRow count="1">
          <x15:c>
            <x15:v>489</x15:v>
            <x15:x in="0"/>
          </x15:c>
        </x15:pivotRow>
        <x15:pivotRow count="1">
          <x15:c>
            <x15:v>478</x15:v>
            <x15:x in="0"/>
          </x15:c>
        </x15:pivotRow>
        <x15:pivotRow count="1">
          <x15:c>
            <x15:v>475</x15:v>
            <x15:x in="0"/>
          </x15:c>
        </x15:pivotRow>
        <x15:pivotRow count="1">
          <x15:c>
            <x15:v>467</x15:v>
            <x15:x in="0"/>
          </x15:c>
        </x15:pivotRow>
        <x15:pivotRow count="1">
          <x15:c>
            <x15:v>467</x15:v>
            <x15:x in="0"/>
          </x15:c>
        </x15:pivotRow>
        <x15:pivotRow count="1">
          <x15:c>
            <x15:v>464</x15:v>
            <x15:x in="0"/>
          </x15:c>
        </x15:pivotRow>
        <x15:pivotRow count="1">
          <x15:c>
            <x15:v>423</x15:v>
            <x15:x in="0"/>
          </x15:c>
        </x15:pivotRow>
        <x15:pivotRow count="1">
          <x15:c>
            <x15:v>413</x15:v>
            <x15:x in="0"/>
          </x15:c>
        </x15:pivotRow>
        <x15:pivotRow count="1">
          <x15:c>
            <x15:v>395</x15:v>
            <x15:x in="0"/>
          </x15:c>
        </x15:pivotRow>
        <x15:pivotRow count="1">
          <x15:c>
            <x15:v>395</x15:v>
            <x15:x in="0"/>
          </x15:c>
        </x15:pivotRow>
        <x15:pivotRow count="1">
          <x15:c>
            <x15:v>392</x15:v>
            <x15:x in="0"/>
          </x15:c>
        </x15:pivotRow>
        <x15:pivotRow count="1">
          <x15:c>
            <x15:v>383</x15:v>
            <x15:x in="0"/>
          </x15:c>
        </x15:pivotRow>
        <x15:pivotRow count="1">
          <x15:c>
            <x15:v>360</x15:v>
            <x15:x in="0"/>
          </x15:c>
        </x15:pivotRow>
        <x15:pivotRow count="1">
          <x15:c>
            <x15:v>359</x15:v>
            <x15:x in="0"/>
          </x15:c>
        </x15:pivotRow>
        <x15:pivotRow count="1">
          <x15:c>
            <x15:v>340</x15:v>
            <x15:x in="0"/>
          </x15:c>
        </x15:pivotRow>
        <x15:pivotRow count="1">
          <x15:c>
            <x15:v>322</x15:v>
            <x15:x in="0"/>
          </x15:c>
        </x15:pivotRow>
        <x15:pivotRow count="1">
          <x15:c>
            <x15:v>305</x15:v>
            <x15:x in="0"/>
          </x15:c>
        </x15:pivotRow>
        <x15:pivotRow count="1">
          <x15:c>
            <x15:v>278</x15:v>
            <x15:x in="0"/>
          </x15:c>
        </x15:pivotRow>
        <x15:pivotRow count="1">
          <x15:c>
            <x15:v>270</x15:v>
            <x15:x in="0"/>
          </x15:c>
        </x15:pivotRow>
        <x15:pivotRow count="1">
          <x15:c>
            <x15:v>262</x15:v>
            <x15:x in="0"/>
          </x15:c>
        </x15:pivotRow>
        <x15:pivotRow count="1">
          <x15:c>
            <x15:v>262</x15:v>
            <x15:x in="0"/>
          </x15:c>
        </x15:pivotRow>
        <x15:pivotRow count="1">
          <x15:c>
            <x15:v>258</x15:v>
            <x15:x in="0"/>
          </x15:c>
        </x15:pivotRow>
        <x15:pivotRow count="1">
          <x15:c>
            <x15:v>242</x15:v>
            <x15:x in="0"/>
          </x15:c>
        </x15:pivotRow>
        <x15:pivotRow count="1">
          <x15:c>
            <x15:v>239</x15:v>
            <x15:x in="0"/>
          </x15:c>
        </x15:pivotRow>
        <x15:pivotRow count="1">
          <x15:c>
            <x15:v>235</x15:v>
            <x15:x in="0"/>
          </x15:c>
        </x15:pivotRow>
        <x15:pivotRow count="1">
          <x15:c>
            <x15:v>222</x15:v>
            <x15:x in="0"/>
          </x15:c>
        </x15:pivotRow>
        <x15:pivotRow count="1">
          <x15:c>
            <x15:v>222</x15:v>
            <x15:x in="0"/>
          </x15:c>
        </x15:pivotRow>
        <x15:pivotRow count="1">
          <x15:c>
            <x15:v>213</x15:v>
            <x15:x in="0"/>
          </x15:c>
        </x15:pivotRow>
        <x15:pivotRow count="1">
          <x15:c>
            <x15:v>197</x15:v>
            <x15:x in="0"/>
          </x15:c>
        </x15:pivotRow>
        <x15:pivotRow count="1">
          <x15:c>
            <x15:v>196</x15:v>
            <x15:x in="0"/>
          </x15:c>
        </x15:pivotRow>
        <x15:pivotRow count="1">
          <x15:c>
            <x15:v>185</x15:v>
            <x15:x in="0"/>
          </x15:c>
        </x15:pivotRow>
        <x15:pivotRow count="1">
          <x15:c>
            <x15:v>177</x15:v>
            <x15:x in="0"/>
          </x15:c>
        </x15:pivotRow>
        <x15:pivotRow count="1">
          <x15:c>
            <x15:v>170</x15:v>
            <x15:x in="0"/>
          </x15:c>
        </x15:pivotRow>
        <x15:pivotRow count="1">
          <x15:c>
            <x15:v>169</x15:v>
            <x15:x in="0"/>
          </x15:c>
        </x15:pivotRow>
        <x15:pivotRow count="1">
          <x15:c>
            <x15:v>115</x15:v>
            <x15:x in="0"/>
          </x15:c>
        </x15:pivotRow>
        <x15:pivotRow count="1">
          <x15:c>
            <x15:v>110</x15:v>
            <x15:x in="0"/>
          </x15:c>
        </x15:pivotRow>
        <x15:pivotRow count="1">
          <x15:c>
            <x15:v>104</x15:v>
            <x15:x in="0"/>
          </x15:c>
        </x15:pivotRow>
        <x15:pivotRow count="1">
          <x15:c>
            <x15:v>51</x15:v>
            <x15:x in="0"/>
          </x15:c>
        </x15:pivotRow>
        <x15:pivotRow count="1">
          <x15:c>
            <x15:v>15</x15:v>
            <x15:x in="0"/>
          </x15:c>
        </x15:pivotRow>
        <x15:pivotRow count="1">
          <x15:c>
            <x15:v>11</x15:v>
            <x15:x in="0"/>
          </x15:c>
        </x15:pivotRow>
        <x15:pivotRow count="1">
          <x15:c>
            <x15:v>-190</x15:v>
            <x15:x in="0"/>
          </x15:c>
        </x15:pivotRow>
        <x15:pivotRow count="1">
          <x15:c>
            <x15:v>16976</x15:v>
            <x15:x in="0"/>
          </x15:c>
        </x15:pivotRow>
      </x15:pivotTableData>
    </ext>
    <ext xmlns:x15="http://schemas.microsoft.com/office/spreadsheetml/2010/11/main" uri="{E67621CE-5B39-4880-91FE-76760E9C1902}">
      <x15:pivotTableUISettings>
        <x15:activeTabTopLevelEntity name="[Store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8A5540A-14F9-49D6-A9BC-BD6F853E16AE}" name="PivotChartTable21" cacheId="9"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4">
  <location ref="A1:B2"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Sum of Actual Visits" fld="0" baseField="0" baseItem="0"/>
    <dataField name="Sum of Target Visits" fld="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 columnCount="2" cacheId="883005341">
        <x15:pivotRow count="2">
          <x15:c>
            <x15:v>1054.8040903540909</x15:v>
          </x15:c>
          <x15:c>
            <x15:v>2092.5911173345571</x15:v>
          </x15:c>
        </x15:pivotRow>
      </x15:pivotTableData>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B4FBF6E-57BD-4BEF-8AAB-A1308D0EE88B}" name="PivotChartTable5" cacheId="1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5">
  <location ref="A1:D18" firstHeaderRow="1" firstDataRow="2" firstDataCol="1"/>
  <pivotFields count="6">
    <pivotField allDrilled="1" subtotalTop="0" showAll="0" sortType="ascending"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sortType="ascending" defaultSubtotal="0" defaultAttributeDrillState="1">
      <items count="4">
        <item x="3"/>
        <item x="0"/>
        <item x="2"/>
        <item x="1"/>
      </items>
    </pivotField>
    <pivotField axis="axisCol" allDrilled="1" subtotalTop="0" showAll="0" sortType="descending" defaultSubtotal="0" defaultAttributeDrillState="1">
      <items count="2">
        <item x="1"/>
        <item x="0"/>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3">
        <item x="0"/>
        <item x="1"/>
        <item x="2"/>
      </items>
    </pivotField>
  </pivotFields>
  <rowFields count="2">
    <field x="5"/>
    <field x="4"/>
  </rowFields>
  <rowItems count="16">
    <i>
      <x/>
    </i>
    <i r="1">
      <x/>
    </i>
    <i r="1">
      <x v="1"/>
    </i>
    <i r="1">
      <x v="2"/>
    </i>
    <i r="1">
      <x v="3"/>
    </i>
    <i>
      <x v="1"/>
    </i>
    <i r="1">
      <x/>
    </i>
    <i r="1">
      <x v="1"/>
    </i>
    <i r="1">
      <x v="2"/>
    </i>
    <i r="1">
      <x v="3"/>
    </i>
    <i>
      <x v="2"/>
    </i>
    <i r="1">
      <x/>
    </i>
    <i r="1">
      <x v="1"/>
    </i>
    <i r="1">
      <x v="2"/>
    </i>
    <i r="1">
      <x v="3"/>
    </i>
    <i t="grand">
      <x/>
    </i>
  </rowItems>
  <colFields count="1">
    <field x="3"/>
  </colFields>
  <colItems count="3">
    <i>
      <x/>
    </i>
    <i>
      <x v="1"/>
    </i>
    <i t="grand">
      <x/>
    </i>
  </colItems>
  <dataFields count="1">
    <dataField name="Sum of Actual Sales" fld="1" baseField="0" baseItem="0"/>
  </dataFields>
  <chartFormats count="7">
    <chartFormat chart="0" format="1"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3" count="1" selected="0">
            <x v="1"/>
          </reference>
        </references>
      </pivotArea>
    </chartFormat>
    <chartFormat chart="0" format="5" series="1">
      <pivotArea type="data" outline="0" fieldPosition="0">
        <references count="2">
          <reference field="4294967294" count="1" selected="0">
            <x v="0"/>
          </reference>
          <reference field="3" count="1" selected="0">
            <x v="0"/>
          </reference>
        </references>
      </pivotArea>
    </chartFormat>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4" format="8" series="1">
      <pivotArea type="data" outline="0" fieldPosition="0">
        <references count="2">
          <reference field="4294967294" count="1" selected="0">
            <x v="0"/>
          </reference>
          <reference field="3" count="1" selected="0">
            <x v="0"/>
          </reference>
        </references>
      </pivotArea>
    </chartFormat>
    <chartFormat chart="4" format="9" series="1">
      <pivotArea type="data" outline="0" fieldPosition="0">
        <references count="2">
          <reference field="4294967294" count="1" selected="0">
            <x v="0"/>
          </reference>
          <reference field="3" count="1" selected="0">
            <x v="1"/>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rowHierarchiesUsage count="2">
    <rowHierarchyUsage hierarchyUsage="5"/>
    <rowHierarchyUsage hierarchyUsage="6"/>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quot;₹&quot; #,0.00;#,0.00 -&quot;₹&quot;;&quot;₹&quot; #,0.00"/>
      </x15:pivotTableServerFormats>
    </ext>
    <ext xmlns:x15="http://schemas.microsoft.com/office/spreadsheetml/2010/11/main" uri="{44433962-1CF7-4059-B4EE-95C3D5FFCF73}">
      <x15:pivotTableData rowCount="16" columnCount="3" cacheId="2048165769">
        <x15:pivotRow count="3">
          <x15:c t="e">
            <x15:v/>
          </x15:c>
          <x15:c t="e">
            <x15:v/>
          </x15:c>
          <x15:c t="e">
            <x15:v/>
          </x15:c>
        </x15:pivotRow>
        <x15:pivotRow count="3">
          <x15:c>
            <x15:v>1706</x15:v>
            <x15:x in="0"/>
          </x15:c>
          <x15:c t="e">
            <x15:v/>
            <x15:x in="0"/>
          </x15:c>
          <x15:c>
            <x15:v>1706</x15:v>
            <x15:x in="0"/>
          </x15:c>
        </x15:pivotRow>
        <x15:pivotRow count="3">
          <x15:c>
            <x15:v>1185</x15:v>
            <x15:x in="0"/>
          </x15:c>
          <x15:c t="e">
            <x15:v/>
            <x15:x in="0"/>
          </x15:c>
          <x15:c>
            <x15:v>1185</x15:v>
            <x15:x in="0"/>
          </x15:c>
        </x15:pivotRow>
        <x15:pivotRow count="3">
          <x15:c>
            <x15:v>1776</x15:v>
            <x15:x in="0"/>
          </x15:c>
          <x15:c t="e">
            <x15:v/>
            <x15:x in="0"/>
          </x15:c>
          <x15:c>
            <x15:v>1776</x15:v>
            <x15:x in="0"/>
          </x15:c>
        </x15:pivotRow>
        <x15:pivotRow count="3">
          <x15:c>
            <x15:v>674</x15:v>
            <x15:x in="0"/>
          </x15:c>
          <x15:c t="e">
            <x15:v/>
            <x15:x in="0"/>
          </x15:c>
          <x15:c>
            <x15:v>674</x15:v>
            <x15:x in="0"/>
          </x15:c>
        </x15:pivotRow>
        <x15:pivotRow count="3">
          <x15:c t="e">
            <x15:v/>
          </x15:c>
          <x15:c t="e">
            <x15:v/>
          </x15:c>
          <x15:c t="e">
            <x15:v/>
          </x15:c>
        </x15:pivotRow>
        <x15:pivotRow count="3">
          <x15:c>
            <x15:v>971</x15:v>
            <x15:x in="0"/>
          </x15:c>
          <x15:c t="e">
            <x15:v/>
            <x15:x in="0"/>
          </x15:c>
          <x15:c>
            <x15:v>971</x15:v>
            <x15:x in="0"/>
          </x15:c>
        </x15:pivotRow>
        <x15:pivotRow count="3">
          <x15:c>
            <x15:v>2139</x15:v>
            <x15:x in="0"/>
          </x15:c>
          <x15:c t="e">
            <x15:v/>
            <x15:x in="0"/>
          </x15:c>
          <x15:c>
            <x15:v>2139</x15:v>
            <x15:x in="0"/>
          </x15:c>
        </x15:pivotRow>
        <x15:pivotRow count="3">
          <x15:c>
            <x15:v>964</x15:v>
            <x15:x in="0"/>
          </x15:c>
          <x15:c t="e">
            <x15:v/>
            <x15:x in="0"/>
          </x15:c>
          <x15:c>
            <x15:v>964</x15:v>
            <x15:x in="0"/>
          </x15:c>
        </x15:pivotRow>
        <x15:pivotRow count="3">
          <x15:c>
            <x15:v>1442</x15:v>
            <x15:x in="0"/>
          </x15:c>
          <x15:c t="e">
            <x15:v/>
            <x15:x in="0"/>
          </x15:c>
          <x15:c>
            <x15:v>1442</x15:v>
            <x15:x in="0"/>
          </x15:c>
        </x15:pivotRow>
        <x15:pivotRow count="3">
          <x15:c t="e">
            <x15:v/>
          </x15:c>
          <x15:c t="e">
            <x15:v/>
          </x15:c>
          <x15:c t="e">
            <x15:v/>
          </x15:c>
        </x15:pivotRow>
        <x15:pivotRow count="3">
          <x15:c>
            <x15:v>840</x15:v>
            <x15:x in="0"/>
          </x15:c>
          <x15:c>
            <x15:v>734</x15:v>
            <x15:x in="0"/>
          </x15:c>
          <x15:c>
            <x15:v>1574</x15:v>
            <x15:x in="0"/>
          </x15:c>
        </x15:pivotRow>
        <x15:pivotRow count="3">
          <x15:c t="e">
            <x15:v/>
            <x15:x in="0"/>
          </x15:c>
          <x15:c>
            <x15:v>1487</x15:v>
            <x15:x in="0"/>
          </x15:c>
          <x15:c>
            <x15:v>1487</x15:v>
            <x15:x in="0"/>
          </x15:c>
        </x15:pivotRow>
        <x15:pivotRow count="3">
          <x15:c t="e">
            <x15:v/>
            <x15:x in="0"/>
          </x15:c>
          <x15:c>
            <x15:v>1031</x15:v>
            <x15:x in="0"/>
          </x15:c>
          <x15:c>
            <x15:v>1031</x15:v>
            <x15:x in="0"/>
          </x15:c>
        </x15:pivotRow>
        <x15:pivotRow count="3">
          <x15:c t="e">
            <x15:v/>
            <x15:x in="0"/>
          </x15:c>
          <x15:c>
            <x15:v>2027</x15:v>
            <x15:x in="0"/>
          </x15:c>
          <x15:c>
            <x15:v>2027</x15:v>
            <x15:x in="0"/>
          </x15:c>
        </x15:pivotRow>
        <x15:pivotRow count="3">
          <x15:c>
            <x15:v>11697</x15:v>
            <x15:x in="0"/>
          </x15:c>
          <x15:c>
            <x15:v>5279</x15:v>
            <x15:x in="0"/>
          </x15:c>
          <x15:c>
            <x15:v>16976</x15:v>
            <x15:x in="0"/>
          </x15:c>
        </x15:pivotRow>
      </x15:pivotTableData>
    </ext>
    <ext xmlns:x15="http://schemas.microsoft.com/office/spreadsheetml/2010/11/main" uri="{E67621CE-5B39-4880-91FE-76760E9C1902}">
      <x15:pivotTableUISettings>
        <x15:activeTabTopLevelEntity name="[Period]"/>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B4FBF6E-57BD-4BEF-8AAB-A1308D0EE88B}" name="PivotChartTable6" cacheId="1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5">
  <location ref="A1:D18" firstHeaderRow="1" firstDataRow="2" firstDataCol="1"/>
  <pivotFields count="6">
    <pivotField allDrilled="1" subtotalTop="0" showAll="0" sortType="ascending"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sortType="ascending" defaultSubtotal="0" defaultAttributeDrillState="1">
      <items count="4">
        <item x="3"/>
        <item x="0"/>
        <item x="2"/>
        <item x="1"/>
      </items>
    </pivotField>
    <pivotField axis="axisCol" allDrilled="1" subtotalTop="0" showAll="0" sortType="descending" defaultSubtotal="0" defaultAttributeDrillState="1">
      <items count="2">
        <item x="1"/>
        <item x="0"/>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3">
        <item x="0"/>
        <item x="1"/>
        <item x="2"/>
      </items>
    </pivotField>
  </pivotFields>
  <rowFields count="2">
    <field x="5"/>
    <field x="4"/>
  </rowFields>
  <rowItems count="16">
    <i>
      <x/>
    </i>
    <i r="1">
      <x/>
    </i>
    <i r="1">
      <x v="1"/>
    </i>
    <i r="1">
      <x v="2"/>
    </i>
    <i r="1">
      <x v="3"/>
    </i>
    <i>
      <x v="1"/>
    </i>
    <i r="1">
      <x/>
    </i>
    <i r="1">
      <x v="1"/>
    </i>
    <i r="1">
      <x v="2"/>
    </i>
    <i r="1">
      <x v="3"/>
    </i>
    <i>
      <x v="2"/>
    </i>
    <i r="1">
      <x/>
    </i>
    <i r="1">
      <x v="1"/>
    </i>
    <i r="1">
      <x v="2"/>
    </i>
    <i r="1">
      <x v="3"/>
    </i>
    <i t="grand">
      <x/>
    </i>
  </rowItems>
  <colFields count="1">
    <field x="3"/>
  </colFields>
  <colItems count="3">
    <i>
      <x/>
    </i>
    <i>
      <x v="1"/>
    </i>
    <i t="grand">
      <x/>
    </i>
  </colItems>
  <dataFields count="1">
    <dataField name="Sum of Actual Sales" fld="1" baseField="0" baseItem="0"/>
  </dataFields>
  <chartFormats count="3">
    <chartFormat chart="0" format="1"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3" count="1" selected="0">
            <x v="1"/>
          </reference>
        </references>
      </pivotArea>
    </chartFormat>
    <chartFormat chart="0" format="5" series="1">
      <pivotArea type="data" outline="0" fieldPosition="0">
        <references count="2">
          <reference field="4294967294" count="1" selected="0">
            <x v="0"/>
          </reference>
          <reference field="3"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rowHierarchiesUsage count="2">
    <rowHierarchyUsage hierarchyUsage="5"/>
    <rowHierarchyUsage hierarchyUsage="6"/>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quot;₹&quot; #,0.00;#,0.00 -&quot;₹&quot;;&quot;₹&quot; #,0.00"/>
      </x15:pivotTableServerFormats>
    </ext>
    <ext xmlns:x15="http://schemas.microsoft.com/office/spreadsheetml/2010/11/main" uri="{44433962-1CF7-4059-B4EE-95C3D5FFCF73}">
      <x15:pivotTableData rowCount="16" columnCount="3" cacheId="1911144356">
        <x15:pivotRow count="3">
          <x15:c t="e">
            <x15:v/>
          </x15:c>
          <x15:c t="e">
            <x15:v/>
          </x15:c>
          <x15:c t="e">
            <x15:v/>
          </x15:c>
        </x15:pivotRow>
        <x15:pivotRow count="3">
          <x15:c>
            <x15:v>1706</x15:v>
            <x15:x in="0"/>
          </x15:c>
          <x15:c t="e">
            <x15:v/>
            <x15:x in="0"/>
          </x15:c>
          <x15:c>
            <x15:v>1706</x15:v>
            <x15:x in="0"/>
          </x15:c>
        </x15:pivotRow>
        <x15:pivotRow count="3">
          <x15:c>
            <x15:v>1185</x15:v>
            <x15:x in="0"/>
          </x15:c>
          <x15:c t="e">
            <x15:v/>
            <x15:x in="0"/>
          </x15:c>
          <x15:c>
            <x15:v>1185</x15:v>
            <x15:x in="0"/>
          </x15:c>
        </x15:pivotRow>
        <x15:pivotRow count="3">
          <x15:c>
            <x15:v>1776</x15:v>
            <x15:x in="0"/>
          </x15:c>
          <x15:c t="e">
            <x15:v/>
            <x15:x in="0"/>
          </x15:c>
          <x15:c>
            <x15:v>1776</x15:v>
            <x15:x in="0"/>
          </x15:c>
        </x15:pivotRow>
        <x15:pivotRow count="3">
          <x15:c>
            <x15:v>674</x15:v>
            <x15:x in="0"/>
          </x15:c>
          <x15:c t="e">
            <x15:v/>
            <x15:x in="0"/>
          </x15:c>
          <x15:c>
            <x15:v>674</x15:v>
            <x15:x in="0"/>
          </x15:c>
        </x15:pivotRow>
        <x15:pivotRow count="3">
          <x15:c t="e">
            <x15:v/>
          </x15:c>
          <x15:c t="e">
            <x15:v/>
          </x15:c>
          <x15:c t="e">
            <x15:v/>
          </x15:c>
        </x15:pivotRow>
        <x15:pivotRow count="3">
          <x15:c>
            <x15:v>971</x15:v>
            <x15:x in="0"/>
          </x15:c>
          <x15:c t="e">
            <x15:v/>
            <x15:x in="0"/>
          </x15:c>
          <x15:c>
            <x15:v>971</x15:v>
            <x15:x in="0"/>
          </x15:c>
        </x15:pivotRow>
        <x15:pivotRow count="3">
          <x15:c>
            <x15:v>2139</x15:v>
            <x15:x in="0"/>
          </x15:c>
          <x15:c t="e">
            <x15:v/>
            <x15:x in="0"/>
          </x15:c>
          <x15:c>
            <x15:v>2139</x15:v>
            <x15:x in="0"/>
          </x15:c>
        </x15:pivotRow>
        <x15:pivotRow count="3">
          <x15:c>
            <x15:v>964</x15:v>
            <x15:x in="0"/>
          </x15:c>
          <x15:c t="e">
            <x15:v/>
            <x15:x in="0"/>
          </x15:c>
          <x15:c>
            <x15:v>964</x15:v>
            <x15:x in="0"/>
          </x15:c>
        </x15:pivotRow>
        <x15:pivotRow count="3">
          <x15:c>
            <x15:v>1442</x15:v>
            <x15:x in="0"/>
          </x15:c>
          <x15:c t="e">
            <x15:v/>
            <x15:x in="0"/>
          </x15:c>
          <x15:c>
            <x15:v>1442</x15:v>
            <x15:x in="0"/>
          </x15:c>
        </x15:pivotRow>
        <x15:pivotRow count="3">
          <x15:c t="e">
            <x15:v/>
          </x15:c>
          <x15:c t="e">
            <x15:v/>
          </x15:c>
          <x15:c t="e">
            <x15:v/>
          </x15:c>
        </x15:pivotRow>
        <x15:pivotRow count="3">
          <x15:c>
            <x15:v>840</x15:v>
            <x15:x in="0"/>
          </x15:c>
          <x15:c>
            <x15:v>734</x15:v>
            <x15:x in="0"/>
          </x15:c>
          <x15:c>
            <x15:v>1574</x15:v>
            <x15:x in="0"/>
          </x15:c>
        </x15:pivotRow>
        <x15:pivotRow count="3">
          <x15:c t="e">
            <x15:v/>
            <x15:x in="0"/>
          </x15:c>
          <x15:c>
            <x15:v>1487</x15:v>
            <x15:x in="0"/>
          </x15:c>
          <x15:c>
            <x15:v>1487</x15:v>
            <x15:x in="0"/>
          </x15:c>
        </x15:pivotRow>
        <x15:pivotRow count="3">
          <x15:c t="e">
            <x15:v/>
            <x15:x in="0"/>
          </x15:c>
          <x15:c>
            <x15:v>1031</x15:v>
            <x15:x in="0"/>
          </x15:c>
          <x15:c>
            <x15:v>1031</x15:v>
            <x15:x in="0"/>
          </x15:c>
        </x15:pivotRow>
        <x15:pivotRow count="3">
          <x15:c t="e">
            <x15:v/>
            <x15:x in="0"/>
          </x15:c>
          <x15:c>
            <x15:v>2027</x15:v>
            <x15:x in="0"/>
          </x15:c>
          <x15:c>
            <x15:v>2027</x15:v>
            <x15:x in="0"/>
          </x15:c>
        </x15:pivotRow>
        <x15:pivotRow count="3">
          <x15:c>
            <x15:v>11697</x15:v>
            <x15:x in="0"/>
          </x15:c>
          <x15:c>
            <x15:v>5279</x15:v>
            <x15:x in="0"/>
          </x15:c>
          <x15:c>
            <x15:v>16976</x15:v>
            <x15:x in="0"/>
          </x15:c>
        </x15:pivotRow>
      </x15:pivotTableData>
    </ext>
    <ext xmlns:x15="http://schemas.microsoft.com/office/spreadsheetml/2010/11/main" uri="{E67621CE-5B39-4880-91FE-76760E9C1902}">
      <x15:pivotTableUISettings>
        <x15:activeTabTopLevelEntity name="[Period]"/>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2BF5AF9-79E9-4554-A679-80E2A28048B9}" name="PivotChartTable2" cacheId="1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5">
  <location ref="A1:B52" firstHeaderRow="1" firstDataRow="1" firstDataCol="1"/>
  <pivotFields count="2">
    <pivotField axis="axisRow" allDrilled="1" subtotalTop="0" showAll="0" sortType="descending"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1">
    <i>
      <x v="17"/>
    </i>
    <i>
      <x v="44"/>
    </i>
    <i>
      <x v="12"/>
    </i>
    <i>
      <x v="7"/>
    </i>
    <i>
      <x v="26"/>
    </i>
    <i>
      <x v="3"/>
    </i>
    <i>
      <x v="24"/>
    </i>
    <i>
      <x v="32"/>
    </i>
    <i>
      <x v="16"/>
    </i>
    <i>
      <x v="1"/>
    </i>
    <i>
      <x v="4"/>
    </i>
    <i>
      <x v="11"/>
    </i>
    <i>
      <x v="45"/>
    </i>
    <i>
      <x v="20"/>
    </i>
    <i>
      <x v="31"/>
    </i>
    <i>
      <x v="41"/>
    </i>
    <i>
      <x v="34"/>
    </i>
    <i>
      <x v="19"/>
    </i>
    <i>
      <x/>
    </i>
    <i>
      <x v="40"/>
    </i>
    <i>
      <x v="5"/>
    </i>
    <i>
      <x v="29"/>
    </i>
    <i>
      <x v="30"/>
    </i>
    <i>
      <x v="46"/>
    </i>
    <i>
      <x v="15"/>
    </i>
    <i>
      <x v="49"/>
    </i>
    <i>
      <x v="13"/>
    </i>
    <i>
      <x v="23"/>
    </i>
    <i>
      <x v="25"/>
    </i>
    <i>
      <x v="28"/>
    </i>
    <i>
      <x v="18"/>
    </i>
    <i>
      <x v="10"/>
    </i>
    <i>
      <x v="36"/>
    </i>
    <i>
      <x v="9"/>
    </i>
    <i>
      <x v="37"/>
    </i>
    <i>
      <x v="39"/>
    </i>
    <i>
      <x v="43"/>
    </i>
    <i>
      <x v="22"/>
    </i>
    <i>
      <x v="2"/>
    </i>
    <i>
      <x v="6"/>
    </i>
    <i>
      <x v="38"/>
    </i>
    <i>
      <x v="21"/>
    </i>
    <i>
      <x v="47"/>
    </i>
    <i>
      <x v="48"/>
    </i>
    <i>
      <x v="33"/>
    </i>
    <i>
      <x v="8"/>
    </i>
    <i>
      <x v="14"/>
    </i>
    <i>
      <x v="27"/>
    </i>
    <i>
      <x v="42"/>
    </i>
    <i>
      <x v="35"/>
    </i>
    <i t="grand">
      <x/>
    </i>
  </rowItems>
  <colItems count="1">
    <i/>
  </colItems>
  <dataFields count="1">
    <dataField name="Sum of Actual Sales"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quot;₹&quot; #,0.00;#,0.00 -&quot;₹&quot;;&quot;₹&quot; #,0.00"/>
      </x15:pivotTableServerFormats>
    </ext>
    <ext xmlns:x15="http://schemas.microsoft.com/office/spreadsheetml/2010/11/main" uri="{44433962-1CF7-4059-B4EE-95C3D5FFCF73}">
      <x15:pivotTableData rowCount="51" columnCount="1" cacheId="1939733153">
        <x15:pivotRow count="1">
          <x15:c>
            <x15:v>860</x15:v>
            <x15:x in="0"/>
          </x15:c>
        </x15:pivotRow>
        <x15:pivotRow count="1">
          <x15:c>
            <x15:v>743</x15:v>
            <x15:x in="0"/>
          </x15:c>
        </x15:pivotRow>
        <x15:pivotRow count="1">
          <x15:c>
            <x15:v>696</x15:v>
            <x15:x in="0"/>
          </x15:c>
        </x15:pivotRow>
        <x15:pivotRow count="1">
          <x15:c>
            <x15:v>681</x15:v>
            <x15:x in="0"/>
          </x15:c>
        </x15:pivotRow>
        <x15:pivotRow count="1">
          <x15:c>
            <x15:v>674</x15:v>
            <x15:x in="0"/>
          </x15:c>
        </x15:pivotRow>
        <x15:pivotRow count="1">
          <x15:c>
            <x15:v>662</x15:v>
            <x15:x in="0"/>
          </x15:c>
        </x15:pivotRow>
        <x15:pivotRow count="1">
          <x15:c>
            <x15:v>633</x15:v>
            <x15:x in="0"/>
          </x15:c>
        </x15:pivotRow>
        <x15:pivotRow count="1">
          <x15:c>
            <x15:v>561</x15:v>
            <x15:x in="0"/>
          </x15:c>
        </x15:pivotRow>
        <x15:pivotRow count="1">
          <x15:c>
            <x15:v>526</x15:v>
            <x15:x in="0"/>
          </x15:c>
        </x15:pivotRow>
        <x15:pivotRow count="1">
          <x15:c>
            <x15:v>489</x15:v>
            <x15:x in="0"/>
          </x15:c>
        </x15:pivotRow>
        <x15:pivotRow count="1">
          <x15:c>
            <x15:v>478</x15:v>
            <x15:x in="0"/>
          </x15:c>
        </x15:pivotRow>
        <x15:pivotRow count="1">
          <x15:c>
            <x15:v>475</x15:v>
            <x15:x in="0"/>
          </x15:c>
        </x15:pivotRow>
        <x15:pivotRow count="1">
          <x15:c>
            <x15:v>467</x15:v>
            <x15:x in="0"/>
          </x15:c>
        </x15:pivotRow>
        <x15:pivotRow count="1">
          <x15:c>
            <x15:v>467</x15:v>
            <x15:x in="0"/>
          </x15:c>
        </x15:pivotRow>
        <x15:pivotRow count="1">
          <x15:c>
            <x15:v>464</x15:v>
            <x15:x in="0"/>
          </x15:c>
        </x15:pivotRow>
        <x15:pivotRow count="1">
          <x15:c>
            <x15:v>423</x15:v>
            <x15:x in="0"/>
          </x15:c>
        </x15:pivotRow>
        <x15:pivotRow count="1">
          <x15:c>
            <x15:v>413</x15:v>
            <x15:x in="0"/>
          </x15:c>
        </x15:pivotRow>
        <x15:pivotRow count="1">
          <x15:c>
            <x15:v>395</x15:v>
            <x15:x in="0"/>
          </x15:c>
        </x15:pivotRow>
        <x15:pivotRow count="1">
          <x15:c>
            <x15:v>395</x15:v>
            <x15:x in="0"/>
          </x15:c>
        </x15:pivotRow>
        <x15:pivotRow count="1">
          <x15:c>
            <x15:v>392</x15:v>
            <x15:x in="0"/>
          </x15:c>
        </x15:pivotRow>
        <x15:pivotRow count="1">
          <x15:c>
            <x15:v>383</x15:v>
            <x15:x in="0"/>
          </x15:c>
        </x15:pivotRow>
        <x15:pivotRow count="1">
          <x15:c>
            <x15:v>360</x15:v>
            <x15:x in="0"/>
          </x15:c>
        </x15:pivotRow>
        <x15:pivotRow count="1">
          <x15:c>
            <x15:v>359</x15:v>
            <x15:x in="0"/>
          </x15:c>
        </x15:pivotRow>
        <x15:pivotRow count="1">
          <x15:c>
            <x15:v>340</x15:v>
            <x15:x in="0"/>
          </x15:c>
        </x15:pivotRow>
        <x15:pivotRow count="1">
          <x15:c>
            <x15:v>322</x15:v>
            <x15:x in="0"/>
          </x15:c>
        </x15:pivotRow>
        <x15:pivotRow count="1">
          <x15:c>
            <x15:v>305</x15:v>
            <x15:x in="0"/>
          </x15:c>
        </x15:pivotRow>
        <x15:pivotRow count="1">
          <x15:c>
            <x15:v>278</x15:v>
            <x15:x in="0"/>
          </x15:c>
        </x15:pivotRow>
        <x15:pivotRow count="1">
          <x15:c>
            <x15:v>270</x15:v>
            <x15:x in="0"/>
          </x15:c>
        </x15:pivotRow>
        <x15:pivotRow count="1">
          <x15:c>
            <x15:v>262</x15:v>
            <x15:x in="0"/>
          </x15:c>
        </x15:pivotRow>
        <x15:pivotRow count="1">
          <x15:c>
            <x15:v>262</x15:v>
            <x15:x in="0"/>
          </x15:c>
        </x15:pivotRow>
        <x15:pivotRow count="1">
          <x15:c>
            <x15:v>258</x15:v>
            <x15:x in="0"/>
          </x15:c>
        </x15:pivotRow>
        <x15:pivotRow count="1">
          <x15:c>
            <x15:v>242</x15:v>
            <x15:x in="0"/>
          </x15:c>
        </x15:pivotRow>
        <x15:pivotRow count="1">
          <x15:c>
            <x15:v>239</x15:v>
            <x15:x in="0"/>
          </x15:c>
        </x15:pivotRow>
        <x15:pivotRow count="1">
          <x15:c>
            <x15:v>235</x15:v>
            <x15:x in="0"/>
          </x15:c>
        </x15:pivotRow>
        <x15:pivotRow count="1">
          <x15:c>
            <x15:v>222</x15:v>
            <x15:x in="0"/>
          </x15:c>
        </x15:pivotRow>
        <x15:pivotRow count="1">
          <x15:c>
            <x15:v>222</x15:v>
            <x15:x in="0"/>
          </x15:c>
        </x15:pivotRow>
        <x15:pivotRow count="1">
          <x15:c>
            <x15:v>213</x15:v>
            <x15:x in="0"/>
          </x15:c>
        </x15:pivotRow>
        <x15:pivotRow count="1">
          <x15:c>
            <x15:v>197</x15:v>
            <x15:x in="0"/>
          </x15:c>
        </x15:pivotRow>
        <x15:pivotRow count="1">
          <x15:c>
            <x15:v>196</x15:v>
            <x15:x in="0"/>
          </x15:c>
        </x15:pivotRow>
        <x15:pivotRow count="1">
          <x15:c>
            <x15:v>185</x15:v>
            <x15:x in="0"/>
          </x15:c>
        </x15:pivotRow>
        <x15:pivotRow count="1">
          <x15:c>
            <x15:v>177</x15:v>
            <x15:x in="0"/>
          </x15:c>
        </x15:pivotRow>
        <x15:pivotRow count="1">
          <x15:c>
            <x15:v>170</x15:v>
            <x15:x in="0"/>
          </x15:c>
        </x15:pivotRow>
        <x15:pivotRow count="1">
          <x15:c>
            <x15:v>169</x15:v>
            <x15:x in="0"/>
          </x15:c>
        </x15:pivotRow>
        <x15:pivotRow count="1">
          <x15:c>
            <x15:v>115</x15:v>
            <x15:x in="0"/>
          </x15:c>
        </x15:pivotRow>
        <x15:pivotRow count="1">
          <x15:c>
            <x15:v>110</x15:v>
            <x15:x in="0"/>
          </x15:c>
        </x15:pivotRow>
        <x15:pivotRow count="1">
          <x15:c>
            <x15:v>104</x15:v>
            <x15:x in="0"/>
          </x15:c>
        </x15:pivotRow>
        <x15:pivotRow count="1">
          <x15:c>
            <x15:v>51</x15:v>
            <x15:x in="0"/>
          </x15:c>
        </x15:pivotRow>
        <x15:pivotRow count="1">
          <x15:c>
            <x15:v>15</x15:v>
            <x15:x in="0"/>
          </x15:c>
        </x15:pivotRow>
        <x15:pivotRow count="1">
          <x15:c>
            <x15:v>11</x15:v>
            <x15:x in="0"/>
          </x15:c>
        </x15:pivotRow>
        <x15:pivotRow count="1">
          <x15:c>
            <x15:v>-190</x15:v>
            <x15:x in="0"/>
          </x15:c>
        </x15:pivotRow>
        <x15:pivotRow count="1">
          <x15:c>
            <x15:v>16976</x15:v>
            <x15:x in="0"/>
          </x15:c>
        </x15:pivotRow>
      </x15:pivotTableData>
    </ext>
    <ext xmlns:x15="http://schemas.microsoft.com/office/spreadsheetml/2010/11/main" uri="{E67621CE-5B39-4880-91FE-76760E9C1902}">
      <x15:pivotTableUISettings>
        <x15:activeTabTopLevelEntity name="[Store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E42BB9E-DD31-4A2C-8685-8FB5CE5894E7}" name="PivotChartTable1" cacheId="14"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2">
  <location ref="A1:B7" firstHeaderRow="1" firstDataRow="1" firstDataCol="1"/>
  <pivotFields count="2">
    <pivotField axis="axisRow" allDrilled="1" subtotalTop="0" showAll="0" measureFilter="1" sortType="descending" dataSourceSort="1"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1"/>
    </i>
    <i>
      <x/>
    </i>
    <i>
      <x v="4"/>
    </i>
    <i>
      <x v="2"/>
    </i>
    <i>
      <x v="3"/>
    </i>
    <i t="grand">
      <x/>
    </i>
  </rowItems>
  <colItems count="1">
    <i/>
  </colItems>
  <dataFields count="1">
    <dataField name="Sum of Actual Sales" fld="1"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4"/>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filters count="1">
    <filter fld="0" type="count" id="1" iMeasureHier="57">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quot;₹&quot; #,0.00;#,0.00 -&quot;₹&quot;;&quot;₹&quot; #,0.00"/>
      </x15:pivotTableServerFormats>
    </ext>
    <ext xmlns:x15="http://schemas.microsoft.com/office/spreadsheetml/2010/11/main" uri="{44433962-1CF7-4059-B4EE-95C3D5FFCF73}">
      <x15:pivotTableData rowCount="6" columnCount="1" cacheId="1823860491">
        <x15:pivotRow count="1">
          <x15:c>
            <x15:v>1900</x15:v>
            <x15:x in="0"/>
          </x15:c>
        </x15:pivotRow>
        <x15:pivotRow count="1">
          <x15:c>
            <x15:v>1685</x15:v>
            <x15:x in="0"/>
          </x15:c>
        </x15:pivotRow>
        <x15:pivotRow count="1">
          <x15:c>
            <x15:v>1222</x15:v>
            <x15:x in="0"/>
          </x15:c>
        </x15:pivotRow>
        <x15:pivotRow count="1">
          <x15:c>
            <x15:v>1148</x15:v>
            <x15:x in="0"/>
          </x15:c>
        </x15:pivotRow>
        <x15:pivotRow count="1">
          <x15:c>
            <x15:v>1121</x15:v>
            <x15:x in="0"/>
          </x15:c>
        </x15:pivotRow>
        <x15:pivotRow count="1">
          <x15:c>
            <x15:v>7076</x15:v>
            <x15:x in="0"/>
          </x15:c>
        </x15:pivotRow>
      </x15:pivotTableData>
    </ext>
    <ext xmlns:x15="http://schemas.microsoft.com/office/spreadsheetml/2010/11/main" uri="{E67621CE-5B39-4880-91FE-76760E9C1902}">
      <x15:pivotTableUISettings>
        <x15:activeTabTopLevelEntity name="[Salesman]"/>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735FE61-B8ED-482B-BFF5-A08E08F30008}" name="PivotChartTable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2" firstHeaderRow="0" firstDataRow="1" firstDataCol="0"/>
  <pivotFields count="4">
    <pivotField allDrilled="1" subtotalTop="0" showAll="0" sortType="ascending" defaultSubtotal="0" defaultAttributeDrillState="1">
      <items count="20">
        <item x="0"/>
        <item x="1"/>
        <item x="2"/>
        <item x="3"/>
        <item x="4"/>
        <item x="5"/>
        <item x="6"/>
        <item x="7"/>
        <item x="8"/>
        <item x="9"/>
        <item x="10"/>
        <item x="11"/>
        <item x="12"/>
        <item x="13"/>
        <item x="14"/>
        <item x="15"/>
        <item x="16"/>
        <item x="17"/>
        <item x="18"/>
        <item x="1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sortType="descending" defaultSubtotal="0" defaultAttributeDrillState="1">
      <items count="20">
        <item x="0"/>
        <item x="1"/>
        <item x="2"/>
        <item x="3"/>
        <item x="4"/>
        <item x="5"/>
        <item x="6"/>
        <item x="7"/>
        <item x="8"/>
        <item x="9"/>
        <item x="10"/>
        <item x="11"/>
        <item x="12"/>
        <item x="13"/>
        <item x="14"/>
        <item x="15"/>
        <item x="16"/>
        <item x="17"/>
        <item x="18"/>
        <item x="19"/>
      </items>
      <autoSortScope>
        <pivotArea dataOnly="0" outline="0" fieldPosition="0">
          <references count="1">
            <reference field="4294967294" count="1" selected="0">
              <x v="0"/>
            </reference>
          </references>
        </pivotArea>
      </autoSortScope>
    </pivotField>
  </pivotFields>
  <rowItems count="1">
    <i/>
  </rowItems>
  <colFields count="1">
    <field x="-2"/>
  </colFields>
  <colItems count="2">
    <i>
      <x/>
    </i>
    <i i="1">
      <x v="1"/>
    </i>
  </colItems>
  <dataFields count="2">
    <dataField name="Sum of Target Sales" fld="1" baseField="0" baseItem="0"/>
    <dataField name="Sum of Actual Sales" fld="2" baseField="0" baseItem="0"/>
  </dataFields>
  <chartFormats count="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quot;₹&quot; #,0.00;#,0.00 -&quot;₹&quot;;&quot;₹&quot; #,0.00"/>
      </x15:pivotTableServerFormats>
    </ext>
    <ext xmlns:x15="http://schemas.microsoft.com/office/spreadsheetml/2010/11/main" uri="{44433962-1CF7-4059-B4EE-95C3D5FFCF73}">
      <x15:pivotTableData rowCount="1" columnCount="2" cacheId="83843135">
        <x15:pivotRow count="2">
          <x15:c>
            <x15:v>29856.453699999998</x15:v>
            <x15:x in="0"/>
          </x15:c>
          <x15:c>
            <x15:v>16976</x15:v>
            <x15:x in="0"/>
          </x15:c>
        </x15:pivotRow>
      </x15:pivotTableData>
    </ext>
    <ext xmlns:x15="http://schemas.microsoft.com/office/spreadsheetml/2010/11/main" uri="{E67621CE-5B39-4880-91FE-76760E9C1902}">
      <x15:pivotTableUISettings>
        <x15:activeTabTopLevelEntity name="[Transactions]"/>
        <x15:activeTabTopLevelEntity name="[Salesm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32DA93B-70BD-4594-84F9-F9F95B8F196C}" name="PivotChartTable4"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C23" firstHeaderRow="0" firstDataRow="1" firstDataCol="1"/>
  <pivotFields count="3">
    <pivotField axis="axisRow" allDrilled="1" subtotalTop="0" showAll="0" sortType="ascending" defaultSubtotal="0" defaultAttributeDrillState="1">
      <items count="21">
        <item x="0"/>
        <item x="1"/>
        <item x="2"/>
        <item x="3"/>
        <item x="4"/>
        <item x="5"/>
        <item x="6"/>
        <item x="7"/>
        <item x="8"/>
        <item x="9"/>
        <item x="10"/>
        <item x="11"/>
        <item x="12"/>
        <item x="13"/>
        <item x="14"/>
        <item x="15"/>
        <item x="16"/>
        <item x="17"/>
        <item x="18"/>
        <item x="19"/>
        <item x="20"/>
      </items>
    </pivotField>
    <pivotField dataField="1" subtotalTop="0" showAll="0" defaultSubtotal="0"/>
    <pivotField dataField="1" subtotalTop="0" showAll="0" defaultSubtota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dataFields count="2">
    <dataField name="Sum of Actual Sales" fld="1" baseField="0" baseItem="0"/>
    <dataField name="Sum of Target Sales"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rowHierarchiesUsage count="1">
    <rowHierarchyUsage hierarchyUsage="2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quot;₹&quot; #,0.00;#,0.00 -&quot;₹&quot;;&quot;₹&quot; #,0.00"/>
      </x15:pivotTableServerFormats>
    </ext>
    <ext xmlns:x15="http://schemas.microsoft.com/office/spreadsheetml/2010/11/main" uri="{44433962-1CF7-4059-B4EE-95C3D5FFCF73}">
      <x15:pivotTableData rowCount="22" columnCount="2" cacheId="147913036">
        <x15:pivotRow count="2">
          <x15:c>
            <x15:v>1359</x15:v>
            <x15:x in="0"/>
          </x15:c>
          <x15:c>
            <x15:v>2236.5347000000002</x15:v>
            <x15:x in="0"/>
          </x15:c>
        </x15:pivotRow>
        <x15:pivotRow count="2">
          <x15:c>
            <x15:v>531</x15:v>
            <x15:x in="0"/>
          </x15:c>
          <x15:c>
            <x15:v>1214.145</x15:v>
            <x15:x in="0"/>
          </x15:c>
        </x15:pivotRow>
        <x15:pivotRow count="2">
          <x15:c>
            <x15:v>458</x15:v>
            <x15:x in="0"/>
          </x15:c>
          <x15:c>
            <x15:v>717.44389999999999</x15:v>
            <x15:x in="0"/>
          </x15:c>
        </x15:pivotRow>
        <x15:pivotRow count="2">
          <x15:c>
            <x15:v>1317</x15:v>
            <x15:x in="0"/>
          </x15:c>
          <x15:c>
            <x15:v>2089.9241000000002</x15:v>
            <x15:x in="0"/>
          </x15:c>
        </x15:pivotRow>
        <x15:pivotRow count="2">
          <x15:c>
            <x15:v>620</x15:v>
            <x15:x in="0"/>
          </x15:c>
          <x15:c>
            <x15:v>1037.6980000000001</x15:v>
            <x15:x in="0"/>
          </x15:c>
        </x15:pivotRow>
        <x15:pivotRow count="2">
          <x15:c>
            <x15:v>741</x15:v>
            <x15:x in="0"/>
          </x15:c>
          <x15:c>
            <x15:v>1171.2810999999999</x15:v>
            <x15:x in="0"/>
          </x15:c>
        </x15:pivotRow>
        <x15:pivotRow count="2">
          <x15:c>
            <x15:v>329</x15:v>
            <x15:x in="0"/>
          </x15:c>
          <x15:c>
            <x15:v>976.70129999999995</x15:v>
            <x15:x in="0"/>
          </x15:c>
        </x15:pivotRow>
        <x15:pivotRow count="2">
          <x15:c>
            <x15:v>812</x15:v>
            <x15:x in="0"/>
          </x15:c>
          <x15:c>
            <x15:v>1224.2588000000001</x15:v>
            <x15:x in="0"/>
          </x15:c>
        </x15:pivotRow>
        <x15:pivotRow count="2">
          <x15:c>
            <x15:v>1416</x15:v>
            <x15:x in="0"/>
          </x15:c>
          <x15:c>
            <x15:v>2196.4391999999998</x15:v>
            <x15:x in="0"/>
          </x15:c>
        </x15:pivotRow>
        <x15:pivotRow count="2">
          <x15:c>
            <x15:v>867</x15:v>
            <x15:x in="0"/>
          </x15:c>
          <x15:c>
            <x15:v>1261.5174999999999</x15:v>
            <x15:x in="0"/>
          </x15:c>
        </x15:pivotRow>
        <x15:pivotRow count="2">
          <x15:c>
            <x15:v>28</x15:v>
            <x15:x in="0"/>
          </x15:c>
          <x15:c>
            <x15:v>564.97609999999997</x15:v>
            <x15:x in="0"/>
          </x15:c>
        </x15:pivotRow>
        <x15:pivotRow count="2">
          <x15:c>
            <x15:v>1013</x15:v>
            <x15:x in="0"/>
          </x15:c>
          <x15:c>
            <x15:v>1361.2077999999999</x15:v>
            <x15:x in="0"/>
          </x15:c>
        </x15:pivotRow>
        <x15:pivotRow count="2">
          <x15:c>
            <x15:v>594</x15:v>
            <x15:x in="0"/>
          </x15:c>
          <x15:c>
            <x15:v>892.97299999999996</x15:v>
            <x15:x in="0"/>
          </x15:c>
        </x15:pivotRow>
        <x15:pivotRow count="2">
          <x15:c>
            <x15:v>536</x15:v>
            <x15:x in="0"/>
          </x15:c>
          <x15:c>
            <x15:v>1370.7153000000001</x15:v>
            <x15:x in="0"/>
          </x15:c>
        </x15:pivotRow>
        <x15:pivotRow count="2">
          <x15:c>
            <x15:v>679</x15:v>
            <x15:x in="0"/>
          </x15:c>
          <x15:c>
            <x15:v>1545.0736999999999</x15:v>
            <x15:x in="0"/>
          </x15:c>
        </x15:pivotRow>
        <x15:pivotRow count="2">
          <x15:c>
            <x15:v>1500</x15:v>
            <x15:x in="0"/>
          </x15:c>
          <x15:c>
            <x15:v>2481.1361000000002</x15:v>
            <x15:x in="0"/>
          </x15:c>
        </x15:pivotRow>
        <x15:pivotRow count="2">
          <x15:c>
            <x15:v>671</x15:v>
            <x15:x in="0"/>
          </x15:c>
          <x15:c>
            <x15:v>1938.421</x15:v>
            <x15:x in="0"/>
          </x15:c>
        </x15:pivotRow>
        <x15:pivotRow count="2">
          <x15:c>
            <x15:v>984</x15:v>
            <x15:x in="0"/>
          </x15:c>
          <x15:c>
            <x15:v>1511.7910999999999</x15:v>
            <x15:x in="0"/>
          </x15:c>
        </x15:pivotRow>
        <x15:pivotRow count="2">
          <x15:c>
            <x15:v>768</x15:v>
            <x15:x in="0"/>
          </x15:c>
          <x15:c>
            <x15:v>1038.5001999999999</x15:v>
            <x15:x in="0"/>
          </x15:c>
        </x15:pivotRow>
        <x15:pivotRow count="2">
          <x15:c>
            <x15:v>846</x15:v>
            <x15:x in="0"/>
          </x15:c>
          <x15:c>
            <x15:v>1545.7021999999999</x15:v>
            <x15:x in="0"/>
          </x15:c>
        </x15:pivotRow>
        <x15:pivotRow count="2">
          <x15:c>
            <x15:v>907</x15:v>
            <x15:x in="0"/>
          </x15:c>
          <x15:c>
            <x15:v>1480.0136</x15:v>
            <x15:x in="0"/>
          </x15:c>
        </x15:pivotRow>
        <x15:pivotRow count="2">
          <x15:c>
            <x15:v>16976</x15:v>
            <x15:x in="0"/>
          </x15:c>
          <x15:c>
            <x15:v>29856.453699999998</x15:v>
            <x15:x in="0"/>
          </x15:c>
        </x15:pivotRow>
      </x15:pivotTableData>
    </ext>
    <ext xmlns:x15="http://schemas.microsoft.com/office/spreadsheetml/2010/11/main" uri="{E67621CE-5B39-4880-91FE-76760E9C1902}">
      <x15:pivotTableUISettings>
        <x15:activeTabTopLevelEntity name="[SKU]"/>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79305314-3065-4799-8110-E8C867681B3F}" name="PivotChartTable7" cacheId="1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A1:B53" firstHeaderRow="1" firstDataRow="1" firstDataCol="1"/>
  <pivotFields count="4">
    <pivotField dataField="1" subtotalTop="0" showAll="0" defaultSubtotal="0"/>
    <pivotField axis="axisRow" allDrilled="1" subtotalTop="0" showAll="0" sortType="ascending"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3">
        <item x="0"/>
        <item x="1"/>
        <item x="2"/>
      </items>
    </pivotField>
  </pivotFields>
  <rowFields count="3">
    <field x="3"/>
    <field x="2"/>
    <field x="1"/>
  </rowFields>
  <rowItems count="52">
    <i>
      <x/>
    </i>
    <i r="1">
      <x/>
    </i>
    <i r="2">
      <x/>
    </i>
    <i r="2">
      <x v="1"/>
    </i>
    <i r="2">
      <x v="2"/>
    </i>
    <i r="1">
      <x v="1"/>
    </i>
    <i r="2">
      <x v="3"/>
    </i>
    <i r="2">
      <x v="4"/>
    </i>
    <i r="2">
      <x v="5"/>
    </i>
    <i r="1">
      <x v="2"/>
    </i>
    <i r="2">
      <x v="6"/>
    </i>
    <i r="2">
      <x v="7"/>
    </i>
    <i r="2">
      <x v="8"/>
    </i>
    <i r="1">
      <x v="3"/>
    </i>
    <i r="2">
      <x v="9"/>
    </i>
    <i r="2">
      <x v="10"/>
    </i>
    <i r="2">
      <x v="11"/>
    </i>
    <i>
      <x v="1"/>
    </i>
    <i r="1">
      <x/>
    </i>
    <i r="2">
      <x/>
    </i>
    <i r="2">
      <x v="1"/>
    </i>
    <i r="2">
      <x v="2"/>
    </i>
    <i r="1">
      <x v="1"/>
    </i>
    <i r="2">
      <x v="3"/>
    </i>
    <i r="2">
      <x v="4"/>
    </i>
    <i r="2">
      <x v="5"/>
    </i>
    <i r="1">
      <x v="2"/>
    </i>
    <i r="2">
      <x v="6"/>
    </i>
    <i r="2">
      <x v="7"/>
    </i>
    <i r="2">
      <x v="8"/>
    </i>
    <i r="1">
      <x v="3"/>
    </i>
    <i r="2">
      <x v="9"/>
    </i>
    <i r="2">
      <x v="10"/>
    </i>
    <i r="2">
      <x v="11"/>
    </i>
    <i>
      <x v="2"/>
    </i>
    <i r="1">
      <x/>
    </i>
    <i r="2">
      <x/>
    </i>
    <i r="2">
      <x v="1"/>
    </i>
    <i r="2">
      <x v="2"/>
    </i>
    <i r="1">
      <x v="1"/>
    </i>
    <i r="2">
      <x v="3"/>
    </i>
    <i r="2">
      <x v="4"/>
    </i>
    <i r="2">
      <x v="5"/>
    </i>
    <i r="1">
      <x v="2"/>
    </i>
    <i r="2">
      <x v="6"/>
    </i>
    <i r="2">
      <x v="7"/>
    </i>
    <i r="2">
      <x v="8"/>
    </i>
    <i r="1">
      <x v="3"/>
    </i>
    <i r="2">
      <x v="9"/>
    </i>
    <i r="2">
      <x v="10"/>
    </i>
    <i r="2">
      <x v="11"/>
    </i>
    <i t="grand">
      <x/>
    </i>
  </rowItems>
  <colItems count="1">
    <i/>
  </colItems>
  <dataFields count="1">
    <dataField name="Sum of Actual Sales" fld="0" baseField="0" baseItem="0"/>
  </dataFields>
  <chartFormats count="1">
    <chartFormat chart="0" format="39"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rowHierarchiesUsage count="3">
    <rowHierarchyUsage hierarchyUsage="5"/>
    <rowHierarchyUsage hierarchyUsage="6"/>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quot;₹&quot; #,0.00;#,0.00 -&quot;₹&quot;;&quot;₹&quot; #,0.00"/>
      </x15:pivotTableServerFormats>
    </ext>
    <ext xmlns:x15="http://schemas.microsoft.com/office/spreadsheetml/2010/11/main" uri="{44433962-1CF7-4059-B4EE-95C3D5FFCF73}">
      <x15:pivotTableData rowCount="52" columnCount="1" cacheId="1352669403">
        <x15:pivotRow count="1">
          <x15:c t="e">
            <x15:v/>
          </x15:c>
        </x15:pivotRow>
        <x15:pivotRow count="1">
          <x15:c t="e">
            <x15:v/>
          </x15:c>
        </x15:pivotRow>
        <x15:pivotRow count="1">
          <x15:c>
            <x15:v>615</x15:v>
            <x15:x in="0"/>
          </x15:c>
        </x15:pivotRow>
        <x15:pivotRow count="1">
          <x15:c>
            <x15:v>800</x15:v>
            <x15:x in="0"/>
          </x15:c>
        </x15:pivotRow>
        <x15:pivotRow count="1">
          <x15:c>
            <x15:v>291</x15:v>
            <x15:x in="0"/>
          </x15:c>
        </x15:pivotRow>
        <x15:pivotRow count="1">
          <x15:c t="e">
            <x15:v/>
          </x15:c>
        </x15:pivotRow>
        <x15:pivotRow count="1">
          <x15:c>
            <x15:v>490</x15:v>
            <x15:x in="0"/>
          </x15:c>
        </x15:pivotRow>
        <x15:pivotRow count="1">
          <x15:c>
            <x15:v>503</x15:v>
            <x15:x in="0"/>
          </x15:c>
        </x15:pivotRow>
        <x15:pivotRow count="1">
          <x15:c>
            <x15:v>192</x15:v>
            <x15:x in="0"/>
          </x15:c>
        </x15:pivotRow>
        <x15:pivotRow count="1">
          <x15:c t="e">
            <x15:v/>
          </x15:c>
        </x15:pivotRow>
        <x15:pivotRow count="1">
          <x15:c>
            <x15:v>655</x15:v>
            <x15:x in="0"/>
          </x15:c>
        </x15:pivotRow>
        <x15:pivotRow count="1">
          <x15:c>
            <x15:v>305</x15:v>
            <x15:x in="0"/>
          </x15:c>
        </x15:pivotRow>
        <x15:pivotRow count="1">
          <x15:c>
            <x15:v>816</x15:v>
            <x15:x in="0"/>
          </x15:c>
        </x15:pivotRow>
        <x15:pivotRow count="1">
          <x15:c t="e">
            <x15:v/>
          </x15:c>
        </x15:pivotRow>
        <x15:pivotRow count="1">
          <x15:c>
            <x15:v>8</x15:v>
            <x15:x in="0"/>
          </x15:c>
        </x15:pivotRow>
        <x15:pivotRow count="1">
          <x15:c>
            <x15:v>393</x15:v>
            <x15:x in="0"/>
          </x15:c>
        </x15:pivotRow>
        <x15:pivotRow count="1">
          <x15:c>
            <x15:v>273</x15:v>
            <x15:x in="0"/>
          </x15:c>
        </x15:pivotRow>
        <x15:pivotRow count="1">
          <x15:c t="e">
            <x15:v/>
          </x15:c>
        </x15:pivotRow>
        <x15:pivotRow count="1">
          <x15:c t="e">
            <x15:v/>
          </x15:c>
        </x15:pivotRow>
        <x15:pivotRow count="1">
          <x15:c>
            <x15:v>311</x15:v>
            <x15:x in="0"/>
          </x15:c>
        </x15:pivotRow>
        <x15:pivotRow count="1">
          <x15:c>
            <x15:v>418</x15:v>
            <x15:x in="0"/>
          </x15:c>
        </x15:pivotRow>
        <x15:pivotRow count="1">
          <x15:c>
            <x15:v>242</x15:v>
            <x15:x in="0"/>
          </x15:c>
        </x15:pivotRow>
        <x15:pivotRow count="1">
          <x15:c t="e">
            <x15:v/>
          </x15:c>
        </x15:pivotRow>
        <x15:pivotRow count="1">
          <x15:c>
            <x15:v>698</x15:v>
            <x15:x in="0"/>
          </x15:c>
        </x15:pivotRow>
        <x15:pivotRow count="1">
          <x15:c>
            <x15:v>623</x15:v>
            <x15:x in="0"/>
          </x15:c>
        </x15:pivotRow>
        <x15:pivotRow count="1">
          <x15:c>
            <x15:v>818</x15:v>
            <x15:x in="0"/>
          </x15:c>
        </x15:pivotRow>
        <x15:pivotRow count="1">
          <x15:c t="e">
            <x15:v/>
          </x15:c>
        </x15:pivotRow>
        <x15:pivotRow count="1">
          <x15:c>
            <x15:v>381</x15:v>
            <x15:x in="0"/>
          </x15:c>
        </x15:pivotRow>
        <x15:pivotRow count="1">
          <x15:c>
            <x15:v>101</x15:v>
            <x15:x in="0"/>
          </x15:c>
        </x15:pivotRow>
        <x15:pivotRow count="1">
          <x15:c>
            <x15:v>482</x15:v>
            <x15:x in="0"/>
          </x15:c>
        </x15:pivotRow>
        <x15:pivotRow count="1">
          <x15:c t="e">
            <x15:v/>
          </x15:c>
        </x15:pivotRow>
        <x15:pivotRow count="1">
          <x15:c>
            <x15:v>747</x15:v>
            <x15:x in="0"/>
          </x15:c>
        </x15:pivotRow>
        <x15:pivotRow count="1">
          <x15:c>
            <x15:v>456</x15:v>
            <x15:x in="0"/>
          </x15:c>
        </x15:pivotRow>
        <x15:pivotRow count="1">
          <x15:c>
            <x15:v>239</x15:v>
            <x15:x in="0"/>
          </x15:c>
        </x15:pivotRow>
        <x15:pivotRow count="1">
          <x15:c t="e">
            <x15:v/>
          </x15:c>
        </x15:pivotRow>
        <x15:pivotRow count="1">
          <x15:c t="e">
            <x15:v/>
          </x15:c>
        </x15:pivotRow>
        <x15:pivotRow count="1">
          <x15:c>
            <x15:v>137</x15:v>
            <x15:x in="0"/>
          </x15:c>
        </x15:pivotRow>
        <x15:pivotRow count="1">
          <x15:c>
            <x15:v>703</x15:v>
            <x15:x in="0"/>
          </x15:c>
        </x15:pivotRow>
        <x15:pivotRow count="1">
          <x15:c>
            <x15:v>734</x15:v>
            <x15:x in="0"/>
          </x15:c>
        </x15:pivotRow>
        <x15:pivotRow count="1">
          <x15:c t="e">
            <x15:v/>
          </x15:c>
        </x15:pivotRow>
        <x15:pivotRow count="1">
          <x15:c>
            <x15:v>1204</x15:v>
            <x15:x in="0"/>
          </x15:c>
        </x15:pivotRow>
        <x15:pivotRow count="1">
          <x15:c>
            <x15:v>214</x15:v>
            <x15:x in="0"/>
          </x15:c>
        </x15:pivotRow>
        <x15:pivotRow count="1">
          <x15:c>
            <x15:v>69</x15:v>
            <x15:x in="0"/>
          </x15:c>
        </x15:pivotRow>
        <x15:pivotRow count="1">
          <x15:c t="e">
            <x15:v/>
          </x15:c>
        </x15:pivotRow>
        <x15:pivotRow count="1">
          <x15:c>
            <x15:v>384</x15:v>
            <x15:x in="0"/>
          </x15:c>
        </x15:pivotRow>
        <x15:pivotRow count="1">
          <x15:c>
            <x15:v>464</x15:v>
            <x15:x in="0"/>
          </x15:c>
        </x15:pivotRow>
        <x15:pivotRow count="1">
          <x15:c>
            <x15:v>183</x15:v>
            <x15:x in="0"/>
          </x15:c>
        </x15:pivotRow>
        <x15:pivotRow count="1">
          <x15:c t="e">
            <x15:v/>
          </x15:c>
        </x15:pivotRow>
        <x15:pivotRow count="1">
          <x15:c>
            <x15:v>508</x15:v>
            <x15:x in="0"/>
          </x15:c>
        </x15:pivotRow>
        <x15:pivotRow count="1">
          <x15:c>
            <x15:v>619</x15:v>
            <x15:x in="0"/>
          </x15:c>
        </x15:pivotRow>
        <x15:pivotRow count="1">
          <x15:c>
            <x15:v>900</x15:v>
            <x15:x in="0"/>
          </x15:c>
        </x15:pivotRow>
        <x15:pivotRow count="1">
          <x15:c>
            <x15:v>16976</x15:v>
            <x15:x in="0"/>
          </x15:c>
        </x15:pivotRow>
      </x15:pivotTableData>
    </ext>
    <ext xmlns:x15="http://schemas.microsoft.com/office/spreadsheetml/2010/11/main" uri="{E67621CE-5B39-4880-91FE-76760E9C1902}">
      <x15:pivotTableUISettings>
        <x15:activeTabTopLevelEntity name="[Period]"/>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4CC1C841-2A39-4040-9800-4F235875A476}" name="PivotChartTable10"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B9" firstHeaderRow="1" firstDataRow="1" firstDataCol="1"/>
  <pivotFields count="2">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8">
    <i>
      <x v="6"/>
    </i>
    <i>
      <x v="1"/>
    </i>
    <i>
      <x v="2"/>
    </i>
    <i>
      <x v="4"/>
    </i>
    <i>
      <x v="3"/>
    </i>
    <i>
      <x v="5"/>
    </i>
    <i>
      <x/>
    </i>
    <i t="grand">
      <x/>
    </i>
  </rowItems>
  <colItems count="1">
    <i/>
  </colItems>
  <dataFields count="1">
    <dataField name="Sum of Actual Sales" fld="1"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quot;₹&quot; #,0.00;#,0.00 -&quot;₹&quot;;&quot;₹&quot; #,0.00"/>
      </x15:pivotTableServerFormats>
    </ext>
    <ext xmlns:x15="http://schemas.microsoft.com/office/spreadsheetml/2010/11/main" uri="{44433962-1CF7-4059-B4EE-95C3D5FFCF73}">
      <x15:pivotTableData rowCount="8" columnCount="1" cacheId="1397624172">
        <x15:pivotRow count="1">
          <x15:c>
            <x15:v>3415</x15:v>
            <x15:x in="0"/>
          </x15:c>
        </x15:pivotRow>
        <x15:pivotRow count="1">
          <x15:c>
            <x15:v>2635</x15:v>
            <x15:x in="0"/>
          </x15:c>
        </x15:pivotRow>
        <x15:pivotRow count="1">
          <x15:c>
            <x15:v>2616</x15:v>
            <x15:x in="0"/>
          </x15:c>
        </x15:pivotRow>
        <x15:pivotRow count="1">
          <x15:c>
            <x15:v>2589</x15:v>
            <x15:x in="0"/>
          </x15:c>
        </x15:pivotRow>
        <x15:pivotRow count="1">
          <x15:c>
            <x15:v>2011</x15:v>
            <x15:x in="0"/>
          </x15:c>
        </x15:pivotRow>
        <x15:pivotRow count="1">
          <x15:c>
            <x15:v>1965</x15:v>
            <x15:x in="0"/>
          </x15:c>
        </x15:pivotRow>
        <x15:pivotRow count="1">
          <x15:c>
            <x15:v>1745</x15:v>
            <x15:x in="0"/>
          </x15:c>
        </x15:pivotRow>
        <x15:pivotRow count="1">
          <x15:c>
            <x15:v>16976</x15:v>
            <x15:x in="0"/>
          </x15:c>
        </x15:pivotRow>
      </x15:pivotTableData>
    </ext>
    <ext xmlns:x15="http://schemas.microsoft.com/office/spreadsheetml/2010/11/main" uri="{E67621CE-5B39-4880-91FE-76760E9C1902}">
      <x15:pivotTableUISettings>
        <x15:activeTabTopLevelEntity name="[Store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4FBF6E-57BD-4BEF-8AAB-A1308D0EE88B}" name="PivotChartTable38" cacheId="2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7">
  <location ref="A1:D54" firstHeaderRow="1" firstDataRow="2" firstDataCol="1"/>
  <pivotFields count="8">
    <pivotField allDrilled="1" subtotalTop="0" showAll="0" sortType="ascending"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sortType="ascending" defaultSubtotal="0" defaultAttributeDrillState="1">
      <items count="4">
        <item x="3"/>
        <item x="0"/>
        <item x="2"/>
        <item x="1"/>
      </items>
    </pivotField>
    <pivotField axis="axisCol" allDrilled="1" subtotalTop="0" showAll="0" sortType="descending" defaultSubtotal="0" defaultAttributeDrillState="1">
      <items count="2">
        <item x="1"/>
        <item x="0"/>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3">
    <field x="5"/>
    <field x="4"/>
    <field x="6"/>
  </rowFields>
  <rowItems count="52">
    <i>
      <x/>
    </i>
    <i r="1">
      <x/>
    </i>
    <i r="2">
      <x/>
    </i>
    <i r="2">
      <x v="1"/>
    </i>
    <i r="2">
      <x v="2"/>
    </i>
    <i r="1">
      <x v="1"/>
    </i>
    <i r="2">
      <x v="3"/>
    </i>
    <i r="2">
      <x v="4"/>
    </i>
    <i r="2">
      <x v="5"/>
    </i>
    <i r="1">
      <x v="2"/>
    </i>
    <i r="2">
      <x v="6"/>
    </i>
    <i r="2">
      <x v="7"/>
    </i>
    <i r="2">
      <x v="8"/>
    </i>
    <i r="1">
      <x v="3"/>
    </i>
    <i r="2">
      <x v="9"/>
    </i>
    <i r="2">
      <x v="10"/>
    </i>
    <i r="2">
      <x v="11"/>
    </i>
    <i>
      <x v="1"/>
    </i>
    <i r="1">
      <x/>
    </i>
    <i r="2">
      <x/>
    </i>
    <i r="2">
      <x v="1"/>
    </i>
    <i r="2">
      <x v="2"/>
    </i>
    <i r="1">
      <x v="1"/>
    </i>
    <i r="2">
      <x v="3"/>
    </i>
    <i r="2">
      <x v="4"/>
    </i>
    <i r="2">
      <x v="5"/>
    </i>
    <i r="1">
      <x v="2"/>
    </i>
    <i r="2">
      <x v="6"/>
    </i>
    <i r="2">
      <x v="7"/>
    </i>
    <i r="2">
      <x v="8"/>
    </i>
    <i r="1">
      <x v="3"/>
    </i>
    <i r="2">
      <x v="9"/>
    </i>
    <i r="2">
      <x v="10"/>
    </i>
    <i r="2">
      <x v="11"/>
    </i>
    <i>
      <x v="2"/>
    </i>
    <i r="1">
      <x/>
    </i>
    <i r="2">
      <x/>
    </i>
    <i r="2">
      <x v="1"/>
    </i>
    <i r="2">
      <x v="2"/>
    </i>
    <i r="1">
      <x v="1"/>
    </i>
    <i r="2">
      <x v="3"/>
    </i>
    <i r="2">
      <x v="4"/>
    </i>
    <i r="2">
      <x v="5"/>
    </i>
    <i r="1">
      <x v="2"/>
    </i>
    <i r="2">
      <x v="6"/>
    </i>
    <i r="2">
      <x v="7"/>
    </i>
    <i r="2">
      <x v="8"/>
    </i>
    <i r="1">
      <x v="3"/>
    </i>
    <i r="2">
      <x v="9"/>
    </i>
    <i r="2">
      <x v="10"/>
    </i>
    <i r="2">
      <x v="11"/>
    </i>
    <i t="grand">
      <x/>
    </i>
  </rowItems>
  <colFields count="1">
    <field x="3"/>
  </colFields>
  <colItems count="3">
    <i>
      <x/>
    </i>
    <i>
      <x v="1"/>
    </i>
    <i t="grand">
      <x/>
    </i>
  </colItems>
  <dataFields count="1">
    <dataField name="Sum of Actual Sales" fld="1" baseField="0" baseItem="0"/>
  </dataFields>
  <chartFormats count="4">
    <chartFormat chart="0" format="1" series="1">
      <pivotArea type="data" outline="0" fieldPosition="0">
        <references count="1">
          <reference field="4294967294" count="1" selected="0">
            <x v="0"/>
          </reference>
        </references>
      </pivotArea>
    </chartFormat>
    <chartFormat chart="6" format="14" series="1">
      <pivotArea type="data" outline="0" fieldPosition="0">
        <references count="1">
          <reference field="4294967294" count="1" selected="0">
            <x v="0"/>
          </reference>
        </references>
      </pivotArea>
    </chartFormat>
    <chartFormat chart="6" format="16" series="1">
      <pivotArea type="data" outline="0" fieldPosition="0">
        <references count="2">
          <reference field="4294967294" count="1" selected="0">
            <x v="0"/>
          </reference>
          <reference field="3" count="1" selected="0">
            <x v="0"/>
          </reference>
        </references>
      </pivotArea>
    </chartFormat>
    <chartFormat chart="6" format="17" series="1">
      <pivotArea type="data" outline="0" fieldPosition="0">
        <references count="2">
          <reference field="4294967294" count="1" selected="0">
            <x v="0"/>
          </reference>
          <reference field="3" count="1" selected="0">
            <x v="1"/>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rowHierarchiesUsage count="3">
    <rowHierarchyUsage hierarchyUsage="5"/>
    <rowHierarchyUsage hierarchyUsage="6"/>
    <rowHierarchyUsage hierarchyUsage="7"/>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quot;₹&quot; #,0.00;#,0.00 -&quot;₹&quot;;&quot;₹&quot; #,0.00"/>
      </x15:pivotTableServerFormats>
    </ext>
    <ext xmlns:x15="http://schemas.microsoft.com/office/spreadsheetml/2010/11/main" uri="{44433962-1CF7-4059-B4EE-95C3D5FFCF73}">
      <x15:pivotTableData rowCount="52" columnCount="3" cacheId="1494583361">
        <x15:pivotRow count="3">
          <x15:c t="e">
            <x15:v/>
          </x15:c>
          <x15:c t="e">
            <x15:v/>
          </x15:c>
          <x15:c t="e">
            <x15:v/>
          </x15:c>
        </x15:pivotRow>
        <x15:pivotRow count="3">
          <x15:c t="e">
            <x15:v/>
          </x15:c>
          <x15:c t="e">
            <x15:v/>
          </x15:c>
          <x15:c t="e">
            <x15:v/>
          </x15:c>
        </x15:pivotRow>
        <x15:pivotRow count="3">
          <x15:c>
            <x15:v>615</x15:v>
            <x15:x in="0"/>
          </x15:c>
          <x15:c t="e">
            <x15:v/>
            <x15:x in="0"/>
          </x15:c>
          <x15:c>
            <x15:v>615</x15:v>
            <x15:x in="0"/>
          </x15:c>
        </x15:pivotRow>
        <x15:pivotRow count="3">
          <x15:c>
            <x15:v>800</x15:v>
            <x15:x in="0"/>
          </x15:c>
          <x15:c t="e">
            <x15:v/>
            <x15:x in="0"/>
          </x15:c>
          <x15:c>
            <x15:v>800</x15:v>
            <x15:x in="0"/>
          </x15:c>
        </x15:pivotRow>
        <x15:pivotRow count="3">
          <x15:c>
            <x15:v>291</x15:v>
            <x15:x in="0"/>
          </x15:c>
          <x15:c t="e">
            <x15:v/>
            <x15:x in="0"/>
          </x15:c>
          <x15:c>
            <x15:v>291</x15:v>
            <x15:x in="0"/>
          </x15:c>
        </x15:pivotRow>
        <x15:pivotRow count="3">
          <x15:c t="e">
            <x15:v/>
          </x15:c>
          <x15:c t="e">
            <x15:v/>
          </x15:c>
          <x15:c t="e">
            <x15:v/>
          </x15:c>
        </x15:pivotRow>
        <x15:pivotRow count="3">
          <x15:c>
            <x15:v>490</x15:v>
            <x15:x in="0"/>
          </x15:c>
          <x15:c t="e">
            <x15:v/>
            <x15:x in="0"/>
          </x15:c>
          <x15:c>
            <x15:v>490</x15:v>
            <x15:x in="0"/>
          </x15:c>
        </x15:pivotRow>
        <x15:pivotRow count="3">
          <x15:c>
            <x15:v>503</x15:v>
            <x15:x in="0"/>
          </x15:c>
          <x15:c t="e">
            <x15:v/>
            <x15:x in="0"/>
          </x15:c>
          <x15:c>
            <x15:v>503</x15:v>
            <x15:x in="0"/>
          </x15:c>
        </x15:pivotRow>
        <x15:pivotRow count="3">
          <x15:c>
            <x15:v>192</x15:v>
            <x15:x in="0"/>
          </x15:c>
          <x15:c t="e">
            <x15:v/>
            <x15:x in="0"/>
          </x15:c>
          <x15:c>
            <x15:v>192</x15:v>
            <x15:x in="0"/>
          </x15:c>
        </x15:pivotRow>
        <x15:pivotRow count="3">
          <x15:c t="e">
            <x15:v/>
          </x15:c>
          <x15:c t="e">
            <x15:v/>
          </x15:c>
          <x15:c t="e">
            <x15:v/>
          </x15:c>
        </x15:pivotRow>
        <x15:pivotRow count="3">
          <x15:c>
            <x15:v>655</x15:v>
            <x15:x in="0"/>
          </x15:c>
          <x15:c t="e">
            <x15:v/>
            <x15:x in="0"/>
          </x15:c>
          <x15:c>
            <x15:v>655</x15:v>
            <x15:x in="0"/>
          </x15:c>
        </x15:pivotRow>
        <x15:pivotRow count="3">
          <x15:c>
            <x15:v>305</x15:v>
            <x15:x in="0"/>
          </x15:c>
          <x15:c t="e">
            <x15:v/>
            <x15:x in="0"/>
          </x15:c>
          <x15:c>
            <x15:v>305</x15:v>
            <x15:x in="0"/>
          </x15:c>
        </x15:pivotRow>
        <x15:pivotRow count="3">
          <x15:c>
            <x15:v>816</x15:v>
            <x15:x in="0"/>
          </x15:c>
          <x15:c t="e">
            <x15:v/>
            <x15:x in="0"/>
          </x15:c>
          <x15:c>
            <x15:v>816</x15:v>
            <x15:x in="0"/>
          </x15:c>
        </x15:pivotRow>
        <x15:pivotRow count="3">
          <x15:c t="e">
            <x15:v/>
          </x15:c>
          <x15:c t="e">
            <x15:v/>
          </x15:c>
          <x15:c t="e">
            <x15:v/>
          </x15:c>
        </x15:pivotRow>
        <x15:pivotRow count="3">
          <x15:c>
            <x15:v>8</x15:v>
            <x15:x in="0"/>
          </x15:c>
          <x15:c t="e">
            <x15:v/>
            <x15:x in="0"/>
          </x15:c>
          <x15:c>
            <x15:v>8</x15:v>
            <x15:x in="0"/>
          </x15:c>
        </x15:pivotRow>
        <x15:pivotRow count="3">
          <x15:c>
            <x15:v>393</x15:v>
            <x15:x in="0"/>
          </x15:c>
          <x15:c t="e">
            <x15:v/>
            <x15:x in="0"/>
          </x15:c>
          <x15:c>
            <x15:v>393</x15:v>
            <x15:x in="0"/>
          </x15:c>
        </x15:pivotRow>
        <x15:pivotRow count="3">
          <x15:c>
            <x15:v>273</x15:v>
            <x15:x in="0"/>
          </x15:c>
          <x15:c t="e">
            <x15:v/>
            <x15:x in="0"/>
          </x15:c>
          <x15:c>
            <x15:v>273</x15:v>
            <x15:x in="0"/>
          </x15:c>
        </x15:pivotRow>
        <x15:pivotRow count="3">
          <x15:c t="e">
            <x15:v/>
          </x15:c>
          <x15:c t="e">
            <x15:v/>
          </x15:c>
          <x15:c t="e">
            <x15:v/>
          </x15:c>
        </x15:pivotRow>
        <x15:pivotRow count="3">
          <x15:c t="e">
            <x15:v/>
          </x15:c>
          <x15:c t="e">
            <x15:v/>
          </x15:c>
          <x15:c t="e">
            <x15:v/>
          </x15:c>
        </x15:pivotRow>
        <x15:pivotRow count="3">
          <x15:c>
            <x15:v>311</x15:v>
            <x15:x in="0"/>
          </x15:c>
          <x15:c t="e">
            <x15:v/>
            <x15:x in="0"/>
          </x15:c>
          <x15:c>
            <x15:v>311</x15:v>
            <x15:x in="0"/>
          </x15:c>
        </x15:pivotRow>
        <x15:pivotRow count="3">
          <x15:c>
            <x15:v>418</x15:v>
            <x15:x in="0"/>
          </x15:c>
          <x15:c t="e">
            <x15:v/>
            <x15:x in="0"/>
          </x15:c>
          <x15:c>
            <x15:v>418</x15:v>
            <x15:x in="0"/>
          </x15:c>
        </x15:pivotRow>
        <x15:pivotRow count="3">
          <x15:c>
            <x15:v>242</x15:v>
            <x15:x in="0"/>
          </x15:c>
          <x15:c t="e">
            <x15:v/>
            <x15:x in="0"/>
          </x15:c>
          <x15:c>
            <x15:v>242</x15:v>
            <x15:x in="0"/>
          </x15:c>
        </x15:pivotRow>
        <x15:pivotRow count="3">
          <x15:c t="e">
            <x15:v/>
          </x15:c>
          <x15:c t="e">
            <x15:v/>
          </x15:c>
          <x15:c t="e">
            <x15:v/>
          </x15:c>
        </x15:pivotRow>
        <x15:pivotRow count="3">
          <x15:c>
            <x15:v>698</x15:v>
            <x15:x in="0"/>
          </x15:c>
          <x15:c t="e">
            <x15:v/>
            <x15:x in="0"/>
          </x15:c>
          <x15:c>
            <x15:v>698</x15:v>
            <x15:x in="0"/>
          </x15:c>
        </x15:pivotRow>
        <x15:pivotRow count="3">
          <x15:c>
            <x15:v>623</x15:v>
            <x15:x in="0"/>
          </x15:c>
          <x15:c t="e">
            <x15:v/>
            <x15:x in="0"/>
          </x15:c>
          <x15:c>
            <x15:v>623</x15:v>
            <x15:x in="0"/>
          </x15:c>
        </x15:pivotRow>
        <x15:pivotRow count="3">
          <x15:c>
            <x15:v>818</x15:v>
            <x15:x in="0"/>
          </x15:c>
          <x15:c t="e">
            <x15:v/>
            <x15:x in="0"/>
          </x15:c>
          <x15:c>
            <x15:v>818</x15:v>
            <x15:x in="0"/>
          </x15:c>
        </x15:pivotRow>
        <x15:pivotRow count="3">
          <x15:c t="e">
            <x15:v/>
          </x15:c>
          <x15:c t="e">
            <x15:v/>
          </x15:c>
          <x15:c t="e">
            <x15:v/>
          </x15:c>
        </x15:pivotRow>
        <x15:pivotRow count="3">
          <x15:c>
            <x15:v>381</x15:v>
            <x15:x in="0"/>
          </x15:c>
          <x15:c t="e">
            <x15:v/>
            <x15:x in="0"/>
          </x15:c>
          <x15:c>
            <x15:v>381</x15:v>
            <x15:x in="0"/>
          </x15:c>
        </x15:pivotRow>
        <x15:pivotRow count="3">
          <x15:c>
            <x15:v>101</x15:v>
            <x15:x in="0"/>
          </x15:c>
          <x15:c t="e">
            <x15:v/>
            <x15:x in="0"/>
          </x15:c>
          <x15:c>
            <x15:v>101</x15:v>
            <x15:x in="0"/>
          </x15:c>
        </x15:pivotRow>
        <x15:pivotRow count="3">
          <x15:c>
            <x15:v>482</x15:v>
            <x15:x in="0"/>
          </x15:c>
          <x15:c t="e">
            <x15:v/>
            <x15:x in="0"/>
          </x15:c>
          <x15:c>
            <x15:v>482</x15:v>
            <x15:x in="0"/>
          </x15:c>
        </x15:pivotRow>
        <x15:pivotRow count="3">
          <x15:c t="e">
            <x15:v/>
          </x15:c>
          <x15:c t="e">
            <x15:v/>
          </x15:c>
          <x15:c t="e">
            <x15:v/>
          </x15:c>
        </x15:pivotRow>
        <x15:pivotRow count="3">
          <x15:c>
            <x15:v>747</x15:v>
            <x15:x in="0"/>
          </x15:c>
          <x15:c t="e">
            <x15:v/>
            <x15:x in="0"/>
          </x15:c>
          <x15:c>
            <x15:v>747</x15:v>
            <x15:x in="0"/>
          </x15:c>
        </x15:pivotRow>
        <x15:pivotRow count="3">
          <x15:c>
            <x15:v>456</x15:v>
            <x15:x in="0"/>
          </x15:c>
          <x15:c t="e">
            <x15:v/>
            <x15:x in="0"/>
          </x15:c>
          <x15:c>
            <x15:v>456</x15:v>
            <x15:x in="0"/>
          </x15:c>
        </x15:pivotRow>
        <x15:pivotRow count="3">
          <x15:c>
            <x15:v>239</x15:v>
            <x15:x in="0"/>
          </x15:c>
          <x15:c t="e">
            <x15:v/>
            <x15:x in="0"/>
          </x15:c>
          <x15:c>
            <x15:v>239</x15:v>
            <x15:x in="0"/>
          </x15:c>
        </x15:pivotRow>
        <x15:pivotRow count="3">
          <x15:c t="e">
            <x15:v/>
          </x15:c>
          <x15:c t="e">
            <x15:v/>
          </x15:c>
          <x15:c t="e">
            <x15:v/>
          </x15:c>
        </x15:pivotRow>
        <x15:pivotRow count="3">
          <x15:c t="e">
            <x15:v/>
          </x15:c>
          <x15:c t="e">
            <x15:v/>
          </x15:c>
          <x15:c t="e">
            <x15:v/>
          </x15:c>
        </x15:pivotRow>
        <x15:pivotRow count="3">
          <x15:c>
            <x15:v>137</x15:v>
            <x15:x in="0"/>
          </x15:c>
          <x15:c t="e">
            <x15:v/>
            <x15:x in="0"/>
          </x15:c>
          <x15:c>
            <x15:v>137</x15:v>
            <x15:x in="0"/>
          </x15:c>
        </x15:pivotRow>
        <x15:pivotRow count="3">
          <x15:c>
            <x15:v>703</x15:v>
            <x15:x in="0"/>
          </x15:c>
          <x15:c t="e">
            <x15:v/>
            <x15:x in="0"/>
          </x15:c>
          <x15:c>
            <x15:v>703</x15:v>
            <x15:x in="0"/>
          </x15:c>
        </x15:pivotRow>
        <x15:pivotRow count="3">
          <x15:c t="e">
            <x15:v/>
            <x15:x in="0"/>
          </x15:c>
          <x15:c>
            <x15:v>734</x15:v>
            <x15:x in="0"/>
          </x15:c>
          <x15:c>
            <x15:v>734</x15:v>
            <x15:x in="0"/>
          </x15:c>
        </x15:pivotRow>
        <x15:pivotRow count="3">
          <x15:c t="e">
            <x15:v/>
          </x15:c>
          <x15:c t="e">
            <x15:v/>
          </x15:c>
          <x15:c t="e">
            <x15:v/>
          </x15:c>
        </x15:pivotRow>
        <x15:pivotRow count="3">
          <x15:c t="e">
            <x15:v/>
            <x15:x in="0"/>
          </x15:c>
          <x15:c>
            <x15:v>1204</x15:v>
            <x15:x in="0"/>
          </x15:c>
          <x15:c>
            <x15:v>1204</x15:v>
            <x15:x in="0"/>
          </x15:c>
        </x15:pivotRow>
        <x15:pivotRow count="3">
          <x15:c t="e">
            <x15:v/>
            <x15:x in="0"/>
          </x15:c>
          <x15:c>
            <x15:v>214</x15:v>
            <x15:x in="0"/>
          </x15:c>
          <x15:c>
            <x15:v>214</x15:v>
            <x15:x in="0"/>
          </x15:c>
        </x15:pivotRow>
        <x15:pivotRow count="3">
          <x15:c t="e">
            <x15:v/>
            <x15:x in="0"/>
          </x15:c>
          <x15:c>
            <x15:v>69</x15:v>
            <x15:x in="0"/>
          </x15:c>
          <x15:c>
            <x15:v>69</x15:v>
            <x15:x in="0"/>
          </x15:c>
        </x15:pivotRow>
        <x15:pivotRow count="3">
          <x15:c t="e">
            <x15:v/>
          </x15:c>
          <x15:c t="e">
            <x15:v/>
          </x15:c>
          <x15:c t="e">
            <x15:v/>
          </x15:c>
        </x15:pivotRow>
        <x15:pivotRow count="3">
          <x15:c t="e">
            <x15:v/>
            <x15:x in="0"/>
          </x15:c>
          <x15:c>
            <x15:v>384</x15:v>
            <x15:x in="0"/>
          </x15:c>
          <x15:c>
            <x15:v>384</x15:v>
            <x15:x in="0"/>
          </x15:c>
        </x15:pivotRow>
        <x15:pivotRow count="3">
          <x15:c t="e">
            <x15:v/>
            <x15:x in="0"/>
          </x15:c>
          <x15:c>
            <x15:v>464</x15:v>
            <x15:x in="0"/>
          </x15:c>
          <x15:c>
            <x15:v>464</x15:v>
            <x15:x in="0"/>
          </x15:c>
        </x15:pivotRow>
        <x15:pivotRow count="3">
          <x15:c t="e">
            <x15:v/>
            <x15:x in="0"/>
          </x15:c>
          <x15:c>
            <x15:v>183</x15:v>
            <x15:x in="0"/>
          </x15:c>
          <x15:c>
            <x15:v>183</x15:v>
            <x15:x in="0"/>
          </x15:c>
        </x15:pivotRow>
        <x15:pivotRow count="3">
          <x15:c t="e">
            <x15:v/>
          </x15:c>
          <x15:c t="e">
            <x15:v/>
          </x15:c>
          <x15:c t="e">
            <x15:v/>
          </x15:c>
        </x15:pivotRow>
        <x15:pivotRow count="3">
          <x15:c t="e">
            <x15:v/>
            <x15:x in="0"/>
          </x15:c>
          <x15:c>
            <x15:v>508</x15:v>
            <x15:x in="0"/>
          </x15:c>
          <x15:c>
            <x15:v>508</x15:v>
            <x15:x in="0"/>
          </x15:c>
        </x15:pivotRow>
        <x15:pivotRow count="3">
          <x15:c t="e">
            <x15:v/>
            <x15:x in="0"/>
          </x15:c>
          <x15:c>
            <x15:v>619</x15:v>
            <x15:x in="0"/>
          </x15:c>
          <x15:c>
            <x15:v>619</x15:v>
            <x15:x in="0"/>
          </x15:c>
        </x15:pivotRow>
        <x15:pivotRow count="3">
          <x15:c t="e">
            <x15:v/>
            <x15:x in="0"/>
          </x15:c>
          <x15:c>
            <x15:v>900</x15:v>
            <x15:x in="0"/>
          </x15:c>
          <x15:c>
            <x15:v>900</x15:v>
            <x15:x in="0"/>
          </x15:c>
        </x15:pivotRow>
        <x15:pivotRow count="3">
          <x15:c>
            <x15:v>11697</x15:v>
            <x15:x in="0"/>
          </x15:c>
          <x15:c>
            <x15:v>5279</x15:v>
            <x15:x in="0"/>
          </x15:c>
          <x15:c>
            <x15:v>16976</x15:v>
            <x15:x in="0"/>
          </x15:c>
        </x15:pivotRow>
      </x15:pivotTableData>
    </ext>
    <ext xmlns:x15="http://schemas.microsoft.com/office/spreadsheetml/2010/11/main" uri="{E67621CE-5B39-4880-91FE-76760E9C1902}">
      <x15:pivotTableUISettings>
        <x15:activeTabTopLevelEntity name="[Period]"/>
        <x15:activeTabTopLevelEntity name="[Transactions]"/>
        <x15:activeTabTopLevelEntity name="[SKU]"/>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E99EDD1D-4ED4-4C8E-9D7D-188543BE4E56}" name="PivotChartTable11"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17" firstHeaderRow="1"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items count="4">
        <item x="0" e="0"/>
        <item x="1" e="0"/>
        <item x="2" e="0"/>
        <item x="3" e="0"/>
      </items>
    </pivotField>
    <pivotField dataField="1" subtotalTop="0" showAll="0" defaultSubtotal="0"/>
    <pivotField axis="axisRow" allDrilled="1" subtotalTop="0" showAll="0" dataSourceSort="1" defaultSubtotal="0" defaultAttributeDrillState="1">
      <items count="3">
        <item x="0"/>
        <item x="1"/>
        <item x="2"/>
      </items>
    </pivotField>
  </pivotFields>
  <rowFields count="3">
    <field x="3"/>
    <field x="1"/>
    <field x="0"/>
  </rowFields>
  <rowItems count="16">
    <i>
      <x/>
    </i>
    <i r="1">
      <x/>
    </i>
    <i r="1">
      <x v="1"/>
    </i>
    <i r="1">
      <x v="2"/>
    </i>
    <i r="1">
      <x v="3"/>
    </i>
    <i>
      <x v="1"/>
    </i>
    <i r="1">
      <x/>
    </i>
    <i r="1">
      <x v="1"/>
    </i>
    <i r="1">
      <x v="2"/>
    </i>
    <i r="1">
      <x v="3"/>
    </i>
    <i>
      <x v="2"/>
    </i>
    <i r="1">
      <x/>
    </i>
    <i r="1">
      <x v="1"/>
    </i>
    <i r="1">
      <x v="2"/>
    </i>
    <i r="1">
      <x v="3"/>
    </i>
    <i t="grand">
      <x/>
    </i>
  </rowItems>
  <colItems count="1">
    <i/>
  </colItems>
  <dataFields count="1">
    <dataField name="Sum of Actual Sales" fld="2" showDataAs="percentOfTotal" baseField="0" baseItem="0" numFmtId="10"/>
  </dataFields>
  <chartFormats count="25">
    <chartFormat chart="0" format="3" series="1">
      <pivotArea type="data" outline="0" fieldPosition="0">
        <references count="3">
          <reference field="4294967294" count="1" selected="0">
            <x v="0"/>
          </reference>
          <reference field="0" count="1" selected="0">
            <x v="3"/>
          </reference>
          <reference field="1" count="1" selected="0">
            <x v="1"/>
          </reference>
        </references>
      </pivotArea>
    </chartFormat>
    <chartFormat chart="0" format="4" series="1">
      <pivotArea type="data" outline="0" fieldPosition="0">
        <references count="3">
          <reference field="4294967294" count="1" selected="0">
            <x v="0"/>
          </reference>
          <reference field="0" count="1" selected="0">
            <x v="4"/>
          </reference>
          <reference field="1" count="1" selected="0">
            <x v="1"/>
          </reference>
        </references>
      </pivotArea>
    </chartFormat>
    <chartFormat chart="0" format="5" series="1">
      <pivotArea type="data" outline="0" fieldPosition="0">
        <references count="3">
          <reference field="4294967294" count="1" selected="0">
            <x v="0"/>
          </reference>
          <reference field="0" count="1" selected="0">
            <x v="5"/>
          </reference>
          <reference field="1" count="1" selected="0">
            <x v="1"/>
          </reference>
        </references>
      </pivotArea>
    </chartFormat>
    <chartFormat chart="0" format="6" series="1">
      <pivotArea type="data" outline="0" fieldPosition="0">
        <references count="3">
          <reference field="4294967294" count="1" selected="0">
            <x v="0"/>
          </reference>
          <reference field="0" count="1" selected="0">
            <x v="6"/>
          </reference>
          <reference field="1" count="1" selected="0">
            <x v="2"/>
          </reference>
        </references>
      </pivotArea>
    </chartFormat>
    <chartFormat chart="0" format="7" series="1">
      <pivotArea type="data" outline="0" fieldPosition="0">
        <references count="3">
          <reference field="4294967294" count="1" selected="0">
            <x v="0"/>
          </reference>
          <reference field="0" count="1" selected="0">
            <x v="7"/>
          </reference>
          <reference field="1" count="1" selected="0">
            <x v="2"/>
          </reference>
        </references>
      </pivotArea>
    </chartFormat>
    <chartFormat chart="0" format="8" series="1">
      <pivotArea type="data" outline="0" fieldPosition="0">
        <references count="3">
          <reference field="4294967294" count="1" selected="0">
            <x v="0"/>
          </reference>
          <reference field="0" count="1" selected="0">
            <x v="8"/>
          </reference>
          <reference field="1" count="1" selected="0">
            <x v="2"/>
          </reference>
        </references>
      </pivotArea>
    </chartFormat>
    <chartFormat chart="0" format="9" series="1">
      <pivotArea type="data" outline="0" fieldPosition="0">
        <references count="3">
          <reference field="4294967294" count="1" selected="0">
            <x v="0"/>
          </reference>
          <reference field="0" count="1" selected="0">
            <x v="9"/>
          </reference>
          <reference field="1" count="1" selected="0">
            <x v="3"/>
          </reference>
        </references>
      </pivotArea>
    </chartFormat>
    <chartFormat chart="0" format="10" series="1">
      <pivotArea type="data" outline="0" fieldPosition="0">
        <references count="3">
          <reference field="4294967294" count="1" selected="0">
            <x v="0"/>
          </reference>
          <reference field="0" count="1" selected="0">
            <x v="10"/>
          </reference>
          <reference field="1" count="1" selected="0">
            <x v="3"/>
          </reference>
        </references>
      </pivotArea>
    </chartFormat>
    <chartFormat chart="0" format="11" series="1">
      <pivotArea type="data" outline="0" fieldPosition="0">
        <references count="3">
          <reference field="4294967294" count="1" selected="0">
            <x v="0"/>
          </reference>
          <reference field="0" count="1" selected="0">
            <x v="11"/>
          </reference>
          <reference field="1" count="1" selected="0">
            <x v="3"/>
          </reference>
        </references>
      </pivotArea>
    </chartFormat>
    <chartFormat chart="0" format="12" series="1">
      <pivotArea type="data" outline="0" fieldPosition="0">
        <references count="3">
          <reference field="4294967294" count="1" selected="0">
            <x v="0"/>
          </reference>
          <reference field="0" count="1" selected="0">
            <x v="0"/>
          </reference>
          <reference field="1" count="1" selected="0">
            <x v="0"/>
          </reference>
        </references>
      </pivotArea>
    </chartFormat>
    <chartFormat chart="0" format="13" series="1">
      <pivotArea type="data" outline="0" fieldPosition="0">
        <references count="3">
          <reference field="4294967294" count="1" selected="0">
            <x v="0"/>
          </reference>
          <reference field="0" count="1" selected="0">
            <x v="1"/>
          </reference>
          <reference field="1" count="1" selected="0">
            <x v="0"/>
          </reference>
        </references>
      </pivotArea>
    </chartFormat>
    <chartFormat chart="0" format="14" series="1">
      <pivotArea type="data" outline="0" fieldPosition="0">
        <references count="3">
          <reference field="4294967294" count="1" selected="0">
            <x v="0"/>
          </reference>
          <reference field="0" count="1" selected="0">
            <x v="2"/>
          </reference>
          <reference field="1" count="1" selected="0">
            <x v="0"/>
          </reference>
        </references>
      </pivotArea>
    </chartFormat>
    <chartFormat chart="0" format="15" series="1">
      <pivotArea type="data" outline="0" fieldPosition="0">
        <references count="2">
          <reference field="4294967294" count="1" selected="0">
            <x v="0"/>
          </reference>
          <reference field="0" count="1" selected="0">
            <x v="0"/>
          </reference>
        </references>
      </pivotArea>
    </chartFormat>
    <chartFormat chart="0" format="16" series="1">
      <pivotArea type="data" outline="0" fieldPosition="0">
        <references count="2">
          <reference field="4294967294" count="1" selected="0">
            <x v="0"/>
          </reference>
          <reference field="0" count="1" selected="0">
            <x v="1"/>
          </reference>
        </references>
      </pivotArea>
    </chartFormat>
    <chartFormat chart="0" format="17" series="1">
      <pivotArea type="data" outline="0" fieldPosition="0">
        <references count="2">
          <reference field="4294967294" count="1" selected="0">
            <x v="0"/>
          </reference>
          <reference field="0" count="1" selected="0">
            <x v="2"/>
          </reference>
        </references>
      </pivotArea>
    </chartFormat>
    <chartFormat chart="0" format="18" series="1">
      <pivotArea type="data" outline="0" fieldPosition="0">
        <references count="2">
          <reference field="4294967294" count="1" selected="0">
            <x v="0"/>
          </reference>
          <reference field="0" count="1" selected="0">
            <x v="3"/>
          </reference>
        </references>
      </pivotArea>
    </chartFormat>
    <chartFormat chart="0" format="19" series="1">
      <pivotArea type="data" outline="0" fieldPosition="0">
        <references count="2">
          <reference field="4294967294" count="1" selected="0">
            <x v="0"/>
          </reference>
          <reference field="0" count="1" selected="0">
            <x v="4"/>
          </reference>
        </references>
      </pivotArea>
    </chartFormat>
    <chartFormat chart="0" format="20" series="1">
      <pivotArea type="data" outline="0" fieldPosition="0">
        <references count="2">
          <reference field="4294967294" count="1" selected="0">
            <x v="0"/>
          </reference>
          <reference field="0" count="1" selected="0">
            <x v="5"/>
          </reference>
        </references>
      </pivotArea>
    </chartFormat>
    <chartFormat chart="0" format="21" series="1">
      <pivotArea type="data" outline="0" fieldPosition="0">
        <references count="2">
          <reference field="4294967294" count="1" selected="0">
            <x v="0"/>
          </reference>
          <reference field="0" count="1" selected="0">
            <x v="6"/>
          </reference>
        </references>
      </pivotArea>
    </chartFormat>
    <chartFormat chart="0" format="22" series="1">
      <pivotArea type="data" outline="0" fieldPosition="0">
        <references count="2">
          <reference field="4294967294" count="1" selected="0">
            <x v="0"/>
          </reference>
          <reference field="0" count="1" selected="0">
            <x v="7"/>
          </reference>
        </references>
      </pivotArea>
    </chartFormat>
    <chartFormat chart="0" format="23" series="1">
      <pivotArea type="data" outline="0" fieldPosition="0">
        <references count="2">
          <reference field="4294967294" count="1" selected="0">
            <x v="0"/>
          </reference>
          <reference field="0" count="1" selected="0">
            <x v="8"/>
          </reference>
        </references>
      </pivotArea>
    </chartFormat>
    <chartFormat chart="0" format="24" series="1">
      <pivotArea type="data" outline="0" fieldPosition="0">
        <references count="2">
          <reference field="4294967294" count="1" selected="0">
            <x v="0"/>
          </reference>
          <reference field="0" count="1" selected="0">
            <x v="9"/>
          </reference>
        </references>
      </pivotArea>
    </chartFormat>
    <chartFormat chart="0" format="25" series="1">
      <pivotArea type="data" outline="0" fieldPosition="0">
        <references count="2">
          <reference field="4294967294" count="1" selected="0">
            <x v="0"/>
          </reference>
          <reference field="0" count="1" selected="0">
            <x v="10"/>
          </reference>
        </references>
      </pivotArea>
    </chartFormat>
    <chartFormat chart="0" format="26" series="1">
      <pivotArea type="data" outline="0" fieldPosition="0">
        <references count="2">
          <reference field="4294967294" count="1" selected="0">
            <x v="0"/>
          </reference>
          <reference field="0" count="1" selected="0">
            <x v="11"/>
          </reference>
        </references>
      </pivotArea>
    </chartFormat>
    <chartFormat chart="0" format="27"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rowHierarchiesUsage count="3">
    <rowHierarchyUsage hierarchyUsage="5"/>
    <rowHierarchyUsage hierarchyUsage="6"/>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quot;₹&quot; #,0.00;#,0.00 -&quot;₹&quot;;&quot;₹&quot; #,0.00"/>
      </x15:pivotTableServerFormats>
    </ext>
    <ext xmlns:x15="http://schemas.microsoft.com/office/spreadsheetml/2010/11/main" uri="{44433962-1CF7-4059-B4EE-95C3D5FFCF73}">
      <x15:pivotTableData rowCount="16" columnCount="1" cacheId="1685309814">
        <x15:pivotRow count="1">
          <x15:c t="e">
            <x15:v/>
          </x15:c>
        </x15:pivotRow>
        <x15:pivotRow count="1">
          <x15:c>
            <x15:v>0.10049481621112158</x15:v>
            <x15:x in="0"/>
          </x15:c>
        </x15:pivotRow>
        <x15:pivotRow count="1">
          <x15:c>
            <x15:v>6.9804429783223376E-2</x15:v>
            <x15:x in="0"/>
          </x15:c>
        </x15:pivotRow>
        <x15:pivotRow count="1">
          <x15:c>
            <x15:v>0.10461828463713478</x15:v>
            <x15:x in="0"/>
          </x15:c>
        </x15:pivotRow>
        <x15:pivotRow count="1">
          <x15:c>
            <x15:v>3.9703110273327048E-2</x15:v>
            <x15:x in="0"/>
          </x15:c>
        </x15:pivotRow>
        <x15:pivotRow count="1">
          <x15:c t="e">
            <x15:v/>
          </x15:c>
        </x15:pivotRow>
        <x15:pivotRow count="1">
          <x15:c>
            <x15:v>5.7198397737983034E-2</x15:v>
            <x15:x in="0"/>
          </x15:c>
        </x15:pivotRow>
        <x15:pivotRow count="1">
          <x15:c>
            <x15:v>0.1260014137606032</x15:v>
            <x15:x in="0"/>
          </x15:c>
        </x15:pivotRow>
        <x15:pivotRow count="1">
          <x15:c>
            <x15:v>5.6786050895381718E-2</x15:v>
            <x15:x in="0"/>
          </x15:c>
        </x15:pivotRow>
        <x15:pivotRow count="1">
          <x15:c>
            <x15:v>8.4943449575871813E-2</x15:v>
            <x15:x in="0"/>
          </x15:c>
        </x15:pivotRow>
        <x15:pivotRow count="1">
          <x15:c t="e">
            <x15:v/>
          </x15:c>
        </x15:pivotRow>
        <x15:pivotRow count="1">
          <x15:c>
            <x15:v>9.2719132893496703E-2</x15:v>
            <x15:x in="0"/>
          </x15:c>
        </x15:pivotRow>
        <x15:pivotRow count="1">
          <x15:c>
            <x15:v>8.7594250706880303E-2</x15:v>
            <x15:x in="0"/>
          </x15:c>
        </x15:pivotRow>
        <x15:pivotRow count="1">
          <x15:c>
            <x15:v>6.0732799245994347E-2</x15:v>
            <x15:x in="0"/>
          </x15:c>
        </x15:pivotRow>
        <x15:pivotRow count="1">
          <x15:c>
            <x15:v>0.11940386427898209</x15:v>
            <x15:x in="0"/>
          </x15:c>
        </x15:pivotRow>
        <x15:pivotRow count="1">
          <x15:c>
            <x15:v>1</x15:v>
            <x15:x in="0"/>
          </x15:c>
        </x15:pivotRow>
      </x15:pivotTableData>
    </ext>
    <ext xmlns:x15="http://schemas.microsoft.com/office/spreadsheetml/2010/11/main" uri="{E67621CE-5B39-4880-91FE-76760E9C1902}">
      <x15:pivotTableUISettings>
        <x15:activeTabTopLevelEntity name="[Period]"/>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6DB37782-C27F-4D0F-8262-983EE18E79A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38" firstHeaderRow="1" firstDataRow="1" firstDataCol="1"/>
  <pivotFields count="2">
    <pivotField dataField="1" subtotalTop="0" showAll="0" defaultSubtotal="0"/>
    <pivotField axis="axisRow" allDrilled="1" subtotalTop="0" showAll="0" sortType="descending" defaultSubtotal="0" defaultAttributeDrillState="1">
      <items count="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s>
  <rowFields count="1">
    <field x="1"/>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Sum of Actual Sales" fld="0" baseField="0" baseItem="0"/>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Perio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1EEA33BE-69BD-4410-BA1B-898F1BCCB07C}"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9" firstHeaderRow="1" firstDataRow="1" firstDataCol="1"/>
  <pivotFields count="2">
    <pivotField axis="axisRow" allDrilled="1" subtotalTop="0" showAll="0" sortType="descending" defaultSubtotal="0" defaultAttributeDrillState="1">
      <items count="7">
        <item x="6"/>
        <item x="5"/>
        <item x="4"/>
        <item x="3"/>
        <item x="2"/>
        <item x="1"/>
        <item x="0"/>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Actual Sales" fld="1" baseField="0" baseItem="0" numFmtId="165"/>
  </dataFields>
  <chartFormats count="1">
    <chartFormat chart="0" format="1"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305314-3065-4799-8110-E8C867681B3F}" name="PivotChartTable41" cacheId="2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4">
  <location ref="A1:B53" firstHeaderRow="1" firstDataRow="1" firstDataCol="1"/>
  <pivotFields count="5">
    <pivotField dataField="1" subtotalTop="0" showAll="0" defaultSubtotal="0"/>
    <pivotField axis="axisRow" allDrilled="1" subtotalTop="0" showAll="0" sortType="ascending"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3">
    <field x="3"/>
    <field x="2"/>
    <field x="1"/>
  </rowFields>
  <rowItems count="52">
    <i>
      <x/>
    </i>
    <i r="1">
      <x/>
    </i>
    <i r="2">
      <x/>
    </i>
    <i r="2">
      <x v="1"/>
    </i>
    <i r="2">
      <x v="2"/>
    </i>
    <i r="1">
      <x v="1"/>
    </i>
    <i r="2">
      <x v="3"/>
    </i>
    <i r="2">
      <x v="4"/>
    </i>
    <i r="2">
      <x v="5"/>
    </i>
    <i r="1">
      <x v="2"/>
    </i>
    <i r="2">
      <x v="6"/>
    </i>
    <i r="2">
      <x v="7"/>
    </i>
    <i r="2">
      <x v="8"/>
    </i>
    <i r="1">
      <x v="3"/>
    </i>
    <i r="2">
      <x v="9"/>
    </i>
    <i r="2">
      <x v="10"/>
    </i>
    <i r="2">
      <x v="11"/>
    </i>
    <i>
      <x v="1"/>
    </i>
    <i r="1">
      <x/>
    </i>
    <i r="2">
      <x/>
    </i>
    <i r="2">
      <x v="1"/>
    </i>
    <i r="2">
      <x v="2"/>
    </i>
    <i r="1">
      <x v="1"/>
    </i>
    <i r="2">
      <x v="3"/>
    </i>
    <i r="2">
      <x v="4"/>
    </i>
    <i r="2">
      <x v="5"/>
    </i>
    <i r="1">
      <x v="2"/>
    </i>
    <i r="2">
      <x v="6"/>
    </i>
    <i r="2">
      <x v="7"/>
    </i>
    <i r="2">
      <x v="8"/>
    </i>
    <i r="1">
      <x v="3"/>
    </i>
    <i r="2">
      <x v="9"/>
    </i>
    <i r="2">
      <x v="10"/>
    </i>
    <i r="2">
      <x v="11"/>
    </i>
    <i>
      <x v="2"/>
    </i>
    <i r="1">
      <x/>
    </i>
    <i r="2">
      <x/>
    </i>
    <i r="2">
      <x v="1"/>
    </i>
    <i r="2">
      <x v="2"/>
    </i>
    <i r="1">
      <x v="1"/>
    </i>
    <i r="2">
      <x v="3"/>
    </i>
    <i r="2">
      <x v="4"/>
    </i>
    <i r="2">
      <x v="5"/>
    </i>
    <i r="1">
      <x v="2"/>
    </i>
    <i r="2">
      <x v="6"/>
    </i>
    <i r="2">
      <x v="7"/>
    </i>
    <i r="2">
      <x v="8"/>
    </i>
    <i r="1">
      <x v="3"/>
    </i>
    <i r="2">
      <x v="9"/>
    </i>
    <i r="2">
      <x v="10"/>
    </i>
    <i r="2">
      <x v="11"/>
    </i>
    <i t="grand">
      <x/>
    </i>
  </rowItems>
  <colItems count="1">
    <i/>
  </colItems>
  <dataFields count="1">
    <dataField name="Sum of Actual Sales" fld="0" baseField="0" baseItem="0"/>
  </dataFields>
  <chartFormats count="3">
    <chartFormat chart="0" format="39" series="1">
      <pivotArea type="data" outline="0" fieldPosition="0">
        <references count="1">
          <reference field="4294967294" count="1" selected="0">
            <x v="0"/>
          </reference>
        </references>
      </pivotArea>
    </chartFormat>
    <chartFormat chart="2" format="40" series="1">
      <pivotArea type="data" outline="0" fieldPosition="0">
        <references count="1">
          <reference field="4294967294" count="1" selected="0">
            <x v="0"/>
          </reference>
        </references>
      </pivotArea>
    </chartFormat>
    <chartFormat chart="3" format="41"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rowHierarchiesUsage count="3">
    <rowHierarchyUsage hierarchyUsage="5"/>
    <rowHierarchyUsage hierarchyUsage="6"/>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quot;₹&quot; #,0.00;#,0.00 -&quot;₹&quot;;&quot;₹&quot; #,0.00"/>
      </x15:pivotTableServerFormats>
    </ext>
    <ext xmlns:x15="http://schemas.microsoft.com/office/spreadsheetml/2010/11/main" uri="{44433962-1CF7-4059-B4EE-95C3D5FFCF73}">
      <x15:pivotTableData rowCount="52" columnCount="1" cacheId="1960961257">
        <x15:pivotRow count="1">
          <x15:c t="e">
            <x15:v/>
          </x15:c>
        </x15:pivotRow>
        <x15:pivotRow count="1">
          <x15:c t="e">
            <x15:v/>
          </x15:c>
        </x15:pivotRow>
        <x15:pivotRow count="1">
          <x15:c>
            <x15:v>615</x15:v>
            <x15:x in="0"/>
          </x15:c>
        </x15:pivotRow>
        <x15:pivotRow count="1">
          <x15:c>
            <x15:v>800</x15:v>
            <x15:x in="0"/>
          </x15:c>
        </x15:pivotRow>
        <x15:pivotRow count="1">
          <x15:c>
            <x15:v>291</x15:v>
            <x15:x in="0"/>
          </x15:c>
        </x15:pivotRow>
        <x15:pivotRow count="1">
          <x15:c t="e">
            <x15:v/>
          </x15:c>
        </x15:pivotRow>
        <x15:pivotRow count="1">
          <x15:c>
            <x15:v>490</x15:v>
            <x15:x in="0"/>
          </x15:c>
        </x15:pivotRow>
        <x15:pivotRow count="1">
          <x15:c>
            <x15:v>503</x15:v>
            <x15:x in="0"/>
          </x15:c>
        </x15:pivotRow>
        <x15:pivotRow count="1">
          <x15:c>
            <x15:v>192</x15:v>
            <x15:x in="0"/>
          </x15:c>
        </x15:pivotRow>
        <x15:pivotRow count="1">
          <x15:c t="e">
            <x15:v/>
          </x15:c>
        </x15:pivotRow>
        <x15:pivotRow count="1">
          <x15:c>
            <x15:v>655</x15:v>
            <x15:x in="0"/>
          </x15:c>
        </x15:pivotRow>
        <x15:pivotRow count="1">
          <x15:c>
            <x15:v>305</x15:v>
            <x15:x in="0"/>
          </x15:c>
        </x15:pivotRow>
        <x15:pivotRow count="1">
          <x15:c>
            <x15:v>816</x15:v>
            <x15:x in="0"/>
          </x15:c>
        </x15:pivotRow>
        <x15:pivotRow count="1">
          <x15:c t="e">
            <x15:v/>
          </x15:c>
        </x15:pivotRow>
        <x15:pivotRow count="1">
          <x15:c>
            <x15:v>8</x15:v>
            <x15:x in="0"/>
          </x15:c>
        </x15:pivotRow>
        <x15:pivotRow count="1">
          <x15:c>
            <x15:v>393</x15:v>
            <x15:x in="0"/>
          </x15:c>
        </x15:pivotRow>
        <x15:pivotRow count="1">
          <x15:c>
            <x15:v>273</x15:v>
            <x15:x in="0"/>
          </x15:c>
        </x15:pivotRow>
        <x15:pivotRow count="1">
          <x15:c t="e">
            <x15:v/>
          </x15:c>
        </x15:pivotRow>
        <x15:pivotRow count="1">
          <x15:c t="e">
            <x15:v/>
          </x15:c>
        </x15:pivotRow>
        <x15:pivotRow count="1">
          <x15:c>
            <x15:v>311</x15:v>
            <x15:x in="0"/>
          </x15:c>
        </x15:pivotRow>
        <x15:pivotRow count="1">
          <x15:c>
            <x15:v>418</x15:v>
            <x15:x in="0"/>
          </x15:c>
        </x15:pivotRow>
        <x15:pivotRow count="1">
          <x15:c>
            <x15:v>242</x15:v>
            <x15:x in="0"/>
          </x15:c>
        </x15:pivotRow>
        <x15:pivotRow count="1">
          <x15:c t="e">
            <x15:v/>
          </x15:c>
        </x15:pivotRow>
        <x15:pivotRow count="1">
          <x15:c>
            <x15:v>698</x15:v>
            <x15:x in="0"/>
          </x15:c>
        </x15:pivotRow>
        <x15:pivotRow count="1">
          <x15:c>
            <x15:v>623</x15:v>
            <x15:x in="0"/>
          </x15:c>
        </x15:pivotRow>
        <x15:pivotRow count="1">
          <x15:c>
            <x15:v>818</x15:v>
            <x15:x in="0"/>
          </x15:c>
        </x15:pivotRow>
        <x15:pivotRow count="1">
          <x15:c t="e">
            <x15:v/>
          </x15:c>
        </x15:pivotRow>
        <x15:pivotRow count="1">
          <x15:c>
            <x15:v>381</x15:v>
            <x15:x in="0"/>
          </x15:c>
        </x15:pivotRow>
        <x15:pivotRow count="1">
          <x15:c>
            <x15:v>101</x15:v>
            <x15:x in="0"/>
          </x15:c>
        </x15:pivotRow>
        <x15:pivotRow count="1">
          <x15:c>
            <x15:v>482</x15:v>
            <x15:x in="0"/>
          </x15:c>
        </x15:pivotRow>
        <x15:pivotRow count="1">
          <x15:c t="e">
            <x15:v/>
          </x15:c>
        </x15:pivotRow>
        <x15:pivotRow count="1">
          <x15:c>
            <x15:v>747</x15:v>
            <x15:x in="0"/>
          </x15:c>
        </x15:pivotRow>
        <x15:pivotRow count="1">
          <x15:c>
            <x15:v>456</x15:v>
            <x15:x in="0"/>
          </x15:c>
        </x15:pivotRow>
        <x15:pivotRow count="1">
          <x15:c>
            <x15:v>239</x15:v>
            <x15:x in="0"/>
          </x15:c>
        </x15:pivotRow>
        <x15:pivotRow count="1">
          <x15:c t="e">
            <x15:v/>
          </x15:c>
        </x15:pivotRow>
        <x15:pivotRow count="1">
          <x15:c t="e">
            <x15:v/>
          </x15:c>
        </x15:pivotRow>
        <x15:pivotRow count="1">
          <x15:c>
            <x15:v>137</x15:v>
            <x15:x in="0"/>
          </x15:c>
        </x15:pivotRow>
        <x15:pivotRow count="1">
          <x15:c>
            <x15:v>703</x15:v>
            <x15:x in="0"/>
          </x15:c>
        </x15:pivotRow>
        <x15:pivotRow count="1">
          <x15:c>
            <x15:v>734</x15:v>
            <x15:x in="0"/>
          </x15:c>
        </x15:pivotRow>
        <x15:pivotRow count="1">
          <x15:c t="e">
            <x15:v/>
          </x15:c>
        </x15:pivotRow>
        <x15:pivotRow count="1">
          <x15:c>
            <x15:v>1204</x15:v>
            <x15:x in="0"/>
          </x15:c>
        </x15:pivotRow>
        <x15:pivotRow count="1">
          <x15:c>
            <x15:v>214</x15:v>
            <x15:x in="0"/>
          </x15:c>
        </x15:pivotRow>
        <x15:pivotRow count="1">
          <x15:c>
            <x15:v>69</x15:v>
            <x15:x in="0"/>
          </x15:c>
        </x15:pivotRow>
        <x15:pivotRow count="1">
          <x15:c t="e">
            <x15:v/>
          </x15:c>
        </x15:pivotRow>
        <x15:pivotRow count="1">
          <x15:c>
            <x15:v>384</x15:v>
            <x15:x in="0"/>
          </x15:c>
        </x15:pivotRow>
        <x15:pivotRow count="1">
          <x15:c>
            <x15:v>464</x15:v>
            <x15:x in="0"/>
          </x15:c>
        </x15:pivotRow>
        <x15:pivotRow count="1">
          <x15:c>
            <x15:v>183</x15:v>
            <x15:x in="0"/>
          </x15:c>
        </x15:pivotRow>
        <x15:pivotRow count="1">
          <x15:c t="e">
            <x15:v/>
          </x15:c>
        </x15:pivotRow>
        <x15:pivotRow count="1">
          <x15:c>
            <x15:v>508</x15:v>
            <x15:x in="0"/>
          </x15:c>
        </x15:pivotRow>
        <x15:pivotRow count="1">
          <x15:c>
            <x15:v>619</x15:v>
            <x15:x in="0"/>
          </x15:c>
        </x15:pivotRow>
        <x15:pivotRow count="1">
          <x15:c>
            <x15:v>900</x15:v>
            <x15:x in="0"/>
          </x15:c>
        </x15:pivotRow>
        <x15:pivotRow count="1">
          <x15:c>
            <x15:v>16976</x15:v>
            <x15:x in="0"/>
          </x15:c>
        </x15:pivotRow>
      </x15:pivotTableData>
    </ext>
    <ext xmlns:x15="http://schemas.microsoft.com/office/spreadsheetml/2010/11/main" uri="{E67621CE-5B39-4880-91FE-76760E9C1902}">
      <x15:pivotTableUISettings>
        <x15:activeTabTopLevelEntity name="[Period]"/>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72685C-AF24-49C1-80A0-6FBB4236DD45}" name="PivotChartTable40"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7" firstHeaderRow="1" firstDataRow="1" firstDataCol="1"/>
  <pivotFields count="5">
    <pivotField axis="axisRow" allDrilled="1" subtotalTop="0" showAll="0" dataSourceSort="1" defaultSubtotal="0">
      <items count="5">
        <item x="0" e="0"/>
        <item x="1" e="0"/>
        <item x="2" e="0"/>
        <item x="3" e="0"/>
        <item x="4" e="0"/>
      </items>
    </pivotField>
    <pivotField axis="axisRow" allDrilled="1" subtotalTop="0" showAll="0" sortType="ascending" defaultSubtotal="0">
      <items count="25">
        <item x="17" e="0"/>
        <item x="6" e="0"/>
        <item x="7" e="0"/>
        <item x="2" e="0"/>
        <item x="0" e="0"/>
        <item x="22" e="0"/>
        <item x="23" e="0"/>
        <item x="8" e="0"/>
        <item x="9" e="0"/>
        <item x="3" e="0"/>
        <item x="18" e="0"/>
        <item x="19" e="0"/>
        <item x="1" e="0"/>
        <item x="24" e="0"/>
        <item x="10" e="0"/>
        <item x="11" e="0"/>
        <item x="12" e="0"/>
        <item x="13" e="0"/>
        <item x="4" e="0"/>
        <item x="14" e="0"/>
        <item x="15" e="0"/>
        <item x="16" e="0"/>
        <item x="20" e="0"/>
        <item x="21" e="0"/>
        <item x="5" e="0"/>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s>
  <rowFields count="3">
    <field x="0"/>
    <field x="1"/>
    <field x="2"/>
  </rowFields>
  <rowItems count="6">
    <i>
      <x/>
    </i>
    <i>
      <x v="1"/>
    </i>
    <i>
      <x v="2"/>
    </i>
    <i>
      <x v="3"/>
    </i>
    <i>
      <x v="4"/>
    </i>
    <i t="grand">
      <x/>
    </i>
  </rowItems>
  <colItems count="1">
    <i/>
  </colItems>
  <dataFields count="1">
    <dataField name="Sum of Actual Sales" fld="3" baseField="0" baseItem="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3"/>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0"/>
          </reference>
        </references>
      </pivotArea>
    </chartFormat>
    <chartFormat chart="1" format="5"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0" count="1" selected="0">
            <x v="0"/>
          </reference>
        </references>
      </pivotArea>
    </chartFormat>
    <chartFormat chart="1" format="7">
      <pivotArea type="data" outline="0" fieldPosition="0">
        <references count="2">
          <reference field="4294967294" count="1" selected="0">
            <x v="0"/>
          </reference>
          <reference field="0" count="1" selected="0">
            <x v="1"/>
          </reference>
        </references>
      </pivotArea>
    </chartFormat>
    <chartFormat chart="1" format="8">
      <pivotArea type="data" outline="0" fieldPosition="0">
        <references count="2">
          <reference field="4294967294" count="1" selected="0">
            <x v="0"/>
          </reference>
          <reference field="0" count="1" selected="0">
            <x v="2"/>
          </reference>
        </references>
      </pivotArea>
    </chartFormat>
    <chartFormat chart="1" format="9">
      <pivotArea type="data" outline="0" fieldPosition="0">
        <references count="2">
          <reference field="4294967294" count="1" selected="0">
            <x v="0"/>
          </reference>
          <reference field="0" count="1" selected="0">
            <x v="3"/>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0" count="1" selected="0">
            <x v="0"/>
          </reference>
        </references>
      </pivotArea>
    </chartFormat>
    <chartFormat chart="2" format="12">
      <pivotArea type="data" outline="0" fieldPosition="0">
        <references count="2">
          <reference field="4294967294" count="1" selected="0">
            <x v="0"/>
          </reference>
          <reference field="0" count="1" selected="0">
            <x v="1"/>
          </reference>
        </references>
      </pivotArea>
    </chartFormat>
    <chartFormat chart="2" format="13">
      <pivotArea type="data" outline="0" fieldPosition="0">
        <references count="2">
          <reference field="4294967294" count="1" selected="0">
            <x v="0"/>
          </reference>
          <reference field="0" count="1" selected="0">
            <x v="2"/>
          </reference>
        </references>
      </pivotArea>
    </chartFormat>
    <chartFormat chart="2" format="14">
      <pivotArea type="data" outline="0" fieldPosition="0">
        <references count="2">
          <reference field="4294967294" count="1" selected="0">
            <x v="0"/>
          </reference>
          <reference field="0" count="1" selected="0">
            <x v="3"/>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rowHierarchiesUsage count="3">
    <rowHierarchyUsage hierarchyUsage="11"/>
    <rowHierarchyUsage hierarchyUsage="10"/>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quot;₹&quot; #,0.00;#,0.00 -&quot;₹&quot;;&quot;₹&quot; #,0.00"/>
      </x15:pivotTableServerFormats>
    </ext>
    <ext xmlns:x15="http://schemas.microsoft.com/office/spreadsheetml/2010/11/main" uri="{44433962-1CF7-4059-B4EE-95C3D5FFCF73}">
      <x15:pivotTableData rowCount="6" columnCount="1" cacheId="732076739">
        <x15:pivotRow count="1">
          <x15:c>
            <x15:v>1570</x15:v>
            <x15:x in="0"/>
          </x15:c>
        </x15:pivotRow>
        <x15:pivotRow count="1">
          <x15:c>
            <x15:v>973</x15:v>
            <x15:x in="0"/>
          </x15:c>
        </x15:pivotRow>
        <x15:pivotRow count="1">
          <x15:c>
            <x15:v>8388</x15:v>
            <x15:x in="0"/>
          </x15:c>
        </x15:pivotRow>
        <x15:pivotRow count="1">
          <x15:c>
            <x15:v>3527</x15:v>
            <x15:x in="0"/>
          </x15:c>
        </x15:pivotRow>
        <x15:pivotRow count="1">
          <x15:c>
            <x15:v>2518</x15:v>
            <x15:x in="0"/>
          </x15:c>
        </x15:pivotRow>
        <x15:pivotRow count="1">
          <x15:c>
            <x15:v>16976</x15:v>
            <x15:x in="0"/>
          </x15:c>
        </x15:pivotRow>
      </x15:pivotTableData>
    </ext>
    <ext xmlns:x15="http://schemas.microsoft.com/office/spreadsheetml/2010/11/main" uri="{E67621CE-5B39-4880-91FE-76760E9C1902}">
      <x15:pivotTableUISettings>
        <x15:activeTabTopLevelEntity name="[Region]"/>
        <x15:activeTabTopLevelEntity name="[Transactions]"/>
        <x15:activeTabTopLevelEntity name="[SKU]"/>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CC1C841-2A39-4040-9800-4F235875A476}" name="PivotChartTable39"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B9" firstHeaderRow="1"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
    <i>
      <x v="6"/>
    </i>
    <i>
      <x v="1"/>
    </i>
    <i>
      <x v="2"/>
    </i>
    <i>
      <x v="4"/>
    </i>
    <i>
      <x v="3"/>
    </i>
    <i>
      <x v="5"/>
    </i>
    <i>
      <x/>
    </i>
    <i t="grand">
      <x/>
    </i>
  </rowItems>
  <colItems count="1">
    <i/>
  </colItems>
  <dataFields count="1">
    <dataField name="Sum of Actual Sales" fld="1" baseField="0" baseItem="0"/>
  </dataFields>
  <chartFormats count="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quot;₹&quot; #,0.00;#,0.00 -&quot;₹&quot;;&quot;₹&quot; #,0.00"/>
      </x15:pivotTableServerFormats>
    </ext>
    <ext xmlns:x15="http://schemas.microsoft.com/office/spreadsheetml/2010/11/main" uri="{44433962-1CF7-4059-B4EE-95C3D5FFCF73}">
      <x15:pivotTableData rowCount="8" columnCount="1" cacheId="207880253">
        <x15:pivotRow count="1">
          <x15:c>
            <x15:v>3415</x15:v>
            <x15:x in="0"/>
          </x15:c>
        </x15:pivotRow>
        <x15:pivotRow count="1">
          <x15:c>
            <x15:v>2635</x15:v>
            <x15:x in="0"/>
          </x15:c>
        </x15:pivotRow>
        <x15:pivotRow count="1">
          <x15:c>
            <x15:v>2616</x15:v>
            <x15:x in="0"/>
          </x15:c>
        </x15:pivotRow>
        <x15:pivotRow count="1">
          <x15:c>
            <x15:v>2589</x15:v>
            <x15:x in="0"/>
          </x15:c>
        </x15:pivotRow>
        <x15:pivotRow count="1">
          <x15:c>
            <x15:v>2011</x15:v>
            <x15:x in="0"/>
          </x15:c>
        </x15:pivotRow>
        <x15:pivotRow count="1">
          <x15:c>
            <x15:v>1965</x15:v>
            <x15:x in="0"/>
          </x15:c>
        </x15:pivotRow>
        <x15:pivotRow count="1">
          <x15:c>
            <x15:v>1745</x15:v>
            <x15:x in="0"/>
          </x15:c>
        </x15:pivotRow>
        <x15:pivotRow count="1">
          <x15:c>
            <x15:v>16976</x15:v>
            <x15:x in="0"/>
          </x15:c>
        </x15:pivotRow>
      </x15:pivotTableData>
    </ext>
    <ext xmlns:x15="http://schemas.microsoft.com/office/spreadsheetml/2010/11/main" uri="{E67621CE-5B39-4880-91FE-76760E9C1902}">
      <x15:pivotTableUISettings>
        <x15:activeTabTopLevelEntity name="[Store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32DA93B-70BD-4594-84F9-F9F95B8F196C}" name="PivotChartTable35"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C23" firstHeaderRow="0" firstDataRow="1" firstDataCol="1"/>
  <pivotFields count="4">
    <pivotField axis="axisRow" allDrilled="1" subtotalTop="0" showAll="0" sortType="ascending" defaultSubtotal="0" defaultAttributeDrillState="1">
      <items count="21">
        <item x="0"/>
        <item x="1"/>
        <item x="2"/>
        <item x="3"/>
        <item x="4"/>
        <item x="5"/>
        <item x="6"/>
        <item x="7"/>
        <item x="8"/>
        <item x="9"/>
        <item x="10"/>
        <item x="11"/>
        <item x="12"/>
        <item x="13"/>
        <item x="14"/>
        <item x="15"/>
        <item x="16"/>
        <item x="17"/>
        <item x="18"/>
        <item x="19"/>
        <item x="20"/>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dataFields count="2">
    <dataField name="Sum of Actual Sales" fld="1" baseField="0" baseItem="0"/>
    <dataField name="Sum of Target Sales" fld="2"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rowHierarchiesUsage count="1">
    <rowHierarchyUsage hierarchyUsage="2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quot;₹&quot; #,0.00;#,0.00 -&quot;₹&quot;;&quot;₹&quot; #,0.00"/>
      </x15:pivotTableServerFormats>
    </ext>
    <ext xmlns:x15="http://schemas.microsoft.com/office/spreadsheetml/2010/11/main" uri="{44433962-1CF7-4059-B4EE-95C3D5FFCF73}">
      <x15:pivotTableData rowCount="22" columnCount="2" cacheId="519953384">
        <x15:pivotRow count="2">
          <x15:c>
            <x15:v>1359</x15:v>
            <x15:x in="0"/>
          </x15:c>
          <x15:c>
            <x15:v>2236.5347000000002</x15:v>
            <x15:x in="0"/>
          </x15:c>
        </x15:pivotRow>
        <x15:pivotRow count="2">
          <x15:c>
            <x15:v>531</x15:v>
            <x15:x in="0"/>
          </x15:c>
          <x15:c>
            <x15:v>1214.145</x15:v>
            <x15:x in="0"/>
          </x15:c>
        </x15:pivotRow>
        <x15:pivotRow count="2">
          <x15:c>
            <x15:v>458</x15:v>
            <x15:x in="0"/>
          </x15:c>
          <x15:c>
            <x15:v>717.44389999999999</x15:v>
            <x15:x in="0"/>
          </x15:c>
        </x15:pivotRow>
        <x15:pivotRow count="2">
          <x15:c>
            <x15:v>1317</x15:v>
            <x15:x in="0"/>
          </x15:c>
          <x15:c>
            <x15:v>2089.9241000000002</x15:v>
            <x15:x in="0"/>
          </x15:c>
        </x15:pivotRow>
        <x15:pivotRow count="2">
          <x15:c>
            <x15:v>620</x15:v>
            <x15:x in="0"/>
          </x15:c>
          <x15:c>
            <x15:v>1037.6980000000001</x15:v>
            <x15:x in="0"/>
          </x15:c>
        </x15:pivotRow>
        <x15:pivotRow count="2">
          <x15:c>
            <x15:v>741</x15:v>
            <x15:x in="0"/>
          </x15:c>
          <x15:c>
            <x15:v>1171.2810999999999</x15:v>
            <x15:x in="0"/>
          </x15:c>
        </x15:pivotRow>
        <x15:pivotRow count="2">
          <x15:c>
            <x15:v>329</x15:v>
            <x15:x in="0"/>
          </x15:c>
          <x15:c>
            <x15:v>976.70129999999995</x15:v>
            <x15:x in="0"/>
          </x15:c>
        </x15:pivotRow>
        <x15:pivotRow count="2">
          <x15:c>
            <x15:v>812</x15:v>
            <x15:x in="0"/>
          </x15:c>
          <x15:c>
            <x15:v>1224.2588000000001</x15:v>
            <x15:x in="0"/>
          </x15:c>
        </x15:pivotRow>
        <x15:pivotRow count="2">
          <x15:c>
            <x15:v>1416</x15:v>
            <x15:x in="0"/>
          </x15:c>
          <x15:c>
            <x15:v>2196.4391999999998</x15:v>
            <x15:x in="0"/>
          </x15:c>
        </x15:pivotRow>
        <x15:pivotRow count="2">
          <x15:c>
            <x15:v>867</x15:v>
            <x15:x in="0"/>
          </x15:c>
          <x15:c>
            <x15:v>1261.5174999999999</x15:v>
            <x15:x in="0"/>
          </x15:c>
        </x15:pivotRow>
        <x15:pivotRow count="2">
          <x15:c>
            <x15:v>28</x15:v>
            <x15:x in="0"/>
          </x15:c>
          <x15:c>
            <x15:v>564.97609999999997</x15:v>
            <x15:x in="0"/>
          </x15:c>
        </x15:pivotRow>
        <x15:pivotRow count="2">
          <x15:c>
            <x15:v>1013</x15:v>
            <x15:x in="0"/>
          </x15:c>
          <x15:c>
            <x15:v>1361.2077999999999</x15:v>
            <x15:x in="0"/>
          </x15:c>
        </x15:pivotRow>
        <x15:pivotRow count="2">
          <x15:c>
            <x15:v>594</x15:v>
            <x15:x in="0"/>
          </x15:c>
          <x15:c>
            <x15:v>892.97299999999996</x15:v>
            <x15:x in="0"/>
          </x15:c>
        </x15:pivotRow>
        <x15:pivotRow count="2">
          <x15:c>
            <x15:v>536</x15:v>
            <x15:x in="0"/>
          </x15:c>
          <x15:c>
            <x15:v>1370.7153000000001</x15:v>
            <x15:x in="0"/>
          </x15:c>
        </x15:pivotRow>
        <x15:pivotRow count="2">
          <x15:c>
            <x15:v>679</x15:v>
            <x15:x in="0"/>
          </x15:c>
          <x15:c>
            <x15:v>1545.0736999999999</x15:v>
            <x15:x in="0"/>
          </x15:c>
        </x15:pivotRow>
        <x15:pivotRow count="2">
          <x15:c>
            <x15:v>1500</x15:v>
            <x15:x in="0"/>
          </x15:c>
          <x15:c>
            <x15:v>2481.1361000000002</x15:v>
            <x15:x in="0"/>
          </x15:c>
        </x15:pivotRow>
        <x15:pivotRow count="2">
          <x15:c>
            <x15:v>671</x15:v>
            <x15:x in="0"/>
          </x15:c>
          <x15:c>
            <x15:v>1938.421</x15:v>
            <x15:x in="0"/>
          </x15:c>
        </x15:pivotRow>
        <x15:pivotRow count="2">
          <x15:c>
            <x15:v>984</x15:v>
            <x15:x in="0"/>
          </x15:c>
          <x15:c>
            <x15:v>1511.7910999999999</x15:v>
            <x15:x in="0"/>
          </x15:c>
        </x15:pivotRow>
        <x15:pivotRow count="2">
          <x15:c>
            <x15:v>768</x15:v>
            <x15:x in="0"/>
          </x15:c>
          <x15:c>
            <x15:v>1038.5001999999999</x15:v>
            <x15:x in="0"/>
          </x15:c>
        </x15:pivotRow>
        <x15:pivotRow count="2">
          <x15:c>
            <x15:v>846</x15:v>
            <x15:x in="0"/>
          </x15:c>
          <x15:c>
            <x15:v>1545.7021999999999</x15:v>
            <x15:x in="0"/>
          </x15:c>
        </x15:pivotRow>
        <x15:pivotRow count="2">
          <x15:c>
            <x15:v>907</x15:v>
            <x15:x in="0"/>
          </x15:c>
          <x15:c>
            <x15:v>1480.0136</x15:v>
            <x15:x in="0"/>
          </x15:c>
        </x15:pivotRow>
        <x15:pivotRow count="2">
          <x15:c>
            <x15:v>16976</x15:v>
            <x15:x in="0"/>
          </x15:c>
          <x15:c>
            <x15:v>29856.453699999998</x15:v>
            <x15:x in="0"/>
          </x15:c>
        </x15:pivotRow>
      </x15:pivotTableData>
    </ext>
    <ext xmlns:x15="http://schemas.microsoft.com/office/spreadsheetml/2010/11/main" uri="{E67621CE-5B39-4880-91FE-76760E9C1902}">
      <x15:pivotTableUISettings>
        <x15:activeTabTopLevelEntity name="[SKU]"/>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E42BB9E-DD31-4A2C-8685-8FB5CE5894E7}" name="PivotChartTable30" cacheId="5"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3">
  <location ref="A1:B7" firstHeaderRow="1" firstDataRow="1" firstDataCol="1"/>
  <pivotFields count="2">
    <pivotField axis="axisRow" allDrilled="1" subtotalTop="0" showAll="0" measureFilter="1" sortType="descending" dataSourceSort="1"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1"/>
    </i>
    <i>
      <x/>
    </i>
    <i>
      <x v="4"/>
    </i>
    <i>
      <x v="2"/>
    </i>
    <i>
      <x v="3"/>
    </i>
    <i t="grand">
      <x/>
    </i>
  </rowItems>
  <colItems count="1">
    <i/>
  </colItems>
  <dataFields count="1">
    <dataField name="Sum of Actual Sales" fld="1" baseField="0" baseItem="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4"/>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1" format="6" series="1">
      <pivotArea type="data" outline="0" fieldPosition="0">
        <references count="1">
          <reference field="4294967294" count="1" selected="0">
            <x v="0"/>
          </reference>
        </references>
      </pivotArea>
    </chartFormat>
    <chartFormat chart="1" format="7">
      <pivotArea type="data" outline="0" fieldPosition="0">
        <references count="2">
          <reference field="4294967294" count="1" selected="0">
            <x v="0"/>
          </reference>
          <reference field="0" count="1" selected="0">
            <x v="1"/>
          </reference>
        </references>
      </pivotArea>
    </chartFormat>
    <chartFormat chart="1" format="8">
      <pivotArea type="data" outline="0" fieldPosition="0">
        <references count="2">
          <reference field="4294967294" count="1" selected="0">
            <x v="0"/>
          </reference>
          <reference field="0" count="1" selected="0">
            <x v="0"/>
          </reference>
        </references>
      </pivotArea>
    </chartFormat>
    <chartFormat chart="1" format="9">
      <pivotArea type="data" outline="0" fieldPosition="0">
        <references count="2">
          <reference field="4294967294" count="1" selected="0">
            <x v="0"/>
          </reference>
          <reference field="0" count="1" selected="0">
            <x v="4"/>
          </reference>
        </references>
      </pivotArea>
    </chartFormat>
    <chartFormat chart="1" format="10">
      <pivotArea type="data" outline="0" fieldPosition="0">
        <references count="2">
          <reference field="4294967294" count="1" selected="0">
            <x v="0"/>
          </reference>
          <reference field="0" count="1" selected="0">
            <x v="2"/>
          </reference>
        </references>
      </pivotArea>
    </chartFormat>
    <chartFormat chart="1" format="11">
      <pivotArea type="data" outline="0" fieldPosition="0">
        <references count="2">
          <reference field="4294967294" count="1" selected="0">
            <x v="0"/>
          </reference>
          <reference field="0" count="1" selected="0">
            <x v="3"/>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0" count="1" selected="0">
            <x v="1"/>
          </reference>
        </references>
      </pivotArea>
    </chartFormat>
    <chartFormat chart="2" format="14">
      <pivotArea type="data" outline="0" fieldPosition="0">
        <references count="2">
          <reference field="4294967294" count="1" selected="0">
            <x v="0"/>
          </reference>
          <reference field="0" count="1" selected="0">
            <x v="0"/>
          </reference>
        </references>
      </pivotArea>
    </chartFormat>
    <chartFormat chart="2" format="15">
      <pivotArea type="data" outline="0" fieldPosition="0">
        <references count="2">
          <reference field="4294967294" count="1" selected="0">
            <x v="0"/>
          </reference>
          <reference field="0" count="1" selected="0">
            <x v="4"/>
          </reference>
        </references>
      </pivotArea>
    </chartFormat>
    <chartFormat chart="2" format="16">
      <pivotArea type="data" outline="0" fieldPosition="0">
        <references count="2">
          <reference field="4294967294" count="1" selected="0">
            <x v="0"/>
          </reference>
          <reference field="0" count="1" selected="0">
            <x v="2"/>
          </reference>
        </references>
      </pivotArea>
    </chartFormat>
    <chartFormat chart="2" format="17">
      <pivotArea type="data" outline="0" fieldPosition="0">
        <references count="2">
          <reference field="4294967294" count="1" selected="0">
            <x v="0"/>
          </reference>
          <reference field="0" count="1" selected="0">
            <x v="3"/>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filters count="1">
    <filter fld="0" type="count" id="1" iMeasureHier="57">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quot;₹&quot; #,0.00;#,0.00 -&quot;₹&quot;;&quot;₹&quot; #,0.00"/>
      </x15:pivotTableServerFormats>
    </ext>
    <ext xmlns:x15="http://schemas.microsoft.com/office/spreadsheetml/2010/11/main" uri="{44433962-1CF7-4059-B4EE-95C3D5FFCF73}">
      <x15:pivotTableData rowCount="6" columnCount="1" cacheId="118409951">
        <x15:pivotRow count="1">
          <x15:c>
            <x15:v>1900</x15:v>
            <x15:x in="0"/>
          </x15:c>
        </x15:pivotRow>
        <x15:pivotRow count="1">
          <x15:c>
            <x15:v>1685</x15:v>
            <x15:x in="0"/>
          </x15:c>
        </x15:pivotRow>
        <x15:pivotRow count="1">
          <x15:c>
            <x15:v>1222</x15:v>
            <x15:x in="0"/>
          </x15:c>
        </x15:pivotRow>
        <x15:pivotRow count="1">
          <x15:c>
            <x15:v>1148</x15:v>
            <x15:x in="0"/>
          </x15:c>
        </x15:pivotRow>
        <x15:pivotRow count="1">
          <x15:c>
            <x15:v>1121</x15:v>
            <x15:x in="0"/>
          </x15:c>
        </x15:pivotRow>
        <x15:pivotRow count="1">
          <x15:c>
            <x15:v>7076</x15:v>
            <x15:x in="0"/>
          </x15:c>
        </x15:pivotRow>
      </x15:pivotTableData>
    </ext>
    <ext xmlns:x15="http://schemas.microsoft.com/office/spreadsheetml/2010/11/main" uri="{E67621CE-5B39-4880-91FE-76760E9C1902}">
      <x15:pivotTableUISettings>
        <x15:activeTabTopLevelEntity name="[Salesman]"/>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8A5540A-14F9-49D6-A9BC-BD6F853E16AE}" name="PivotChartTable29" cacheId="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A1:B2"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Actual Visits" fld="0" baseField="0" baseItem="0"/>
    <dataField name="Sum of Target Visits" fld="1"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 columnCount="2" cacheId="1033630146">
        <x15:pivotRow count="2">
          <x15:c>
            <x15:v>1054.8040903540909</x15:v>
          </x15:c>
          <x15:c>
            <x15:v>2092.5911173345571</x15:v>
          </x15:c>
        </x15:pivotRow>
      </x15:pivotTableData>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735FE61-B8ED-482B-BFF5-A08E08F30008}" name="PivotChartTable26"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2" firstHeaderRow="0" firstDataRow="1" firstDataCol="0"/>
  <pivotFields count="6">
    <pivotField allDrilled="1" subtotalTop="0" showAll="0" sortType="ascending" defaultSubtotal="0" defaultAttributeDrillState="1">
      <items count="20">
        <item x="0"/>
        <item x="1"/>
        <item x="2"/>
        <item x="3"/>
        <item x="4"/>
        <item x="5"/>
        <item x="6"/>
        <item x="7"/>
        <item x="8"/>
        <item x="9"/>
        <item x="10"/>
        <item x="11"/>
        <item x="12"/>
        <item x="13"/>
        <item x="14"/>
        <item x="15"/>
        <item x="16"/>
        <item x="17"/>
        <item x="18"/>
        <item x="1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sortType="descending" defaultSubtotal="0" defaultAttributeDrillState="1">
      <items count="20">
        <item x="0"/>
        <item x="1"/>
        <item x="2"/>
        <item x="3"/>
        <item x="4"/>
        <item x="5"/>
        <item x="6"/>
        <item x="7"/>
        <item x="8"/>
        <item x="9"/>
        <item x="10"/>
        <item x="11"/>
        <item x="12"/>
        <item x="13"/>
        <item x="14"/>
        <item x="15"/>
        <item x="16"/>
        <item x="17"/>
        <item x="18"/>
        <item x="1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2">
    <i>
      <x/>
    </i>
    <i i="1">
      <x v="1"/>
    </i>
  </colItems>
  <dataFields count="2">
    <dataField name="Sum of Target Sales" fld="1" baseField="0" baseItem="0"/>
    <dataField name="Sum of Actual Sales" fld="2" baseField="0" baseItem="0"/>
  </dataFields>
  <chartFormats count="6">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 chart="3" format="7"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1"/>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4" level="1">
        <member name="[Region].[Region].&amp;[Central]"/>
        <member name="[Region].[Region].&amp;[Eastern]"/>
        <member name="[Region].[Region].&amp;[Northern]"/>
        <member name="[Region].[Region].&amp;[Souther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quot;₹&quot; #,0.00;#,0.00 -&quot;₹&quot;;&quot;₹&quot; #,0.00"/>
      </x15:pivotTableServerFormats>
    </ext>
    <ext xmlns:x15="http://schemas.microsoft.com/office/spreadsheetml/2010/11/main" uri="{44433962-1CF7-4059-B4EE-95C3D5FFCF73}">
      <x15:pivotTableData rowCount="1" columnCount="2" cacheId="636843165">
        <x15:pivotRow count="2">
          <x15:c>
            <x15:v>29856.453699999998</x15:v>
            <x15:x in="0"/>
          </x15:c>
          <x15:c>
            <x15:v>16976</x15:v>
            <x15:x in="0"/>
          </x15:c>
        </x15:pivotRow>
      </x15:pivotTableData>
    </ext>
    <ext xmlns:x15="http://schemas.microsoft.com/office/spreadsheetml/2010/11/main" uri="{E67621CE-5B39-4880-91FE-76760E9C1902}">
      <x15:pivotTableUISettings>
        <x15:activeTabTopLevelEntity name="[Transactions]"/>
        <x15:activeTabTopLevelEntity name="[Salesman]"/>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A967B615-438C-47DA-B284-401842BFBEBA}" sourceName="[Period].[Date (Month)]">
  <data>
    <olap pivotCacheId="44092613">
      <levels count="2">
        <level uniqueName="[Period].[Date (Month)].[(All)]" sourceCaption="(All)" count="0"/>
        <level uniqueName="[Period].[Date (Month)].[Date (Month)]" sourceCaption="Date (Month)" count="12">
          <ranges>
            <range startItem="0">
              <i n="[Period].[Date (Month)].&amp;[Jan]" c="Jan"/>
              <i n="[Period].[Date (Month)].&amp;[Feb]" c="Feb"/>
              <i n="[Period].[Date (Month)].&amp;[Mar]" c="Mar"/>
              <i n="[Period].[Date (Month)].&amp;[Apr]" c="Apr"/>
              <i n="[Period].[Date (Month)].&amp;[May]" c="May"/>
              <i n="[Period].[Date (Month)].&amp;[Jun]" c="Jun"/>
              <i n="[Period].[Date (Month)].&amp;[Jul]" c="Jul"/>
              <i n="[Period].[Date (Month)].&amp;[Aug]" c="Aug"/>
              <i n="[Period].[Date (Month)].&amp;[Sep]" c="Sep"/>
              <i n="[Period].[Date (Month)].&amp;[Oct]" c="Oct"/>
              <i n="[Period].[Date (Month)].&amp;[Nov]" c="Nov"/>
              <i n="[Period].[Date (Month)].&amp;[Dec]" c="Dec"/>
            </range>
          </ranges>
        </level>
      </levels>
      <selections count="1">
        <selection n="[Period].[Date (Month)].[All]"/>
      </selections>
    </olap>
  </data>
  <extLst>
    <x:ext xmlns:x15="http://schemas.microsoft.com/office/spreadsheetml/2010/11/main" uri="{03082B11-2C62-411c-B77F-237D8FCFBE4C}">
      <x15:slicerCachePivotTables>
        <pivotTable tabId="4294967295" name="PivotChartTable29"/>
        <pivotTable tabId="4294967295" name="PivotChartTable26"/>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Quarter2" xr10:uid="{736A1A02-D846-4014-9AEE-29B424C8D371}" sourceName="[Period].[Date (Quarter)]">
  <data>
    <olap pivotCacheId="44092613">
      <levels count="2">
        <level uniqueName="[Period].[Date (Quarter)].[(All)]" sourceCaption="(All)" count="0"/>
        <level uniqueName="[Period].[Date (Quarter)].[Date (Quarter)]" sourceCaption="Date (Quarter)" count="4">
          <ranges>
            <range startItem="0">
              <i n="[Period].[Date (Quarter)].&amp;[Qtr1]" c="Qtr1"/>
              <i n="[Period].[Date (Quarter)].&amp;[Qtr2]" c="Qtr2"/>
              <i n="[Period].[Date (Quarter)].&amp;[Qtr3]" c="Qtr3"/>
              <i n="[Period].[Date (Quarter)].&amp;[Qtr4]" c="Qtr4"/>
            </range>
          </ranges>
        </level>
      </levels>
      <selections count="1">
        <selection n="[Period].[Date (Quarter)].[All]"/>
      </selections>
    </olap>
  </data>
  <extLst>
    <x:ext xmlns:x15="http://schemas.microsoft.com/office/spreadsheetml/2010/11/main" uri="{03082B11-2C62-411c-B77F-237D8FCFBE4C}">
      <x15:slicerCachePivotTables>
        <pivotTable tabId="4294967295" name="PivotChartTable23"/>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2" xr10:uid="{A09CB774-C1A0-4399-8DAD-64B66E759CAA}" sourceName="[Period].[Date (Year)]">
  <data>
    <olap pivotCacheId="44092613">
      <levels count="2">
        <level uniqueName="[Period].[Date (Year)].[(All)]" sourceCaption="(All)" count="0"/>
        <level uniqueName="[Period].[Date (Year)].[Date (Year)]" sourceCaption="Date (Year)" count="3">
          <ranges>
            <range startItem="0">
              <i n="[Period].[Date (Year)].&amp;[2018]" c="2018"/>
              <i n="[Period].[Date (Year)].&amp;[2019]" c="2019"/>
              <i n="[Period].[Date (Year)].&amp;[2020]" c="2020"/>
            </range>
          </ranges>
        </level>
      </levels>
      <selections count="1">
        <selection n="[Period].[Date (Year)].[All]"/>
      </selections>
    </olap>
  </data>
  <extLst>
    <x:ext xmlns:x15="http://schemas.microsoft.com/office/spreadsheetml/2010/11/main" uri="{03082B11-2C62-411c-B77F-237D8FCFBE4C}">
      <x15:slicerCachePivotTables>
        <pivotTable tabId="4294967295" name="PivotChartTable23"/>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4F2AC451-99A4-4EE2-98B6-2B889E01C33C}" sourceName="[Region].[Region]">
  <data>
    <olap pivotCacheId="44092613">
      <levels count="2">
        <level uniqueName="[Region].[Region].[(All)]" sourceCaption="(All)" count="0"/>
        <level uniqueName="[Region].[Region].[Region]" sourceCaption="Region" count="5">
          <ranges>
            <range startItem="0">
              <i n="[Region].[Region].&amp;[Central]" c="Central"/>
              <i n="[Region].[Region].&amp;[Eastern]" c="Eastern"/>
              <i n="[Region].[Region].&amp;[Northern]" c="Northern"/>
              <i n="[Region].[Region].&amp;[Southern]" c="Southern"/>
              <i n="[Region].[Region].&amp;[Western]" c="Western"/>
            </range>
          </ranges>
        </level>
      </levels>
      <selections count="1">
        <selection n="[Region].[Region].[All]"/>
      </selections>
    </olap>
  </data>
  <extLst>
    <x:ext xmlns:x15="http://schemas.microsoft.com/office/spreadsheetml/2010/11/main" uri="{03082B11-2C62-411c-B77F-237D8FCFBE4C}">
      <x15:slicerCachePivotTables>
        <pivotTable tabId="4294967295" name="PivotChartTable35"/>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KU_Type" xr10:uid="{4148F078-1673-4114-B6B4-8B8BEB8B67B6}" sourceName="[SKU].[SKU Type]">
  <data>
    <olap pivotCacheId="44092613">
      <levels count="2">
        <level uniqueName="[SKU].[SKU Type].[(All)]" sourceCaption="(All)" count="0"/>
        <level uniqueName="[SKU].[SKU Type].[SKU Type]" sourceCaption="SKU Type" count="21">
          <ranges>
            <range startItem="0">
              <i n="[SKU].[SKU Type].&amp;[Blusher]" c="Blusher"/>
              <i n="[SKU].[SKU Type].&amp;[Bronzer]" c="Bronzer"/>
              <i n="[SKU].[SKU Type].&amp;[Concealer]" c="Concealer"/>
              <i n="[SKU].[SKU Type].&amp;[Conditioner]" c="Conditioner"/>
              <i n="[SKU].[SKU Type].&amp;[Contour]" c="Contour"/>
              <i n="[SKU].[SKU Type].&amp;[Eyebrow pencils]" c="Eyebrow pencils"/>
              <i n="[SKU].[SKU Type].&amp;[Eyeliner]" c="Eyeliner"/>
              <i n="[SKU].[SKU Type].&amp;[Face Mask]" c="Face Mask"/>
              <i n="[SKU].[SKU Type].&amp;[Face Wash]" c="Face Wash"/>
              <i n="[SKU].[SKU Type].&amp;[Foundation]" c="Foundation"/>
              <i n="[SKU].[SKU Type].&amp;[Hair Mask]" c="Hair Mask"/>
              <i n="[SKU].[SKU Type].&amp;[Highlighter]" c="Highlighter"/>
              <i n="[SKU].[SKU Type].&amp;[Lip products]" c="Lip products"/>
              <i n="[SKU].[SKU Type].&amp;[Mascara]" c="Mascara"/>
              <i n="[SKU].[SKU Type].&amp;[Moisturizer]" c="Moisturizer"/>
              <i n="[SKU].[SKU Type].&amp;[Nail polish ]" c="Nail polish "/>
              <i n="[SKU].[SKU Type].&amp;[Primers]" c="Primers"/>
              <i n="[SKU].[SKU Type].&amp;[Serum]" c="Serum"/>
              <i n="[SKU].[SKU Type].&amp;[Shampoo]" c="Shampoo"/>
              <i n="[SKU].[SKU Type].&amp;[Sheet Mask]" c="Sheet Mask"/>
              <i n="[SKU].[SKU Type].&amp;[Sunscreen]" c="Sunscreen"/>
            </range>
          </ranges>
        </level>
      </levels>
      <selections count="1">
        <selection n="[SKU].[SKU Type].[All]"/>
      </selections>
    </olap>
  </data>
  <extLst>
    <x:ext xmlns:x15="http://schemas.microsoft.com/office/spreadsheetml/2010/11/main" uri="{03082B11-2C62-411c-B77F-237D8FCFBE4C}">
      <x15:slicerCachePivotTables>
        <pivotTable tabId="4294967295" name="PivotChartTable38"/>
        <pivotTable tabId="4294967295" name="PivotChartTable41"/>
        <pivotTable tabId="4294967295" name="PivotChartTable40"/>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_Class" xr10:uid="{A2B0F7C7-2DE9-40E2-B9D3-F64FC055691F}" sourceName="[Stores].[Retailer Class]">
  <data>
    <olap pivotCacheId="44092613">
      <levels count="2">
        <level uniqueName="[Stores].[Retailer Class].[(All)]" sourceCaption="(All)" count="0"/>
        <level uniqueName="[Stores].[Retailer Class].[Retailer Class]" sourceCaption="Retailer Class" count="5">
          <ranges>
            <range startItem="0">
              <i n="[Stores].[Retailer Class].&amp;[Bronze]" c="Bronze"/>
              <i n="[Stores].[Retailer Class].&amp;[Gold]" c="Gold"/>
              <i n="[Stores].[Retailer Class].&amp;[Others]" c="Others"/>
              <i n="[Stores].[Retailer Class].&amp;[Platinum]" c="Platinum"/>
              <i n="[Stores].[Retailer Class].&amp;[Silver]" c="Silver"/>
            </range>
          </ranges>
        </level>
      </levels>
      <selections count="1">
        <selection n="[Stores].[Retailer Class].[All]"/>
      </selections>
    </olap>
  </data>
  <extLst>
    <x:ext xmlns:x15="http://schemas.microsoft.com/office/spreadsheetml/2010/11/main" uri="{03082B11-2C62-411c-B77F-237D8FCFBE4C}">
      <x15:slicerCachePivotTables>
        <pivotTable tabId="4294967295" name="PivotChartTable39"/>
      </x15:slicerCachePivotTables>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ID" xr10:uid="{8E53B68B-0B38-4F15-ADE5-6D9A9D4A5EFC}" sourceName="[Stores].[Store ID]">
  <data>
    <olap pivotCacheId="44092613">
      <levels count="2">
        <level uniqueName="[Stores].[Store ID].[(All)]" sourceCaption="(All)" count="0"/>
        <level uniqueName="[Stores].[Store ID].[Store ID]" sourceCaption="Store ID" count="50">
          <ranges>
            <range startItem="0">
              <i n="[Stores].[Store ID].&amp;[STR-1]" c="STR-1"/>
              <i n="[Stores].[Store ID].&amp;[STR-10]" c="STR-10"/>
              <i n="[Stores].[Store ID].&amp;[STR-11]" c="STR-11"/>
              <i n="[Stores].[Store ID].&amp;[STR-12]" c="STR-12"/>
              <i n="[Stores].[Store ID].&amp;[STR-13]" c="STR-13"/>
              <i n="[Stores].[Store ID].&amp;[STR-14]" c="STR-14"/>
              <i n="[Stores].[Store ID].&amp;[STR-15]" c="STR-15"/>
              <i n="[Stores].[Store ID].&amp;[STR-16]" c="STR-16"/>
              <i n="[Stores].[Store ID].&amp;[STR-17]" c="STR-17"/>
              <i n="[Stores].[Store ID].&amp;[STR-18]" c="STR-18"/>
              <i n="[Stores].[Store ID].&amp;[STR-19]" c="STR-19"/>
              <i n="[Stores].[Store ID].&amp;[STR-2]" c="STR-2"/>
              <i n="[Stores].[Store ID].&amp;[STR-20]" c="STR-20"/>
              <i n="[Stores].[Store ID].&amp;[STR-21]" c="STR-21"/>
              <i n="[Stores].[Store ID].&amp;[STR-22]" c="STR-22"/>
              <i n="[Stores].[Store ID].&amp;[STR-23]" c="STR-23"/>
              <i n="[Stores].[Store ID].&amp;[STR-24]" c="STR-24"/>
              <i n="[Stores].[Store ID].&amp;[STR-25]" c="STR-25"/>
              <i n="[Stores].[Store ID].&amp;[STR-26]" c="STR-26"/>
              <i n="[Stores].[Store ID].&amp;[STR-27]" c="STR-27"/>
              <i n="[Stores].[Store ID].&amp;[STR-28]" c="STR-28"/>
              <i n="[Stores].[Store ID].&amp;[STR-29]" c="STR-29"/>
              <i n="[Stores].[Store ID].&amp;[STR-3]" c="STR-3"/>
              <i n="[Stores].[Store ID].&amp;[STR-30]" c="STR-30"/>
              <i n="[Stores].[Store ID].&amp;[STR-31]" c="STR-31"/>
              <i n="[Stores].[Store ID].&amp;[STR-32]" c="STR-32"/>
              <i n="[Stores].[Store ID].&amp;[STR-33]" c="STR-33"/>
              <i n="[Stores].[Store ID].&amp;[STR-34]" c="STR-34"/>
              <i n="[Stores].[Store ID].&amp;[STR-35]" c="STR-35"/>
              <i n="[Stores].[Store ID].&amp;[STR-36]" c="STR-36"/>
              <i n="[Stores].[Store ID].&amp;[STR-37]" c="STR-37"/>
              <i n="[Stores].[Store ID].&amp;[STR-38]" c="STR-38"/>
              <i n="[Stores].[Store ID].&amp;[STR-39]" c="STR-39"/>
              <i n="[Stores].[Store ID].&amp;[STR-4]" c="STR-4"/>
              <i n="[Stores].[Store ID].&amp;[STR-40]" c="STR-40"/>
              <i n="[Stores].[Store ID].&amp;[STR-41]" c="STR-41"/>
              <i n="[Stores].[Store ID].&amp;[STR-42]" c="STR-42"/>
              <i n="[Stores].[Store ID].&amp;[STR-43]" c="STR-43"/>
              <i n="[Stores].[Store ID].&amp;[STR-44]" c="STR-44"/>
              <i n="[Stores].[Store ID].&amp;[STR-45]" c="STR-45"/>
              <i n="[Stores].[Store ID].&amp;[STR-46]" c="STR-46"/>
              <i n="[Stores].[Store ID].&amp;[STR-47]" c="STR-47"/>
              <i n="[Stores].[Store ID].&amp;[STR-48]" c="STR-48"/>
              <i n="[Stores].[Store ID].&amp;[STR-49]" c="STR-49"/>
              <i n="[Stores].[Store ID].&amp;[STR-5]" c="STR-5"/>
              <i n="[Stores].[Store ID].&amp;[STR-50]" c="STR-50"/>
              <i n="[Stores].[Store ID].&amp;[STR-6]" c="STR-6"/>
              <i n="[Stores].[Store ID].&amp;[STR-7]" c="STR-7"/>
              <i n="[Stores].[Store ID].&amp;[STR-8]" c="STR-8"/>
              <i n="[Stores].[Store ID].&amp;[STR-9]" c="STR-9"/>
            </range>
          </ranges>
        </level>
      </levels>
      <selections count="1">
        <selection n="[Stores].[Store ID].[All]"/>
      </selections>
    </olap>
  </data>
  <extLst>
    <x:ext xmlns:x15="http://schemas.microsoft.com/office/spreadsheetml/2010/11/main" uri="{03082B11-2C62-411c-B77F-237D8FCFBE4C}">
      <x15:slicerCachePivotTables>
        <pivotTable tabId="4294967295" name="PivotChartTable29"/>
        <pivotTable tabId="4294967295" name="PivotChartTable26"/>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56BC9D53-4F0E-4AE7-B028-B587156E85D2}" cache="Slicer_Date__Month" caption="Date (Month)" level="1" style="SlicerStyleDark2" rowHeight="144000"/>
  <slicer name="Date (Quarter) 2" xr10:uid="{F9873EAD-883E-4429-BD06-53AA03D1B665}" cache="Slicer_Date__Quarter2" caption="Date (Quarter)" level="1" style="SlicerStyleDark2" rowHeight="241300"/>
  <slicer name="Date (Year) 2" xr10:uid="{67B325A7-3C93-460A-AE39-DD5B7D363593}" cache="Slicer_Date__Year2" caption="Date (Year)" columnCount="3" level="1" style="SlicerStyleDark2" rowHeight="241300"/>
  <slicer name="Region 1" xr10:uid="{B5895BD6-F402-4DBA-9AD4-ECA805CDE9AA}" cache="Slicer_Region1" caption="Region" level="1" style="SlicerStyleDark2" rowHeight="241300"/>
  <slicer name="SKU Type" xr10:uid="{58139250-8964-45EB-BF39-6BB6889DA2B0}" cache="Slicer_SKU_Type" caption="SKU Type" level="1" style="SlicerStyleDark2" rowHeight="216000"/>
  <slicer name="Retailer Class" xr10:uid="{C9C454EC-D2C5-4FD8-9BA0-AD401CE689BD}" cache="Slicer_Retailer_Class" caption="Retailer Class" level="1" style="SlicerStyleDark2" rowHeight="241300"/>
  <slicer name="Store ID" xr10:uid="{B95E7D13-8229-4AE1-BC22-5B371C6CECF1}" cache="Slicer_Store_ID" caption="Store ID" level="1"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0.bin"/><Relationship Id="rId1" Type="http://schemas.openxmlformats.org/officeDocument/2006/relationships/pivotTable" Target="../pivotTables/pivotTable2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8B672-4BC5-41B7-87BF-6A5FD9127177}">
  <dimension ref="A1:T4"/>
  <sheetViews>
    <sheetView showGridLines="0" workbookViewId="0">
      <selection activeCell="O77" sqref="O77"/>
    </sheetView>
  </sheetViews>
  <sheetFormatPr defaultRowHeight="15" x14ac:dyDescent="0.25"/>
  <sheetData>
    <row r="1" spans="1:20" x14ac:dyDescent="0.25">
      <c r="A1" s="30"/>
      <c r="B1" s="30"/>
      <c r="C1" s="30"/>
      <c r="D1" s="30"/>
      <c r="E1" s="30"/>
      <c r="F1" s="30"/>
      <c r="G1" s="30"/>
      <c r="H1" s="30"/>
      <c r="I1" s="30"/>
      <c r="J1" s="30"/>
      <c r="K1" s="30"/>
      <c r="L1" s="30"/>
      <c r="M1" s="30"/>
      <c r="N1" s="30"/>
      <c r="O1" s="30"/>
      <c r="P1" s="30"/>
      <c r="Q1" s="30"/>
      <c r="R1" s="30"/>
      <c r="S1" s="30"/>
      <c r="T1" s="30"/>
    </row>
    <row r="2" spans="1:20" ht="30" x14ac:dyDescent="0.45">
      <c r="A2" s="30"/>
      <c r="B2" s="30"/>
      <c r="C2" s="30"/>
      <c r="D2" s="30"/>
      <c r="E2" s="30"/>
      <c r="F2" s="30"/>
      <c r="G2" s="30"/>
      <c r="H2" s="33" t="s">
        <v>21</v>
      </c>
      <c r="I2" s="32"/>
      <c r="J2" s="31"/>
      <c r="K2" s="30"/>
      <c r="L2" s="30"/>
      <c r="M2" s="30"/>
      <c r="N2" s="30"/>
      <c r="O2" s="30"/>
      <c r="P2" s="30"/>
      <c r="Q2" s="30"/>
      <c r="R2" s="30"/>
      <c r="S2" s="30"/>
      <c r="T2" s="30"/>
    </row>
    <row r="3" spans="1:20" x14ac:dyDescent="0.25">
      <c r="A3" s="30"/>
      <c r="B3" s="30"/>
      <c r="C3" s="30"/>
      <c r="D3" s="30"/>
      <c r="E3" s="30"/>
      <c r="F3" s="30"/>
      <c r="G3" s="30"/>
      <c r="H3" s="30"/>
      <c r="I3" s="30"/>
      <c r="J3" s="30"/>
      <c r="K3" s="30"/>
      <c r="L3" s="30"/>
      <c r="M3" s="30"/>
      <c r="N3" s="30"/>
      <c r="O3" s="30"/>
      <c r="P3" s="30"/>
      <c r="Q3" s="30"/>
      <c r="R3" s="30"/>
      <c r="S3" s="30"/>
      <c r="T3" s="30"/>
    </row>
    <row r="4" spans="1:20" x14ac:dyDescent="0.25">
      <c r="A4" s="30"/>
      <c r="B4" s="30"/>
      <c r="C4" s="30"/>
      <c r="D4" s="30"/>
      <c r="E4" s="30"/>
      <c r="F4" s="30"/>
      <c r="G4" s="30"/>
      <c r="H4" s="30"/>
      <c r="I4" s="30"/>
      <c r="J4" s="30"/>
      <c r="K4" s="30"/>
      <c r="L4" s="30"/>
      <c r="M4" s="30"/>
      <c r="N4" s="30"/>
      <c r="O4" s="30"/>
      <c r="P4" s="30"/>
      <c r="Q4" s="30"/>
      <c r="R4" s="30"/>
      <c r="S4" s="30"/>
      <c r="T4" s="3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EB412-525A-40F2-9FB2-6354E295B26D}">
  <sheetPr codeName="Sheet12"/>
  <dimension ref="A1"/>
  <sheetViews>
    <sheetView workbookViewId="0">
      <selection activeCell="G16" sqref="G16"/>
    </sheetView>
  </sheetViews>
  <sheetFormatPr defaultRowHeight="1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6E844-DDF7-4712-BD8D-5546836EE0CB}">
  <sheetPr codeName="Sheet13"/>
  <dimension ref="O26"/>
  <sheetViews>
    <sheetView showGridLines="0" workbookViewId="0">
      <selection activeCell="R15" sqref="R15"/>
    </sheetView>
  </sheetViews>
  <sheetFormatPr defaultRowHeight="15" x14ac:dyDescent="0.25"/>
  <sheetData>
    <row r="26" spans="15:15" x14ac:dyDescent="0.25">
      <c r="O26" t="s">
        <v>20</v>
      </c>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20BF4-5B49-4EE4-9D63-5C2BEB5C4D53}">
  <sheetPr codeName="Sheet14"/>
  <dimension ref="A1:O26"/>
  <sheetViews>
    <sheetView workbookViewId="0">
      <selection activeCell="L24" sqref="L24"/>
    </sheetView>
  </sheetViews>
  <sheetFormatPr defaultRowHeight="15" x14ac:dyDescent="0.25"/>
  <cols>
    <col min="1" max="1" width="13.140625" bestFit="1" customWidth="1"/>
    <col min="2" max="2" width="18.42578125" bestFit="1" customWidth="1"/>
  </cols>
  <sheetData>
    <row r="1" spans="1:2" x14ac:dyDescent="0.25">
      <c r="A1" s="3" t="s">
        <v>2</v>
      </c>
      <c r="B1" t="s">
        <v>0</v>
      </c>
    </row>
    <row r="2" spans="1:2" x14ac:dyDescent="0.25">
      <c r="A2" s="5" t="s">
        <v>18</v>
      </c>
      <c r="B2" s="7">
        <v>3415</v>
      </c>
    </row>
    <row r="3" spans="1:2" x14ac:dyDescent="0.25">
      <c r="A3" s="5" t="s">
        <v>17</v>
      </c>
      <c r="B3" s="7">
        <v>1965</v>
      </c>
    </row>
    <row r="4" spans="1:2" x14ac:dyDescent="0.25">
      <c r="A4" s="5" t="s">
        <v>16</v>
      </c>
      <c r="B4" s="7">
        <v>2589</v>
      </c>
    </row>
    <row r="5" spans="1:2" x14ac:dyDescent="0.25">
      <c r="A5" s="5" t="s">
        <v>15</v>
      </c>
      <c r="B5" s="7">
        <v>2011</v>
      </c>
    </row>
    <row r="6" spans="1:2" x14ac:dyDescent="0.25">
      <c r="A6" s="5" t="s">
        <v>14</v>
      </c>
      <c r="B6" s="7">
        <v>2616</v>
      </c>
    </row>
    <row r="7" spans="1:2" x14ac:dyDescent="0.25">
      <c r="A7" s="5" t="s">
        <v>13</v>
      </c>
      <c r="B7" s="7">
        <v>2635</v>
      </c>
    </row>
    <row r="8" spans="1:2" x14ac:dyDescent="0.25">
      <c r="A8" s="5" t="s">
        <v>12</v>
      </c>
      <c r="B8" s="7">
        <v>1745</v>
      </c>
    </row>
    <row r="9" spans="1:2" x14ac:dyDescent="0.25">
      <c r="A9" s="5" t="s">
        <v>1</v>
      </c>
      <c r="B9" s="7">
        <v>16976</v>
      </c>
    </row>
    <row r="11" spans="1:2" x14ac:dyDescent="0.25">
      <c r="A11" s="2" t="s">
        <v>2</v>
      </c>
      <c r="B11" s="2" t="s">
        <v>0</v>
      </c>
    </row>
    <row r="12" spans="1:2" x14ac:dyDescent="0.25">
      <c r="A12" s="5" t="s">
        <v>12</v>
      </c>
      <c r="B12" s="7">
        <v>1745</v>
      </c>
    </row>
    <row r="13" spans="1:2" x14ac:dyDescent="0.25">
      <c r="A13" s="5" t="s">
        <v>17</v>
      </c>
      <c r="B13" s="7">
        <v>1965</v>
      </c>
    </row>
    <row r="14" spans="1:2" x14ac:dyDescent="0.25">
      <c r="A14" s="5" t="s">
        <v>15</v>
      </c>
      <c r="B14" s="7">
        <v>2011</v>
      </c>
    </row>
    <row r="15" spans="1:2" x14ac:dyDescent="0.25">
      <c r="A15" s="5" t="s">
        <v>16</v>
      </c>
      <c r="B15" s="7">
        <v>2589</v>
      </c>
    </row>
    <row r="16" spans="1:2" x14ac:dyDescent="0.25">
      <c r="A16" s="5" t="s">
        <v>14</v>
      </c>
      <c r="B16" s="7">
        <v>2616</v>
      </c>
    </row>
    <row r="17" spans="1:15" x14ac:dyDescent="0.25">
      <c r="A17" s="5" t="s">
        <v>13</v>
      </c>
      <c r="B17" s="7">
        <v>2635</v>
      </c>
    </row>
    <row r="18" spans="1:15" x14ac:dyDescent="0.25">
      <c r="A18" s="5" t="s">
        <v>18</v>
      </c>
      <c r="B18" s="7">
        <v>3415</v>
      </c>
    </row>
    <row r="26" spans="1:15" x14ac:dyDescent="0.25">
      <c r="O26" t="s">
        <v>20</v>
      </c>
    </row>
  </sheetData>
  <sortState xmlns:xlrd2="http://schemas.microsoft.com/office/spreadsheetml/2017/richdata2" ref="A12:B18">
    <sortCondition ref="B11:B18"/>
  </sortState>
  <pageMargins left="0.7" right="0.7" top="0.75" bottom="0.75" header="0.3" footer="0.3"/>
  <pageSetup orientation="portrait" verticalDpi="300"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BC6C9-A3E6-4841-B70C-7D74D826770C}">
  <sheetPr codeName="Sheet15"/>
  <dimension ref="A1"/>
  <sheetViews>
    <sheetView topLeftCell="A11" workbookViewId="0">
      <selection activeCell="P21" sqref="P21"/>
    </sheetView>
  </sheetViews>
  <sheetFormatPr defaultRowHeight="1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F0E5C-B408-4BE4-96F0-21DAF10A9E53}">
  <sheetPr codeName="Sheet3"/>
  <dimension ref="A1:L38"/>
  <sheetViews>
    <sheetView showGridLines="0" tabSelected="1" workbookViewId="0">
      <selection activeCell="G14" sqref="G14"/>
    </sheetView>
  </sheetViews>
  <sheetFormatPr defaultRowHeight="15" x14ac:dyDescent="0.25"/>
  <cols>
    <col min="1" max="1" width="13.140625" bestFit="1" customWidth="1"/>
    <col min="2" max="2" width="18.42578125" bestFit="1" customWidth="1"/>
    <col min="3" max="4" width="10.42578125" bestFit="1" customWidth="1"/>
    <col min="5" max="5" width="18.42578125" customWidth="1"/>
    <col min="6" max="6" width="6.140625" customWidth="1"/>
    <col min="7" max="7" width="17.7109375" customWidth="1"/>
    <col min="8" max="8" width="10.42578125" bestFit="1" customWidth="1"/>
    <col min="9" max="9" width="17.85546875" customWidth="1"/>
    <col min="10" max="10" width="10.42578125" bestFit="1" customWidth="1"/>
    <col min="11" max="11" width="15.42578125" customWidth="1"/>
    <col min="12" max="37" width="10.42578125" bestFit="1" customWidth="1"/>
    <col min="38" max="38" width="11.28515625" bestFit="1" customWidth="1"/>
  </cols>
  <sheetData>
    <row r="1" spans="1:12" x14ac:dyDescent="0.25">
      <c r="A1" s="3" t="s">
        <v>2</v>
      </c>
      <c r="B1" t="s">
        <v>0</v>
      </c>
    </row>
    <row r="2" spans="1:12" x14ac:dyDescent="0.25">
      <c r="A2" s="6">
        <v>44166</v>
      </c>
      <c r="B2" s="1">
        <v>900</v>
      </c>
    </row>
    <row r="3" spans="1:12" ht="15.75" thickBot="1" x14ac:dyDescent="0.3">
      <c r="A3" s="6">
        <v>44136</v>
      </c>
      <c r="B3" s="1">
        <v>619</v>
      </c>
    </row>
    <row r="4" spans="1:12" ht="15.75" thickBot="1" x14ac:dyDescent="0.3">
      <c r="A4" s="6">
        <v>44105</v>
      </c>
      <c r="B4" s="1">
        <v>508</v>
      </c>
      <c r="E4" s="9"/>
      <c r="F4" s="10"/>
      <c r="G4" s="25"/>
      <c r="H4" s="26"/>
      <c r="I4" s="28" t="s">
        <v>3</v>
      </c>
      <c r="J4" s="26"/>
      <c r="K4" s="29">
        <f>MAX(A2:A37)</f>
        <v>44166</v>
      </c>
    </row>
    <row r="5" spans="1:12" x14ac:dyDescent="0.25">
      <c r="A5" s="6">
        <v>44075</v>
      </c>
      <c r="B5" s="1">
        <v>183</v>
      </c>
      <c r="E5" s="9"/>
      <c r="F5" s="9"/>
      <c r="G5" s="20" t="s">
        <v>4</v>
      </c>
      <c r="H5" s="12"/>
      <c r="I5" s="21" t="s">
        <v>5</v>
      </c>
      <c r="J5" s="12"/>
      <c r="K5" s="27" t="s">
        <v>6</v>
      </c>
    </row>
    <row r="6" spans="1:12" x14ac:dyDescent="0.25">
      <c r="A6" s="6">
        <v>44044</v>
      </c>
      <c r="B6" s="1">
        <v>464</v>
      </c>
      <c r="E6" s="9"/>
      <c r="F6" s="9"/>
      <c r="G6" s="16">
        <f>MONTH(K4)</f>
        <v>12</v>
      </c>
      <c r="H6" s="12"/>
      <c r="I6" s="14">
        <f>IF(K4&lt;4,1,IF(K4&lt;7,2,IF(K4&lt;10,3,4)))</f>
        <v>4</v>
      </c>
      <c r="J6" s="12"/>
      <c r="K6" s="22">
        <f>YEAR(K4)</f>
        <v>2020</v>
      </c>
    </row>
    <row r="7" spans="1:12" x14ac:dyDescent="0.25">
      <c r="A7" s="6">
        <v>44013</v>
      </c>
      <c r="B7" s="1">
        <v>384</v>
      </c>
      <c r="E7" s="9"/>
      <c r="F7" s="9"/>
      <c r="G7" s="16"/>
      <c r="H7" s="12"/>
      <c r="I7" s="14"/>
      <c r="J7" s="12"/>
      <c r="K7" s="22"/>
    </row>
    <row r="8" spans="1:12" x14ac:dyDescent="0.25">
      <c r="A8" s="6">
        <v>43983</v>
      </c>
      <c r="B8" s="1">
        <v>69</v>
      </c>
      <c r="E8" s="9"/>
      <c r="F8" s="9"/>
      <c r="G8" s="20" t="s">
        <v>19</v>
      </c>
      <c r="H8" s="12"/>
      <c r="I8" s="21" t="s">
        <v>7</v>
      </c>
      <c r="J8" s="12"/>
      <c r="K8" s="27" t="s">
        <v>8</v>
      </c>
    </row>
    <row r="9" spans="1:12" x14ac:dyDescent="0.25">
      <c r="A9" s="6">
        <v>43952</v>
      </c>
      <c r="B9" s="1">
        <v>214</v>
      </c>
      <c r="E9" s="9"/>
      <c r="F9" s="10"/>
      <c r="G9" s="17">
        <f>DATE(K6,G6,1)</f>
        <v>44166</v>
      </c>
      <c r="H9" s="12"/>
      <c r="I9" s="15">
        <f>DATE(K6,CHOOSE(I6,1,4,7,10),1)</f>
        <v>44105</v>
      </c>
      <c r="J9" s="12"/>
      <c r="K9" s="23">
        <f>DATE(K6,1,1)</f>
        <v>43831</v>
      </c>
    </row>
    <row r="10" spans="1:12" x14ac:dyDescent="0.25">
      <c r="A10" s="6">
        <v>43922</v>
      </c>
      <c r="B10" s="1">
        <v>1204</v>
      </c>
      <c r="E10" s="9"/>
      <c r="F10" s="10"/>
      <c r="G10" s="16"/>
      <c r="H10" s="12"/>
      <c r="I10" s="14"/>
      <c r="J10" s="12"/>
      <c r="K10" s="22"/>
    </row>
    <row r="11" spans="1:12" x14ac:dyDescent="0.25">
      <c r="A11" s="6">
        <v>43891</v>
      </c>
      <c r="B11" s="1">
        <v>734</v>
      </c>
      <c r="E11" s="9"/>
      <c r="F11" s="10"/>
      <c r="G11" s="20" t="s">
        <v>9</v>
      </c>
      <c r="H11" s="12"/>
      <c r="I11" s="21" t="s">
        <v>11</v>
      </c>
      <c r="J11" s="12"/>
      <c r="K11" s="27" t="s">
        <v>10</v>
      </c>
    </row>
    <row r="12" spans="1:12" ht="15.75" thickBot="1" x14ac:dyDescent="0.3">
      <c r="A12" s="6">
        <v>43862</v>
      </c>
      <c r="B12" s="1">
        <v>703</v>
      </c>
      <c r="E12" s="9"/>
      <c r="F12" s="9"/>
      <c r="G12" s="18">
        <f>SUMIF($A$2:$A$37,"&gt;="&amp;$G$9,$B$2:$B$37)</f>
        <v>900</v>
      </c>
      <c r="H12" s="13"/>
      <c r="I12" s="19">
        <f>SUMIF($A$2:$A$37,"&gt;="&amp;$I$9,$B$2:$B$37)</f>
        <v>2027</v>
      </c>
      <c r="J12" s="13"/>
      <c r="K12" s="24">
        <f>SUMIF($A$2:$A$37,"&gt;="&amp;$K$9,$B$2:$B$37)</f>
        <v>6119</v>
      </c>
    </row>
    <row r="13" spans="1:12" x14ac:dyDescent="0.25">
      <c r="A13" s="6">
        <v>43831</v>
      </c>
      <c r="B13" s="1">
        <v>137</v>
      </c>
      <c r="E13" s="9"/>
      <c r="F13" s="9"/>
      <c r="G13" s="11"/>
      <c r="H13" s="11"/>
      <c r="I13" s="11"/>
      <c r="J13" s="11"/>
      <c r="K13" s="11"/>
    </row>
    <row r="14" spans="1:12" x14ac:dyDescent="0.25">
      <c r="A14" s="6">
        <v>43800</v>
      </c>
      <c r="B14" s="1">
        <v>239</v>
      </c>
      <c r="E14" s="9"/>
      <c r="F14" s="9"/>
    </row>
    <row r="15" spans="1:12" x14ac:dyDescent="0.25">
      <c r="A15" s="6">
        <v>43770</v>
      </c>
      <c r="B15" s="1">
        <v>456</v>
      </c>
      <c r="E15" s="9"/>
      <c r="F15" s="9"/>
    </row>
    <row r="16" spans="1:12" x14ac:dyDescent="0.25">
      <c r="A16" s="6">
        <v>43739</v>
      </c>
      <c r="B16" s="1">
        <v>747</v>
      </c>
      <c r="L16" s="4"/>
    </row>
    <row r="17" spans="1:7" x14ac:dyDescent="0.25">
      <c r="A17" s="6">
        <v>43709</v>
      </c>
      <c r="B17" s="1">
        <v>482</v>
      </c>
      <c r="E17" s="4"/>
      <c r="G17" s="4"/>
    </row>
    <row r="18" spans="1:7" x14ac:dyDescent="0.25">
      <c r="A18" s="6">
        <v>43678</v>
      </c>
      <c r="B18" s="1">
        <v>101</v>
      </c>
      <c r="E18" s="8"/>
    </row>
    <row r="19" spans="1:7" x14ac:dyDescent="0.25">
      <c r="A19" s="6">
        <v>43647</v>
      </c>
      <c r="B19" s="1">
        <v>381</v>
      </c>
      <c r="E19" s="8"/>
    </row>
    <row r="20" spans="1:7" x14ac:dyDescent="0.25">
      <c r="A20" s="6">
        <v>43617</v>
      </c>
      <c r="B20" s="1">
        <v>818</v>
      </c>
    </row>
    <row r="21" spans="1:7" x14ac:dyDescent="0.25">
      <c r="A21" s="6">
        <v>43586</v>
      </c>
      <c r="B21" s="1">
        <v>623</v>
      </c>
    </row>
    <row r="22" spans="1:7" x14ac:dyDescent="0.25">
      <c r="A22" s="6">
        <v>43556</v>
      </c>
      <c r="B22" s="1">
        <v>698</v>
      </c>
    </row>
    <row r="23" spans="1:7" x14ac:dyDescent="0.25">
      <c r="A23" s="6">
        <v>43525</v>
      </c>
      <c r="B23" s="1">
        <v>242</v>
      </c>
    </row>
    <row r="24" spans="1:7" x14ac:dyDescent="0.25">
      <c r="A24" s="6">
        <v>43497</v>
      </c>
      <c r="B24" s="1">
        <v>418</v>
      </c>
    </row>
    <row r="25" spans="1:7" x14ac:dyDescent="0.25">
      <c r="A25" s="6">
        <v>43466</v>
      </c>
      <c r="B25" s="1">
        <v>311</v>
      </c>
    </row>
    <row r="26" spans="1:7" x14ac:dyDescent="0.25">
      <c r="A26" s="6">
        <v>43435</v>
      </c>
      <c r="B26" s="1">
        <v>273</v>
      </c>
    </row>
    <row r="27" spans="1:7" x14ac:dyDescent="0.25">
      <c r="A27" s="6">
        <v>43405</v>
      </c>
      <c r="B27" s="1">
        <v>393</v>
      </c>
    </row>
    <row r="28" spans="1:7" x14ac:dyDescent="0.25">
      <c r="A28" s="6">
        <v>43374</v>
      </c>
      <c r="B28" s="1">
        <v>8</v>
      </c>
    </row>
    <row r="29" spans="1:7" x14ac:dyDescent="0.25">
      <c r="A29" s="6">
        <v>43344</v>
      </c>
      <c r="B29" s="1">
        <v>816</v>
      </c>
    </row>
    <row r="30" spans="1:7" x14ac:dyDescent="0.25">
      <c r="A30" s="6">
        <v>43313</v>
      </c>
      <c r="B30" s="1">
        <v>305</v>
      </c>
    </row>
    <row r="31" spans="1:7" x14ac:dyDescent="0.25">
      <c r="A31" s="6">
        <v>43282</v>
      </c>
      <c r="B31" s="1">
        <v>655</v>
      </c>
    </row>
    <row r="32" spans="1:7" x14ac:dyDescent="0.25">
      <c r="A32" s="6">
        <v>43252</v>
      </c>
      <c r="B32" s="1">
        <v>192</v>
      </c>
    </row>
    <row r="33" spans="1:2" x14ac:dyDescent="0.25">
      <c r="A33" s="6">
        <v>43221</v>
      </c>
      <c r="B33" s="1">
        <v>503</v>
      </c>
    </row>
    <row r="34" spans="1:2" x14ac:dyDescent="0.25">
      <c r="A34" s="6">
        <v>43191</v>
      </c>
      <c r="B34" s="1">
        <v>490</v>
      </c>
    </row>
    <row r="35" spans="1:2" x14ac:dyDescent="0.25">
      <c r="A35" s="6">
        <v>43160</v>
      </c>
      <c r="B35" s="1">
        <v>291</v>
      </c>
    </row>
    <row r="36" spans="1:2" x14ac:dyDescent="0.25">
      <c r="A36" s="6">
        <v>43132</v>
      </c>
      <c r="B36" s="1">
        <v>800</v>
      </c>
    </row>
    <row r="37" spans="1:2" x14ac:dyDescent="0.25">
      <c r="A37" s="6">
        <v>43101</v>
      </c>
      <c r="B37" s="1">
        <v>615</v>
      </c>
    </row>
    <row r="38" spans="1:2" x14ac:dyDescent="0.25">
      <c r="A38" s="5" t="s">
        <v>1</v>
      </c>
      <c r="B38" s="1">
        <v>16976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5C99D-5382-40C4-A5B4-EAED37CA8762}">
  <sheetPr codeName="Sheet4"/>
  <dimension ref="A1"/>
  <sheetViews>
    <sheetView showGridLines="0" workbookViewId="0">
      <selection activeCell="T3" sqref="T3"/>
    </sheetView>
  </sheetViews>
  <sheetFormatPr defaultRowHeight="15" x14ac:dyDescent="0.25"/>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92CDB-BAE0-4508-9103-684A427D33AF}">
  <sheetPr codeName="Sheet5"/>
  <dimension ref="A1"/>
  <sheetViews>
    <sheetView showGridLines="0" workbookViewId="0">
      <selection activeCell="W14" sqref="W14"/>
    </sheetView>
  </sheetViews>
  <sheetFormatPr defaultRowHeight="15" x14ac:dyDescent="0.25"/>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5CF62-7BC3-46D9-96A0-88A74AFCB708}">
  <sheetPr codeName="Sheet6"/>
  <dimension ref="A1"/>
  <sheetViews>
    <sheetView showGridLines="0" workbookViewId="0">
      <selection activeCell="I22" sqref="I22"/>
    </sheetView>
  </sheetViews>
  <sheetFormatPr defaultRowHeight="15" x14ac:dyDescent="0.25"/>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E1F2B-3319-4C2C-9971-C26435D75A77}">
  <sheetPr codeName="Sheet7"/>
  <dimension ref="A1"/>
  <sheetViews>
    <sheetView topLeftCell="A16" workbookViewId="0">
      <selection activeCell="H3" sqref="H3"/>
    </sheetView>
  </sheetViews>
  <sheetFormatPr defaultRowHeight="15" x14ac:dyDescent="0.25"/>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EE6D8-69A2-4784-98CA-624790B7C9A5}">
  <sheetPr codeName="Sheet8"/>
  <dimension ref="A1"/>
  <sheetViews>
    <sheetView showGridLines="0" topLeftCell="A28" workbookViewId="0">
      <selection activeCell="G3" sqref="G3"/>
    </sheetView>
  </sheetViews>
  <sheetFormatPr defaultRowHeight="15" x14ac:dyDescent="0.25"/>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DD426-A39C-4347-8BB4-B13F3F1E6FE3}">
  <sheetPr codeName="Sheet9"/>
  <dimension ref="A1"/>
  <sheetViews>
    <sheetView showGridLines="0" workbookViewId="0">
      <selection activeCell="R14" sqref="R14"/>
    </sheetView>
  </sheetViews>
  <sheetFormatPr defaultRowHeight="15" x14ac:dyDescent="0.25"/>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DB13D-A74E-41D8-9CDF-ED19F64D9602}">
  <sheetPr codeName="Sheet11"/>
  <dimension ref="A1"/>
  <sheetViews>
    <sheetView showGridLines="0" workbookViewId="0">
      <selection activeCell="G3" sqref="G3"/>
    </sheetView>
  </sheetViews>
  <sheetFormatPr defaultRowHeight="15" x14ac:dyDescent="0.25"/>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P o w e r P i v o t V e r s i o n " > < C u s t o m C o n t e n t > < ! [ C D A T A [ 2 0 1 5 . 1 3 0 . 1 6 0 5 . 4 0 6 ] ] > < / C u s t o m C o n t e n t > < / G e m i n i > 
</file>

<file path=customXml/item11.xml>��< ? x m l   v e r s i o n = " 1 . 0 "   e n c o d i n g = " U T F - 1 6 " ? > < G e m i n i   x m l n s = " h t t p : / / g e m i n i / p i v o t c u s t o m i z a t i o n / T a b l e X M L _ S K U _ f 7 6 1 0 1 0 6 - 8 e 9 7 - 4 8 2 2 - a 0 9 2 - 1 0 6 f 5 2 c f 9 8 8 4 " > < C u s t o m C o n t e n t > < ! [ C D A T A [ < T a b l e W i d g e t G r i d S e r i a l i z a t i o n   x m l n s : x s d = " h t t p : / / w w w . w 3 . o r g / 2 0 0 1 / X M L S c h e m a "   x m l n s : x s i = " h t t p : / / w w w . w 3 . o r g / 2 0 0 1 / X M L S c h e m a - i n s t a n c e " > < C o l u m n S u g g e s t e d T y p e   / > < C o l u m n F o r m a t   / > < C o l u m n A c c u r a c y   / > < C o l u m n C u r r e n c y S y m b o l   / > < C o l u m n P o s i t i v e P a t t e r n   / > < C o l u m n N e g a t i v e P a t t e r n   / > < C o l u m n W i d t h s > < i t e m > < k e y > < s t r i n g > S K U   C o d e < / s t r i n g > < / k e y > < v a l u e > < i n t > 9 5 < / i n t > < / v a l u e > < / i t e m > < i t e m > < k e y > < s t r i n g > S K U   T y p e < / s t r i n g > < / k e y > < v a l u e > < i n t > 9 2 < / i n t > < / v a l u e > < / i t e m > < i t e m > < k e y > < s t r i n g > P r o d u c t   F o c u s < / s t r i n g > < / k e y > < v a l u e > < i n t > 1 2 2 < / i n t > < / v a l u e > < / i t e m > < / C o l u m n W i d t h s > < C o l u m n D i s p l a y I n d e x > < i t e m > < k e y > < s t r i n g > S K U   C o d e < / s t r i n g > < / k e y > < v a l u e > < i n t > 0 < / i n t > < / v a l u e > < / i t e m > < i t e m > < k e y > < s t r i n g > S K U   T y p e < / s t r i n g > < / k e y > < v a l u e > < i n t > 1 < / i n t > < / v a l u e > < / i t e m > < i t e m > < k e y > < s t r i n g > P r o d u c t   F o c u s < / s t r i n g > < / k e y > < v a l u e > < i n t > 2 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I s S a n d b o x E m b e d d e d " > < C u s t o m C o n t e n t > < ! [ C D A T A [ y e s ] ] > < / C u s t o m C o n t e n t > < / G e m i n i > 
</file>

<file path=customXml/item13.xml>��< ? x m l   v e r s i o n = " 1 . 0 "   e n c o d i n g = " U T F - 1 6 " ? > < G e m i n i   x m l n s = " h t t p : / / g e m i n i / p i v o t c u s t o m i z a t i o n / T a b l e X M L _ S t o r e s _ 9 9 4 9 0 1 6 6 - f 0 7 6 - 4 b 7 3 - a 2 e c - 3 0 6 c 9 d 8 2 6 7 3 d " > < C u s t o m C o n t e n t > < ! [ C D A T A [ < T a b l e W i d g e t G r i d S e r i a l i z a t i o n   x m l n s : x s d = " h t t p : / / w w w . w 3 . o r g / 2 0 0 1 / X M L S c h e m a "   x m l n s : x s i = " h t t p : / / w w w . w 3 . o r g / 2 0 0 1 / X M L S c h e m a - i n s t a n c e " > < C o l u m n S u g g e s t e d T y p e   / > < C o l u m n F o r m a t   / > < C o l u m n A c c u r a c y   / > < C o l u m n C u r r e n c y S y m b o l   / > < C o l u m n P o s i t i v e P a t t e r n   / > < C o l u m n N e g a t i v e P a t t e r n   / > < C o l u m n W i d t h s > < i t e m > < k e y > < s t r i n g > S t o r e   I D < / s t r i n g > < / k e y > < v a l u e > < i n t > 8 5 < / i n t > < / v a l u e > < / i t e m > < i t e m > < k e y > < s t r i n g > S t o r e   N a m e < / s t r i n g > < / k e y > < v a l u e > < i n t > 1 0 9 < / i n t > < / v a l u e > < / i t e m > < i t e m > < k e y > < s t r i n g > C i t y   I D < / s t r i n g > < / k e y > < v a l u e > < i n t > 7 6 < / i n t > < / v a l u e > < / i t e m > < i t e m > < k e y > < s t r i n g > R e t a i l e r   N a m e < / s t r i n g > < / k e y > < v a l u e > < i n t > 1 2 5 < / i n t > < / v a l u e > < / i t e m > < i t e m > < k e y > < s t r i n g > R e t a i l e r   C a t e g o r y < / s t r i n g > < / k e y > < v a l u e > < i n t > 1 4 3 < / i n t > < / v a l u e > < / i t e m > < i t e m > < k e y > < s t r i n g > R e t a i l e r   C l a s s < / s t r i n g > < / k e y > < v a l u e > < i n t > 1 1 9 < / i n t > < / v a l u e > < / i t e m > < i t e m > < k e y > < s t r i n g > P i n   C o d e < / s t r i n g > < / k e y > < v a l u e > < i n t > 9 1 < / i n t > < / v a l u e > < / i t e m > < i t e m > < k e y > < s t r i n g > S c h e m e s < / s t r i n g > < / k e y > < v a l u e > < i n t > 9 1 < / i n t > < / v a l u e > < / i t e m > < / C o l u m n W i d t h s > < C o l u m n D i s p l a y I n d e x > < i t e m > < k e y > < s t r i n g > S t o r e   I D < / s t r i n g > < / k e y > < v a l u e > < i n t > 0 < / i n t > < / v a l u e > < / i t e m > < i t e m > < k e y > < s t r i n g > S t o r e   N a m e < / s t r i n g > < / k e y > < v a l u e > < i n t > 1 < / i n t > < / v a l u e > < / i t e m > < i t e m > < k e y > < s t r i n g > C i t y   I D < / s t r i n g > < / k e y > < v a l u e > < i n t > 2 < / i n t > < / v a l u e > < / i t e m > < i t e m > < k e y > < s t r i n g > R e t a i l e r   N a m e < / s t r i n g > < / k e y > < v a l u e > < i n t > 3 < / i n t > < / v a l u e > < / i t e m > < i t e m > < k e y > < s t r i n g > R e t a i l e r   C a t e g o r y < / s t r i n g > < / k e y > < v a l u e > < i n t > 4 < / i n t > < / v a l u e > < / i t e m > < i t e m > < k e y > < s t r i n g > R e t a i l e r   C l a s s < / s t r i n g > < / k e y > < v a l u e > < i n t > 5 < / i n t > < / v a l u e > < / i t e m > < i t e m > < k e y > < s t r i n g > P i n   C o d e < / s t r i n g > < / k e y > < v a l u e > < i n t > 6 < / i n t > < / v a l u e > < / i t e m > < i t e m > < k e y > < s t r i n g > S c h e m e s < / s t r i n g > < / k e y > < v a l u e > < i n t > 7 < / i n t > < / v a l u e > < / i t e m > < / C o l u m n D i s p l a y I n d e x > < C o l u m n F r o z e n   / > < C o l u m n C h e c k e d   / > < C o l u m n F i l t e r   / > < S e l e c t i o n F i l t e r   / > < F i l t e r P a r a m e t e r s   / > < I s S o r t D e s c e n d i n g > f a l s e < / I s S o r t D e s c e n d i n g > < / T a b l e W i d g e t G r i d S e r i a l i z a t i o n > ] ] > < / C u s t o m C o n t e n t > < / G e m i n i > 
</file>

<file path=customXml/item14.xml><?xml version="1.0" encoding="utf-8"?>
<ct:contentTypeSchema xmlns:ct="http://schemas.microsoft.com/office/2006/metadata/contentType" xmlns:ma="http://schemas.microsoft.com/office/2006/metadata/properties/metaAttributes" ct:_="" ma:_="" ma:contentTypeName="Document" ma:contentTypeID="0x0101005286A80B851F164AB4CA931D8811781C" ma:contentTypeVersion="14" ma:contentTypeDescription="Create a new document." ma:contentTypeScope="" ma:versionID="9e6d3d0a254a011e72d58c95fe10ce9d">
  <xsd:schema xmlns:xsd="http://www.w3.org/2001/XMLSchema" xmlns:xs="http://www.w3.org/2001/XMLSchema" xmlns:p="http://schemas.microsoft.com/office/2006/metadata/properties" xmlns:ns3="b5e8dba6-3853-4196-b265-02cf447a653c" xmlns:ns4="08d603f4-0f0c-4940-bc6e-c14712a9fd11" targetNamespace="http://schemas.microsoft.com/office/2006/metadata/properties" ma:root="true" ma:fieldsID="dcc95756efcfae12a974aae5da5f8fe6" ns3:_="" ns4:_="">
    <xsd:import namespace="b5e8dba6-3853-4196-b265-02cf447a653c"/>
    <xsd:import namespace="08d603f4-0f0c-4940-bc6e-c14712a9fd11"/>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e8dba6-3853-4196-b265-02cf447a65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8d603f4-0f0c-4940-bc6e-c14712a9fd1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5.xml>��< ? x m l   v e r s i o n = " 1 . 0 "   e n c o d i n g = " U T F - 1 6 " ? > < G e m i n i   x m l n s = " h t t p : / / g e m i n i / p i v o t c u s t o m i z a t i o n / T a b l e O r d e r " > < C u s t o m C o n t e n t > < ! [ C D A T A [ P e r i o d _ 1 2 1 a 2 8 b 0 - 3 f 9 1 - 4 0 f 1 - 9 c 7 a - 5 a 2 5 d e 1 1 b 2 9 f , R e g i o n _ b 1 3 d 1 1 8 0 - 4 6 8 3 - 4 6 a 3 - 8 5 7 1 - 5 e b f d 0 9 a 7 f 9 c , S a l e s m a n _ e 9 1 a 5 a c 3 - 1 8 0 4 - 4 a 4 b - 8 0 2 e - 3 3 5 e 4 a f 7 a 6 d c , S K U _ f 7 6 1 0 1 0 6 - 8 e 9 7 - 4 8 2 2 - a 0 9 2 - 1 0 6 f 5 2 c f 9 8 8 4 , S t o r e s _ 9 9 4 9 0 1 6 6 - f 0 7 6 - 4 b 7 3 - a 2 e c - 3 0 6 c 9 d 8 2 6 7 3 d , T r a n s a c t i o n s _ b 5 7 8 7 c 4 9 - 8 5 e 0 - 4 8 3 f - a 3 8 d - 3 4 6 3 0 b d 6 3 a 1 5 ] ] > < / 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 2 0 2 1 - 1 2 - 2 9 T 0 0 : 2 6 : 0 3 . 6 8 6 8 2 7 3 + 0 5 : 3 0 < / L a s t P r o c e s s e d T i m e > < / D a t a M o d e l i n g S a n d b o x . S e r i a l i z e d S a n d b o x E r r o r C a c h e > ] ] > < / C u s t o m C o n t e n t > < / G e m i n i > 
</file>

<file path=customXml/item17.xml><?xml version="1.0" encoding="utf-8"?>
<p:properties xmlns:p="http://schemas.microsoft.com/office/2006/metadata/properties" xmlns:xsi="http://www.w3.org/2001/XMLSchema-instance" xmlns:pc="http://schemas.microsoft.com/office/infopath/2007/PartnerControls">
  <documentManagement/>
</p:properties>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 S K U < / 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 S K U < / 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  C o d e < / K e y > < / a : K e y > < a : V a l u e   i : t y p e = " T a b l e W i d g e t B a s e V i e w S t a t e " / > < / a : K e y V a l u e O f D i a g r a m O b j e c t K e y a n y T y p e z b w N T n L X > < a : K e y V a l u e O f D i a g r a m O b j e c t K e y a n y T y p e z b w N T n L X > < a : K e y > < K e y > C o l u m n s \ S K U   T y p e < / K e y > < / a : K e y > < a : V a l u e   i : t y p e = " T a b l e W i d g e t B a s e V i e w S t a t e " / > < / a : K e y V a l u e O f D i a g r a m O b j e c t K e y a n y T y p e z b w N T n L X > < a : K e y V a l u e O f D i a g r a m O b j e c t K e y a n y T y p e z b w N T n L X > < a : K e y > < K e y > C o l u m n s \ P r o d u c t   F o c u s 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 S t o r e s 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 S t o r e s 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 C o l u m n s \ S t o r e   N a m e < / K e y > < / a : K e y > < a : V a l u e   i : t y p e = " T a b l e W i d g e t B a s e V i e w S t a t e " / > < / a : K e y V a l u e O f D i a g r a m O b j e c t K e y a n y T y p e z b w N T n L X > < a : K e y V a l u e O f D i a g r a m O b j e c t K e y a n y T y p e z b w N T n L X > < a : K e y > < K e y > C o l u m n s \ C i t y   I D < / K e y > < / a : K e y > < a : V a l u e   i : t y p e = " T a b l e W i d g e t B a s e V i e w S t a t e " / > < / a : K e y V a l u e O f D i a g r a m O b j e c t K e y a n y T y p e z b w N T n L X > < a : K e y V a l u e O f D i a g r a m O b j e c t K e y a n y T y p e z b w N T n L X > < a : K e y > < K e y > C o l u m n s \ R e t a i l e r   N a m e < / K e y > < / a : K e y > < a : V a l u e   i : t y p e = " T a b l e W i d g e t B a s e V i e w S t a t e " / > < / a : K e y V a l u e O f D i a g r a m O b j e c t K e y a n y T y p e z b w N T n L X > < a : K e y V a l u e O f D i a g r a m O b j e c t K e y a n y T y p e z b w N T n L X > < a : K e y > < K e y > C o l u m n s \ R e t a i l e r   C a t e g o r y < / K e y > < / a : K e y > < a : V a l u e   i : t y p e = " T a b l e W i d g e t B a s e V i e w S t a t e " / > < / a : K e y V a l u e O f D i a g r a m O b j e c t K e y a n y T y p e z b w N T n L X > < a : K e y V a l u e O f D i a g r a m O b j e c t K e y a n y T y p e z b w N T n L X > < a : K e y > < K e y > C o l u m n s \ R e t a i l e r   C l a s s < / K e y > < / a : K e y > < a : V a l u e   i : t y p e = " T a b l e W i d g e t B a s e V i e w S t a t e " / > < / a : K e y V a l u e O f D i a g r a m O b j e c t K e y a n y T y p e z b w N T n L X > < a : K e y V a l u e O f D i a g r a m O b j e c t K e y a n y T y p e z b w N T n L X > < a : K e y > < K e y > C o l u m n s \ P i n   C o d e < / K e y > < / a : K e y > < a : V a l u e   i : t y p e = " T a b l e W i d g e t B a s e V i e w S t a t e " / > < / a : K e y V a l u e O f D i a g r a m O b j e c t K e y a n y T y p e z b w N T n L X > < a : K e y V a l u e O f D i a g r a m O b j e c t K e y a n y T y p e z b w N T n L X > < a : K e y > < K e y > C o l u m n s \ S c h e m e s 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 S a l e s m a n 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 S a l e s m a n 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 C o l u m n s \ S a l e s m a n   I D < / K e y > < / a : K e y > < a : V a l u e   i : t y p e = " T a b l e W i d g e t B a s e V i e w S t a t e " / > < / a : K e y V a l u e O f D i a g r a m O b j e c t K e y a n y T y p e z b w N T n L X > < a : K e y V a l u e O f D i a g r a m O b j e c t K e y a n y T y p e z b w N T n L X > < a : K e y > < K e y > C o l u m n s \ F i r s t   N a m e < / K e y > < / a : K e y > < a : V a l u e   i : t y p e = " T a b l e W i d g e t B a s e V i e w S t a t e " / > < / a : K e y V a l u e O f D i a g r a m O b j e c t K e y a n y T y p e z b w N T n L X > < a : K e y V a l u e O f D i a g r a m O b j e c t K e y a n y T y p e z b w N T n L X > < a : K e y > < K e y > C o l u m n s \ L a s t   N a m e < / K e y > < / a : K e y > < a : V a l u e   i : t y p e = " T a b l e W i d g e t B a s e V i e w S t a t e " / > < / a : K e y V a l u e O f D i a g r a m O b j e c t K e y a n y T y p e z b w N T n L X > < a : K e y V a l u e O f D i a g r a m O b j e c t K e y a n y T y p e z b w N T n L X > < a : K e y > < K e y > C o l u m n s \ S a l e s m a n 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 C o l u m n s \ E x p e r i e n c e   ( Y e a r s ) < / K e y > < / a : K e y > < a : V a l u e   i : t y p e = " T a b l e W i d g e t B a s e V i e w S t a t e " / > < / a : K e y V a l u e O f D i a g r a m O b j e c t K e y a n y T y p e z b w N T n L X > < a : K e y V a l u e O f D i a g r a m O b j e c t K e y a n y T y p e z b w N T n L X > < a : K e y > < K e y > C o l u m n s \ M a r i t a l   S t a t u s < / K e y > < / a : K e y > < a : V a l u e   i : t y p e = " T a b l e W i d g e t B a s e V i e w S t a t e " / > < / a : K e y V a l u e O f D i a g r a m O b j e c t K e y a n y T y p e z b w N T n L X > < a : K e y V a l u e O f D i a g r a m O b j e c t K e y a n y T y p e z b w N T n L X > < a : K e y > < K e y > C o l u m n s \ S a l e s   M a n a g e r   N a m e 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 C o l u m n s \ E x p e r i e n c e   G r o u p 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 R e g i o n 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 C o l u m n s \ C i t y - I D < / 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 P e r i o d 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 P e r i o d 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 C o l u m n s \ P e r i o d   # < / 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 C o l u m n s \ P e r i o d < / K e y > < / a : K e y > < a : V a l u e   i : t y p e = " T a b l e W i d g e t B a s e V i e w S t a t e " / > < / a : K e y V a l u e O f D i a g r a m O b j e c t K e y a n y T y p e z b w N T n L X > < a : K e y V a l u e O f D i a g r a m O b j e c t K e y a n y T y p e z b w N T n L X > < a : K e y > < K e y > C o l u m n s \ S e a s o n s < / K e y > < / a : K e y > < a : V a l u e   i : t y p e = " T a b l e W i d g e t B a s e V i e w S t a t e " / > < / a : K e y V a l u e O f D i a g r a m O b j e c t K e y a n y T y p e z b w N T n L X > < a : K e y V a l u e O f D i a g r a m O b j e c t K e y a n y T y p e z b w N T n L X > < a : K e y > < K e y > C o l u m n s \ P r e / P o s t   C o v i d - 1 9 < / 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  # < / K e y > < / a : K e y > < a : V a l u e   i : t y p e = " T a b l e W i d g e t B a s e V i e w S t a t e " / > < / a : K e y V a l u e O f D i a g r a m O b j e c t K e y a n y T y p e z b w N T n L X > < a : K e y V a l u e O f D i a g r a m O b j e c t K e y a n y T y p e z b w N T n L X > < a : K e y > < K e y > C o l u m n s \ S a l e s m a n   I D < / K e y > < / a : K e y > < a : V a l u e   i : t y p e = " T a b l e W i d g e t B a s e V i e w S t a t e " / > < / a : K e y V a l u e O f D i a g r a m O b j e c t K e y a n y T y p e z b w N T n L X > < a : K e y V a l u e O f D i a g r a m O b j e c t K e y a n y T y p e z b w N T n L X > < a : K e y > < K e y > C o l u m n s \ C i t y   I D < / K e y > < / a : K e y > < a : V a l u e   i : t y p e = " T a b l e W i d g e t B a s e V i e w S t a t e " / > < / a : K e y V a l u e O f D i a g r a m O b j e c t K e y a n y T y p e z b w N T n L X > < a : K e y V a l u e O f D i a g r a m O b j e c t K e y a n y T y p e z b w N T n L X > < a : K e y > < K e y > C o l u m n s \ S K U   C o d e 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 C o l u m n s \ P e r i o d   I D < / K e y > < / a : K e y > < a : V a l u e   i : t y p e = " T a b l e W i d g e t B a s e V i e w S t a t e " / > < / a : K e y V a l u e O f D i a g r a m O b j e c t K e y a n y T y p e z b w N T n L X > < a : K e y V a l u e O f D i a g r a m O b j e c t K e y a n y T y p e z b w N T n L X > < a : K e y > < K e y > C o l u m n s \ U n i q u e   T r a n s a c t i o n   I D < / K e y > < / a : K e y > < a : V a l u e   i : t y p e = " T a b l e W i d g e t B a s e V i e w S t a t e " / > < / a : K e y V a l u e O f D i a g r a m O b j e c t K e y a n y T y p e z b w N T n L X > < a : K e y V a l u e O f D i a g r a m O b j e c t K e y a n y T y p e z b w N T n L X > < a : K e y > < K e y > C o l u m n s \ A c t u a l   S a l e s < / K e y > < / a : K e y > < a : V a l u e   i : t y p e = " T a b l e W i d g e t B a s e V i e w S t a t e " / > < / a : K e y V a l u e O f D i a g r a m O b j e c t K e y a n y T y p e z b w N T n L X > < a : K e y V a l u e O f D i a g r a m O b j e c t K e y a n y T y p e z b w N T n L X > < a : K e y > < K e y > C o l u m n s \ T a r g e t   S a l e s < / K e y > < / a : K e y > < a : V a l u e   i : t y p e = " T a b l e W i d g e t B a s e V i e w S t a t e " / > < / a : K e y V a l u e O f D i a g r a m O b j e c t K e y a n y T y p e z b w N T n L X > < a : K e y V a l u e O f D i a g r a m O b j e c t K e y a n y T y p e z b w N T n L X > < a : K e y > < K e y > C o l u m n s \ A c t u a l   V i s i t s < / K e y > < / a : K e y > < a : V a l u e   i : t y p e = " T a b l e W i d g e t B a s e V i e w S t a t e " / > < / a : K e y V a l u e O f D i a g r a m O b j e c t K e y a n y T y p e z b w N T n L X > < a : K e y V a l u e O f D i a g r a m O b j e c t K e y a n y T y p e z b w N T n L X > < a : K e y > < K e y > C o l u m n s \ T a r g e t   V i s i t s < / K e y > < / a : K e y > < a : V a l u e   i : t y p e = " T a b l e W i d g e t B a s e V i e w S t a t e " / > < / a : K e y V a l u e O f D i a g r a m O b j e c t K e y a n y T y p e z b w N T n L X > < a : K e y V a l u e O f D i a g r a m O b j e c t K e y a n y T y p e z b w N T n L X > < a : K e y > < K e y > C o l u m n s \ R a n d   S a l e s < / K e y > < / a : K e y > < a : V a l u e   i : t y p e = " T a b l e W i d g e t B a s e V i e w S t a t e " / > < / a : K e y V a l u e O f D i a g r a m O b j e c t K e y a n y T y p e z b w N T n L X > < a : K e y V a l u e O f D i a g r a m O b j e c t K e y a n y T y p e z b w N T n L X > < a : K e y > < K e y > C o l u m n s \ R a n d   V i s i t s < / K e y > < / a : K e y > < a : V a l u e   i : t y p e = " T a b l e W i d g e t B a s e V i e w S t a t e " / > < / a : K e y V a l u e O f D i a g r a m O b j e c t K e y a n y T y p e z b w N T n L X > < a : K e y V a l u e O f D i a g r a m O b j e c t K e y a n y T y p e z b w N T n L X > < a : K e y > < K e y > C o l u m n s \ s t o r e   w i s e   s a l e s 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G e m i n i   x m l n s = " h t t p : / / g e m i n i / p i v o t c u s t o m i z a t i o n / T a b l e X M L _ T r a n s a c t i o n s _ b 5 7 8 7 c 4 9 - 8 5 e 0 - 4 8 3 f - a 3 8 d - 3 4 6 3 0 b d 6 3 a 1 5 " > < C u s t o m C o n t e n t > < ! [ C D A T A [ < T a b l e W i d g e t G r i d S e r i a l i z a t i o n   x m l n s : x s d = " h t t p : / / w w w . w 3 . o r g / 2 0 0 1 / X M L S c h e m a "   x m l n s : x s i = " h t t p : / / w w w . w 3 . o r g / 2 0 0 1 / X M L S c h e m a - i n s t a n c e " > < C o l u m n S u g g e s t e d T y p e   / > < C o l u m n F o r m a t   / > < C o l u m n A c c u r a c y   / > < C o l u m n C u r r e n c y S y m b o l   / > < C o l u m n P o s i t i v e P a t t e r n   / > < C o l u m n N e g a t i v e P a t t e r n   / > < C o l u m n W i d t h s > < i t e m > < k e y > < s t r i n g > T r a n s a c t i o n   # < / s t r i n g > < / k e y > < v a l u e > < i n t > 1 1 5 < / i n t > < / v a l u e > < / i t e m > < i t e m > < k e y > < s t r i n g > S a l e s m a n   I D < / s t r i n g > < / k e y > < v a l u e > < i n t > 1 1 1 < / i n t > < / v a l u e > < / i t e m > < i t e m > < k e y > < s t r i n g > C i t y   I D < / s t r i n g > < / k e y > < v a l u e > < i n t > 7 6 < / i n t > < / v a l u e > < / i t e m > < i t e m > < k e y > < s t r i n g > S K U   C o d e < / s t r i n g > < / k e y > < v a l u e > < i n t > 9 5 < / i n t > < / v a l u e > < / i t e m > < i t e m > < k e y > < s t r i n g > S t o r e   I D < / s t r i n g > < / k e y > < v a l u e > < i n t > 1 0 8 < / i n t > < / v a l u e > < / i t e m > < i t e m > < k e y > < s t r i n g > P e r i o d   I D < / s t r i n g > < / k e y > < v a l u e > < i n t > 9 3 < / i n t > < / v a l u e > < / i t e m > < i t e m > < k e y > < s t r i n g > U n i q u e   T r a n s a c t i o n   I D < / s t r i n g > < / k e y > < v a l u e > < i n t > 1 6 9 < / i n t > < / v a l u e > < / i t e m > < i t e m > < k e y > < s t r i n g > A c t u a l   S a l e s < / s t r i n g > < / k e y > < v a l u e > < i n t > 1 1 0 < / i n t > < / v a l u e > < / i t e m > < i t e m > < k e y > < s t r i n g > T a r g e t   S a l e s < / s t r i n g > < / k e y > < v a l u e > < i n t > 1 0 9 < / i n t > < / v a l u e > < / i t e m > < i t e m > < k e y > < s t r i n g > A c t u a l   V i s i t s < / s t r i n g > < / k e y > < v a l u e > < i n t > 1 1 2 < / i n t > < / v a l u e > < / i t e m > < i t e m > < k e y > < s t r i n g > T a r g e t   V i s i t s < / s t r i n g > < / k e y > < v a l u e > < i n t > 1 1 1 < / i n t > < / v a l u e > < / i t e m > < i t e m > < k e y > < s t r i n g > R a n d   S a l e s < / s t r i n g > < / k e y > < v a l u e > < i n t > 1 0 2 < / i n t > < / v a l u e > < / i t e m > < i t e m > < k e y > < s t r i n g > R a n d   V i s i t s < / s t r i n g > < / k e y > < v a l u e > < i n t > 1 0 4 < / i n t > < / v a l u e > < / i t e m > < i t e m > < k e y > < s t r i n g > s t o r e   w i s e   s a l e s < / s t r i n g > < / k e y > < v a l u e > < i n t > 1 3 4 < / i n t > < / v a l u e > < / i t e m > < / C o l u m n W i d t h s > < C o l u m n D i s p l a y I n d e x > < i t e m > < k e y > < s t r i n g > T r a n s a c t i o n   # < / s t r i n g > < / k e y > < v a l u e > < i n t > 0 < / i n t > < / v a l u e > < / i t e m > < i t e m > < k e y > < s t r i n g > S a l e s m a n   I D < / s t r i n g > < / k e y > < v a l u e > < i n t > 1 < / i n t > < / v a l u e > < / i t e m > < i t e m > < k e y > < s t r i n g > C i t y   I D < / s t r i n g > < / k e y > < v a l u e > < i n t > 2 < / i n t > < / v a l u e > < / i t e m > < i t e m > < k e y > < s t r i n g > S K U   C o d e < / s t r i n g > < / k e y > < v a l u e > < i n t > 3 < / i n t > < / v a l u e > < / i t e m > < i t e m > < k e y > < s t r i n g > S t o r e   I D < / s t r i n g > < / k e y > < v a l u e > < i n t > 4 < / i n t > < / v a l u e > < / i t e m > < i t e m > < k e y > < s t r i n g > P e r i o d   I D < / s t r i n g > < / k e y > < v a l u e > < i n t > 5 < / i n t > < / v a l u e > < / i t e m > < i t e m > < k e y > < s t r i n g > U n i q u e   T r a n s a c t i o n   I D < / s t r i n g > < / k e y > < v a l u e > < i n t > 6 < / i n t > < / v a l u e > < / i t e m > < i t e m > < k e y > < s t r i n g > A c t u a l   S a l e s < / s t r i n g > < / k e y > < v a l u e > < i n t > 7 < / i n t > < / v a l u e > < / i t e m > < i t e m > < k e y > < s t r i n g > T a r g e t   S a l e s < / s t r i n g > < / k e y > < v a l u e > < i n t > 8 < / i n t > < / v a l u e > < / i t e m > < i t e m > < k e y > < s t r i n g > A c t u a l   V i s i t s < / s t r i n g > < / k e y > < v a l u e > < i n t > 9 < / i n t > < / v a l u e > < / i t e m > < i t e m > < k e y > < s t r i n g > T a r g e t   V i s i t s < / s t r i n g > < / k e y > < v a l u e > < i n t > 1 0 < / i n t > < / v a l u e > < / i t e m > < i t e m > < k e y > < s t r i n g > R a n d   S a l e s < / s t r i n g > < / k e y > < v a l u e > < i n t > 1 1 < / i n t > < / v a l u e > < / i t e m > < i t e m > < k e y > < s t r i n g > R a n d   V i s i t s < / s t r i n g > < / k e y > < v a l u e > < i n t > 1 2 < / i n t > < / v a l u e > < / i t e m > < i t e m > < k e y > < s t r i n g > s t o r e   w i s e   s a l e s < / s t r i n g > < / k e y > < v a l u e > < i n t > 1 3 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P e r i o d _ 1 2 1 a 2 8 b 0 - 3 f 9 1 - 4 0 f 1 - 9 c 7 a - 5 a 2 5 d e 1 1 b 2 9 f " > < C u s t o m C o n t e n t > < ! [ C D A T A [ < T a b l e W i d g e t G r i d S e r i a l i z a t i o n   x m l n s : x s d = " h t t p : / / w w w . w 3 . o r g / 2 0 0 1 / X M L S c h e m a "   x m l n s : x s i = " h t t p : / / w w w . w 3 . o r g / 2 0 0 1 / X M L S c h e m a - i n s t a n c e " > < C o l u m n S u g g e s t e d T y p e   / > < C o l u m n F o r m a t   / > < C o l u m n A c c u r a c y   / > < C o l u m n C u r r e n c y S y m b o l   / > < C o l u m n P o s i t i v e P a t t e r n   / > < C o l u m n N e g a t i v e P a t t e r n   / > < C o l u m n W i d t h s > < i t e m > < k e y > < s t r i n g > P e r i o d   # < / s t r i n g > < / k e y > < v a l u e > < i n t > 8 7 < / i n t > < / v a l u e > < / i t e m > < i t e m > < k e y > < s t r i n g > D a t e < / s t r i n g > < / k e y > < v a l u e > < i n t > 6 5 < / i n t > < / v a l u e > < / i t e m > < i t e m > < k e y > < s t r i n g > P e r i o d < / s t r i n g > < / k e y > < v a l u e > < i n t > 7 7 < / i n t > < / v a l u e > < / i t e m > < i t e m > < k e y > < s t r i n g > S e a s o n s < / s t r i n g > < / k e y > < v a l u e > < i n t > 8 6 < / i n t > < / v a l u e > < / i t e m > < i t e m > < k e y > < s t r i n g > P r e / P o s t   C o v i d - 1 9 < / s t r i n g > < / k e y > < v a l u e > < i n t > 1 4 7 < / i n t > < / v a l u e > < / i t e m > < / C o l u m n W i d t h s > < C o l u m n D i s p l a y I n d e x > < i t e m > < k e y > < s t r i n g > P e r i o d   # < / s t r i n g > < / k e y > < v a l u e > < i n t > 0 < / i n t > < / v a l u e > < / i t e m > < i t e m > < k e y > < s t r i n g > D a t e < / s t r i n g > < / k e y > < v a l u e > < i n t > 1 < / i n t > < / v a l u e > < / i t e m > < i t e m > < k e y > < s t r i n g > P e r i o d < / s t r i n g > < / k e y > < v a l u e > < i n t > 2 < / i n t > < / v a l u e > < / i t e m > < i t e m > < k e y > < s t r i n g > S e a s o n s < / s t r i n g > < / k e y > < v a l u e > < i n t > 3 < / i n t > < / v a l u e > < / i t e m > < i t e m > < k e y > < s t r i n g > P r e / P o s t   C o v i d - 1 9 < / s t r i n g > < / k e y > < v a l u e > < i n t > 4 < / 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S a n d b o x N o n E m p t y " > < C u s t o m C o n t e n t > < ! [ C D A T A [ 1 ] ] > < / C u s t o m C o n t e n t > < / G e m i n i > 
</file>

<file path=customXml/item23.xml>��< ? x m l   v e r s i o n = " 1 . 0 "   e n c o d i n g = " U T F - 1 6 " ? > < G e m i n i   x m l n s = " h t t p : / / g e m i n i / p i v o t c u s t o m i z a t i o n / S h o w I m p l i c i t M e a s u r e s " > < C u s t o m C o n t e n t > < ! [ C D A T A [ F a l s e ] ] > < / C u s t o m C o n t e n t > < / G e m i n i > 
</file>

<file path=customXml/item2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 S a l e s m a n 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 S a l e s m a n 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 C o l u m n s \ S a l e s m a n   I D < / K e y > < / D i a g r a m O b j e c t K e y > < D i a g r a m O b j e c t K e y > < K e y > C o l u m n s \ F i r s t   N a m e < / K e y > < / D i a g r a m O b j e c t K e y > < D i a g r a m O b j e c t K e y > < K e y > C o l u m n s \ L a s t   N a m e < / K e y > < / D i a g r a m O b j e c t K e y > < D i a g r a m O b j e c t K e y > < K e y > C o l u m n s \ S a l e s m a n   N a m e < / K e y > < / D i a g r a m O b j e c t K e y > < D i a g r a m O b j e c t K e y > < K e y > C o l u m n s \ G e n d e r < / K e y > < / D i a g r a m O b j e c t K e y > < D i a g r a m O b j e c t K e y > < K e y > C o l u m n s \ A g e < / K e y > < / D i a g r a m O b j e c t K e y > < D i a g r a m O b j e c t K e y > < K e y > C o l u m n s \ E x p e r i e n c e   ( Y e a r s ) < / K e y > < / D i a g r a m O b j e c t K e y > < D i a g r a m O b j e c t K e y > < K e y > C o l u m n s \ M a r i t a l   S t a t u s < / K e y > < / D i a g r a m O b j e c t K e y > < D i a g r a m O b j e c t K e y > < K e y > C o l u m n s \ S a l e s   M a n a g e r   N a m e < / K e y > < / D i a g r a m O b j e c t K e y > < D i a g r a m O b j e c t K e y > < K e y > C o l u m n s \ A g e   G r o u p < / K e y > < / D i a g r a m O b j e c t K e y > < D i a g r a m O b j e c t K e y > < K e y > C o l u m n s \ E x p e r i e n c e   G r o u p 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 C o l u m n s \ S a l e s m a n   I D < / K e y > < / a : K e y > < a : V a l u e   i : t y p e = " M e a s u r e G r i d N o d e V i e w S t a t e " > < L a y e d O u t > t r u e < / L a y e d O u t > < / a : V a l u e > < / a : K e y V a l u e O f D i a g r a m O b j e c t K e y a n y T y p e z b w N T n L X > < a : K e y V a l u e O f D i a g r a m O b j e c t K e y a n y T y p e z b w N T n L X > < a : K e y > < K e y > C o l u m n s \ F i r s t   N a m e < / K e y > < / a : K e y > < a : V a l u e   i : t y p e = " M e a s u r e G r i d N o d e V i e w S t a t e " > < C o l u m n > 1 < / C o l u m n > < L a y e d O u t > t r u e < / L a y e d O u t > < / a : V a l u e > < / a : K e y V a l u e O f D i a g r a m O b j e c t K e y a n y T y p e z b w N T n L X > < a : K e y V a l u e O f D i a g r a m O b j e c t K e y a n y T y p e z b w N T n L X > < a : K e y > < K e y > C o l u m n s \ L a s t   N a m e < / K e y > < / a : K e y > < a : V a l u e   i : t y p e = " M e a s u r e G r i d N o d e V i e w S t a t e " > < C o l u m n > 2 < / C o l u m n > < L a y e d O u t > t r u e < / L a y e d O u t > < / a : V a l u e > < / a : K e y V a l u e O f D i a g r a m O b j e c t K e y a n y T y p e z b w N T n L X > < a : K e y V a l u e O f D i a g r a m O b j e c t K e y a n y T y p e z b w N T n L X > < a : K e y > < K e y > C o l u m n s \ S a l e s m a n   N a m e < / K e y > < / a : K e y > < a : V a l u e   i : t y p e = " M e a s u r e G r i d N o d e V i e w S t a t e " > < C o l u m n > 3 < / C o l u m n > < L a y e d O u t > t r u e < / L a y e d O u t > < / a : V a l u e > < / a : K e y V a l u e O f D i a g r a m O b j e c t K e y a n y T y p e z b w N T n L X > < a : K e y V a l u e O f D i a g r a m O b j e c t K e y a n y T y p e z b w N T n L X > < a : K e y > < K e y > C o l u m n s \ G e n d e r < / K e y > < / a : K e y > < a : V a l u e   i : t y p e = " M e a s u r e G r i d N o d e V i e w S t a t e " > < C o l u m n > 4 < / C o l u m n > < L a y e d O u t > t r u e < / L a y e d O u t > < / a : V a l u e > < / a : K e y V a l u e O f D i a g r a m O b j e c t K e y a n y T y p e z b w N T n L X > < a : K e y V a l u e O f D i a g r a m O b j e c t K e y a n y T y p e z b w N T n L X > < a : K e y > < K e y > C o l u m n s \ A g e < / K e y > < / a : K e y > < a : V a l u e   i : t y p e = " M e a s u r e G r i d N o d e V i e w S t a t e " > < C o l u m n > 5 < / C o l u m n > < L a y e d O u t > t r u e < / L a y e d O u t > < / a : V a l u e > < / a : K e y V a l u e O f D i a g r a m O b j e c t K e y a n y T y p e z b w N T n L X > < a : K e y V a l u e O f D i a g r a m O b j e c t K e y a n y T y p e z b w N T n L X > < a : K e y > < K e y > C o l u m n s \ E x p e r i e n c e   ( Y e a r s ) < / K e y > < / a : K e y > < a : V a l u e   i : t y p e = " M e a s u r e G r i d N o d e V i e w S t a t e " > < C o l u m n > 6 < / C o l u m n > < L a y e d O u t > t r u e < / L a y e d O u t > < / a : V a l u e > < / a : K e y V a l u e O f D i a g r a m O b j e c t K e y a n y T y p e z b w N T n L X > < a : K e y V a l u e O f D i a g r a m O b j e c t K e y a n y T y p e z b w N T n L X > < a : K e y > < K e y > C o l u m n s \ M a r i t a l   S t a t u s < / K e y > < / a : K e y > < a : V a l u e   i : t y p e = " M e a s u r e G r i d N o d e V i e w S t a t e " > < C o l u m n > 7 < / C o l u m n > < L a y e d O u t > t r u e < / L a y e d O u t > < / a : V a l u e > < / a : K e y V a l u e O f D i a g r a m O b j e c t K e y a n y T y p e z b w N T n L X > < a : K e y V a l u e O f D i a g r a m O b j e c t K e y a n y T y p e z b w N T n L X > < a : K e y > < K e y > C o l u m n s \ S a l e s   M a n a g e r   N a m e < / K e y > < / a : K e y > < a : V a l u e   i : t y p e = " M e a s u r e G r i d N o d e V i e w S t a t e " > < C o l u m n > 8 < / C o l u m n > < L a y e d O u t > t r u e < / L a y e d O u t > < / a : V a l u e > < / a : K e y V a l u e O f D i a g r a m O b j e c t K e y a n y T y p e z b w N T n L X > < a : K e y V a l u e O f D i a g r a m O b j e c t K e y a n y T y p e z b w N T n L X > < a : K e y > < K e y > C o l u m n s \ A g e   G r o u p < / K e y > < / a : K e y > < a : V a l u e   i : t y p e = " M e a s u r e G r i d N o d e V i e w S t a t e " > < C o l u m n > 9 < / C o l u m n > < L a y e d O u t > t r u e < / L a y e d O u t > < / a : V a l u e > < / a : K e y V a l u e O f D i a g r a m O b j e c t K e y a n y T y p e z b w N T n L X > < a : K e y V a l u e O f D i a g r a m O b j e c t K e y a n y T y p e z b w N T n L X > < a : K e y > < K e y > C o l u m n s \ E x p e r i e n c e   G r o u p < / K e y > < / a : K e y > < a : V a l u e   i : t y p e = " M e a s u r e G r i d N o d e V i e w S t a t e " > < C o l u m n > 1 0 < / C o l u m n > < L a y e d O u t > t r u e < / L a y e d O u t > < / a : V a l u e > < / a : K e y V a l u e O f D i a g r a m O b j e c t K e y a n y T y p e z b w N T n L X > < / V i e w S t a t e s > < / D i a g r a m M a n a g e r . S e r i a l i z a b l e D i a g r a m > < D i a g r a m M a n a g e r . S e r i a l i z a b l e D i a g r a m > < A d a p t e r   i : t y p e = " M e a s u r e D i a g r a m S a n d b o x A d a p t e r " > < T a b l e N a m e > S t o r e s 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 S t o r e s 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  I D < / K e y > < / D i a g r a m O b j e c t K e y > < D i a g r a m O b j e c t K e y > < K e y > C o l u m n s \ S t o r e   N a m e < / K e y > < / D i a g r a m O b j e c t K e y > < D i a g r a m O b j e c t K e y > < K e y > C o l u m n s \ C i t y   I D < / K e y > < / D i a g r a m O b j e c t K e y > < D i a g r a m O b j e c t K e y > < K e y > C o l u m n s \ R e t a i l e r   N a m e < / K e y > < / D i a g r a m O b j e c t K e y > < D i a g r a m O b j e c t K e y > < K e y > C o l u m n s \ R e t a i l e r   C a t e g o r y < / K e y > < / D i a g r a m O b j e c t K e y > < D i a g r a m O b j e c t K e y > < K e y > C o l u m n s \ R e t a i l e r   C l a s s < / K e y > < / D i a g r a m O b j e c t K e y > < D i a g r a m O b j e c t K e y > < K e y > C o l u m n s \ P i n   C o d e < / K e y > < / D i a g r a m O b j e c t K e y > < D i a g r a m O b j e c t K e y > < K e y > C o l u m n s \ S c h e m e s 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  I D < / K e y > < / a : K e y > < a : V a l u e   i : t y p e = " M e a s u r e G r i d N o d e V i e w S t a t e " > < L a y e d O u t > t r u e < / L a y e d O u t > < / a : V a l u e > < / a : K e y V a l u e O f D i a g r a m O b j e c t K e y a n y T y p e z b w N T n L X > < a : K e y V a l u e O f D i a g r a m O b j e c t K e y a n y T y p e z b w N T n L X > < a : K e y > < K e y > C o l u m n s \ S t o r e   N a m e < / K e y > < / a : K e y > < a : V a l u e   i : t y p e = " M e a s u r e G r i d N o d e V i e w S t a t e " > < C o l u m n > 1 < / C o l u m n > < L a y e d O u t > t r u e < / L a y e d O u t > < / a : V a l u e > < / a : K e y V a l u e O f D i a g r a m O b j e c t K e y a n y T y p e z b w N T n L X > < a : K e y V a l u e O f D i a g r a m O b j e c t K e y a n y T y p e z b w N T n L X > < a : K e y > < K e y > C o l u m n s \ C i t y   I D < / K e y > < / a : K e y > < a : V a l u e   i : t y p e = " M e a s u r e G r i d N o d e V i e w S t a t e " > < C o l u m n > 2 < / C o l u m n > < L a y e d O u t > t r u e < / L a y e d O u t > < / a : V a l u e > < / a : K e y V a l u e O f D i a g r a m O b j e c t K e y a n y T y p e z b w N T n L X > < a : K e y V a l u e O f D i a g r a m O b j e c t K e y a n y T y p e z b w N T n L X > < a : K e y > < K e y > C o l u m n s \ R e t a i l e r   N a m e < / K e y > < / a : K e y > < a : V a l u e   i : t y p e = " M e a s u r e G r i d N o d e V i e w S t a t e " > < C o l u m n > 3 < / C o l u m n > < L a y e d O u t > t r u e < / L a y e d O u t > < / a : V a l u e > < / a : K e y V a l u e O f D i a g r a m O b j e c t K e y a n y T y p e z b w N T n L X > < a : K e y V a l u e O f D i a g r a m O b j e c t K e y a n y T y p e z b w N T n L X > < a : K e y > < K e y > C o l u m n s \ R e t a i l e r   C a t e g o r y < / K e y > < / a : K e y > < a : V a l u e   i : t y p e = " M e a s u r e G r i d N o d e V i e w S t a t e " > < C o l u m n > 4 < / C o l u m n > < L a y e d O u t > t r u e < / L a y e d O u t > < / a : V a l u e > < / a : K e y V a l u e O f D i a g r a m O b j e c t K e y a n y T y p e z b w N T n L X > < a : K e y V a l u e O f D i a g r a m O b j e c t K e y a n y T y p e z b w N T n L X > < a : K e y > < K e y > C o l u m n s \ R e t a i l e r   C l a s s < / K e y > < / a : K e y > < a : V a l u e   i : t y p e = " M e a s u r e G r i d N o d e V i e w S t a t e " > < C o l u m n > 5 < / C o l u m n > < L a y e d O u t > t r u e < / L a y e d O u t > < / a : V a l u e > < / a : K e y V a l u e O f D i a g r a m O b j e c t K e y a n y T y p e z b w N T n L X > < a : K e y V a l u e O f D i a g r a m O b j e c t K e y a n y T y p e z b w N T n L X > < a : K e y > < K e y > C o l u m n s \ P i n   C o d e < / K e y > < / a : K e y > < a : V a l u e   i : t y p e = " M e a s u r e G r i d N o d e V i e w S t a t e " > < C o l u m n > 6 < / C o l u m n > < L a y e d O u t > t r u e < / L a y e d O u t > < / a : V a l u e > < / a : K e y V a l u e O f D i a g r a m O b j e c t K e y a n y T y p e z b w N T n L X > < a : K e y V a l u e O f D i a g r a m O b j e c t K e y a n y T y p e z b w N T n L X > < a : K e y > < K e y > C o l u m n s \ S c h e m e s < / K e y > < / a : K e y > < a : V a l u e   i : t y p e = " M e a s u r e G r i d N o d e V i e w S t a t e " > < C o l u m n > 7 < / C o l u m n > < L a y e d O u t > t r u e < / L a y e d O u t > < / a : V a l u e > < / a : K e y V a l u e O f D i a g r a m O b j e c t K e y a n y T y p e z b w N T n L X > < / V i e w S t a t e s > < / D i a g r a m M a n a g e r . S e r i a l i z a b l e D i a g r a m > < D i a g r a m M a n a g e r . S e r i a l i z a b l e D i a g r a m > < A d a p t e r   i : t y p e = " M e a s u r e D i a g r a m S a n d b o x A d a p t e r " > < T a b l e N a m e > P e r i o d 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 P e r i o d 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 C o l u m n s \ P e r i o d   # < / K e y > < / D i a g r a m O b j e c t K e y > < D i a g r a m O b j e c t K e y > < K e y > C o l u m n s \ D a t e < / K e y > < / D i a g r a m O b j e c t K e y > < D i a g r a m O b j e c t K e y > < K e y > C o l u m n s \ P e r i o d < / K e y > < / D i a g r a m O b j e c t K e y > < D i a g r a m O b j e c t K e y > < K e y > C o l u m n s \ S e a s o n s < / K e y > < / D i a g r a m O b j e c t K e y > < D i a g r a m O b j e c t K e y > < K e y > C o l u m n s \ P r e / P o s t   C o v i d - 1 9 < / 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 C o l u m n s \ P e r i o d   # < / 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 C o l u m n s \ P e r i o d < / K e y > < / a : K e y > < a : V a l u e   i : t y p e = " M e a s u r e G r i d N o d e V i e w S t a t e " > < C o l u m n > 2 < / C o l u m n > < L a y e d O u t > t r u e < / L a y e d O u t > < / a : V a l u e > < / a : K e y V a l u e O f D i a g r a m O b j e c t K e y a n y T y p e z b w N T n L X > < a : K e y V a l u e O f D i a g r a m O b j e c t K e y a n y T y p e z b w N T n L X > < a : K e y > < K e y > C o l u m n s \ S e a s o n s < / K e y > < / a : K e y > < a : V a l u e   i : t y p e = " M e a s u r e G r i d N o d e V i e w S t a t e " > < C o l u m n > 3 < / C o l u m n > < L a y e d O u t > t r u e < / L a y e d O u t > < / a : V a l u e > < / a : K e y V a l u e O f D i a g r a m O b j e c t K e y a n y T y p e z b w N T n L X > < a : K e y V a l u e O f D i a g r a m O b j e c t K e y a n y T y p e z b w N T n L X > < a : K e y > < K e y > C o l u m n s \ P r e / P o s t   C o v i d - 1 9 < / K e y > < / a : K e y > < a : V a l u e   i : t y p e = " M e a s u r e G r i d N o d e V i e w S t a t e " > < C o l u m n > 4 < / C o l u m n > < L a y e d O u t > t r u e < / L a y e d O u t > < / a : V a l u e > < / a : K e y V a l u e O f D i a g r a m O b j e c t K e y a n y T y p e z b w N T n L X > < / V i e w S t a t e s > < / D i a g r a m M a n a g e r . S e r i a l i z a b l e D i a g r a m > < D i a g r a m M a n a g e r . S e r i a l i z a b l e D i a g r a m > < A d a p t e r   i : t y p e = " M e a s u r e D i a g r a m S a n d b o x A d a p t e r " > < T a b l e N a m e > R e g i o n 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 R e g i o n 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 C o l u m n s \ C i t y - I D < / K e y > < / D i a g r a m O b j e c t K e y > < D i a g r a m O b j e c t K e y > < K e y > C o l u m n s \ C i t y < / K e y > < / D i a g r a m O b j e c t K e y > < D i a g r a m O b j e c t K e y > < K e y > C o l u m n s \ S t a t e < / K e y > < / D i a g r a m O b j e c t K e y > < D i a g r a m O b j e c t K e y > < K e y > C o l u m n s \ R e g i o n < / K e y > < / D i a g r a m O b j e c t K e y > < D i a g r a m O b j e c t K e y > < K e y > C o l u m n s \ P o p u l a t i o n 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 C o l u m n s \ C i t y - I D < / 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a : K e y V a l u e O f D i a g r a m O b j e c t K e y a n y T y p e z b w N T n L X > < a : K e y > < K e y > C o l u m n s \ R e g i o n < / K e y > < / a : K e y > < a : V a l u e   i : t y p e = " M e a s u r e G r i d N o d e V i e w S t a t e " > < C o l u m n > 3 < / C o l u m n > < L a y e d O u t > t r u e < / L a y e d O u t > < / a : V a l u e > < / a : K e y V a l u e O f D i a g r a m O b j e c t K e y a n y T y p e z b w N T n L X > < a : K e y V a l u e O f D i a g r a m O b j e c t K e y a n y T y p e z b w N T n L X > < a : K e y > < K e y > C o l u m n s \ P o p u l a t i o n < / K e y > < / a : K e y > < a : V a l u e   i : t y p e = " M e a s u r e G r i d N o d e V i e w S t a t e " > < C o l u m n > 4 < / C o l u m n > < L a y e d O u t > t r u e < / L a y e d O u t > < / a : V a l u e > < / a : K e y V a l u e O f D i a g r a m O b j e c t K e y a n y T y p e z b w N T n L X > < / V i e w S t a t e s > < / D i a g r a m M a n a g e r . S e r i a l i z a b l e D i a g r a m > < D i a g r a m M a n a g e r . S e r i a l i z a b l e D i a g r a m > < A d a p t e r   i : t y p e = " M e a s u r e D i a g r a m S a n d b o x A d a p t e r " > < T a b l e N a m e > S K U < / 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 S K U < / 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  C o d e < / K e y > < / D i a g r a m O b j e c t K e y > < D i a g r a m O b j e c t K e y > < K e y > C o l u m n s \ S K U   T y p e < / K e y > < / D i a g r a m O b j e c t K e y > < D i a g r a m O b j e c t K e y > < K e y > C o l u m n s \ P r o d u c t   F o c u s 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  C o d e < / K e y > < / a : K e y > < a : V a l u e   i : t y p e = " M e a s u r e G r i d N o d e V i e w S t a t e " > < L a y e d O u t > t r u e < / L a y e d O u t > < / a : V a l u e > < / a : K e y V a l u e O f D i a g r a m O b j e c t K e y a n y T y p e z b w N T n L X > < a : K e y V a l u e O f D i a g r a m O b j e c t K e y a n y T y p e z b w N T n L X > < a : K e y > < K e y > C o l u m n s \ S K U   T y p e < / K e y > < / a : K e y > < a : V a l u e   i : t y p e = " M e a s u r e G r i d N o d e V i e w S t a t e " > < C o l u m n > 1 < / C o l u m n > < L a y e d O u t > t r u e < / L a y e d O u t > < / a : V a l u e > < / a : K e y V a l u e O f D i a g r a m O b j e c t K e y a n y T y p e z b w N T n L X > < a : K e y V a l u e O f D i a g r a m O b j e c t K e y a n y T y p e z b w N T n L X > < a : K e y > < K e y > C o l u m n s \ P r o d u c t   F o c u s < / K e y > < / a : K e y > < a : V a l u e   i : t y p e = " M e a s u r e G r i d N o d e V i e w S t a t e " > < C o l u m n > 2 < / C o l u m n > < L a y e d O u t > t r u e < / L a y e d O u t > < / a : V a l u e > < / a : K e y V a l u e O f D i a g r a m O b j e c t K e y a n y T y p e z b w N T n L X > < / V i e w S t a t e s > < / D i a g r a m M a n a g e r . S e r i a l i z a b l e D i a g r a m > < D i a g r a m M a n a g e r . S e r i a l i z a b l e D i a g r a m > < A d a p t e r   i : t y p e = " M e a s u r e D i a g r a m S a n d b o x A d a p t e r " > < T a b l e N a m e > T r a n s a c t i o n s 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 A c t u a l   S a l e s < / K e y > < / D i a g r a m O b j e c t K e y > < D i a g r a m O b j e c t K e y > < K e y > M e a s u r e s \ S u m   o f   A c t u a l   S a l e s \ T a g I n f o \ F o r m u l a < / K e y > < / D i a g r a m O b j e c t K e y > < D i a g r a m O b j e c t K e y > < K e y > M e a s u r e s \ S u m   o f   A c t u a l   S a l e s \ T a g I n f o \ V a l u e < / K e y > < / D i a g r a m O b j e c t K e y > < D i a g r a m O b j e c t K e y > < K e y > C o l u m n s \ T r a n s a c t i o n   # < / K e y > < / D i a g r a m O b j e c t K e y > < D i a g r a m O b j e c t K e y > < K e y > C o l u m n s \ S a l e s m a n   I D < / K e y > < / D i a g r a m O b j e c t K e y > < D i a g r a m O b j e c t K e y > < K e y > C o l u m n s \ C i t y   I D < / K e y > < / D i a g r a m O b j e c t K e y > < D i a g r a m O b j e c t K e y > < K e y > C o l u m n s \ S K U   C o d e < / K e y > < / D i a g r a m O b j e c t K e y > < D i a g r a m O b j e c t K e y > < K e y > C o l u m n s \ S t o r e   I D < / K e y > < / D i a g r a m O b j e c t K e y > < D i a g r a m O b j e c t K e y > < K e y > C o l u m n s \ P e r i o d   I D < / K e y > < / D i a g r a m O b j e c t K e y > < D i a g r a m O b j e c t K e y > < K e y > C o l u m n s \ U n i q u e   T r a n s a c t i o n   I D < / K e y > < / D i a g r a m O b j e c t K e y > < D i a g r a m O b j e c t K e y > < K e y > C o l u m n s \ A c t u a l   S a l e s < / K e y > < / D i a g r a m O b j e c t K e y > < D i a g r a m O b j e c t K e y > < K e y > C o l u m n s \ T a r g e t   S a l e s < / K e y > < / D i a g r a m O b j e c t K e y > < D i a g r a m O b j e c t K e y > < K e y > C o l u m n s \ A c t u a l   V i s i t s < / K e y > < / D i a g r a m O b j e c t K e y > < D i a g r a m O b j e c t K e y > < K e y > C o l u m n s \ T a r g e t   V i s i t s < / K e y > < / D i a g r a m O b j e c t K e y > < D i a g r a m O b j e c t K e y > < K e y > C o l u m n s \ R a n d   S a l e s < / K e y > < / D i a g r a m O b j e c t K e y > < D i a g r a m O b j e c t K e y > < K e y > C o l u m n s \ R a n d   V i s i t s < / K e y > < / D i a g r a m O b j e c t K e y > < D i a g r a m O b j e c t K e y > < K e y > C o l u m n s \ s t o r e   w i s e   s a l e s < / K e y > < / D i a g r a m O b j e c t K e y > < D i a g r a m O b j e c t K e y > < K e y > L i n k s \ & l t ; C o l u m n s \ S u m   o f   A c t u a l   S a l e s & g t ; - & l t ; M e a s u r e s \ A c t u a l   S a l e s & g t ; < / K e y > < / D i a g r a m O b j e c t K e y > < D i a g r a m O b j e c t K e y > < K e y > L i n k s \ & l t ; C o l u m n s \ S u m   o f   A c t u a l   S a l e s & g t ; - & l t ; M e a s u r e s \ A c t u a l   S a l e s & g t ; \ C O L U M N < / K e y > < / D i a g r a m O b j e c t K e y > < D i a g r a m O b j e c t K e y > < K e y > L i n k s \ & l t ; C o l u m n s \ S u m   o f   A c t u a l   S a l e s & g t ; - & l t ; M e a s u r e s \ A c t u a l   S a l e s & g t ; \ M E A S U R E 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 A c t u a l   S a l e s < / K e y > < / a : K e y > < a : V a l u e   i : t y p e = " M e a s u r e G r i d N o d e V i e w S t a t e " > < C o l u m n > 7 < / C o l u m n > < L a y e d O u t > t r u e < / L a y e d O u t > < W a s U I I n v i s i b l e > t r u e < / W a s U I I n v i s i b l e > < / a : V a l u e > < / a : K e y V a l u e O f D i a g r a m O b j e c t K e y a n y T y p e z b w N T n L X > < a : K e y V a l u e O f D i a g r a m O b j e c t K e y a n y T y p e z b w N T n L X > < a : K e y > < K e y > M e a s u r e s \ S u m   o f   A c t u a l   S a l e s \ T a g I n f o \ F o r m u l a < / K e y > < / a : K e y > < a : V a l u e   i : t y p e = " M e a s u r e G r i d V i e w S t a t e I D i a g r a m T a g A d d i t i o n a l I n f o " / > < / a : K e y V a l u e O f D i a g r a m O b j e c t K e y a n y T y p e z b w N T n L X > < a : K e y V a l u e O f D i a g r a m O b j e c t K e y a n y T y p e z b w N T n L X > < a : K e y > < K e y > M e a s u r e s \ S u m   o f   A c t u a l   S a l e s \ T a g I n f o \ V a l u e < / K e y > < / a : K e y > < a : V a l u e   i : t y p e = " M e a s u r e G r i d V i e w S t a t e I D i a g r a m T a g A d d i t i o n a l I n f o " / > < / a : K e y V a l u e O f D i a g r a m O b j e c t K e y a n y T y p e z b w N T n L X > < a : K e y V a l u e O f D i a g r a m O b j e c t K e y a n y T y p e z b w N T n L X > < a : K e y > < K e y > C o l u m n s \ T r a n s a c t i o n   # < / K e y > < / a : K e y > < a : V a l u e   i : t y p e = " M e a s u r e G r i d N o d e V i e w S t a t e " > < L a y e d O u t > t r u e < / L a y e d O u t > < / a : V a l u e > < / a : K e y V a l u e O f D i a g r a m O b j e c t K e y a n y T y p e z b w N T n L X > < a : K e y V a l u e O f D i a g r a m O b j e c t K e y a n y T y p e z b w N T n L X > < a : K e y > < K e y > C o l u m n s \ S a l e s m a n   I D < / K e y > < / a : K e y > < a : V a l u e   i : t y p e = " M e a s u r e G r i d N o d e V i e w S t a t e " > < C o l u m n > 1 < / C o l u m n > < L a y e d O u t > t r u e < / L a y e d O u t > < / a : V a l u e > < / a : K e y V a l u e O f D i a g r a m O b j e c t K e y a n y T y p e z b w N T n L X > < a : K e y V a l u e O f D i a g r a m O b j e c t K e y a n y T y p e z b w N T n L X > < a : K e y > < K e y > C o l u m n s \ C i t y   I D < / K e y > < / a : K e y > < a : V a l u e   i : t y p e = " M e a s u r e G r i d N o d e V i e w S t a t e " > < C o l u m n > 2 < / C o l u m n > < L a y e d O u t > t r u e < / L a y e d O u t > < / a : V a l u e > < / a : K e y V a l u e O f D i a g r a m O b j e c t K e y a n y T y p e z b w N T n L X > < a : K e y V a l u e O f D i a g r a m O b j e c t K e y a n y T y p e z b w N T n L X > < a : K e y > < K e y > C o l u m n s \ S K U   C o d e < / K e y > < / a : K e y > < a : V a l u e   i : t y p e = " M e a s u r e G r i d N o d e V i e w S t a t e " > < C o l u m n > 3 < / C o l u m n > < L a y e d O u t > t r u e < / L a y e d O u t > < / a : V a l u e > < / a : K e y V a l u e O f D i a g r a m O b j e c t K e y a n y T y p e z b w N T n L X > < a : K e y V a l u e O f D i a g r a m O b j e c t K e y a n y T y p e z b w N T n L X > < a : K e y > < K e y > C o l u m n s \ S t o r e   I D < / K e y > < / a : K e y > < a : V a l u e   i : t y p e = " M e a s u r e G r i d N o d e V i e w S t a t e " > < C o l u m n > 4 < / C o l u m n > < L a y e d O u t > t r u e < / L a y e d O u t > < / a : V a l u e > < / a : K e y V a l u e O f D i a g r a m O b j e c t K e y a n y T y p e z b w N T n L X > < a : K e y V a l u e O f D i a g r a m O b j e c t K e y a n y T y p e z b w N T n L X > < a : K e y > < K e y > C o l u m n s \ P e r i o d   I D < / K e y > < / a : K e y > < a : V a l u e   i : t y p e = " M e a s u r e G r i d N o d e V i e w S t a t e " > < C o l u m n > 5 < / C o l u m n > < L a y e d O u t > t r u e < / L a y e d O u t > < / a : V a l u e > < / a : K e y V a l u e O f D i a g r a m O b j e c t K e y a n y T y p e z b w N T n L X > < a : K e y V a l u e O f D i a g r a m O b j e c t K e y a n y T y p e z b w N T n L X > < a : K e y > < K e y > C o l u m n s \ U n i q u e   T r a n s a c t i o n   I D < / K e y > < / a : K e y > < a : V a l u e   i : t y p e = " M e a s u r e G r i d N o d e V i e w S t a t e " > < C o l u m n > 6 < / C o l u m n > < L a y e d O u t > t r u e < / L a y e d O u t > < / a : V a l u e > < / a : K e y V a l u e O f D i a g r a m O b j e c t K e y a n y T y p e z b w N T n L X > < a : K e y V a l u e O f D i a g r a m O b j e c t K e y a n y T y p e z b w N T n L X > < a : K e y > < K e y > C o l u m n s \ A c t u a l   S a l e s < / K e y > < / a : K e y > < a : V a l u e   i : t y p e = " M e a s u r e G r i d N o d e V i e w S t a t e " > < C o l u m n > 7 < / C o l u m n > < L a y e d O u t > t r u e < / L a y e d O u t > < / a : V a l u e > < / a : K e y V a l u e O f D i a g r a m O b j e c t K e y a n y T y p e z b w N T n L X > < a : K e y V a l u e O f D i a g r a m O b j e c t K e y a n y T y p e z b w N T n L X > < a : K e y > < K e y > C o l u m n s \ T a r g e t   S a l e s < / K e y > < / a : K e y > < a : V a l u e   i : t y p e = " M e a s u r e G r i d N o d e V i e w S t a t e " > < C o l u m n > 8 < / C o l u m n > < L a y e d O u t > t r u e < / L a y e d O u t > < / a : V a l u e > < / a : K e y V a l u e O f D i a g r a m O b j e c t K e y a n y T y p e z b w N T n L X > < a : K e y V a l u e O f D i a g r a m O b j e c t K e y a n y T y p e z b w N T n L X > < a : K e y > < K e y > C o l u m n s \ A c t u a l   V i s i t s < / K e y > < / a : K e y > < a : V a l u e   i : t y p e = " M e a s u r e G r i d N o d e V i e w S t a t e " > < C o l u m n > 9 < / C o l u m n > < L a y e d O u t > t r u e < / L a y e d O u t > < / a : V a l u e > < / a : K e y V a l u e O f D i a g r a m O b j e c t K e y a n y T y p e z b w N T n L X > < a : K e y V a l u e O f D i a g r a m O b j e c t K e y a n y T y p e z b w N T n L X > < a : K e y > < K e y > C o l u m n s \ T a r g e t   V i s i t s < / K e y > < / a : K e y > < a : V a l u e   i : t y p e = " M e a s u r e G r i d N o d e V i e w S t a t e " > < C o l u m n > 1 0 < / C o l u m n > < L a y e d O u t > t r u e < / L a y e d O u t > < / a : V a l u e > < / a : K e y V a l u e O f D i a g r a m O b j e c t K e y a n y T y p e z b w N T n L X > < a : K e y V a l u e O f D i a g r a m O b j e c t K e y a n y T y p e z b w N T n L X > < a : K e y > < K e y > C o l u m n s \ R a n d   S a l e s < / K e y > < / a : K e y > < a : V a l u e   i : t y p e = " M e a s u r e G r i d N o d e V i e w S t a t e " > < C o l u m n > 1 1 < / C o l u m n > < L a y e d O u t > t r u e < / L a y e d O u t > < / a : V a l u e > < / a : K e y V a l u e O f D i a g r a m O b j e c t K e y a n y T y p e z b w N T n L X > < a : K e y V a l u e O f D i a g r a m O b j e c t K e y a n y T y p e z b w N T n L X > < a : K e y > < K e y > C o l u m n s \ R a n d   V i s i t s < / K e y > < / a : K e y > < a : V a l u e   i : t y p e = " M e a s u r e G r i d N o d e V i e w S t a t e " > < C o l u m n > 1 2 < / C o l u m n > < L a y e d O u t > t r u e < / L a y e d O u t > < / a : V a l u e > < / a : K e y V a l u e O f D i a g r a m O b j e c t K e y a n y T y p e z b w N T n L X > < a : K e y V a l u e O f D i a g r a m O b j e c t K e y a n y T y p e z b w N T n L X > < a : K e y > < K e y > C o l u m n s \ s t o r e   w i s e   s a l e s < / K e y > < / a : K e y > < a : V a l u e   i : t y p e = " M e a s u r e G r i d N o d e V i e w S t a t e " > < C o l u m n > 1 3 < / C o l u m n > < L a y e d O u t > t r u e < / L a y e d O u t > < / a : V a l u e > < / a : K e y V a l u e O f D i a g r a m O b j e c t K e y a n y T y p e z b w N T n L X > < a : K e y V a l u e O f D i a g r a m O b j e c t K e y a n y T y p e z b w N T n L X > < a : K e y > < K e y > L i n k s \ & l t ; C o l u m n s \ S u m   o f   A c t u a l   S a l e s & g t ; - & l t ; M e a s u r e s \ A c t u a l   S a l e s & g t ; < / K e y > < / a : K e y > < a : V a l u e   i : t y p e = " M e a s u r e G r i d V i e w S t a t e I D i a g r a m L i n k " / > < / a : K e y V a l u e O f D i a g r a m O b j e c t K e y a n y T y p e z b w N T n L X > < a : K e y V a l u e O f D i a g r a m O b j e c t K e y a n y T y p e z b w N T n L X > < a : K e y > < K e y > L i n k s \ & l t ; C o l u m n s \ S u m   o f   A c t u a l   S a l e s & g t ; - & l t ; M e a s u r e s \ A c t u a l   S a l e s & g t ; \ C O L U M N < / K e y > < / a : K e y > < a : V a l u e   i : t y p e = " M e a s u r e G r i d V i e w S t a t e I D i a g r a m L i n k E n d p o i n t " / > < / a : K e y V a l u e O f D i a g r a m O b j e c t K e y a n y T y p e z b w N T n L X > < a : K e y V a l u e O f D i a g r a m O b j e c t K e y a n y T y p e z b w N T n L X > < a : K e y > < K e y > L i n k s \ & l t ; C o l u m n s \ S u m   o f   A c t u a l   S a l e s & g t ; - & l t ; M e a s u r e s \ A c t u a l   S a l e s & g t ; \ M E A S U R E 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 T a g s \ T a b l e s \ & l t ; T a b l e s \ P e r i o d & g t ; < / K e y > < / D i a g r a m O b j e c t K e y > < D i a g r a m O b j e c t K e y > < K e y > D y n a m i c   T a g s \ T a b l e s \ & l t ; T a b l e s \ R e g i o n & g t ; < / K e y > < / D i a g r a m O b j e c t K e y > < D i a g r a m O b j e c t K e y > < K e y > D y n a m i c   T a g s \ T a b l e s \ & l t ; T a b l e s \ S a l e s m a n & g t ; < / K e y > < / D i a g r a m O b j e c t K e y > < D i a g r a m O b j e c t K e y > < K e y > D y n a m i c   T a g s \ T a b l e s \ & l t ; T a b l e s \ S K U & g t ; < / K e y > < / D i a g r a m O b j e c t K e y > < D i a g r a m O b j e c t K e y > < K e y > D y n a m i c   T a g s \ T a b l e s \ & l t ; T a b l e s \ S t o r e s & g t ; < / K e y > < / D i a g r a m O b j e c t K e y > < D i a g r a m O b j e c t K e y > < K e y > D y n a m i c   T a g s \ T a b l e s \ & l t ; T a b l e s \ T r a n s a c t i o n s & g t ; < / K e y > < / D i a g r a m O b j e c t K e y > < D i a g r a m O b j e c t K e y > < K e y > T a b l e s \ P e r i o d < / K e y > < / D i a g r a m O b j e c t K e y > < D i a g r a m O b j e c t K e y > < K e y > T a b l e s \ P e r i o d \ C o l u m n s \ P e r i o d   # < / K e y > < / D i a g r a m O b j e c t K e y > < D i a g r a m O b j e c t K e y > < K e y > T a b l e s \ P e r i o d \ C o l u m n s \ D a t e < / K e y > < / D i a g r a m O b j e c t K e y > < D i a g r a m O b j e c t K e y > < K e y > T a b l e s \ P e r i o d \ C o l u m n s \ P e r i o d < / K e y > < / D i a g r a m O b j e c t K e y > < D i a g r a m O b j e c t K e y > < K e y > T a b l e s \ P e r i o d \ C o l u m n s \ S e a s o n s < / K e y > < / D i a g r a m O b j e c t K e y > < D i a g r a m O b j e c t K e y > < K e y > T a b l e s \ P e r i o d \ C o l u m n s \ P r e / P o s t   C o v i d - 1 9 < / K e y > < / D i a g r a m O b j e c t K e y > < D i a g r a m O b j e c t K e y > < K e y > T a b l e s \ R e g i o n < / K e y > < / D i a g r a m O b j e c t K e y > < D i a g r a m O b j e c t K e y > < K e y > T a b l e s \ R e g i o n \ C o l u m n s \ C i t y - I D < / K e y > < / D i a g r a m O b j e c t K e y > < D i a g r a m O b j e c t K e y > < K e y > T a b l e s \ R e g i o n \ C o l u m n s \ C i t y < / K e y > < / D i a g r a m O b j e c t K e y > < D i a g r a m O b j e c t K e y > < K e y > T a b l e s \ R e g i o n \ C o l u m n s \ S t a t e < / K e y > < / D i a g r a m O b j e c t K e y > < D i a g r a m O b j e c t K e y > < K e y > T a b l e s \ R e g i o n \ C o l u m n s \ R e g i o n < / K e y > < / D i a g r a m O b j e c t K e y > < D i a g r a m O b j e c t K e y > < K e y > T a b l e s \ R e g i o n \ C o l u m n s \ P o p u l a t i o n < / K e y > < / D i a g r a m O b j e c t K e y > < D i a g r a m O b j e c t K e y > < K e y > T a b l e s \ S a l e s m a n < / K e y > < / D i a g r a m O b j e c t K e y > < D i a g r a m O b j e c t K e y > < K e y > T a b l e s \ S a l e s m a n \ C o l u m n s \ S a l e s m a n   I D < / K e y > < / D i a g r a m O b j e c t K e y > < D i a g r a m O b j e c t K e y > < K e y > T a b l e s \ S a l e s m a n \ C o l u m n s \ F i r s t   N a m e < / K e y > < / D i a g r a m O b j e c t K e y > < D i a g r a m O b j e c t K e y > < K e y > T a b l e s \ S a l e s m a n \ C o l u m n s \ L a s t   N a m e < / K e y > < / D i a g r a m O b j e c t K e y > < D i a g r a m O b j e c t K e y > < K e y > T a b l e s \ S a l e s m a n \ C o l u m n s \ S a l e s m a n   N a m e < / K e y > < / D i a g r a m O b j e c t K e y > < D i a g r a m O b j e c t K e y > < K e y > T a b l e s \ S a l e s m a n \ C o l u m n s \ G e n d e r < / K e y > < / D i a g r a m O b j e c t K e y > < D i a g r a m O b j e c t K e y > < K e y > T a b l e s \ S a l e s m a n \ C o l u m n s \ A g e < / K e y > < / D i a g r a m O b j e c t K e y > < D i a g r a m O b j e c t K e y > < K e y > T a b l e s \ S a l e s m a n \ C o l u m n s \ E x p e r i e n c e   ( Y e a r s ) < / K e y > < / D i a g r a m O b j e c t K e y > < D i a g r a m O b j e c t K e y > < K e y > T a b l e s \ S a l e s m a n \ C o l u m n s \ M a r i t a l   S t a t u s < / K e y > < / D i a g r a m O b j e c t K e y > < D i a g r a m O b j e c t K e y > < K e y > T a b l e s \ S a l e s m a n \ C o l u m n s \ S a l e s   M a n a g e r   N a m e < / K e y > < / D i a g r a m O b j e c t K e y > < D i a g r a m O b j e c t K e y > < K e y > T a b l e s \ S a l e s m a n \ C o l u m n s \ A g e   G r o u p < / K e y > < / D i a g r a m O b j e c t K e y > < D i a g r a m O b j e c t K e y > < K e y > T a b l e s \ S a l e s m a n \ C o l u m n s \ E x p e r i e n c e   G r o u p < / K e y > < / D i a g r a m O b j e c t K e y > < D i a g r a m O b j e c t K e y > < K e y > T a b l e s \ S K U < / K e y > < / D i a g r a m O b j e c t K e y > < D i a g r a m O b j e c t K e y > < K e y > T a b l e s \ S K U \ C o l u m n s \ S K U   C o d e < / K e y > < / D i a g r a m O b j e c t K e y > < D i a g r a m O b j e c t K e y > < K e y > T a b l e s \ S K U \ C o l u m n s \ S K U   T y p e < / K e y > < / D i a g r a m O b j e c t K e y > < D i a g r a m O b j e c t K e y > < K e y > T a b l e s \ S K U \ C o l u m n s \ P r o d u c t   F o c u s < / K e y > < / D i a g r a m O b j e c t K e y > < D i a g r a m O b j e c t K e y > < K e y > T a b l e s \ S t o r e s < / K e y > < / D i a g r a m O b j e c t K e y > < D i a g r a m O b j e c t K e y > < K e y > T a b l e s \ S t o r e s \ C o l u m n s \ S t o r e   I D < / K e y > < / D i a g r a m O b j e c t K e y > < D i a g r a m O b j e c t K e y > < K e y > T a b l e s \ S t o r e s \ C o l u m n s \ S t o r e   N a m e < / K e y > < / D i a g r a m O b j e c t K e y > < D i a g r a m O b j e c t K e y > < K e y > T a b l e s \ S t o r e s \ C o l u m n s \ C i t y   I D < / K e y > < / D i a g r a m O b j e c t K e y > < D i a g r a m O b j e c t K e y > < K e y > T a b l e s \ S t o r e s \ C o l u m n s \ R e t a i l e r   N a m e < / K e y > < / D i a g r a m O b j e c t K e y > < D i a g r a m O b j e c t K e y > < K e y > T a b l e s \ S t o r e s \ C o l u m n s \ R e t a i l e r   C a t e g o r y < / K e y > < / D i a g r a m O b j e c t K e y > < D i a g r a m O b j e c t K e y > < K e y > T a b l e s \ S t o r e s \ C o l u m n s \ R e t a i l e r   C l a s s < / K e y > < / D i a g r a m O b j e c t K e y > < D i a g r a m O b j e c t K e y > < K e y > T a b l e s \ S t o r e s \ C o l u m n s \ P i n   C o d e < / K e y > < / D i a g r a m O b j e c t K e y > < D i a g r a m O b j e c t K e y > < K e y > T a b l e s \ S t o r e s \ C o l u m n s \ S c h e m e s < / K e y > < / D i a g r a m O b j e c t K e y > < D i a g r a m O b j e c t K e y > < K e y > T a b l e s \ T r a n s a c t i o n s < / K e y > < / D i a g r a m O b j e c t K e y > < D i a g r a m O b j e c t K e y > < K e y > T a b l e s \ T r a n s a c t i o n s \ C o l u m n s \ T r a n s a c t i o n   # < / K e y > < / D i a g r a m O b j e c t K e y > < D i a g r a m O b j e c t K e y > < K e y > T a b l e s \ T r a n s a c t i o n s \ C o l u m n s \ S a l e s m a n   I D < / K e y > < / D i a g r a m O b j e c t K e y > < D i a g r a m O b j e c t K e y > < K e y > T a b l e s \ T r a n s a c t i o n s \ C o l u m n s \ C i t y   I D < / K e y > < / D i a g r a m O b j e c t K e y > < D i a g r a m O b j e c t K e y > < K e y > T a b l e s \ T r a n s a c t i o n s \ C o l u m n s \ S K U   C o d e < / K e y > < / D i a g r a m O b j e c t K e y > < D i a g r a m O b j e c t K e y > < K e y > T a b l e s \ T r a n s a c t i o n s \ C o l u m n s \ S t o r e   I D < / K e y > < / D i a g r a m O b j e c t K e y > < D i a g r a m O b j e c t K e y > < K e y > T a b l e s \ T r a n s a c t i o n s \ C o l u m n s \ P e r i o d   I D < / K e y > < / D i a g r a m O b j e c t K e y > < D i a g r a m O b j e c t K e y > < K e y > T a b l e s \ T r a n s a c t i o n s \ C o l u m n s \ U n i q u e   T r a n s a c t i o n   I D < / K e y > < / D i a g r a m O b j e c t K e y > < D i a g r a m O b j e c t K e y > < K e y > T a b l e s \ T r a n s a c t i o n s \ C o l u m n s \ A c t u a l   S a l e s < / K e y > < / D i a g r a m O b j e c t K e y > < D i a g r a m O b j e c t K e y > < K e y > T a b l e s \ T r a n s a c t i o n s \ C o l u m n s \ T a r g e t   S a l e s < / K e y > < / D i a g r a m O b j e c t K e y > < D i a g r a m O b j e c t K e y > < K e y > T a b l e s \ T r a n s a c t i o n s \ C o l u m n s \ A c t u a l   V i s i t s < / K e y > < / D i a g r a m O b j e c t K e y > < D i a g r a m O b j e c t K e y > < K e y > T a b l e s \ T r a n s a c t i o n s \ C o l u m n s \ T a r g e t   V i s i t s < / K e y > < / D i a g r a m O b j e c t K e y > < D i a g r a m O b j e c t K e y > < K e y > T a b l e s \ T r a n s a c t i o n s \ C o l u m n s \ R a n d   S a l e s < / K e y > < / D i a g r a m O b j e c t K e y > < D i a g r a m O b j e c t K e y > < K e y > T a b l e s \ T r a n s a c t i o n s \ C o l u m n s \ R a n d   V i s i t s < / K e y > < / D i a g r a m O b j e c t K e y > < D i a g r a m O b j e c t K e y > < K e y > T a b l e s \ T r a n s a c t i o n s \ C o l u m n s \ s t o r e   w i s e   s a l e s < / K e y > < / D i a g r a m O b j e c t K e y > < D i a g r a m O b j e c t K e y > < K e y > T a b l e s \ T r a n s a c t i o n s \ M e a s u r e s \ S u m   o f   A c t u a l   S a l e s < / K e y > < / D i a g r a m O b j e c t K e y > < D i a g r a m O b j e c t K e y > < K e y > T a b l e s \ T r a n s a c t i o n s \ S u m   o f   A c t u a l   S a l e s \ A d d i t i o n a l   I n f o \ I m p l i c i t   M e a s u r e < / K e y > < / D i a g r a m O b j e c t K e y > < D i a g r a m O b j e c t K e y > < K e y > R e l a t i o n s h i p s \ & l t ; T a b l e s \ T r a n s a c t i o n s \ C o l u m n s \ S a l e s m a n   I D & g t ; - & l t ; T a b l e s \ S a l e s m a n \ C o l u m n s \ S a l e s m a n   I D & g t ; < / K e y > < / D i a g r a m O b j e c t K e y > < D i a g r a m O b j e c t K e y > < K e y > R e l a t i o n s h i p s \ & l t ; T a b l e s \ T r a n s a c t i o n s \ C o l u m n s \ S a l e s m a n   I D & g t ; - & l t ; T a b l e s \ S a l e s m a n \ C o l u m n s \ S a l e s m a n   I D & g t ; \ F K < / K e y > < / D i a g r a m O b j e c t K e y > < D i a g r a m O b j e c t K e y > < K e y > R e l a t i o n s h i p s \ & l t ; T a b l e s \ T r a n s a c t i o n s \ C o l u m n s \ S a l e s m a n   I D & g t ; - & l t ; T a b l e s \ S a l e s m a n \ C o l u m n s \ S a l e s m a n   I D & g t ; \ P K < / K e y > < / D i a g r a m O b j e c t K e y > < D i a g r a m O b j e c t K e y > < K e y > R e l a t i o n s h i p s \ & l t ; T a b l e s \ T r a n s a c t i o n s \ C o l u m n s \ S a l e s m a n   I D & g t ; - & l t ; T a b l e s \ S a l e s m a n \ C o l u m n s \ S a l e s m a n   I D & g t ; \ C r o s s F i l t e r < / K e y > < / D i a g r a m O b j e c t K e y > < D i a g r a m O b j e c t K e y > < K e y > R e l a t i o n s h i p s \ & l t ; T a b l e s \ T r a n s a c t i o n s \ C o l u m n s \ S K U   C o d e & g t ; - & l t ; T a b l e s \ S K U \ C o l u m n s \ S K U   C o d e & g t ; < / K e y > < / D i a g r a m O b j e c t K e y > < D i a g r a m O b j e c t K e y > < K e y > R e l a t i o n s h i p s \ & l t ; T a b l e s \ T r a n s a c t i o n s \ C o l u m n s \ S K U   C o d e & g t ; - & l t ; T a b l e s \ S K U \ C o l u m n s \ S K U   C o d e & g t ; \ F K < / K e y > < / D i a g r a m O b j e c t K e y > < D i a g r a m O b j e c t K e y > < K e y > R e l a t i o n s h i p s \ & l t ; T a b l e s \ T r a n s a c t i o n s \ C o l u m n s \ S K U   C o d e & g t ; - & l t ; T a b l e s \ S K U \ C o l u m n s \ S K U   C o d e & g t ; \ P K < / K e y > < / D i a g r a m O b j e c t K e y > < D i a g r a m O b j e c t K e y > < K e y > R e l a t i o n s h i p s \ & l t ; T a b l e s \ T r a n s a c t i o n s \ C o l u m n s \ S K U   C o d e & g t ; - & l t ; T a b l e s \ S K U \ C o l u m n s \ S K U   C o d e & g t ; \ C r o s s F i l t e r < / K e y > < / D i a g r a m O b j e c t K e y > < D i a g r a m O b j e c t K e y > < K e y > R e l a t i o n s h i p s \ & l t ; T a b l e s \ T r a n s a c t i o n s \ C o l u m n s \ S t o r e   I D & g t ; - & l t ; T a b l e s \ S t o r e s \ C o l u m n s \ S t o r e   I D & g t ; < / K e y > < / D i a g r a m O b j e c t K e y > < D i a g r a m O b j e c t K e y > < K e y > R e l a t i o n s h i p s \ & l t ; T a b l e s \ T r a n s a c t i o n s \ C o l u m n s \ S t o r e   I D & g t ; - & l t ; T a b l e s \ S t o r e s \ C o l u m n s \ S t o r e   I D & g t ; \ F K < / K e y > < / D i a g r a m O b j e c t K e y > < D i a g r a m O b j e c t K e y > < K e y > R e l a t i o n s h i p s \ & l t ; T a b l e s \ T r a n s a c t i o n s \ C o l u m n s \ S t o r e   I D & g t ; - & l t ; T a b l e s \ S t o r e s \ C o l u m n s \ S t o r e   I D & g t ; \ P K < / K e y > < / D i a g r a m O b j e c t K e y > < D i a g r a m O b j e c t K e y > < K e y > R e l a t i o n s h i p s \ & l t ; T a b l e s \ T r a n s a c t i o n s \ C o l u m n s \ S t o r e   I D & g t ; - & l t ; T a b l e s \ S t o r e s \ C o l u m n s \ S t o r e   I D & g t ; \ C r o s s F i l t e r < / K e y > < / D i a g r a m O b j e c t K e y > < D i a g r a m O b j e c t K e y > < K e y > R e l a t i o n s h i p s \ & l t ; T a b l e s \ T r a n s a c t i o n s \ C o l u m n s \ C i t y   I D & g t ; - & l t ; T a b l e s \ R e g i o n \ C o l u m n s \ C i t y - I D & g t ; < / K e y > < / D i a g r a m O b j e c t K e y > < D i a g r a m O b j e c t K e y > < K e y > R e l a t i o n s h i p s \ & l t ; T a b l e s \ T r a n s a c t i o n s \ C o l u m n s \ C i t y   I D & g t ; - & l t ; T a b l e s \ R e g i o n \ C o l u m n s \ C i t y - I D & g t ; \ F K < / K e y > < / D i a g r a m O b j e c t K e y > < D i a g r a m O b j e c t K e y > < K e y > R e l a t i o n s h i p s \ & l t ; T a b l e s \ T r a n s a c t i o n s \ C o l u m n s \ C i t y   I D & g t ; - & l t ; T a b l e s \ R e g i o n \ C o l u m n s \ C i t y - I D & g t ; \ P K < / K e y > < / D i a g r a m O b j e c t K e y > < D i a g r a m O b j e c t K e y > < K e y > R e l a t i o n s h i p s \ & l t ; T a b l e s \ T r a n s a c t i o n s \ C o l u m n s \ C i t y   I D & g t ; - & l t ; T a b l e s \ R e g i o n \ C o l u m n s \ C i t y - I D & g t ; \ C r o s s F i l t e r < / K e y > < / D i a g r a m O b j e c t K e y > < D i a g r a m O b j e c t K e y > < K e y > R e l a t i o n s h i p s \ & l t ; T a b l e s \ T r a n s a c t i o n s \ C o l u m n s \ P e r i o d   I D & g t ; - & l t ; T a b l e s \ P e r i o d \ C o l u m n s \ P e r i o d & g t ; < / K e y > < / D i a g r a m O b j e c t K e y > < D i a g r a m O b j e c t K e y > < K e y > R e l a t i o n s h i p s \ & l t ; T a b l e s \ T r a n s a c t i o n s \ C o l u m n s \ P e r i o d   I D & g t ; - & l t ; T a b l e s \ P e r i o d \ C o l u m n s \ P e r i o d & g t ; \ F K < / K e y > < / D i a g r a m O b j e c t K e y > < D i a g r a m O b j e c t K e y > < K e y > R e l a t i o n s h i p s \ & l t ; T a b l e s \ T r a n s a c t i o n s \ C o l u m n s \ P e r i o d   I D & g t ; - & l t ; T a b l e s \ P e r i o d \ C o l u m n s \ P e r i o d & g t ; \ P K < / K e y > < / D i a g r a m O b j e c t K e y > < D i a g r a m O b j e c t K e y > < K e y > R e l a t i o n s h i p s \ & l t ; T a b l e s \ T r a n s a c t i o n s \ C o l u m n s \ P e r i o d   I D & g t ; - & l t ; T a b l e s \ P e r i o d \ C o l u m n s \ P e r i o d & g t ; \ C r o s s F i l t e r < / K e y > < / D i a g r a m O b j e c t K e y > < / A l l K e y s > < S e l e c t e d K e y s > < D i a g r a m O b j e c t K e y > < K e y > T a b l e s \ T r a n s a c t i o n s 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 T a g s \ T a b l e s \ & l t ; T a b l e s \ P e r i o d & g t ; < / K e y > < / a : K e y > < a : V a l u e   i : t y p e = " D i a g r a m D i s p l a y T a g V i e w S t a t e " > < I s N o t F i l t e r e d O u t > t r u e < / I s N o t F i l t e r e d O u t > < / a : V a l u e > < / a : K e y V a l u e O f D i a g r a m O b j e c t K e y a n y T y p e z b w N T n L X > < a : K e y V a l u e O f D i a g r a m O b j e c t K e y a n y T y p e z b w N T n L X > < a : K e y > < K e y > D y n a m i c   T a g s \ T a b l e s \ & l t ; T a b l e s \ R e g i o n & g t ; < / K e y > < / a : K e y > < a : V a l u e   i : t y p e = " D i a g r a m D i s p l a y T a g V i e w S t a t e " > < I s N o t F i l t e r e d O u t > t r u e < / I s N o t F i l t e r e d O u t > < / a : V a l u e > < / a : K e y V a l u e O f D i a g r a m O b j e c t K e y a n y T y p e z b w N T n L X > < a : K e y V a l u e O f D i a g r a m O b j e c t K e y a n y T y p e z b w N T n L X > < a : K e y > < K e y > D y n a m i c   T a g s \ T a b l e s \ & l t ; T a b l e s \ S a l e s m a n & g t ; < / K e y > < / a : K e y > < a : V a l u e   i : t y p e = " D i a g r a m D i s p l a y T a g V i e w S t a t e " > < I s N o t F i l t e r e d O u t > t r u e < / I s N o t F i l t e r e d O u t > < / a : V a l u e > < / a : K e y V a l u e O f D i a g r a m O b j e c t K e y a n y T y p e z b w N T n L X > < a : K e y V a l u e O f D i a g r a m O b j e c t K e y a n y T y p e z b w N T n L X > < a : K e y > < K e y > D y n a m i c   T a g s \ T a b l e s \ & l t ; T a b l e s \ S K U & g t ; < / K e y > < / a : K e y > < a : V a l u e   i : t y p e = " D i a g r a m D i s p l a y T a g V i e w S t a t e " > < I s N o t F i l t e r e d O u t > t r u e < / I s N o t F i l t e r e d O u t > < / a : V a l u e > < / a : K e y V a l u e O f D i a g r a m O b j e c t K e y a n y T y p e z b w N T n L X > < a : K e y V a l u e O f D i a g r a m O b j e c t K e y a n y T y p e z b w N T n L X > < a : K e y > < K e y > D y n a m i c   T a g s \ T a b l e s \ & l t ; T a b l e s \ S t o r e s & g t ; < / K e y > < / a : K e y > < a : V a l u e   i : t y p e = " D i a g r a m D i s p l a y T a g V i e w S t a t e " > < I s N o t F i l t e r e d O u t > t r u e < / I s N o t F i l t e r e d O u t > < / a : V a l u e > < / a : K e y V a l u e O f D i a g r a m O b j e c t K e y a n y T y p e z b w N T n L X > < a : K e y V a l u e O f D i a g r a m O b j e c t K e y a n y T y p e z b w N T n L X > < a : K e y > < K e y > D y n a m i c   T a g s \ T a b l e s \ & l t ; T a b l e s \ T r a n s a c t i o n s & g t ; < / K e y > < / a : K e y > < a : V a l u e   i : t y p e = " D i a g r a m D i s p l a y T a g V i e w S t a t e " > < I s N o t F i l t e r e d O u t > t r u e < / I s N o t F i l t e r e d O u t > < / a : V a l u e > < / a : K e y V a l u e O f D i a g r a m O b j e c t K e y a n y T y p e z b w N T n L X > < a : K e y V a l u e O f D i a g r a m O b j e c t K e y a n y T y p e z b w N T n L X > < a : K e y > < K e y > T a b l e s \ P e r i o d < / K e y > < / a : K e y > < a : V a l u e   i : t y p e = " D i a g r a m D i s p l a y N o d e V i e w S t a t e " > < H e i g h t > 1 9 4 < / H e i g h t > < I s E x p a n d e d > t r u e < / I s E x p a n d e d > < L a y e d O u t > t r u e < / L a y e d O u t > < W i d t h > 2 0 0 < / W i d t h > < / a : V a l u e > < / a : K e y V a l u e O f D i a g r a m O b j e c t K e y a n y T y p e z b w N T n L X > < a : K e y V a l u e O f D i a g r a m O b j e c t K e y a n y T y p e z b w N T n L X > < a : K e y > < K e y > T a b l e s \ P e r i o d \ C o l u m n s \ P e r i o d   # < / K e y > < / a : K e y > < a : V a l u e   i : t y p e = " D i a g r a m D i s p l a y N o d e V i e w S t a t e " > < H e i g h t > 1 5 0 < / H e i g h t > < I s E x p a n d e d > t r u e < / I s E x p a n d e d > < W i d t h > 2 0 0 < / W i d t h > < / a : V a l u e > < / a : K e y V a l u e O f D i a g r a m O b j e c t K e y a n y T y p e z b w N T n L X > < a : K e y V a l u e O f D i a g r a m O b j e c t K e y a n y T y p e z b w N T n L X > < a : K e y > < K e y > T a b l e s \ P e r i o d \ C o l u m n s \ D a t e < / K e y > < / a : K e y > < a : V a l u e   i : t y p e = " D i a g r a m D i s p l a y N o d e V i e w S t a t e " > < H e i g h t > 1 5 0 < / H e i g h t > < I s E x p a n d e d > t r u e < / I s E x p a n d e d > < W i d t h > 2 0 0 < / W i d t h > < / a : V a l u e > < / a : K e y V a l u e O f D i a g r a m O b j e c t K e y a n y T y p e z b w N T n L X > < a : K e y V a l u e O f D i a g r a m O b j e c t K e y a n y T y p e z b w N T n L X > < a : K e y > < K e y > T a b l e s \ P e r i o d \ C o l u m n s \ P e r i o d < / K e y > < / a : K e y > < a : V a l u e   i : t y p e = " D i a g r a m D i s p l a y N o d e V i e w S t a t e " > < H e i g h t > 1 5 0 < / H e i g h t > < I s E x p a n d e d > t r u e < / I s E x p a n d e d > < W i d t h > 2 0 0 < / W i d t h > < / a : V a l u e > < / a : K e y V a l u e O f D i a g r a m O b j e c t K e y a n y T y p e z b w N T n L X > < a : K e y V a l u e O f D i a g r a m O b j e c t K e y a n y T y p e z b w N T n L X > < a : K e y > < K e y > T a b l e s \ P e r i o d \ C o l u m n s \ S e a s o n s < / K e y > < / a : K e y > < a : V a l u e   i : t y p e = " D i a g r a m D i s p l a y N o d e V i e w S t a t e " > < H e i g h t > 1 5 0 < / H e i g h t > < I s E x p a n d e d > t r u e < / I s E x p a n d e d > < W i d t h > 2 0 0 < / W i d t h > < / a : V a l u e > < / a : K e y V a l u e O f D i a g r a m O b j e c t K e y a n y T y p e z b w N T n L X > < a : K e y V a l u e O f D i a g r a m O b j e c t K e y a n y T y p e z b w N T n L X > < a : K e y > < K e y > T a b l e s \ P e r i o d \ C o l u m n s \ P r e / P o s t   C o v i d - 1 9 < / K e y > < / a : K e y > < a : V a l u e   i : t y p e = " D i a g r a m D i s p l a y N o d e V i e w S t a t e " > < H e i g h t > 1 5 0 < / H e i g h t > < I s E x p a n d e d > t r u e < / I s E x p a n d e d > < W i d t h > 2 0 0 < / W i d t h > < / a : V a l u e > < / a : K e y V a l u e O f D i a g r a m O b j e c t K e y a n y T y p e z b w N T n L X > < a : K e y V a l u e O f D i a g r a m O b j e c t K e y a n y T y p e z b w N T n L X > < a : K e y > < K e y > T a b l e s \ R e g i o n < / K e y > < / a : K e y > < a : V a l u e   i : t y p e = " D i a g r a m D i s p l a y N o d e V i e w S t a t e " > < H e i g h t > 1 9 9 < / H e i g h t > < I s E x p a n d e d > t r u e < / I s E x p a n d e d > < L a y e d O u t > t r u e < / L a y e d O u t > < L e f t > 3 2 9 . 9 0 3 8 1 0 5 6 7 6 6 5 8 < / L e f t > < T a b I n d e x > 1 < / T a b I n d e x > < W i d t h > 2 0 0 < / W i d t h > < / a : V a l u e > < / a : K e y V a l u e O f D i a g r a m O b j e c t K e y a n y T y p e z b w N T n L X > < a : K e y V a l u e O f D i a g r a m O b j e c t K e y a n y T y p e z b w N T n L X > < a : K e y > < K e y > T a b l e s \ R e g i o n \ C o l u m n s \ C i t y - I D < / K e y > < / a : K e y > < a : V a l u e   i : t y p e = " D i a g r a m D i s p l a y N o d e V i e w S t a t e " > < H e i g h t > 1 5 0 < / H e i g h t > < I s E x p a n d e d > t r u e < / I s E x p a n d e d > < W i d t h > 2 0 0 < / W i d t h > < / a : V a l u e > < / a : K e y V a l u e O f D i a g r a m O b j e c t K e y a n y T y p e z b w N T n L X > < a : K e y V a l u e O f D i a g r a m O b j e c t K e y a n y T y p e z b w N T n L X > < a : K e y > < K e y > T a b l e s \ R e g i o n \ C o l u m n s \ C i t y < / K e y > < / a : K e y > < a : V a l u e   i : t y p e = " D i a g r a m D i s p l a y N o d e V i e w S t a t e " > < H e i g h t > 1 5 0 < / H e i g h t > < I s E x p a n d e d > t r u e < / I s E x p a n d e d > < W i d t h > 2 0 0 < / W i d t h > < / a : V a l u e > < / a : K e y V a l u e O f D i a g r a m O b j e c t K e y a n y T y p e z b w N T n L X > < a : K e y V a l u e O f D i a g r a m O b j e c t K e y a n y T y p e z b w N T n L X > < a : K e y > < K e y > T a b l e s \ R e g i o n \ C o l u m n s \ S t a t e < / K e y > < / a : K e y > < a : V a l u e   i : t y p e = " D i a g r a m D i s p l a y N o d e V i e w S t a t e " > < H e i g h t > 1 5 0 < / H e i g h t > < I s E x p a n d e d > t r u e < / I s E x p a n d e d > < W i d t h > 2 0 0 < / W i d t h > < / a : V a l u e > < / a : K e y V a l u e O f D i a g r a m O b j e c t K e y a n y T y p e z b w N T n L X > < a : K e y V a l u e O f D i a g r a m O b j e c t K e y a n y T y p e z b w N T n L X > < a : K e y > < K e y > T a b l e s \ R e g i o n \ C o l u m n s \ R e g i o n < / K e y > < / a : K e y > < a : V a l u e   i : t y p e = " D i a g r a m D i s p l a y N o d e V i e w S t a t e " > < H e i g h t > 1 5 0 < / H e i g h t > < I s E x p a n d e d > t r u e < / I s E x p a n d e d > < W i d t h > 2 0 0 < / W i d t h > < / a : V a l u e > < / a : K e y V a l u e O f D i a g r a m O b j e c t K e y a n y T y p e z b w N T n L X > < a : K e y V a l u e O f D i a g r a m O b j e c t K e y a n y T y p e z b w N T n L X > < a : K e y > < K e y > T a b l e s \ R e g i o n \ C o l u m n s \ P o p u l a t i o n < / K e y > < / a : K e y > < a : V a l u e   i : t y p e = " D i a g r a m D i s p l a y N o d e V i e w S t a t e " > < H e i g h t > 1 5 0 < / H e i g h t > < I s E x p a n d e d > t r u e < / I s E x p a n d e d > < W i d t h > 2 0 0 < / W i d t h > < / a : V a l u e > < / a : K e y V a l u e O f D i a g r a m O b j e c t K e y a n y T y p e z b w N T n L X > < a : K e y V a l u e O f D i a g r a m O b j e c t K e y a n y T y p e z b w N T n L X > < a : K e y > < K e y > T a b l e s \ S a l e s m a n < / K e y > < / a : K e y > < a : V a l u e   i : t y p e = " D i a g r a m D i s p l a y N o d e V i e w S t a t e " > < H e i g h t > 3 3 6 < / H e i g h t > < I s E x p a n d e d > t r u e < / I s E x p a n d e d > < L a y e d O u t > t r u e < / L a y e d O u t > < L e f t > 1 2 6 < / L e f t > < T a b I n d e x > 4 < / T a b I n d e x > < T o p > 2 1 2 < / T o p > < W i d t h > 2 0 0 < / W i d t h > < / a : V a l u e > < / a : K e y V a l u e O f D i a g r a m O b j e c t K e y a n y T y p e z b w N T n L X > < a : K e y V a l u e O f D i a g r a m O b j e c t K e y a n y T y p e z b w N T n L X > < a : K e y > < K e y > T a b l e s \ S a l e s m a n \ C o l u m n s \ S a l e s m a n   I D < / K e y > < / a : K e y > < a : V a l u e   i : t y p e = " D i a g r a m D i s p l a y N o d e V i e w S t a t e " > < H e i g h t > 1 5 0 < / H e i g h t > < I s E x p a n d e d > t r u e < / I s E x p a n d e d > < W i d t h > 2 0 0 < / W i d t h > < / a : V a l u e > < / a : K e y V a l u e O f D i a g r a m O b j e c t K e y a n y T y p e z b w N T n L X > < a : K e y V a l u e O f D i a g r a m O b j e c t K e y a n y T y p e z b w N T n L X > < a : K e y > < K e y > T a b l e s \ S a l e s m a n \ C o l u m n s \ F i r s t   N a m e < / K e y > < / a : K e y > < a : V a l u e   i : t y p e = " D i a g r a m D i s p l a y N o d e V i e w S t a t e " > < H e i g h t > 1 5 0 < / H e i g h t > < I s E x p a n d e d > t r u e < / I s E x p a n d e d > < W i d t h > 2 0 0 < / W i d t h > < / a : V a l u e > < / a : K e y V a l u e O f D i a g r a m O b j e c t K e y a n y T y p e z b w N T n L X > < a : K e y V a l u e O f D i a g r a m O b j e c t K e y a n y T y p e z b w N T n L X > < a : K e y > < K e y > T a b l e s \ S a l e s m a n \ C o l u m n s \ L a s t   N a m e < / K e y > < / a : K e y > < a : V a l u e   i : t y p e = " D i a g r a m D i s p l a y N o d e V i e w S t a t e " > < H e i g h t > 1 5 0 < / H e i g h t > < I s E x p a n d e d > t r u e < / I s E x p a n d e d > < W i d t h > 2 0 0 < / W i d t h > < / a : V a l u e > < / a : K e y V a l u e O f D i a g r a m O b j e c t K e y a n y T y p e z b w N T n L X > < a : K e y V a l u e O f D i a g r a m O b j e c t K e y a n y T y p e z b w N T n L X > < a : K e y > < K e y > T a b l e s \ S a l e s m a n \ C o l u m n s \ S a l e s m a n   N a m e < / K e y > < / a : K e y > < a : V a l u e   i : t y p e = " D i a g r a m D i s p l a y N o d e V i e w S t a t e " > < H e i g h t > 1 5 0 < / H e i g h t > < I s E x p a n d e d > t r u e < / I s E x p a n d e d > < W i d t h > 2 0 0 < / W i d t h > < / a : V a l u e > < / a : K e y V a l u e O f D i a g r a m O b j e c t K e y a n y T y p e z b w N T n L X > < a : K e y V a l u e O f D i a g r a m O b j e c t K e y a n y T y p e z b w N T n L X > < a : K e y > < K e y > T a b l e s \ S a l e s m a n \ C o l u m n s \ G e n d e r < / K e y > < / a : K e y > < a : V a l u e   i : t y p e = " D i a g r a m D i s p l a y N o d e V i e w S t a t e " > < H e i g h t > 1 5 0 < / H e i g h t > < I s E x p a n d e d > t r u e < / I s E x p a n d e d > < W i d t h > 2 0 0 < / W i d t h > < / a : V a l u e > < / a : K e y V a l u e O f D i a g r a m O b j e c t K e y a n y T y p e z b w N T n L X > < a : K e y V a l u e O f D i a g r a m O b j e c t K e y a n y T y p e z b w N T n L X > < a : K e y > < K e y > T a b l e s \ S a l e s m a n \ C o l u m n s \ A g e < / K e y > < / a : K e y > < a : V a l u e   i : t y p e = " D i a g r a m D i s p l a y N o d e V i e w S t a t e " > < H e i g h t > 1 5 0 < / H e i g h t > < I s E x p a n d e d > t r u e < / I s E x p a n d e d > < W i d t h > 2 0 0 < / W i d t h > < / a : V a l u e > < / a : K e y V a l u e O f D i a g r a m O b j e c t K e y a n y T y p e z b w N T n L X > < a : K e y V a l u e O f D i a g r a m O b j e c t K e y a n y T y p e z b w N T n L X > < a : K e y > < K e y > T a b l e s \ S a l e s m a n \ C o l u m n s \ E x p e r i e n c e   ( Y e a r s ) < / K e y > < / a : K e y > < a : V a l u e   i : t y p e = " D i a g r a m D i s p l a y N o d e V i e w S t a t e " > < H e i g h t > 1 5 0 < / H e i g h t > < I s E x p a n d e d > t r u e < / I s E x p a n d e d > < W i d t h > 2 0 0 < / W i d t h > < / a : V a l u e > < / a : K e y V a l u e O f D i a g r a m O b j e c t K e y a n y T y p e z b w N T n L X > < a : K e y V a l u e O f D i a g r a m O b j e c t K e y a n y T y p e z b w N T n L X > < a : K e y > < K e y > T a b l e s \ S a l e s m a n \ C o l u m n s \ M a r i t a l   S t a t u s < / K e y > < / a : K e y > < a : V a l u e   i : t y p e = " D i a g r a m D i s p l a y N o d e V i e w S t a t e " > < H e i g h t > 1 5 0 < / H e i g h t > < I s E x p a n d e d > t r u e < / I s E x p a n d e d > < W i d t h > 2 0 0 < / W i d t h > < / a : V a l u e > < / a : K e y V a l u e O f D i a g r a m O b j e c t K e y a n y T y p e z b w N T n L X > < a : K e y V a l u e O f D i a g r a m O b j e c t K e y a n y T y p e z b w N T n L X > < a : K e y > < K e y > T a b l e s \ S a l e s m a n \ C o l u m n s \ S a l e s   M a n a g e r   N a m e < / K e y > < / a : K e y > < a : V a l u e   i : t y p e = " D i a g r a m D i s p l a y N o d e V i e w S t a t e " > < H e i g h t > 1 5 0 < / H e i g h t > < I s E x p a n d e d > t r u e < / I s E x p a n d e d > < W i d t h > 2 0 0 < / W i d t h > < / a : V a l u e > < / a : K e y V a l u e O f D i a g r a m O b j e c t K e y a n y T y p e z b w N T n L X > < a : K e y V a l u e O f D i a g r a m O b j e c t K e y a n y T y p e z b w N T n L X > < a : K e y > < K e y > T a b l e s \ S a l e s m a n \ C o l u m n s \ A g e   G r o u p < / K e y > < / a : K e y > < a : V a l u e   i : t y p e = " D i a g r a m D i s p l a y N o d e V i e w S t a t e " > < H e i g h t > 1 5 0 < / H e i g h t > < I s E x p a n d e d > t r u e < / I s E x p a n d e d > < W i d t h > 2 0 0 < / W i d t h > < / a : V a l u e > < / a : K e y V a l u e O f D i a g r a m O b j e c t K e y a n y T y p e z b w N T n L X > < a : K e y V a l u e O f D i a g r a m O b j e c t K e y a n y T y p e z b w N T n L X > < a : K e y > < K e y > T a b l e s \ S a l e s m a n \ C o l u m n s \ E x p e r i e n c e   G r o u p < / K e y > < / a : K e y > < a : V a l u e   i : t y p e = " D i a g r a m D i s p l a y N o d e V i e w S t a t e " > < H e i g h t > 1 5 0 < / H e i g h t > < I s E x p a n d e d > t r u e < / I s E x p a n d e d > < W i d t h > 2 0 0 < / W i d t h > < / a : V a l u e > < / a : K e y V a l u e O f D i a g r a m O b j e c t K e y a n y T y p e z b w N T n L X > < a : K e y V a l u e O f D i a g r a m O b j e c t K e y a n y T y p e z b w N T n L X > < a : K e y > < K e y > T a b l e s \ S K U < / K e y > < / a : K e y > < a : V a l u e   i : t y p e = " D i a g r a m D i s p l a y N o d e V i e w S t a t e " > < H e i g h t > 1 5 0 < / H e i g h t > < I s E x p a n d e d > t r u e < / I s E x p a n d e d > < L a y e d O u t > t r u e < / L a y e d O u t > < L e f t > 5 6 2 . 7 1 1 4 3 1 7 0 2 9 9 7 2 9 < / L e f t > < T a b I n d e x > 2 < / T a b I n d e x > < W i d t h > 2 0 0 < / W i d t h > < / a : V a l u e > < / a : K e y V a l u e O f D i a g r a m O b j e c t K e y a n y T y p e z b w N T n L X > < a : K e y V a l u e O f D i a g r a m O b j e c t K e y a n y T y p e z b w N T n L X > < a : K e y > < K e y > T a b l e s \ S K U \ C o l u m n s \ S K U   C o d e < / K e y > < / a : K e y > < a : V a l u e   i : t y p e = " D i a g r a m D i s p l a y N o d e V i e w S t a t e " > < H e i g h t > 1 5 0 < / H e i g h t > < I s E x p a n d e d > t r u e < / I s E x p a n d e d > < W i d t h > 2 0 0 < / W i d t h > < / a : V a l u e > < / a : K e y V a l u e O f D i a g r a m O b j e c t K e y a n y T y p e z b w N T n L X > < a : K e y V a l u e O f D i a g r a m O b j e c t K e y a n y T y p e z b w N T n L X > < a : K e y > < K e y > T a b l e s \ S K U \ C o l u m n s \ S K U   T y p e < / K e y > < / a : K e y > < a : V a l u e   i : t y p e = " D i a g r a m D i s p l a y N o d e V i e w S t a t e " > < H e i g h t > 1 5 0 < / H e i g h t > < I s E x p a n d e d > t r u e < / I s E x p a n d e d > < W i d t h > 2 0 0 < / W i d t h > < / a : V a l u e > < / a : K e y V a l u e O f D i a g r a m O b j e c t K e y a n y T y p e z b w N T n L X > < a : K e y V a l u e O f D i a g r a m O b j e c t K e y a n y T y p e z b w N T n L X > < a : K e y > < K e y > T a b l e s \ S K U \ C o l u m n s \ P r o d u c t   F o c u s < / K e y > < / a : K e y > < a : V a l u e   i : t y p e = " D i a g r a m D i s p l a y N o d e V i e w S t a t e " > < H e i g h t > 1 5 0 < / H e i g h t > < I s E x p a n d e d > t r u e < / I s E x p a n d e d > < W i d t h > 2 0 0 < / W i d t h > < / a : V a l u e > < / a : K e y V a l u e O f D i a g r a m O b j e c t K e y a n y T y p e z b w N T n L X > < a : K e y V a l u e O f D i a g r a m O b j e c t K e y a n y T y p e z b w N T n L X > < a : K e y > < K e y > T a b l e s \ S t o r e s < / K e y > < / a : K e y > < a : V a l u e   i : t y p e = " D i a g r a m D i s p l a y N o d e V i e w S t a t e " > < H e i g h t > 2 5 9 < / H e i g h t > < I s E x p a n d e d > t r u e < / I s E x p a n d e d > < L a y e d O u t > t r u e < / L a y e d O u t > < L e f t > 6 1 9 . 6 1 5 2 4 2 2 7 0 6 6 3 2 < / L e f t > < T a b I n d e x > 5 < / T a b I n d e x > < T o p > 2 3 2 < / T o p > < W i d t h > 2 1 9 < / W i d t h > < / a : V a l u e > < / a : K e y V a l u e O f D i a g r a m O b j e c t K e y a n y T y p e z b w N T n L X > < a : K e y V a l u e O f D i a g r a m O b j e c t K e y a n y T y p e z b w N T n L X > < a : K e y > < K e y > T a b l e s \ S t o r e s \ C o l u m n s \ S t o r e   I D < / K e y > < / a : K e y > < a : V a l u e   i : t y p e = " D i a g r a m D i s p l a y N o d e V i e w S t a t e " > < H e i g h t > 1 5 0 < / H e i g h t > < I s E x p a n d e d > t r u e < / I s E x p a n d e d > < W i d t h > 2 0 0 < / W i d t h > < / a : V a l u e > < / a : K e y V a l u e O f D i a g r a m O b j e c t K e y a n y T y p e z b w N T n L X > < a : K e y V a l u e O f D i a g r a m O b j e c t K e y a n y T y p e z b w N T n L X > < a : K e y > < K e y > T a b l e s \ S t o r e s \ C o l u m n s \ S t o r e   N a m e < / K e y > < / a : K e y > < a : V a l u e   i : t y p e = " D i a g r a m D i s p l a y N o d e V i e w S t a t e " > < H e i g h t > 1 5 0 < / H e i g h t > < I s E x p a n d e d > t r u e < / I s E x p a n d e d > < W i d t h > 2 0 0 < / W i d t h > < / a : V a l u e > < / a : K e y V a l u e O f D i a g r a m O b j e c t K e y a n y T y p e z b w N T n L X > < a : K e y V a l u e O f D i a g r a m O b j e c t K e y a n y T y p e z b w N T n L X > < a : K e y > < K e y > T a b l e s \ S t o r e s \ C o l u m n s \ C i t y   I D < / K e y > < / a : K e y > < a : V a l u e   i : t y p e = " D i a g r a m D i s p l a y N o d e V i e w S t a t e " > < H e i g h t > 1 5 0 < / H e i g h t > < I s E x p a n d e d > t r u e < / I s E x p a n d e d > < W i d t h > 2 0 0 < / W i d t h > < / a : V a l u e > < / a : K e y V a l u e O f D i a g r a m O b j e c t K e y a n y T y p e z b w N T n L X > < a : K e y V a l u e O f D i a g r a m O b j e c t K e y a n y T y p e z b w N T n L X > < a : K e y > < K e y > T a b l e s \ S t o r e s \ C o l u m n s \ R e t a i l e r   N a m e < / K e y > < / a : K e y > < a : V a l u e   i : t y p e = " D i a g r a m D i s p l a y N o d e V i e w S t a t e " > < H e i g h t > 1 5 0 < / H e i g h t > < I s E x p a n d e d > t r u e < / I s E x p a n d e d > < W i d t h > 2 0 0 < / W i d t h > < / a : V a l u e > < / a : K e y V a l u e O f D i a g r a m O b j e c t K e y a n y T y p e z b w N T n L X > < a : K e y V a l u e O f D i a g r a m O b j e c t K e y a n y T y p e z b w N T n L X > < a : K e y > < K e y > T a b l e s \ S t o r e s \ C o l u m n s \ R e t a i l e r   C a t e g o r y < / K e y > < / a : K e y > < a : V a l u e   i : t y p e = " D i a g r a m D i s p l a y N o d e V i e w S t a t e " > < H e i g h t > 1 5 0 < / H e i g h t > < I s E x p a n d e d > t r u e < / I s E x p a n d e d > < W i d t h > 2 0 0 < / W i d t h > < / a : V a l u e > < / a : K e y V a l u e O f D i a g r a m O b j e c t K e y a n y T y p e z b w N T n L X > < a : K e y V a l u e O f D i a g r a m O b j e c t K e y a n y T y p e z b w N T n L X > < a : K e y > < K e y > T a b l e s \ S t o r e s \ C o l u m n s \ R e t a i l e r   C l a s s < / K e y > < / a : K e y > < a : V a l u e   i : t y p e = " D i a g r a m D i s p l a y N o d e V i e w S t a t e " > < H e i g h t > 1 5 0 < / H e i g h t > < I s E x p a n d e d > t r u e < / I s E x p a n d e d > < W i d t h > 2 0 0 < / W i d t h > < / a : V a l u e > < / a : K e y V a l u e O f D i a g r a m O b j e c t K e y a n y T y p e z b w N T n L X > < a : K e y V a l u e O f D i a g r a m O b j e c t K e y a n y T y p e z b w N T n L X > < a : K e y > < K e y > T a b l e s \ S t o r e s \ C o l u m n s \ P i n   C o d e < / K e y > < / a : K e y > < a : V a l u e   i : t y p e = " D i a g r a m D i s p l a y N o d e V i e w S t a t e " > < H e i g h t > 1 5 0 < / H e i g h t > < I s E x p a n d e d > t r u e < / I s E x p a n d e d > < W i d t h > 2 0 0 < / W i d t h > < / a : V a l u e > < / a : K e y V a l u e O f D i a g r a m O b j e c t K e y a n y T y p e z b w N T n L X > < a : K e y V a l u e O f D i a g r a m O b j e c t K e y a n y T y p e z b w N T n L X > < a : K e y > < K e y > T a b l e s \ S t o r e s \ C o l u m n s \ S c h e m e s < / K e y > < / a : K e y > < a : V a l u e   i : t y p e = " D i a g r a m D i s p l a y N o d e V i e w S t a t e " > < H e i g h t > 1 5 0 < / H e i g h t > < I s E x p a n d e d > t r u e < / I s E x p a n d e d > < W i d t h > 2 0 0 < / W i d t h > < / a : V a l u e > < / a : K e y V a l u e O f D i a g r a m O b j e c t K e y a n y T y p e z b w N T n L X > < a : K e y V a l u e O f D i a g r a m O b j e c t K e y a n y T y p e z b w N T n L X > < a : K e y > < K e y > T a b l e s \ T r a n s a c t i o n s < / K e y > < / a : K e y > < a : V a l u e   i : t y p e = " D i a g r a m D i s p l a y N o d e V i e w S t a t e " > < H e i g h t > 3 9 1 < / H e i g h t > < I s E x p a n d e d > t r u e < / I s E x p a n d e d > < I s F o c u s e d > t r u e < / I s F o c u s e d > < L a y e d O u t > t r u e < / L a y e d O u t > < L e f t > 9 0 1 . 5 1 9 0 5 2 8 3 8 3 2 9 1 2 < / L e f t > < T a b I n d e x > 3 < / T a b I n d e x > < T o p > 1 0 < / T o p > < W i d t h > 2 0 0 < / W i d t h > < / a : V a l u e > < / a : K e y V a l u e O f D i a g r a m O b j e c t K e y a n y T y p e z b w N T n L X > < a : K e y V a l u e O f D i a g r a m O b j e c t K e y a n y T y p e z b w N T n L X > < a : K e y > < K e y > T a b l e s \ T r a n s a c t i o n s \ C o l u m n s \ T r a n s a c t i o n   # < / K e y > < / a : K e y > < a : V a l u e   i : t y p e = " D i a g r a m D i s p l a y N o d e V i e w S t a t e " > < H e i g h t > 1 5 0 < / H e i g h t > < I s E x p a n d e d > t r u e < / I s E x p a n d e d > < W i d t h > 2 0 0 < / W i d t h > < / a : V a l u e > < / a : K e y V a l u e O f D i a g r a m O b j e c t K e y a n y T y p e z b w N T n L X > < a : K e y V a l u e O f D i a g r a m O b j e c t K e y a n y T y p e z b w N T n L X > < a : K e y > < K e y > T a b l e s \ T r a n s a c t i o n s \ C o l u m n s \ S a l e s m a n   I D < / K e y > < / a : K e y > < a : V a l u e   i : t y p e = " D i a g r a m D i s p l a y N o d e V i e w S t a t e " > < H e i g h t > 1 5 0 < / H e i g h t > < I s E x p a n d e d > t r u e < / I s E x p a n d e d > < W i d t h > 2 0 0 < / W i d t h > < / a : V a l u e > < / a : K e y V a l u e O f D i a g r a m O b j e c t K e y a n y T y p e z b w N T n L X > < a : K e y V a l u e O f D i a g r a m O b j e c t K e y a n y T y p e z b w N T n L X > < a : K e y > < K e y > T a b l e s \ T r a n s a c t i o n s \ C o l u m n s \ C i t y   I D < / K e y > < / a : K e y > < a : V a l u e   i : t y p e = " D i a g r a m D i s p l a y N o d e V i e w S t a t e " > < H e i g h t > 1 5 0 < / H e i g h t > < I s E x p a n d e d > t r u e < / I s E x p a n d e d > < W i d t h > 2 0 0 < / W i d t h > < / a : V a l u e > < / a : K e y V a l u e O f D i a g r a m O b j e c t K e y a n y T y p e z b w N T n L X > < a : K e y V a l u e O f D i a g r a m O b j e c t K e y a n y T y p e z b w N T n L X > < a : K e y > < K e y > T a b l e s \ T r a n s a c t i o n s \ C o l u m n s \ S K U   C o d e < / K e y > < / a : K e y > < a : V a l u e   i : t y p e = " D i a g r a m D i s p l a y N o d e V i e w S t a t e " > < H e i g h t > 1 5 0 < / H e i g h t > < I s E x p a n d e d > t r u e < / I s E x p a n d e d > < W i d t h > 2 0 0 < / W i d t h > < / a : V a l u e > < / a : K e y V a l u e O f D i a g r a m O b j e c t K e y a n y T y p e z b w N T n L X > < a : K e y V a l u e O f D i a g r a m O b j e c t K e y a n y T y p e z b w N T n L X > < a : K e y > < K e y > T a b l e s \ T r a n s a c t i o n s \ C o l u m n s \ S t o r e   I D < / K e y > < / a : K e y > < a : V a l u e   i : t y p e = " D i a g r a m D i s p l a y N o d e V i e w S t a t e " > < H e i g h t > 1 5 0 < / H e i g h t > < I s E x p a n d e d > t r u e < / I s E x p a n d e d > < W i d t h > 2 0 0 < / W i d t h > < / a : V a l u e > < / a : K e y V a l u e O f D i a g r a m O b j e c t K e y a n y T y p e z b w N T n L X > < a : K e y V a l u e O f D i a g r a m O b j e c t K e y a n y T y p e z b w N T n L X > < a : K e y > < K e y > T a b l e s \ T r a n s a c t i o n s \ C o l u m n s \ P e r i o d   I D < / K e y > < / a : K e y > < a : V a l u e   i : t y p e = " D i a g r a m D i s p l a y N o d e V i e w S t a t e " > < H e i g h t > 1 5 0 < / H e i g h t > < I s E x p a n d e d > t r u e < / I s E x p a n d e d > < W i d t h > 2 0 0 < / W i d t h > < / a : V a l u e > < / a : K e y V a l u e O f D i a g r a m O b j e c t K e y a n y T y p e z b w N T n L X > < a : K e y V a l u e O f D i a g r a m O b j e c t K e y a n y T y p e z b w N T n L X > < a : K e y > < K e y > T a b l e s \ T r a n s a c t i o n s \ C o l u m n s \ U n i q u e   T r a n s a c t i o n   I D < / K e y > < / a : K e y > < a : V a l u e   i : t y p e = " D i a g r a m D i s p l a y N o d e V i e w S t a t e " > < H e i g h t > 1 5 0 < / H e i g h t > < I s E x p a n d e d > t r u e < / I s E x p a n d e d > < W i d t h > 2 0 0 < / W i d t h > < / a : V a l u e > < / a : K e y V a l u e O f D i a g r a m O b j e c t K e y a n y T y p e z b w N T n L X > < a : K e y V a l u e O f D i a g r a m O b j e c t K e y a n y T y p e z b w N T n L X > < a : K e y > < K e y > T a b l e s \ T r a n s a c t i o n s \ C o l u m n s \ A c t u a l   S a l e s < / K e y > < / a : K e y > < a : V a l u e   i : t y p e = " D i a g r a m D i s p l a y N o d e V i e w S t a t e " > < H e i g h t > 1 5 0 < / H e i g h t > < I s E x p a n d e d > t r u e < / I s E x p a n d e d > < W i d t h > 2 0 0 < / W i d t h > < / a : V a l u e > < / a : K e y V a l u e O f D i a g r a m O b j e c t K e y a n y T y p e z b w N T n L X > < a : K e y V a l u e O f D i a g r a m O b j e c t K e y a n y T y p e z b w N T n L X > < a : K e y > < K e y > T a b l e s \ T r a n s a c t i o n s \ C o l u m n s \ T a r g e t   S a l e s < / K e y > < / a : K e y > < a : V a l u e   i : t y p e = " D i a g r a m D i s p l a y N o d e V i e w S t a t e " > < H e i g h t > 1 5 0 < / H e i g h t > < I s E x p a n d e d > t r u e < / I s E x p a n d e d > < W i d t h > 2 0 0 < / W i d t h > < / a : V a l u e > < / a : K e y V a l u e O f D i a g r a m O b j e c t K e y a n y T y p e z b w N T n L X > < a : K e y V a l u e O f D i a g r a m O b j e c t K e y a n y T y p e z b w N T n L X > < a : K e y > < K e y > T a b l e s \ T r a n s a c t i o n s \ C o l u m n s \ A c t u a l   V i s i t s < / K e y > < / a : K e y > < a : V a l u e   i : t y p e = " D i a g r a m D i s p l a y N o d e V i e w S t a t e " > < H e i g h t > 1 5 0 < / H e i g h t > < I s E x p a n d e d > t r u e < / I s E x p a n d e d > < W i d t h > 2 0 0 < / W i d t h > < / a : V a l u e > < / a : K e y V a l u e O f D i a g r a m O b j e c t K e y a n y T y p e z b w N T n L X > < a : K e y V a l u e O f D i a g r a m O b j e c t K e y a n y T y p e z b w N T n L X > < a : K e y > < K e y > T a b l e s \ T r a n s a c t i o n s \ C o l u m n s \ T a r g e t   V i s i t s < / K e y > < / a : K e y > < a : V a l u e   i : t y p e = " D i a g r a m D i s p l a y N o d e V i e w S t a t e " > < H e i g h t > 1 5 0 < / H e i g h t > < I s E x p a n d e d > t r u e < / I s E x p a n d e d > < W i d t h > 2 0 0 < / W i d t h > < / a : V a l u e > < / a : K e y V a l u e O f D i a g r a m O b j e c t K e y a n y T y p e z b w N T n L X > < a : K e y V a l u e O f D i a g r a m O b j e c t K e y a n y T y p e z b w N T n L X > < a : K e y > < K e y > T a b l e s \ T r a n s a c t i o n s \ C o l u m n s \ R a n d   S a l e s < / K e y > < / a : K e y > < a : V a l u e   i : t y p e = " D i a g r a m D i s p l a y N o d e V i e w S t a t e " > < H e i g h t > 1 5 0 < / H e i g h t > < I s E x p a n d e d > t r u e < / I s E x p a n d e d > < W i d t h > 2 0 0 < / W i d t h > < / a : V a l u e > < / a : K e y V a l u e O f D i a g r a m O b j e c t K e y a n y T y p e z b w N T n L X > < a : K e y V a l u e O f D i a g r a m O b j e c t K e y a n y T y p e z b w N T n L X > < a : K e y > < K e y > T a b l e s \ T r a n s a c t i o n s \ C o l u m n s \ R a n d   V i s i t s < / K e y > < / a : K e y > < a : V a l u e   i : t y p e = " D i a g r a m D i s p l a y N o d e V i e w S t a t e " > < H e i g h t > 1 5 0 < / H e i g h t > < I s E x p a n d e d > t r u e < / I s E x p a n d e d > < W i d t h > 2 0 0 < / W i d t h > < / a : V a l u e > < / a : K e y V a l u e O f D i a g r a m O b j e c t K e y a n y T y p e z b w N T n L X > < a : K e y V a l u e O f D i a g r a m O b j e c t K e y a n y T y p e z b w N T n L X > < a : K e y > < K e y > T a b l e s \ T r a n s a c t i o n s \ C o l u m n s \ s t o r e   w i s e   s a l e s < / K e y > < / a : K e y > < a : V a l u e   i : t y p e = " D i a g r a m D i s p l a y N o d e V i e w S t a t e " > < H e i g h t > 1 5 0 < / H e i g h t > < I s E x p a n d e d > t r u e < / I s E x p a n d e d > < W i d t h > 2 0 0 < / W i d t h > < / a : V a l u e > < / a : K e y V a l u e O f D i a g r a m O b j e c t K e y a n y T y p e z b w N T n L X > < a : K e y V a l u e O f D i a g r a m O b j e c t K e y a n y T y p e z b w N T n L X > < a : K e y > < K e y > T a b l e s \ T r a n s a c t i o n s \ M e a s u r e s \ S u m   o f   A c t u a l   S a l e s < / K e y > < / a : K e y > < a : V a l u e   i : t y p e = " D i a g r a m D i s p l a y N o d e V i e w S t a t e " > < H e i g h t > 1 5 0 < / H e i g h t > < I s E x p a n d e d > t r u e < / I s E x p a n d e d > < W i d t h > 2 0 0 < / W i d t h > < / a : V a l u e > < / a : K e y V a l u e O f D i a g r a m O b j e c t K e y a n y T y p e z b w N T n L X > < a : K e y V a l u e O f D i a g r a m O b j e c t K e y a n y T y p e z b w N T n L X > < a : K e y > < K e y > T a b l e s \ T r a n s a c t i o n s \ S u m   o f   A c t u a l   S a l e s \ A d d i t i o n a l   I n f o \ I m p l i c i t   M e a s u r e < / K e y > < / a : K e y > < a : V a l u e   i : t y p e = " D i a g r a m D i s p l a y V i e w S t a t e I D i a g r a m T a g A d d i t i o n a l I n f o " / > < / a : K e y V a l u e O f D i a g r a m O b j e c t K e y a n y T y p e z b w N T n L X > < a : K e y V a l u e O f D i a g r a m O b j e c t K e y a n y T y p e z b w N T n L X > < a : K e y > < K e y > R e l a t i o n s h i p s \ & l t ; T a b l e s \ T r a n s a c t i o n s \ C o l u m n s \ S a l e s m a n   I D & g t ; - & l t ; T a b l e s \ S a l e s m a n \ C o l u m n s \ S a l e s m a n   I D & g t ; < / K e y > < / a : K e y > < a : V a l u e   i : t y p e = " D i a g r a m D i s p l a y L i n k V i e w S t a t e " > < A u t o m a t i o n P r o p e r t y H e l p e r T e x t > E n d   p o i n t   1 :   ( 8 8 5 . 5 1 9 0 5 2 8 3 8 3 2 9 , 1 9 1 ) .   E n d   p o i n t   2 :   ( 3 4 2 , 3 8 0 )   < / A u t o m a t i o n P r o p e r t y H e l p e r T e x t > < L a y e d O u t > t r u e < / L a y e d O u t > < P o i n t s   x m l n s : b = " h t t p : / / s c h e m a s . d a t a c o n t r a c t . o r g / 2 0 0 4 / 0 7 / S y s t e m . W i n d o w s " > < b : P o i n t > < b : _ x > 8 8 5 . 5 1 9 0 5 2 8 3 8 3 2 9 1 2 < / b : _ x > < b : _ y > 1 9 1 < / b : _ y > < / b : P o i n t > < b : P o i n t > < b : _ x > 6 0 2 . 1 1 5 2 4 2 0 0 4 5 < / b : _ x > < b : _ y > 1 9 1 < / b : _ y > < / b : P o i n t > < b : P o i n t > < b : _ x > 6 0 0 . 1 1 5 2 4 2 0 0 4 5 < / b : _ x > < b : _ y > 1 9 3 < / b : _ y > < / b : P o i n t > < b : P o i n t > < b : _ x > 6 0 0 . 1 1 5 2 4 2 0 0 4 5 < / b : _ x > < b : _ y > 3 7 8 < / b : _ y > < / b : P o i n t > < b : P o i n t > < b : _ x > 5 9 8 . 1 1 5 2 4 2 0 0 4 5 < / b : _ x > < b : _ y > 3 8 0 < / b : _ y > < / b : P o i n t > < b : P o i n t > < b : _ x > 3 4 2 . 0 0 0 0 0 0 0 0 0 0 0 0 1 1 < / b : _ x > < b : _ y > 3 8 0 < / b : _ y > < / b : P o i n t > < / P o i n t s > < / a : V a l u e > < / a : K e y V a l u e O f D i a g r a m O b j e c t K e y a n y T y p e z b w N T n L X > < a : K e y V a l u e O f D i a g r a m O b j e c t K e y a n y T y p e z b w N T n L X > < a : K e y > < K e y > R e l a t i o n s h i p s \ & l t ; T a b l e s \ T r a n s a c t i o n s \ C o l u m n s \ S a l e s m a n   I D & g t ; - & l t ; T a b l e s \ S a l e s m a n \ C o l u m n s \ S a l e s m a n   I D & g t ; \ F K < / K e y > < / a : K e y > < a : V a l u e   i : t y p e = " D i a g r a m D i s p l a y L i n k E n d p o i n t V i e w S t a t e " > < H e i g h t > 1 6 < / H e i g h t > < L a b e l L o c a t i o n   x m l n s : b = " h t t p : / / s c h e m a s . d a t a c o n t r a c t . o r g / 2 0 0 4 / 0 7 / S y s t e m . W i n d o w s " > < b : _ x > 8 8 5 . 5 1 9 0 5 2 8 3 8 3 2 9 1 2 < / b : _ x > < b : _ y > 1 8 3 < / b : _ y > < / L a b e l L o c a t i o n > < L o c a t i o n   x m l n s : b = " h t t p : / / s c h e m a s . d a t a c o n t r a c t . o r g / 2 0 0 4 / 0 7 / S y s t e m . W i n d o w s " > < b : _ x > 9 0 1 . 5 1 9 0 5 2 8 3 8 3 2 9 1 2 < / b : _ x > < b : _ y > 1 9 1 < / b : _ y > < / L o c a t i o n > < S h a p e R o t a t e A n g l e > 1 8 0 < / S h a p e R o t a t e A n g l e > < W i d t h > 1 6 < / W i d t h > < / a : V a l u e > < / a : K e y V a l u e O f D i a g r a m O b j e c t K e y a n y T y p e z b w N T n L X > < a : K e y V a l u e O f D i a g r a m O b j e c t K e y a n y T y p e z b w N T n L X > < a : K e y > < K e y > R e l a t i o n s h i p s \ & l t ; T a b l e s \ T r a n s a c t i o n s \ C o l u m n s \ S a l e s m a n   I D & g t ; - & l t ; T a b l e s \ S a l e s m a n \ C o l u m n s \ S a l e s m a n   I D & g t ; \ P K < / K e y > < / a : K e y > < a : V a l u e   i : t y p e = " D i a g r a m D i s p l a y L i n k E n d p o i n t V i e w S t a t e " > < H e i g h t > 1 6 < / H e i g h t > < L a b e l L o c a t i o n   x m l n s : b = " h t t p : / / s c h e m a s . d a t a c o n t r a c t . o r g / 2 0 0 4 / 0 7 / S y s t e m . W i n d o w s " > < b : _ x > 3 2 6 . 0 0 0 0 0 0 0 0 0 0 0 0 1 1 < / b : _ x > < b : _ y > 3 7 2 < / b : _ y > < / L a b e l L o c a t i o n > < L o c a t i o n   x m l n s : b = " h t t p : / / s c h e m a s . d a t a c o n t r a c t . o r g / 2 0 0 4 / 0 7 / S y s t e m . W i n d o w s " > < b : _ x > 3 2 6 . 0 0 0 0 0 0 0 0 0 0 0 0 0 6 < / b : _ x > < b : _ y > 3 8 0 < / b : _ y > < / L o c a t i o n > < S h a p e R o t a t e A n g l e > 3 6 0 < / S h a p e R o t a t e A n g l e > < W i d t h > 1 6 < / W i d t h > < / a : V a l u e > < / a : K e y V a l u e O f D i a g r a m O b j e c t K e y a n y T y p e z b w N T n L X > < a : K e y V a l u e O f D i a g r a m O b j e c t K e y a n y T y p e z b w N T n L X > < a : K e y > < K e y > R e l a t i o n s h i p s \ & l t ; T a b l e s \ T r a n s a c t i o n s \ C o l u m n s \ S a l e s m a n   I D & g t ; - & l t ; T a b l e s \ S a l e s m a n \ C o l u m n s \ S a l e s m a n   I D & g t ; \ C r o s s F i l t e r < / K e y > < / a : K e y > < a : V a l u e   i : t y p e = " D i a g r a m D i s p l a y L i n k C r o s s F i l t e r V i e w S t a t e " > < P o i n t s   x m l n s : b = " h t t p : / / s c h e m a s . d a t a c o n t r a c t . o r g / 2 0 0 4 / 0 7 / S y s t e m . W i n d o w s " > < b : P o i n t > < b : _ x > 8 8 5 . 5 1 9 0 5 2 8 3 8 3 2 9 1 2 < / b : _ x > < b : _ y > 1 9 1 < / b : _ y > < / b : P o i n t > < b : P o i n t > < b : _ x > 6 0 2 . 1 1 5 2 4 2 0 0 4 5 < / b : _ x > < b : _ y > 1 9 1 < / b : _ y > < / b : P o i n t > < b : P o i n t > < b : _ x > 6 0 0 . 1 1 5 2 4 2 0 0 4 5 < / b : _ x > < b : _ y > 1 9 3 < / b : _ y > < / b : P o i n t > < b : P o i n t > < b : _ x > 6 0 0 . 1 1 5 2 4 2 0 0 4 5 < / b : _ x > < b : _ y > 3 7 8 < / b : _ y > < / b : P o i n t > < b : P o i n t > < b : _ x > 5 9 8 . 1 1 5 2 4 2 0 0 4 5 < / b : _ x > < b : _ y > 3 8 0 < / b : _ y > < / b : P o i n t > < b : P o i n t > < b : _ x > 3 4 2 . 0 0 0 0 0 0 0 0 0 0 0 0 1 1 < / b : _ x > < b : _ y > 3 8 0 < / b : _ y > < / b : P o i n t > < / P o i n t s > < / a : V a l u e > < / a : K e y V a l u e O f D i a g r a m O b j e c t K e y a n y T y p e z b w N T n L X > < a : K e y V a l u e O f D i a g r a m O b j e c t K e y a n y T y p e z b w N T n L X > < a : K e y > < K e y > R e l a t i o n s h i p s \ & l t ; T a b l e s \ T r a n s a c t i o n s \ C o l u m n s \ S K U   C o d e & g t ; - & l t ; T a b l e s \ S K U \ C o l u m n s \ S K U   C o d e & g t ; < / K e y > < / a : K e y > < a : V a l u e   i : t y p e = " D i a g r a m D i s p l a y L i n k V i e w S t a t e " > < A u t o m a t i o n P r o p e r t y H e l p e r T e x t > E n d   p o i n t   1 :   ( 8 8 5 . 5 1 9 0 5 2 8 3 8 3 2 9 , 1 5 8 . 5 ) .   E n d   p o i n t   2 :   ( 7 7 8 . 7 1 1 4 3 1 7 0 2 9 9 7 , 7 5 )   < / A u t o m a t i o n P r o p e r t y H e l p e r T e x t > < L a y e d O u t > t r u e < / L a y e d O u t > < P o i n t s   x m l n s : b = " h t t p : / / s c h e m a s . d a t a c o n t r a c t . o r g / 2 0 0 4 / 0 7 / S y s t e m . W i n d o w s " > < b : P o i n t > < b : _ x > 8 8 5 . 5 1 9 0 5 2 8 3 8 3 2 9 1 2 < / b : _ x > < b : _ y > 1 5 8 . 5 < / b : _ y > < / b : P o i n t > < b : P o i n t > < b : _ x > 8 3 4 . 1 1 5 2 4 2 5 < / b : _ x > < b : _ y > 1 5 8 . 5 < / b : _ y > < / b : P o i n t > < b : P o i n t > < b : _ x > 8 3 2 . 1 1 5 2 4 2 5 < / b : _ x > < b : _ y > 1 5 6 . 5 < / b : _ y > < / b : P o i n t > < b : P o i n t > < b : _ x > 8 3 2 . 1 1 5 2 4 2 5 < / b : _ x > < b : _ y > 7 7 < / b : _ y > < / b : P o i n t > < b : P o i n t > < b : _ x > 8 3 0 . 1 1 5 2 4 2 5 < / b : _ x > < b : _ y > 7 5 < / b : _ y > < / b : P o i n t > < b : P o i n t > < b : _ x > 7 7 8 . 7 1 1 4 3 1 7 0 2 9 9 7 2 9 < / b : _ x > < b : _ y > 7 5 < / b : _ y > < / b : P o i n t > < / P o i n t s > < / a : V a l u e > < / a : K e y V a l u e O f D i a g r a m O b j e c t K e y a n y T y p e z b w N T n L X > < a : K e y V a l u e O f D i a g r a m O b j e c t K e y a n y T y p e z b w N T n L X > < a : K e y > < K e y > R e l a t i o n s h i p s \ & l t ; T a b l e s \ T r a n s a c t i o n s \ C o l u m n s \ S K U   C o d e & g t ; - & l t ; T a b l e s \ S K U \ C o l u m n s \ S K U   C o d e & g t ; \ F K < / K e y > < / a : K e y > < a : V a l u e   i : t y p e = " D i a g r a m D i s p l a y L i n k E n d p o i n t V i e w S t a t e " > < H e i g h t > 1 6 < / H e i g h t > < L a b e l L o c a t i o n   x m l n s : b = " h t t p : / / s c h e m a s . d a t a c o n t r a c t . o r g / 2 0 0 4 / 0 7 / S y s t e m . W i n d o w s " > < b : _ x > 8 8 5 . 5 1 9 0 5 2 8 3 8 3 2 9 1 2 < / b : _ x > < b : _ y > 1 5 0 . 5 < / b : _ y > < / L a b e l L o c a t i o n > < L o c a t i o n   x m l n s : b = " h t t p : / / s c h e m a s . d a t a c o n t r a c t . o r g / 2 0 0 4 / 0 7 / S y s t e m . W i n d o w s " > < b : _ x > 9 0 1 . 5 1 9 0 5 2 8 3 8 3 2 9 1 2 < / b : _ x > < b : _ y > 1 5 8 . 5 < / b : _ y > < / L o c a t i o n > < S h a p e R o t a t e A n g l e > 1 8 0 < / S h a p e R o t a t e A n g l e > < W i d t h > 1 6 < / W i d t h > < / a : V a l u e > < / a : K e y V a l u e O f D i a g r a m O b j e c t K e y a n y T y p e z b w N T n L X > < a : K e y V a l u e O f D i a g r a m O b j e c t K e y a n y T y p e z b w N T n L X > < a : K e y > < K e y > R e l a t i o n s h i p s \ & l t ; T a b l e s \ T r a n s a c t i o n s \ C o l u m n s \ S K U   C o d e & g t ; - & l t ; T a b l e s \ S K U \ C o l u m n s \ S K U   C o d e & g t ; \ P K < / K e y > < / a : K e y > < a : V a l u e   i : t y p e = " D i a g r a m D i s p l a y L i n k E n d p o i n t V i e w S t a t e " > < H e i g h t > 1 6 < / H e i g h t > < L a b e l L o c a t i o n   x m l n s : b = " h t t p : / / s c h e m a s . d a t a c o n t r a c t . o r g / 2 0 0 4 / 0 7 / S y s t e m . W i n d o w s " > < b : _ x > 7 6 2 . 7 1 1 4 3 1 7 0 2 9 9 7 2 9 < / b : _ x > < b : _ y > 6 7 < / b : _ y > < / L a b e l L o c a t i o n > < L o c a t i o n   x m l n s : b = " h t t p : / / s c h e m a s . d a t a c o n t r a c t . o r g / 2 0 0 4 / 0 7 / S y s t e m . W i n d o w s " > < b : _ x > 7 6 2 . 7 1 1 4 3 1 7 0 2 9 9 7 2 9 < / b : _ x > < b : _ y > 7 5 < / b : _ y > < / L o c a t i o n > < S h a p e R o t a t e A n g l e > 3 6 0 < / S h a p e R o t a t e A n g l e > < W i d t h > 1 6 < / W i d t h > < / a : V a l u e > < / a : K e y V a l u e O f D i a g r a m O b j e c t K e y a n y T y p e z b w N T n L X > < a : K e y V a l u e O f D i a g r a m O b j e c t K e y a n y T y p e z b w N T n L X > < a : K e y > < K e y > R e l a t i o n s h i p s \ & l t ; T a b l e s \ T r a n s a c t i o n s \ C o l u m n s \ S K U   C o d e & g t ; - & l t ; T a b l e s \ S K U \ C o l u m n s \ S K U   C o d e & g t ; \ C r o s s F i l t e r < / K e y > < / a : K e y > < a : V a l u e   i : t y p e = " D i a g r a m D i s p l a y L i n k C r o s s F i l t e r V i e w S t a t e " > < P o i n t s   x m l n s : b = " h t t p : / / s c h e m a s . d a t a c o n t r a c t . o r g / 2 0 0 4 / 0 7 / S y s t e m . W i n d o w s " > < b : P o i n t > < b : _ x > 8 8 5 . 5 1 9 0 5 2 8 3 8 3 2 9 1 2 < / b : _ x > < b : _ y > 1 5 8 . 5 < / b : _ y > < / b : P o i n t > < b : P o i n t > < b : _ x > 8 3 4 . 1 1 5 2 4 2 5 < / b : _ x > < b : _ y > 1 5 8 . 5 < / b : _ y > < / b : P o i n t > < b : P o i n t > < b : _ x > 8 3 2 . 1 1 5 2 4 2 5 < / b : _ x > < b : _ y > 1 5 6 . 5 < / b : _ y > < / b : P o i n t > < b : P o i n t > < b : _ x > 8 3 2 . 1 1 5 2 4 2 5 < / b : _ x > < b : _ y > 7 7 < / b : _ y > < / b : P o i n t > < b : P o i n t > < b : _ x > 8 3 0 . 1 1 5 2 4 2 5 < / b : _ x > < b : _ y > 7 5 < / b : _ y > < / b : P o i n t > < b : P o i n t > < b : _ x > 7 7 8 . 7 1 1 4 3 1 7 0 2 9 9 7 2 9 < / b : _ x > < b : _ y > 7 5 < / b : _ y > < / b : P o i n t > < / P o i n t s > < / a : V a l u e > < / a : K e y V a l u e O f D i a g r a m O b j e c t K e y a n y T y p e z b w N T n L X > < a : K e y V a l u e O f D i a g r a m O b j e c t K e y a n y T y p e z b w N T n L X > < a : K e y > < K e y > R e l a t i o n s h i p s \ & l t ; T a b l e s \ T r a n s a c t i o n s \ C o l u m n s \ S t o r e   I D & g t ; - & l t ; T a b l e s \ S t o r e s \ C o l u m n s \ S t o r e   I D & g t ; < / K e y > < / a : K e y > < a : V a l u e   i : t y p e = " D i a g r a m D i s p l a y L i n k V i e w S t a t e " > < A u t o m a t i o n P r o p e r t y H e l p e r T e x t > E n d   p o i n t   1 :   ( 8 8 5 . 5 1 9 0 5 2 8 3 8 3 2 9 , 2 0 7 . 2 5 ) .   E n d   p o i n t   2 :   ( 7 2 9 . 1 1 5 2 4 2 , 2 1 6 )   < / A u t o m a t i o n P r o p e r t y H e l p e r T e x t > < L a y e d O u t > t r u e < / L a y e d O u t > < P o i n t s   x m l n s : b = " h t t p : / / s c h e m a s . d a t a c o n t r a c t . o r g / 2 0 0 4 / 0 7 / S y s t e m . W i n d o w s " > < b : P o i n t > < b : _ x > 8 8 5 . 5 1 9 0 5 2 8 3 8 3 2 9 1 2 < / b : _ x > < b : _ y > 2 0 7 . 2 5 < / b : _ y > < / b : P o i n t > < b : P o i n t > < b : _ x > 7 3 1 . 1 1 5 2 4 2 < / b : _ x > < b : _ y > 2 0 7 . 2 5 < / b : _ y > < / b : P o i n t > < b : P o i n t > < b : _ x > 7 2 9 . 1 1 5 2 4 2 < / b : _ x > < b : _ y > 2 0 9 . 2 5 < / b : _ y > < / b : P o i n t > < b : P o i n t > < b : _ x > 7 2 9 . 1 1 5 2 4 2 < / b : _ x > < b : _ y > 2 1 6 < / b : _ y > < / b : P o i n t > < / P o i n t s > < / a : V a l u e > < / a : K e y V a l u e O f D i a g r a m O b j e c t K e y a n y T y p e z b w N T n L X > < a : K e y V a l u e O f D i a g r a m O b j e c t K e y a n y T y p e z b w N T n L X > < a : K e y > < K e y > R e l a t i o n s h i p s \ & l t ; T a b l e s \ T r a n s a c t i o n s \ C o l u m n s \ S t o r e   I D & g t ; - & l t ; T a b l e s \ S t o r e s \ C o l u m n s \ S t o r e   I D & g t ; \ F K < / K e y > < / a : K e y > < a : V a l u e   i : t y p e = " D i a g r a m D i s p l a y L i n k E n d p o i n t V i e w S t a t e " > < H e i g h t > 1 6 < / H e i g h t > < L a b e l L o c a t i o n   x m l n s : b = " h t t p : / / s c h e m a s . d a t a c o n t r a c t . o r g / 2 0 0 4 / 0 7 / S y s t e m . W i n d o w s " > < b : _ x > 8 8 5 . 5 1 9 0 5 2 8 3 8 3 2 9 1 2 < / b : _ x > < b : _ y > 1 9 9 . 2 5 < / b : _ y > < / L a b e l L o c a t i o n > < L o c a t i o n   x m l n s : b = " h t t p : / / s c h e m a s . d a t a c o n t r a c t . o r g / 2 0 0 4 / 0 7 / S y s t e m . W i n d o w s " > < b : _ x > 9 0 1 . 5 1 9 0 5 2 8 3 8 3 2 9 1 2 < / b : _ x > < b : _ y > 2 0 7 . 2 5 < / b : _ y > < / L o c a t i o n > < S h a p e R o t a t e A n g l e > 1 8 0 < / S h a p e R o t a t e A n g l e > < W i d t h > 1 6 < / W i d t h > < / a : V a l u e > < / a : K e y V a l u e O f D i a g r a m O b j e c t K e y a n y T y p e z b w N T n L X > < a : K e y V a l u e O f D i a g r a m O b j e c t K e y a n y T y p e z b w N T n L X > < a : K e y > < K e y > R e l a t i o n s h i p s \ & l t ; T a b l e s \ T r a n s a c t i o n s \ C o l u m n s \ S t o r e   I D & g t ; - & l t ; T a b l e s \ S t o r e s \ C o l u m n s \ S t o r e   I D & g t ; \ P K < / K e y > < / a : K e y > < a : V a l u e   i : t y p e = " D i a g r a m D i s p l a y L i n k E n d p o i n t V i e w S t a t e " > < H e i g h t > 1 6 < / H e i g h t > < L a b e l L o c a t i o n   x m l n s : b = " h t t p : / / s c h e m a s . d a t a c o n t r a c t . o r g / 2 0 0 4 / 0 7 / S y s t e m . W i n d o w s " > < b : _ x > 7 2 1 . 1 1 5 2 4 2 < / b : _ x > < b : _ y > 2 1 6 < / b : _ y > < / L a b e l L o c a t i o n > < L o c a t i o n   x m l n s : b = " h t t p : / / s c h e m a s . d a t a c o n t r a c t . o r g / 2 0 0 4 / 0 7 / S y s t e m . W i n d o w s " > < b : _ x > 7 2 9 . 1 1 5 2 4 2 0 0 0 0 0 0 0 8 < / b : _ x > < b : _ y > 2 3 2 < / b : _ y > < / L o c a t i o n > < S h a p e R o t a t e A n g l e > 2 6 9 . 9 9 9 9 9 9 9 9 9 9 9 9 6 < / S h a p e R o t a t e A n g l e > < W i d t h > 1 6 < / W i d t h > < / a : V a l u e > < / a : K e y V a l u e O f D i a g r a m O b j e c t K e y a n y T y p e z b w N T n L X > < a : K e y V a l u e O f D i a g r a m O b j e c t K e y a n y T y p e z b w N T n L X > < a : K e y > < K e y > R e l a t i o n s h i p s \ & l t ; T a b l e s \ T r a n s a c t i o n s \ C o l u m n s \ S t o r e   I D & g t ; - & l t ; T a b l e s \ S t o r e s \ C o l u m n s \ S t o r e   I D & g t ; \ C r o s s F i l t e r < / K e y > < / a : K e y > < a : V a l u e   i : t y p e = " D i a g r a m D i s p l a y L i n k C r o s s F i l t e r V i e w S t a t e " > < P o i n t s   x m l n s : b = " h t t p : / / s c h e m a s . d a t a c o n t r a c t . o r g / 2 0 0 4 / 0 7 / S y s t e m . W i n d o w s " > < b : P o i n t > < b : _ x > 8 8 5 . 5 1 9 0 5 2 8 3 8 3 2 9 1 2 < / b : _ x > < b : _ y > 2 0 7 . 2 5 < / b : _ y > < / b : P o i n t > < b : P o i n t > < b : _ x > 7 3 1 . 1 1 5 2 4 2 < / b : _ x > < b : _ y > 2 0 7 . 2 5 < / b : _ y > < / b : P o i n t > < b : P o i n t > < b : _ x > 7 2 9 . 1 1 5 2 4 2 < / b : _ x > < b : _ y > 2 0 9 . 2 5 < / b : _ y > < / b : P o i n t > < b : P o i n t > < b : _ x > 7 2 9 . 1 1 5 2 4 2 < / b : _ x > < b : _ y > 2 1 6 < / b : _ y > < / b : P o i n t > < / P o i n t s > < / a : V a l u e > < / a : K e y V a l u e O f D i a g r a m O b j e c t K e y a n y T y p e z b w N T n L X > < a : K e y V a l u e O f D i a g r a m O b j e c t K e y a n y T y p e z b w N T n L X > < a : K e y > < K e y > R e l a t i o n s h i p s \ & l t ; T a b l e s \ T r a n s a c t i o n s \ C o l u m n s \ C i t y   I D & g t ; - & l t ; T a b l e s \ R e g i o n \ C o l u m n s \ C i t y - I D & g t ; < / K e y > < / a : K e y > < a : V a l u e   i : t y p e = " D i a g r a m D i s p l a y L i n k V i e w S t a t e " > < A u t o m a t i o n P r o p e r t y H e l p e r T e x t > E n d   p o i n t   1 :   ( 8 8 5 . 5 1 9 0 5 2 8 3 8 3 2 9 , 1 7 4 . 7 5 ) .   E n d   p o i n t   2 :   ( 5 4 6 . 3 0 7 6 2 1 5 0 1 4 0 4 , 1 0 1 . 5 )   < / A u t o m a t i o n P r o p e r t y H e l p e r T e x t > < L a y e d O u t > t r u e < / L a y e d O u t > < P o i n t s   x m l n s : b = " h t t p : / / s c h e m a s . d a t a c o n t r a c t . o r g / 2 0 0 4 / 0 7 / S y s t e m . W i n d o w s " > < b : P o i n t > < b : _ x > 8 8 5 . 5 1 9 0 5 2 8 3 8 3 2 9 1 2 < / b : _ x > < b : _ y > 1 7 4 . 7 5 < / b : _ y > < / b : P o i n t > < b : P o i n t > < b : _ x > 5 4 8 . 3 0 7 6 2 1 5 0 1 4 0 3 7 9 < / b : _ x > < b : _ y > 1 7 4 . 7 5 < / b : _ y > < / b : P o i n t > < b : P o i n t > < b : _ x > 5 4 6 . 3 0 7 6 2 1 5 0 1 4 0 3 7 9 < / b : _ x > < b : _ y > 1 7 2 . 7 5 < / b : _ y > < / b : P o i n t > < b : P o i n t > < b : _ x > 5 4 6 . 3 0 7 6 2 1 5 0 1 4 0 3 7 9 < / b : _ x > < b : _ y > 1 0 1 . 5 < / b : _ y > < / b : P o i n t > < / P o i n t s > < / a : V a l u e > < / a : K e y V a l u e O f D i a g r a m O b j e c t K e y a n y T y p e z b w N T n L X > < a : K e y V a l u e O f D i a g r a m O b j e c t K e y a n y T y p e z b w N T n L X > < a : K e y > < K e y > R e l a t i o n s h i p s \ & l t ; T a b l e s \ T r a n s a c t i o n s \ C o l u m n s \ C i t y   I D & g t ; - & l t ; T a b l e s \ R e g i o n \ C o l u m n s \ C i t y - I D & g t ; \ F K < / K e y > < / a : K e y > < a : V a l u e   i : t y p e = " D i a g r a m D i s p l a y L i n k E n d p o i n t V i e w S t a t e " > < H e i g h t > 1 6 < / H e i g h t > < L a b e l L o c a t i o n   x m l n s : b = " h t t p : / / s c h e m a s . d a t a c o n t r a c t . o r g / 2 0 0 4 / 0 7 / S y s t e m . W i n d o w s " > < b : _ x > 8 8 5 . 5 1 9 0 5 2 8 3 8 3 2 9 1 2 < / b : _ x > < b : _ y > 1 6 6 . 7 5 < / b : _ y > < / L a b e l L o c a t i o n > < L o c a t i o n   x m l n s : b = " h t t p : / / s c h e m a s . d a t a c o n t r a c t . o r g / 2 0 0 4 / 0 7 / S y s t e m . W i n d o w s " > < b : _ x > 9 0 1 . 5 1 9 0 5 2 8 3 8 3 2 9 1 2 < / b : _ x > < b : _ y > 1 7 4 . 7 5 < / b : _ y > < / L o c a t i o n > < S h a p e R o t a t e A n g l e > 1 8 0 < / S h a p e R o t a t e A n g l e > < W i d t h > 1 6 < / W i d t h > < / a : V a l u e > < / a : K e y V a l u e O f D i a g r a m O b j e c t K e y a n y T y p e z b w N T n L X > < a : K e y V a l u e O f D i a g r a m O b j e c t K e y a n y T y p e z b w N T n L X > < a : K e y > < K e y > R e l a t i o n s h i p s \ & l t ; T a b l e s \ T r a n s a c t i o n s \ C o l u m n s \ C i t y   I D & g t ; - & l t ; T a b l e s \ R e g i o n \ C o l u m n s \ C i t y - I D & g t ; \ P K < / K e y > < / a : K e y > < a : V a l u e   i : t y p e = " D i a g r a m D i s p l a y L i n k E n d p o i n t V i e w S t a t e " > < H e i g h t > 1 6 < / H e i g h t > < L a b e l L o c a t i o n   x m l n s : b = " h t t p : / / s c h e m a s . d a t a c o n t r a c t . o r g / 2 0 0 4 / 0 7 / S y s t e m . W i n d o w s " > < b : _ x > 5 3 0 . 3 0 7 6 2 1 5 0 1 4 0 3 7 9 < / b : _ x > < b : _ y > 9 3 . 5 < / b : _ y > < / L a b e l L o c a t i o n > < L o c a t i o n   x m l n s : b = " h t t p : / / s c h e m a s . d a t a c o n t r a c t . o r g / 2 0 0 4 / 0 7 / S y s t e m . W i n d o w s " > < b : _ x > 5 2 9 . 9 0 3 8 1 0 5 6 7 6 6 5 8 < / b : _ x > < b : _ y > 9 9 . 5 < / b : _ y > < / L o c a t i o n > < S h a p e R o t a t e A n g l e > 6 . 9 5 1 3 5 7 9 6 3 2 2 7 0 2 5 < / S h a p e R o t a t e A n g l e > < W i d t h > 1 6 < / W i d t h > < / a : V a l u e > < / a : K e y V a l u e O f D i a g r a m O b j e c t K e y a n y T y p e z b w N T n L X > < a : K e y V a l u e O f D i a g r a m O b j e c t K e y a n y T y p e z b w N T n L X > < a : K e y > < K e y > R e l a t i o n s h i p s \ & l t ; T a b l e s \ T r a n s a c t i o n s \ C o l u m n s \ C i t y   I D & g t ; - & l t ; T a b l e s \ R e g i o n \ C o l u m n s \ C i t y - I D & g t ; \ C r o s s F i l t e r < / K e y > < / a : K e y > < a : V a l u e   i : t y p e = " D i a g r a m D i s p l a y L i n k C r o s s F i l t e r V i e w S t a t e " > < P o i n t s   x m l n s : b = " h t t p : / / s c h e m a s . d a t a c o n t r a c t . o r g / 2 0 0 4 / 0 7 / S y s t e m . W i n d o w s " > < b : P o i n t > < b : _ x > 8 8 5 . 5 1 9 0 5 2 8 3 8 3 2 9 1 2 < / b : _ x > < b : _ y > 1 7 4 . 7 5 < / b : _ y > < / b : P o i n t > < b : P o i n t > < b : _ x > 5 4 8 . 3 0 7 6 2 1 5 0 1 4 0 3 7 9 < / b : _ x > < b : _ y > 1 7 4 . 7 5 < / b : _ y > < / b : P o i n t > < b : P o i n t > < b : _ x > 5 4 6 . 3 0 7 6 2 1 5 0 1 4 0 3 7 9 < / b : _ x > < b : _ y > 1 7 2 . 7 5 < / b : _ y > < / b : P o i n t > < b : P o i n t > < b : _ x > 5 4 6 . 3 0 7 6 2 1 5 0 1 4 0 3 7 9 < / b : _ x > < b : _ y > 1 0 1 . 5 < / b : _ y > < / b : P o i n t > < / P o i n t s > < / a : V a l u e > < / a : K e y V a l u e O f D i a g r a m O b j e c t K e y a n y T y p e z b w N T n L X > < a : K e y V a l u e O f D i a g r a m O b j e c t K e y a n y T y p e z b w N T n L X > < a : K e y > < K e y > R e l a t i o n s h i p s \ & l t ; T a b l e s \ T r a n s a c t i o n s \ C o l u m n s \ P e r i o d   I D & g t ; - & l t ; T a b l e s \ P e r i o d \ C o l u m n s \ P e r i o d & g t ; < / K e y > < / a : K e y > < a : V a l u e   i : t y p e = " D i a g r a m D i s p l a y L i n k V i e w S t a t e " > < A u t o m a t i o n P r o p e r t y H e l p e r T e x t > E n d   p o i n t   1 :   ( 1 0 0 1 . 5 1 9 0 5 3 , - 5 . 9 9 9 9 9 9 9 9 9 9 9 9 9 9 ) .   E n d   p o i n t   2 :   ( 2 1 6 , 9 7 )   < / A u t o m a t i o n P r o p e r t y H e l p e r T e x t > < L a y e d O u t > t r u e < / L a y e d O u t > < P o i n t s   x m l n s : b = " h t t p : / / s c h e m a s . d a t a c o n t r a c t . o r g / 2 0 0 4 / 0 7 / S y s t e m . W i n d o w s " > < b : P o i n t > < b : _ x > 1 0 0 1 . 5 1 9 0 5 3 < / b : _ x > < b : _ y > - 5 . 9 9 9 9 9 9 9 9 9 9 9 9 9 8 5 8 < / b : _ y > < / b : P o i n t > < b : P o i n t > < b : _ x > 1 0 0 1 . 5 1 9 0 5 3 < / b : _ x > < b : _ y > - 1 7 . 5 < / b : _ y > < / b : P o i n t > < b : P o i n t > < b : _ x > 9 9 9 . 5 1 9 0 5 3 < / b : _ x > < b : _ y > - 1 9 . 5 < / b : _ y > < / b : P o i n t > < b : P o i n t > < b : _ x > 3 1 2 . 4 0 3 8 1 1 0 0 4 4 9 9 9 7 < / b : _ x > < b : _ y > - 1 9 . 5 < / b : _ y > < / b : P o i n t > < b : P o i n t > < b : _ x > 3 1 0 . 4 0 3 8 1 1 0 0 4 4 9 9 9 7 < / b : _ x > < b : _ y > - 1 7 . 5 < / b : _ y > < / b : P o i n t > < b : P o i n t > < b : _ x > 3 1 0 . 4 0 3 8 1 1 0 0 4 4 9 9 9 7 < / b : _ x > < b : _ y > 9 5 < / b : _ y > < / b : P o i n t > < b : P o i n t > < b : _ x > 3 0 8 . 4 0 3 8 1 1 0 0 4 4 9 9 9 7 < / b : _ x > < b : _ y > 9 7 < / b : _ y > < / b : P o i n t > < b : P o i n t > < b : _ x > 2 1 6 . 0 0 0 0 0 0 0 0 0 0 0 0 1 7 < / b : _ x > < b : _ y > 9 7 < / b : _ y > < / b : P o i n t > < / P o i n t s > < / a : V a l u e > < / a : K e y V a l u e O f D i a g r a m O b j e c t K e y a n y T y p e z b w N T n L X > < a : K e y V a l u e O f D i a g r a m O b j e c t K e y a n y T y p e z b w N T n L X > < a : K e y > < K e y > R e l a t i o n s h i p s \ & l t ; T a b l e s \ T r a n s a c t i o n s \ C o l u m n s \ P e r i o d   I D & g t ; - & l t ; T a b l e s \ P e r i o d \ C o l u m n s \ P e r i o d & g t ; \ F K < / K e y > < / a : K e y > < a : V a l u e   i : t y p e = " D i a g r a m D i s p l a y L i n k E n d p o i n t V i e w S t a t e " > < H e i g h t > 1 6 < / H e i g h t > < L a b e l L o c a t i o n   x m l n s : b = " h t t p : / / s c h e m a s . d a t a c o n t r a c t . o r g / 2 0 0 4 / 0 7 / S y s t e m . W i n d o w s " > < b : _ x > 9 9 3 . 5 1 9 0 5 3 < / b : _ x > < b : _ y > - 5 . 9 9 9 9 9 9 9 9 9 9 9 9 9 8 5 8 < / b : _ y > < / L a b e l L o c a t i o n > < L o c a t i o n   x m l n s : b = " h t t p : / / s c h e m a s . d a t a c o n t r a c t . o r g / 2 0 0 4 / 0 7 / S y s t e m . W i n d o w s " > < b : _ x > 1 0 0 1 . 5 1 9 0 5 3 < / b : _ x > < b : _ y > 1 0 . 0 0 0 0 0 0 0 0 0 0 0 0 0 1 4 < / b : _ y > < / L o c a t i o n > < S h a p e R o t a t e A n g l e > 2 7 0 < / S h a p e R o t a t e A n g l e > < W i d t h > 1 6 < / W i d t h > < / a : V a l u e > < / a : K e y V a l u e O f D i a g r a m O b j e c t K e y a n y T y p e z b w N T n L X > < a : K e y V a l u e O f D i a g r a m O b j e c t K e y a n y T y p e z b w N T n L X > < a : K e y > < K e y > R e l a t i o n s h i p s \ & l t ; T a b l e s \ T r a n s a c t i o n s \ C o l u m n s \ P e r i o d   I D & g t ; - & l t ; T a b l e s \ P e r i o d \ C o l u m n s \ P e r i o d & g t ; \ P K < / K e y > < / a : K e y > < a : V a l u e   i : t y p e = " D i a g r a m D i s p l a y L i n k E n d p o i n t V i e w S t a t e " > < H e i g h t > 1 6 < / H e i g h t > < L a b e l L o c a t i o n   x m l n s : b = " h t t p : / / s c h e m a s . d a t a c o n t r a c t . o r g / 2 0 0 4 / 0 7 / S y s t e m . W i n d o w s " > < b : _ x > 2 0 0 . 0 0 0 0 0 0 0 0 0 0 0 0 1 7 < / b : _ x > < b : _ y > 8 9 < / b : _ y > < / L a b e l L o c a t i o n > < L o c a t i o n   x m l n s : b = " h t t p : / / s c h e m a s . d a t a c o n t r a c t . o r g / 2 0 0 4 / 0 7 / S y s t e m . W i n d o w s " > < b : _ x > 2 0 0 . 0 0 0 0 0 0 0 0 0 0 0 0 0 9 < / b : _ x > < b : _ y > 9 7 < / b : _ y > < / L o c a t i o n > < S h a p e R o t a t e A n g l e > 3 6 0 < / S h a p e R o t a t e A n g l e > < W i d t h > 1 6 < / W i d t h > < / a : V a l u e > < / a : K e y V a l u e O f D i a g r a m O b j e c t K e y a n y T y p e z b w N T n L X > < a : K e y V a l u e O f D i a g r a m O b j e c t K e y a n y T y p e z b w N T n L X > < a : K e y > < K e y > R e l a t i o n s h i p s \ & l t ; T a b l e s \ T r a n s a c t i o n s \ C o l u m n s \ P e r i o d   I D & g t ; - & l t ; T a b l e s \ P e r i o d \ C o l u m n s \ P e r i o d & g t ; \ C r o s s F i l t e r < / K e y > < / a : K e y > < a : V a l u e   i : t y p e = " D i a g r a m D i s p l a y L i n k C r o s s F i l t e r V i e w S t a t e " > < P o i n t s   x m l n s : b = " h t t p : / / s c h e m a s . d a t a c o n t r a c t . o r g / 2 0 0 4 / 0 7 / S y s t e m . W i n d o w s " > < b : P o i n t > < b : _ x > 1 0 0 1 . 5 1 9 0 5 3 < / b : _ x > < b : _ y > - 5 . 9 9 9 9 9 9 9 9 9 9 9 9 9 8 5 8 < / b : _ y > < / b : P o i n t > < b : P o i n t > < b : _ x > 1 0 0 1 . 5 1 9 0 5 3 < / b : _ x > < b : _ y > - 1 7 . 5 < / b : _ y > < / b : P o i n t > < b : P o i n t > < b : _ x > 9 9 9 . 5 1 9 0 5 3 < / b : _ x > < b : _ y > - 1 9 . 5 < / b : _ y > < / b : P o i n t > < b : P o i n t > < b : _ x > 3 1 2 . 4 0 3 8 1 1 0 0 4 4 9 9 9 7 < / b : _ x > < b : _ y > - 1 9 . 5 < / b : _ y > < / b : P o i n t > < b : P o i n t > < b : _ x > 3 1 0 . 4 0 3 8 1 1 0 0 4 4 9 9 9 7 < / b : _ x > < b : _ y > - 1 7 . 5 < / b : _ y > < / b : P o i n t > < b : P o i n t > < b : _ x > 3 1 0 . 4 0 3 8 1 1 0 0 4 4 9 9 9 7 < / b : _ x > < b : _ y > 9 5 < / b : _ y > < / b : P o i n t > < b : P o i n t > < b : _ x > 3 0 8 . 4 0 3 8 1 1 0 0 4 4 9 9 9 7 < / b : _ x > < b : _ y > 9 7 < / b : _ y > < / b : P o i n t > < b : P o i n t > < b : _ x > 2 1 6 . 0 0 0 0 0 0 0 0 0 0 0 0 1 7 < / b : _ x > < b : _ y > 9 7 < / b : _ y > < / b : P o i n t > < / P o i n t s > < / a : V a l u e > < / a : K e y V a l u e O f D i a g r a m O b j e c t K e y a n y T y p e z b w N T n L X > < / V i e w S t a t e s > < / D i a g r a m M a n a g e r . S e r i a l i z a b l e D i a g r a m > < / A r r a y O f D i a g r a m M a n a g e r . S e r i a l i z a b l e D i a g r a m > ] ] > < / C u s t o m C o n t e n t > < / G e m i n i > 
</file>

<file path=customXml/item3.xml>��< ? x m l   v e r s i o n = " 1 . 0 "   e n c o d i n g = " U T F - 1 6 " ? > < G e m i n i   x m l n s = " h t t p : / / g e m i n i / p i v o t c u s t o m i z a t i o n / T a b l e X M L _ S a l e s m a n _ e 9 1 a 5 a c 3 - 1 8 0 4 - 4 a 4 b - 8 0 2 e - 3 3 5 e 4 a f 7 a 6 d c " > < C u s t o m C o n t e n t > < ! [ C D A T A [ < T a b l e W i d g e t G r i d S e r i a l i z a t i o n   x m l n s : x s d = " h t t p : / / w w w . w 3 . o r g / 2 0 0 1 / X M L S c h e m a "   x m l n s : x s i = " h t t p : / / w w w . w 3 . o r g / 2 0 0 1 / X M L S c h e m a - i n s t a n c e " > < C o l u m n S u g g e s t e d T y p e   / > < C o l u m n F o r m a t   / > < C o l u m n A c c u r a c y   / > < C o l u m n C u r r e n c y S y m b o l   / > < C o l u m n P o s i t i v e P a t t e r n   / > < C o l u m n N e g a t i v e P a t t e r n   / > < C o l u m n W i d t h s > < i t e m > < k e y > < s t r i n g > S a l e s m a n   I D < / s t r i n g > < / k e y > < v a l u e > < i n t > 1 1 1 < / i n t > < / v a l u e > < / i t e m > < i t e m > < k e y > < s t r i n g > F i r s t   N a m e < / s t r i n g > < / k e y > < v a l u e > < i n t > 1 0 3 < / i n t > < / v a l u e > < / i t e m > < i t e m > < k e y > < s t r i n g > L a s t   N a m e < / s t r i n g > < / k e y > < v a l u e > < i n t > 1 0 0 < / i n t > < / v a l u e > < / i t e m > < i t e m > < k e y > < s t r i n g > S a l e s m a n   N a m e < / s t r i n g > < / k e y > < v a l u e > < i n t > 1 3 5 < / i n t > < / v a l u e > < / i t e m > < i t e m > < k e y > < s t r i n g > G e n d e r < / s t r i n g > < / k e y > < v a l u e > < i n t > 8 2 < / i n t > < / v a l u e > < / i t e m > < i t e m > < k e y > < s t r i n g > A g e < / s t r i n g > < / k e y > < v a l u e > < i n t > 6 0 < / i n t > < / v a l u e > < / i t e m > < i t e m > < k e y > < s t r i n g > E x p e r i e n c e   ( Y e a r s ) < / s t r i n g > < / k e y > < v a l u e > < i n t > 1 5 0 < / i n t > < / v a l u e > < / i t e m > < i t e m > < k e y > < s t r i n g > M a r i t a l   S t a t u s < / s t r i n g > < / k e y > < v a l u e > < i n t > 1 2 1 < / i n t > < / v a l u e > < / i t e m > < i t e m > < k e y > < s t r i n g > S a l e s   M a n a g e r   N a m e < / s t r i n g > < / k e y > < v a l u e > < i n t > 1 6 5 < / i n t > < / v a l u e > < / i t e m > < i t e m > < k e y > < s t r i n g > A g e   G r o u p < / s t r i n g > < / k e y > < v a l u e > < i n t > 1 0 1 < / i n t > < / v a l u e > < / i t e m > < i t e m > < k e y > < s t r i n g > E x p e r i e n c e   G r o u p < / s t r i n g > < / k e y > < v a l u e > < i n t > 1 4 6 < / i n t > < / v a l u e > < / i t e m > < / C o l u m n W i d t h s > < C o l u m n D i s p l a y I n d e x > < i t e m > < k e y > < s t r i n g > S a l e s m a n   I D < / s t r i n g > < / k e y > < v a l u e > < i n t > 0 < / i n t > < / v a l u e > < / i t e m > < i t e m > < k e y > < s t r i n g > F i r s t   N a m e < / s t r i n g > < / k e y > < v a l u e > < i n t > 1 < / i n t > < / v a l u e > < / i t e m > < i t e m > < k e y > < s t r i n g > L a s t   N a m e < / s t r i n g > < / k e y > < v a l u e > < i n t > 2 < / i n t > < / v a l u e > < / i t e m > < i t e m > < k e y > < s t r i n g > S a l e s m a n   N a m e < / s t r i n g > < / k e y > < v a l u e > < i n t > 3 < / i n t > < / v a l u e > < / i t e m > < i t e m > < k e y > < s t r i n g > G e n d e r < / s t r i n g > < / k e y > < v a l u e > < i n t > 4 < / i n t > < / v a l u e > < / i t e m > < i t e m > < k e y > < s t r i n g > A g e < / s t r i n g > < / k e y > < v a l u e > < i n t > 5 < / i n t > < / v a l u e > < / i t e m > < i t e m > < k e y > < s t r i n g > E x p e r i e n c e   ( Y e a r s ) < / s t r i n g > < / k e y > < v a l u e > < i n t > 6 < / i n t > < / v a l u e > < / i t e m > < i t e m > < k e y > < s t r i n g > M a r i t a l   S t a t u s < / s t r i n g > < / k e y > < v a l u e > < i n t > 7 < / i n t > < / v a l u e > < / i t e m > < i t e m > < k e y > < s t r i n g > S a l e s   M a n a g e r   N a m e < / s t r i n g > < / k e y > < v a l u e > < i n t > 8 < / i n t > < / v a l u e > < / i t e m > < i t e m > < k e y > < s t r i n g > A g e   G r o u p < / s t r i n g > < / k e y > < v a l u e > < i n t > 9 < / i n t > < / v a l u e > < / i t e m > < i t e m > < k e y > < s t r i n g > E x p e r i e n c e   G r o u p < / s t r i n g > < / k e y > < v a l u e > < i n t > 1 0 < / i n t > < / v a l u e > < / i t e m > < / C o l u m n D i s p l a y I n d e x > < C o l u m n F r o z e n   / > < C o l u m n C h e c k e d   / > < C o l u m n F i l t e r   / > < S e l e c t i o n F i l t e r   / > < F i l t e r P a r a m e t e r s   / > < I s S o r t D e s c e n d i n g > f a l s e < / I s S o r t D e s c e n d i n g > < / T a b l e W i d g e t G r i d S e r i a l i z a t i o n > ] ] > < / C u s t o m C o n t e n t > < / G e m i n i > 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1 6 " ? > < G e m i n i   x m l n s = " h t t p : / / g e m i n i / p i v o t c u s t o m i z a t i o n / M a n u a l C a l c M o d e " > < C u s t o m C o n t e n t > < ! [ C D A T A [ F a l s 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 P e r i o d _ 1 2 1 a 2 8 b 0 - 3 f 9 1 - 4 0 f 1 - 9 c 7 a - 5 a 2 5 d e 1 1 b 2 9 f < / K e y > < V a l u e   x m l n s : a = " h t t p : / / s c h e m a s . d a t a c o n t r a c t . o r g / 2 0 0 4 / 0 7 / M i c r o s o f t . A n a l y s i s S e r v i c e s . C o m m o n " > < a : H a s F o c u s > t r u e < / a : H a s F o c u s > < a : S i z e A t D p i 9 6 > 1 1 3 < / a : S i z e A t D p i 9 6 > < a : V i s i b l e > t r u e < / a : V i s i b l e > < / V a l u e > < / K e y V a l u e O f s t r i n g S a n d b o x E d i t o r . M e a s u r e G r i d S t a t e S c d E 3 5 R y > < K e y V a l u e O f s t r i n g S a n d b o x E d i t o r . M e a s u r e G r i d S t a t e S c d E 3 5 R y > < K e y > R e g i o n _ b 1 3 d 1 1 8 0 - 4 6 8 3 - 4 6 a 3 - 8 5 7 1 - 5 e b f d 0 9 a 7 f 9 c < / K e y > < V a l u e   x m l n s : a = " h t t p : / / s c h e m a s . d a t a c o n t r a c t . o r g / 2 0 0 4 / 0 7 / M i c r o s o f t . A n a l y s i s S e r v i c e s . C o m m o n " > < a : H a s F o c u s > t r u e < / a : H a s F o c u s > < a : S i z e A t D p i 9 6 > 1 1 3 < / a : S i z e A t D p i 9 6 > < a : V i s i b l e > t r u e < / a : V i s i b l e > < / V a l u e > < / K e y V a l u e O f s t r i n g S a n d b o x E d i t o r . M e a s u r e G r i d S t a t e S c d E 3 5 R y > < K e y V a l u e O f s t r i n g S a n d b o x E d i t o r . M e a s u r e G r i d S t a t e S c d E 3 5 R y > < K e y > S a l e s m a n _ e 9 1 a 5 a c 3 - 1 8 0 4 - 4 a 4 b - 8 0 2 e - 3 3 5 e 4 a f 7 a 6 d c < / K e y > < V a l u e   x m l n s : a = " h t t p : / / s c h e m a s . d a t a c o n t r a c t . o r g / 2 0 0 4 / 0 7 / M i c r o s o f t . A n a l y s i s S e r v i c e s . C o m m o n " > < a : H a s F o c u s > t r u e < / a : H a s F o c u s > < a : S i z e A t D p i 9 6 > 1 1 3 < / a : S i z e A t D p i 9 6 > < a : V i s i b l e > t r u e < / a : V i s i b l e > < / V a l u e > < / K e y V a l u e O f s t r i n g S a n d b o x E d i t o r . M e a s u r e G r i d S t a t e S c d E 3 5 R y > < K e y V a l u e O f s t r i n g S a n d b o x E d i t o r . M e a s u r e G r i d S t a t e S c d E 3 5 R y > < K e y > S K U _ f 7 6 1 0 1 0 6 - 8 e 9 7 - 4 8 2 2 - a 0 9 2 - 1 0 6 f 5 2 c f 9 8 8 4 < / K e y > < V a l u e   x m l n s : a = " h t t p : / / s c h e m a s . d a t a c o n t r a c t . o r g / 2 0 0 4 / 0 7 / M i c r o s o f t . A n a l y s i s S e r v i c e s . C o m m o n " > < a : H a s F o c u s > t r u e < / a : H a s F o c u s > < a : S i z e A t D p i 9 6 > 1 1 3 < / a : S i z e A t D p i 9 6 > < a : V i s i b l e > t r u e < / a : V i s i b l e > < / V a l u e > < / K e y V a l u e O f s t r i n g S a n d b o x E d i t o r . M e a s u r e G r i d S t a t e S c d E 3 5 R y > < K e y V a l u e O f s t r i n g S a n d b o x E d i t o r . M e a s u r e G r i d S t a t e S c d E 3 5 R y > < K e y > S t o r e s _ 9 9 4 9 0 1 6 6 - f 0 7 6 - 4 b 7 3 - a 2 e c - 3 0 6 c 9 d 8 2 6 7 3 d < / K e y > < V a l u e   x m l n s : a = " h t t p : / / s c h e m a s . d a t a c o n t r a c t . o r g / 2 0 0 4 / 0 7 / M i c r o s o f t . A n a l y s i s S e r v i c e s . C o m m o n " > < a : H a s F o c u s > t r u e < / a : H a s F o c u s > < a : S i z e A t D p i 9 6 > 1 1 3 < / a : S i z e A t D p i 9 6 > < a : V i s i b l e > t r u e < / a : V i s i b l e > < / V a l u e > < / K e y V a l u e O f s t r i n g S a n d b o x E d i t o r . M e a s u r e G r i d S t a t e S c d E 3 5 R y > < K e y V a l u e O f s t r i n g S a n d b o x E d i t o r . M e a s u r e G r i d S t a t e S c d E 3 5 R y > < K e y > T r a n s a c t i o n s _ b 5 7 8 7 c 4 9 - 8 5 e 0 - 4 8 3 f - a 3 8 d - 3 4 6 3 0 b d 6 3 a 1 5 < / 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R e g i o n _ b 1 3 d 1 1 8 0 - 4 6 8 3 - 4 6 a 3 - 8 5 7 1 - 5 e b f d 0 9 a 7 f 9 c " > < C u s t o m C o n t e n t > < ! [ C D A T A [ < T a b l e W i d g e t G r i d S e r i a l i z a t i o n   x m l n s : x s d = " h t t p : / / w w w . w 3 . o r g / 2 0 0 1 / X M L S c h e m a "   x m l n s : x s i = " h t t p : / / w w w . w 3 . o r g / 2 0 0 1 / X M L S c h e m a - i n s t a n c e " > < C o l u m n S u g g e s t e d T y p e   / > < C o l u m n F o r m a t   / > < C o l u m n A c c u r a c y   / > < C o l u m n C u r r e n c y S y m b o l   / > < C o l u m n P o s i t i v e P a t t e r n   / > < C o l u m n N e g a t i v e P a t t e r n   / > < C o l u m n W i d t h s > < i t e m > < k e y > < s t r i n g > C i t y - I D < / s t r i n g > < / k e y > < v a l u e > < i n t > 7 8 < / i n t > < / v a l u e > < / i t e m > < i t e m > < k e y > < s t r i n g > C i t y < / s t r i n g > < / k e y > < v a l u e > < i n t > 6 0 < / i n t > < / v a l u e > < / i t e m > < i t e m > < k e y > < s t r i n g > S t a t e < / s t r i n g > < / k e y > < v a l u e > < i n t > 6 8 < / i n t > < / v a l u e > < / i t e m > < i t e m > < k e y > < s t r i n g > R e g i o n < / s t r i n g > < / k e y > < v a l u e > < i n t > 7 9 < / i n t > < / v a l u e > < / i t e m > < i t e m > < k e y > < s t r i n g > P o p u l a t i o n < / s t r i n g > < / k e y > < v a l u e > < i n t > 1 0 3 < / i n t > < / v a l u e > < / i t e m > < / C o l u m n W i d t h s > < C o l u m n D i s p l a y I n d e x > < i t e m > < k e y > < s t r i n g > C i t y - I D < / s t r i n g > < / k e y > < v a l u e > < i n t > 0 < / i n t > < / v a l u e > < / i t e m > < i t e m > < k e y > < s t r i n g > C i t y < / s t r i n g > < / k e y > < v a l u e > < i n t > 1 < / i n t > < / v a l u e > < / i t e m > < i t e m > < k e y > < s t r i n g > S t a t e < / s t r i n g > < / k e y > < v a l u e > < i n t > 2 < / i n t > < / v a l u e > < / i t e m > < i t e m > < k e y > < s t r i n g > R e g i o n < / s t r i n g > < / k e y > < v a l u e > < i n t > 3 < / i n t > < / v a l u e > < / i t e m > < i t e m > < k e y > < s t r i n g > P o p u l a t i o n < / 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l i e n t W i n d o w X M L " > < C u s t o m C o n t e n t > < ! [ C D A T A [ T r a n s a c t i o n s _ b 5 7 8 7 c 4 9 - 8 5 e 0 - 4 8 3 f - a 3 8 d - 3 4 6 3 0 b d 6 3 a 1 5 ] ] > < / C u s t o m C o n t e n t > < / G e m i n i > 
</file>

<file path=customXml/itemProps1.xml><?xml version="1.0" encoding="utf-8"?>
<ds:datastoreItem xmlns:ds="http://schemas.openxmlformats.org/officeDocument/2006/customXml" ds:itemID="{F50CD52A-81C0-4EE7-BF10-2789DB561A80}">
  <ds:schemaRefs/>
</ds:datastoreItem>
</file>

<file path=customXml/itemProps10.xml><?xml version="1.0" encoding="utf-8"?>
<ds:datastoreItem xmlns:ds="http://schemas.openxmlformats.org/officeDocument/2006/customXml" ds:itemID="{A3125830-E133-43C9-A889-3DD658136BFC}">
  <ds:schemaRefs/>
</ds:datastoreItem>
</file>

<file path=customXml/itemProps11.xml><?xml version="1.0" encoding="utf-8"?>
<ds:datastoreItem xmlns:ds="http://schemas.openxmlformats.org/officeDocument/2006/customXml" ds:itemID="{4C39D0EE-AAD8-4311-B98B-1BE9718A98E6}">
  <ds:schemaRefs/>
</ds:datastoreItem>
</file>

<file path=customXml/itemProps12.xml><?xml version="1.0" encoding="utf-8"?>
<ds:datastoreItem xmlns:ds="http://schemas.openxmlformats.org/officeDocument/2006/customXml" ds:itemID="{D586750A-5023-4145-8FDD-750A2A26D9F5}">
  <ds:schemaRefs/>
</ds:datastoreItem>
</file>

<file path=customXml/itemProps13.xml><?xml version="1.0" encoding="utf-8"?>
<ds:datastoreItem xmlns:ds="http://schemas.openxmlformats.org/officeDocument/2006/customXml" ds:itemID="{C622B96F-DB5C-459A-B9D4-E31C7E81A139}">
  <ds:schemaRefs/>
</ds:datastoreItem>
</file>

<file path=customXml/itemProps14.xml><?xml version="1.0" encoding="utf-8"?>
<ds:datastoreItem xmlns:ds="http://schemas.openxmlformats.org/officeDocument/2006/customXml" ds:itemID="{7DC5F2C2-A8EF-4E43-B618-0B3F877BE6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5e8dba6-3853-4196-b265-02cf447a653c"/>
    <ds:schemaRef ds:uri="08d603f4-0f0c-4940-bc6e-c14712a9fd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5.xml><?xml version="1.0" encoding="utf-8"?>
<ds:datastoreItem xmlns:ds="http://schemas.openxmlformats.org/officeDocument/2006/customXml" ds:itemID="{8802FEB0-42C2-4F45-AF89-3B6A07117790}">
  <ds:schemaRefs/>
</ds:datastoreItem>
</file>

<file path=customXml/itemProps16.xml><?xml version="1.0" encoding="utf-8"?>
<ds:datastoreItem xmlns:ds="http://schemas.openxmlformats.org/officeDocument/2006/customXml" ds:itemID="{E52FC011-6838-468E-B195-195A22B1D800}">
  <ds:schemaRefs/>
</ds:datastoreItem>
</file>

<file path=customXml/itemProps17.xml><?xml version="1.0" encoding="utf-8"?>
<ds:datastoreItem xmlns:ds="http://schemas.openxmlformats.org/officeDocument/2006/customXml" ds:itemID="{540A728F-5144-4666-8B37-0DBAD16066C4}">
  <ds:schemaRefs>
    <ds:schemaRef ds:uri="http://purl.org/dc/elements/1.1/"/>
    <ds:schemaRef ds:uri="08d603f4-0f0c-4940-bc6e-c14712a9fd11"/>
    <ds:schemaRef ds:uri="http://schemas.microsoft.com/office/2006/documentManagement/types"/>
    <ds:schemaRef ds:uri="http://www.w3.org/XML/1998/namespace"/>
    <ds:schemaRef ds:uri="http://schemas.openxmlformats.org/package/2006/metadata/core-properties"/>
    <ds:schemaRef ds:uri="b5e8dba6-3853-4196-b265-02cf447a653c"/>
    <ds:schemaRef ds:uri="http://purl.org/dc/terms/"/>
    <ds:schemaRef ds:uri="http://schemas.microsoft.com/office/infopath/2007/PartnerControls"/>
    <ds:schemaRef ds:uri="http://schemas.microsoft.com/office/2006/metadata/properties"/>
    <ds:schemaRef ds:uri="http://purl.org/dc/dcmitype/"/>
  </ds:schemaRefs>
</ds:datastoreItem>
</file>

<file path=customXml/itemProps18.xml><?xml version="1.0" encoding="utf-8"?>
<ds:datastoreItem xmlns:ds="http://schemas.openxmlformats.org/officeDocument/2006/customXml" ds:itemID="{DC6DE7D2-4E1E-4156-AFE3-EA8749086834}">
  <ds:schemaRefs/>
</ds:datastoreItem>
</file>

<file path=customXml/itemProps19.xml><?xml version="1.0" encoding="utf-8"?>
<ds:datastoreItem xmlns:ds="http://schemas.openxmlformats.org/officeDocument/2006/customXml" ds:itemID="{E5506D7E-4A22-4DCE-AAF6-3C14E749FDD3}">
  <ds:schemaRefs/>
</ds:datastoreItem>
</file>

<file path=customXml/itemProps2.xml><?xml version="1.0" encoding="utf-8"?>
<ds:datastoreItem xmlns:ds="http://schemas.openxmlformats.org/officeDocument/2006/customXml" ds:itemID="{0C3880D9-BD9C-4A22-955E-8CBE8E2525AA}">
  <ds:schemaRefs/>
</ds:datastoreItem>
</file>

<file path=customXml/itemProps20.xml><?xml version="1.0" encoding="utf-8"?>
<ds:datastoreItem xmlns:ds="http://schemas.openxmlformats.org/officeDocument/2006/customXml" ds:itemID="{47335F9B-2B76-462A-8389-21DA1B491D69}">
  <ds:schemaRefs/>
</ds:datastoreItem>
</file>

<file path=customXml/itemProps21.xml><?xml version="1.0" encoding="utf-8"?>
<ds:datastoreItem xmlns:ds="http://schemas.openxmlformats.org/officeDocument/2006/customXml" ds:itemID="{CFA1A17E-052C-4379-934A-9B8D95C040AC}">
  <ds:schemaRefs/>
</ds:datastoreItem>
</file>

<file path=customXml/itemProps22.xml><?xml version="1.0" encoding="utf-8"?>
<ds:datastoreItem xmlns:ds="http://schemas.openxmlformats.org/officeDocument/2006/customXml" ds:itemID="{28C4C149-581F-4CA2-A3D7-404548BAB3ED}">
  <ds:schemaRefs/>
</ds:datastoreItem>
</file>

<file path=customXml/itemProps23.xml><?xml version="1.0" encoding="utf-8"?>
<ds:datastoreItem xmlns:ds="http://schemas.openxmlformats.org/officeDocument/2006/customXml" ds:itemID="{BC54E03E-D36F-428A-98C1-F46A2DAFF53C}">
  <ds:schemaRefs/>
</ds:datastoreItem>
</file>

<file path=customXml/itemProps24.xml><?xml version="1.0" encoding="utf-8"?>
<ds:datastoreItem xmlns:ds="http://schemas.openxmlformats.org/officeDocument/2006/customXml" ds:itemID="{A7A79651-CC5D-45A5-A8D5-3432C9B58B39}">
  <ds:schemaRefs/>
</ds:datastoreItem>
</file>

<file path=customXml/itemProps3.xml><?xml version="1.0" encoding="utf-8"?>
<ds:datastoreItem xmlns:ds="http://schemas.openxmlformats.org/officeDocument/2006/customXml" ds:itemID="{3B9D8A66-17A9-4ED0-81B7-6A2666877D82}">
  <ds:schemaRefs/>
</ds:datastoreItem>
</file>

<file path=customXml/itemProps4.xml><?xml version="1.0" encoding="utf-8"?>
<ds:datastoreItem xmlns:ds="http://schemas.openxmlformats.org/officeDocument/2006/customXml" ds:itemID="{1B8DE1F1-64F6-44CE-9F14-3218385E1F06}">
  <ds:schemaRefs>
    <ds:schemaRef ds:uri="http://schemas.microsoft.com/sharepoint/v3/contenttype/forms"/>
  </ds:schemaRefs>
</ds:datastoreItem>
</file>

<file path=customXml/itemProps5.xml><?xml version="1.0" encoding="utf-8"?>
<ds:datastoreItem xmlns:ds="http://schemas.openxmlformats.org/officeDocument/2006/customXml" ds:itemID="{AA9BA9A6-A8BF-4102-9778-DC86353DC083}">
  <ds:schemaRefs/>
</ds:datastoreItem>
</file>

<file path=customXml/itemProps6.xml><?xml version="1.0" encoding="utf-8"?>
<ds:datastoreItem xmlns:ds="http://schemas.openxmlformats.org/officeDocument/2006/customXml" ds:itemID="{70BB8252-EEC7-471F-B930-E57EA8C46A7E}">
  <ds:schemaRefs/>
</ds:datastoreItem>
</file>

<file path=customXml/itemProps7.xml><?xml version="1.0" encoding="utf-8"?>
<ds:datastoreItem xmlns:ds="http://schemas.openxmlformats.org/officeDocument/2006/customXml" ds:itemID="{133A354D-3E8F-47EA-8A8C-CBEC3C617402}">
  <ds:schemaRefs/>
</ds:datastoreItem>
</file>

<file path=customXml/itemProps8.xml><?xml version="1.0" encoding="utf-8"?>
<ds:datastoreItem xmlns:ds="http://schemas.openxmlformats.org/officeDocument/2006/customXml" ds:itemID="{EAADF61D-9425-437C-9843-EB10B6D1EB68}">
  <ds:schemaRefs/>
</ds:datastoreItem>
</file>

<file path=customXml/itemProps9.xml><?xml version="1.0" encoding="utf-8"?>
<ds:datastoreItem xmlns:ds="http://schemas.openxmlformats.org/officeDocument/2006/customXml" ds:itemID="{C96FB04D-7552-4541-88EA-344D5894CB1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DASHBOARD</vt:lpstr>
      <vt:lpstr>QTD TABLE</vt:lpstr>
      <vt:lpstr>Store wise sales</vt:lpstr>
      <vt:lpstr>Target vs actual</vt:lpstr>
      <vt:lpstr>Top 5 salesman</vt:lpstr>
      <vt:lpstr>Geographical sales</vt:lpstr>
      <vt:lpstr>SKU performance</vt:lpstr>
      <vt:lpstr>Retailer performance</vt:lpstr>
      <vt:lpstr>Period wise performance</vt:lpstr>
      <vt:lpstr>Sheet1</vt:lpstr>
      <vt:lpstr>Trend line</vt:lpstr>
      <vt:lpstr>ret perf</vt:lpstr>
      <vt:lpstr>QTD-MTD-YTD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Daiwik</dc:creator>
  <cp:lastModifiedBy>Daiwik</cp:lastModifiedBy>
  <cp:lastPrinted>2021-12-30T19:41:03Z</cp:lastPrinted>
  <dcterms:created xsi:type="dcterms:W3CDTF">2021-12-28T07:46:38Z</dcterms:created>
  <dcterms:modified xsi:type="dcterms:W3CDTF">2022-01-17T14:00:32Z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0x0101005286A80B851F164AB4CA931D8811781C</vt:lpwstr>
  </property>
</Properties>
</file>